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Coding_WithGit\KingdomCreator-Gilles\design\"/>
    </mc:Choice>
  </mc:AlternateContent>
  <xr:revisionPtr revIDLastSave="0" documentId="13_ncr:1_{74BAC023-3623-47ED-850C-02352DF3BE01}" xr6:coauthVersionLast="44" xr6:coauthVersionMax="44" xr10:uidLastSave="{00000000-0000-0000-0000-000000000000}"/>
  <bookViews>
    <workbookView xWindow="12540" yWindow="1545" windowWidth="17790" windowHeight="13725" firstSheet="1" activeTab="1" xr2:uid="{00000000-000D-0000-FFFF-FFFF00000000}"/>
  </bookViews>
  <sheets>
    <sheet name="input digital-cards" sheetId="1" r:id="rId1"/>
    <sheet name="artwork.xlsx" sheetId="2" r:id="rId2"/>
    <sheet name="digital_cards" sheetId="3" r:id="rId3"/>
  </sheets>
  <definedNames>
    <definedName name="_xlnm._FilterDatabase" localSheetId="1" hidden="1">artwork.xlsx!$A$1:$O$516</definedName>
    <definedName name="_xlnm._FilterDatabase" localSheetId="2" hidden="1">digital_cards!$A$5:$C$1553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2" i="2" l="1"/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6" i="3"/>
  <c r="B6" i="3" s="1"/>
  <c r="C7" i="3"/>
  <c r="B8" i="3" s="1"/>
  <c r="C435" i="2"/>
  <c r="E435" i="2" s="1"/>
  <c r="C436" i="2"/>
  <c r="E436" i="2"/>
  <c r="C437" i="2"/>
  <c r="E437" i="2" s="1"/>
  <c r="C438" i="2"/>
  <c r="E438" i="2"/>
  <c r="C439" i="2"/>
  <c r="E439" i="2" s="1"/>
  <c r="C440" i="2"/>
  <c r="E440" i="2"/>
  <c r="C441" i="2"/>
  <c r="E441" i="2" s="1"/>
  <c r="C442" i="2"/>
  <c r="E442" i="2"/>
  <c r="C443" i="2"/>
  <c r="E443" i="2" s="1"/>
  <c r="C444" i="2"/>
  <c r="E444" i="2"/>
  <c r="C445" i="2"/>
  <c r="E445" i="2" s="1"/>
  <c r="C446" i="2"/>
  <c r="E446" i="2"/>
  <c r="C447" i="2"/>
  <c r="E447" i="2" s="1"/>
  <c r="C448" i="2"/>
  <c r="E448" i="2"/>
  <c r="C449" i="2"/>
  <c r="E449" i="2" s="1"/>
  <c r="C450" i="2"/>
  <c r="E450" i="2"/>
  <c r="C451" i="2"/>
  <c r="E451" i="2" s="1"/>
  <c r="C452" i="2"/>
  <c r="E452" i="2"/>
  <c r="C453" i="2"/>
  <c r="E453" i="2" s="1"/>
  <c r="C454" i="2"/>
  <c r="E454" i="2"/>
  <c r="C455" i="2"/>
  <c r="E455" i="2" s="1"/>
  <c r="C456" i="2"/>
  <c r="E456" i="2"/>
  <c r="C457" i="2"/>
  <c r="E457" i="2" s="1"/>
  <c r="C458" i="2"/>
  <c r="E458" i="2"/>
  <c r="C459" i="2"/>
  <c r="E459" i="2" s="1"/>
  <c r="C460" i="2"/>
  <c r="E460" i="2"/>
  <c r="C461" i="2"/>
  <c r="E461" i="2" s="1"/>
  <c r="C462" i="2"/>
  <c r="E462" i="2"/>
  <c r="C463" i="2"/>
  <c r="E463" i="2" s="1"/>
  <c r="C464" i="2"/>
  <c r="E464" i="2"/>
  <c r="C465" i="2"/>
  <c r="E465" i="2" s="1"/>
  <c r="C466" i="2"/>
  <c r="E466" i="2"/>
  <c r="C467" i="2"/>
  <c r="E467" i="2" s="1"/>
  <c r="C468" i="2"/>
  <c r="E468" i="2"/>
  <c r="C469" i="2"/>
  <c r="E469" i="2" s="1"/>
  <c r="C470" i="2"/>
  <c r="E470" i="2"/>
  <c r="C471" i="2"/>
  <c r="E471" i="2" s="1"/>
  <c r="C472" i="2"/>
  <c r="E472" i="2"/>
  <c r="C473" i="2"/>
  <c r="E473" i="2" s="1"/>
  <c r="C474" i="2"/>
  <c r="E474" i="2"/>
  <c r="C475" i="2"/>
  <c r="E475" i="2" s="1"/>
  <c r="C476" i="2"/>
  <c r="E476" i="2"/>
  <c r="C477" i="2"/>
  <c r="E477" i="2" s="1"/>
  <c r="C478" i="2"/>
  <c r="E478" i="2"/>
  <c r="C479" i="2"/>
  <c r="E479" i="2" s="1"/>
  <c r="C480" i="2"/>
  <c r="E480" i="2"/>
  <c r="C481" i="2"/>
  <c r="E481" i="2" s="1"/>
  <c r="C482" i="2"/>
  <c r="E482" i="2"/>
  <c r="C483" i="2"/>
  <c r="E483" i="2" s="1"/>
  <c r="C484" i="2"/>
  <c r="E484" i="2"/>
  <c r="C485" i="2"/>
  <c r="E485" i="2" s="1"/>
  <c r="C486" i="2"/>
  <c r="E486" i="2"/>
  <c r="C487" i="2"/>
  <c r="E487" i="2" s="1"/>
  <c r="C488" i="2"/>
  <c r="E488" i="2"/>
  <c r="C489" i="2"/>
  <c r="E489" i="2" s="1"/>
  <c r="C490" i="2"/>
  <c r="E490" i="2"/>
  <c r="C491" i="2"/>
  <c r="E491" i="2" s="1"/>
  <c r="C492" i="2"/>
  <c r="E492" i="2"/>
  <c r="C493" i="2"/>
  <c r="E493" i="2" s="1"/>
  <c r="C494" i="2"/>
  <c r="E494" i="2"/>
  <c r="C495" i="2"/>
  <c r="E495" i="2" s="1"/>
  <c r="C496" i="2"/>
  <c r="E496" i="2"/>
  <c r="C497" i="2"/>
  <c r="E497" i="2" s="1"/>
  <c r="C498" i="2"/>
  <c r="E498" i="2"/>
  <c r="C499" i="2"/>
  <c r="E499" i="2" s="1"/>
  <c r="C500" i="2"/>
  <c r="E500" i="2"/>
  <c r="C501" i="2"/>
  <c r="E501" i="2" s="1"/>
  <c r="C502" i="2"/>
  <c r="E502" i="2"/>
  <c r="C503" i="2"/>
  <c r="E503" i="2" s="1"/>
  <c r="C504" i="2"/>
  <c r="E504" i="2"/>
  <c r="C505" i="2"/>
  <c r="E505" i="2" s="1"/>
  <c r="C506" i="2"/>
  <c r="E506" i="2"/>
  <c r="C507" i="2"/>
  <c r="E507" i="2" s="1"/>
  <c r="C508" i="2"/>
  <c r="E508" i="2"/>
  <c r="C509" i="2"/>
  <c r="E509" i="2" s="1"/>
  <c r="C510" i="2"/>
  <c r="E510" i="2"/>
  <c r="C511" i="2"/>
  <c r="E511" i="2" s="1"/>
  <c r="C512" i="2"/>
  <c r="E512" i="2"/>
  <c r="C513" i="2"/>
  <c r="E513" i="2" s="1"/>
  <c r="C514" i="2"/>
  <c r="E514" i="2"/>
  <c r="C515" i="2"/>
  <c r="E515" i="2" s="1"/>
  <c r="C516" i="2"/>
  <c r="E5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B270" i="3" l="1"/>
  <c r="B266" i="3"/>
  <c r="B222" i="3"/>
  <c r="B218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3" i="3"/>
  <c r="B709" i="3"/>
  <c r="B705" i="3"/>
  <c r="B701" i="3"/>
  <c r="B697" i="3"/>
  <c r="B693" i="3"/>
  <c r="B689" i="3"/>
  <c r="B685" i="3"/>
  <c r="B681" i="3"/>
  <c r="B677" i="3"/>
  <c r="B673" i="3"/>
  <c r="B669" i="3"/>
  <c r="B665" i="3"/>
  <c r="B661" i="3"/>
  <c r="B657" i="3"/>
  <c r="B653" i="3"/>
  <c r="B649" i="3"/>
  <c r="B645" i="3"/>
  <c r="B641" i="3"/>
  <c r="B637" i="3"/>
  <c r="B633" i="3"/>
  <c r="B629" i="3"/>
  <c r="B625" i="3"/>
  <c r="B621" i="3"/>
  <c r="B617" i="3"/>
  <c r="B613" i="3"/>
  <c r="B609" i="3"/>
  <c r="B605" i="3"/>
  <c r="B601" i="3"/>
  <c r="B597" i="3"/>
  <c r="B593" i="3"/>
  <c r="B589" i="3"/>
  <c r="B585" i="3"/>
  <c r="B581" i="3"/>
  <c r="B577" i="3"/>
  <c r="B573" i="3"/>
  <c r="B569" i="3"/>
  <c r="B565" i="3"/>
  <c r="B561" i="3"/>
  <c r="B557" i="3"/>
  <c r="B553" i="3"/>
  <c r="B549" i="3"/>
  <c r="B545" i="3"/>
  <c r="B541" i="3"/>
  <c r="B537" i="3"/>
  <c r="B533" i="3"/>
  <c r="B529" i="3"/>
  <c r="B525" i="3"/>
  <c r="B521" i="3"/>
  <c r="B517" i="3"/>
  <c r="B513" i="3"/>
  <c r="B509" i="3"/>
  <c r="B505" i="3"/>
  <c r="B501" i="3"/>
  <c r="B497" i="3"/>
  <c r="B493" i="3"/>
  <c r="B489" i="3"/>
  <c r="B485" i="3"/>
  <c r="B481" i="3"/>
  <c r="B477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B409" i="3"/>
  <c r="B405" i="3"/>
  <c r="B401" i="3"/>
  <c r="B397" i="3"/>
  <c r="B393" i="3"/>
  <c r="B389" i="3"/>
  <c r="B385" i="3"/>
  <c r="B381" i="3"/>
  <c r="B377" i="3"/>
  <c r="B373" i="3"/>
  <c r="B369" i="3"/>
  <c r="B365" i="3"/>
  <c r="B361" i="3"/>
  <c r="B357" i="3"/>
  <c r="B353" i="3"/>
  <c r="B349" i="3"/>
  <c r="B345" i="3"/>
  <c r="B341" i="3"/>
  <c r="B337" i="3"/>
  <c r="B333" i="3"/>
  <c r="B329" i="3"/>
  <c r="B325" i="3"/>
  <c r="B321" i="3"/>
  <c r="B317" i="3"/>
  <c r="B313" i="3"/>
  <c r="B309" i="3"/>
  <c r="B305" i="3"/>
  <c r="B301" i="3"/>
  <c r="B297" i="3"/>
  <c r="B293" i="3"/>
  <c r="B289" i="3"/>
  <c r="B285" i="3"/>
  <c r="B281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B229" i="3"/>
  <c r="B225" i="3"/>
  <c r="B221" i="3"/>
  <c r="B217" i="3"/>
  <c r="B213" i="3"/>
  <c r="B209" i="3"/>
  <c r="B205" i="3"/>
  <c r="B201" i="3"/>
  <c r="B197" i="3"/>
  <c r="B193" i="3"/>
  <c r="B189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1" i="3"/>
  <c r="B17" i="3"/>
  <c r="B10" i="3"/>
  <c r="B25" i="3"/>
  <c r="B13" i="3"/>
  <c r="B9" i="3"/>
  <c r="B1545" i="3"/>
  <c r="B1537" i="3"/>
  <c r="B1521" i="3"/>
  <c r="B1509" i="3"/>
  <c r="B1501" i="3"/>
  <c r="B1489" i="3"/>
  <c r="B1469" i="3"/>
  <c r="B1461" i="3"/>
  <c r="B1453" i="3"/>
  <c r="B1429" i="3"/>
  <c r="B1417" i="3"/>
  <c r="B1409" i="3"/>
  <c r="B1401" i="3"/>
  <c r="B1389" i="3"/>
  <c r="B1373" i="3"/>
  <c r="B1365" i="3"/>
  <c r="B1349" i="3"/>
  <c r="B1325" i="3"/>
  <c r="B1317" i="3"/>
  <c r="B1309" i="3"/>
  <c r="B1297" i="3"/>
  <c r="B1293" i="3"/>
  <c r="B1281" i="3"/>
  <c r="B1261" i="3"/>
  <c r="B1229" i="3"/>
  <c r="B1193" i="3"/>
  <c r="B1185" i="3"/>
  <c r="B1165" i="3"/>
  <c r="B1141" i="3"/>
  <c r="B1109" i="3"/>
  <c r="B1093" i="3"/>
  <c r="B1081" i="3"/>
  <c r="B1057" i="3"/>
  <c r="B1025" i="3"/>
  <c r="B1017" i="3"/>
  <c r="B997" i="3"/>
  <c r="B993" i="3"/>
  <c r="B981" i="3"/>
  <c r="B977" i="3"/>
  <c r="B973" i="3"/>
  <c r="B969" i="3"/>
  <c r="B965" i="3"/>
  <c r="B961" i="3"/>
  <c r="B957" i="3"/>
  <c r="B953" i="3"/>
  <c r="B949" i="3"/>
  <c r="B945" i="3"/>
  <c r="B941" i="3"/>
  <c r="B937" i="3"/>
  <c r="B933" i="3"/>
  <c r="B929" i="3"/>
  <c r="B925" i="3"/>
  <c r="B921" i="3"/>
  <c r="B917" i="3"/>
  <c r="B913" i="3"/>
  <c r="B909" i="3"/>
  <c r="B905" i="3"/>
  <c r="B901" i="3"/>
  <c r="B897" i="3"/>
  <c r="B893" i="3"/>
  <c r="B889" i="3"/>
  <c r="B885" i="3"/>
  <c r="B881" i="3"/>
  <c r="B877" i="3"/>
  <c r="B873" i="3"/>
  <c r="B869" i="3"/>
  <c r="B865" i="3"/>
  <c r="B861" i="3"/>
  <c r="B857" i="3"/>
  <c r="B853" i="3"/>
  <c r="B849" i="3"/>
  <c r="B845" i="3"/>
  <c r="B841" i="3"/>
  <c r="B837" i="3"/>
  <c r="B833" i="3"/>
  <c r="B1529" i="3"/>
  <c r="B1517" i="3"/>
  <c r="B1493" i="3"/>
  <c r="B1481" i="3"/>
  <c r="B1473" i="3"/>
  <c r="B1445" i="3"/>
  <c r="B1437" i="3"/>
  <c r="B1425" i="3"/>
  <c r="B1397" i="3"/>
  <c r="B1385" i="3"/>
  <c r="B1377" i="3"/>
  <c r="B1361" i="3"/>
  <c r="B1353" i="3"/>
  <c r="B1337" i="3"/>
  <c r="B1329" i="3"/>
  <c r="B1313" i="3"/>
  <c r="B1305" i="3"/>
  <c r="B1289" i="3"/>
  <c r="B1277" i="3"/>
  <c r="B1269" i="3"/>
  <c r="B1253" i="3"/>
  <c r="B1241" i="3"/>
  <c r="B1233" i="3"/>
  <c r="B1225" i="3"/>
  <c r="B1221" i="3"/>
  <c r="B1213" i="3"/>
  <c r="B1209" i="3"/>
  <c r="B1201" i="3"/>
  <c r="B1181" i="3"/>
  <c r="B1169" i="3"/>
  <c r="B1161" i="3"/>
  <c r="B1145" i="3"/>
  <c r="B1137" i="3"/>
  <c r="B1129" i="3"/>
  <c r="B1125" i="3"/>
  <c r="B1117" i="3"/>
  <c r="B1097" i="3"/>
  <c r="B1089" i="3"/>
  <c r="B1073" i="3"/>
  <c r="B1061" i="3"/>
  <c r="B1049" i="3"/>
  <c r="B1041" i="3"/>
  <c r="B1033" i="3"/>
  <c r="B1021" i="3"/>
  <c r="B1009" i="3"/>
  <c r="B1005" i="3"/>
  <c r="B989" i="3"/>
  <c r="B1541" i="3"/>
  <c r="B1533" i="3"/>
  <c r="B1525" i="3"/>
  <c r="B1513" i="3"/>
  <c r="B1505" i="3"/>
  <c r="B1497" i="3"/>
  <c r="B1485" i="3"/>
  <c r="B1477" i="3"/>
  <c r="B1465" i="3"/>
  <c r="B1457" i="3"/>
  <c r="B1449" i="3"/>
  <c r="B1441" i="3"/>
  <c r="B1433" i="3"/>
  <c r="B1421" i="3"/>
  <c r="B1413" i="3"/>
  <c r="B1405" i="3"/>
  <c r="B1393" i="3"/>
  <c r="B1381" i="3"/>
  <c r="B1369" i="3"/>
  <c r="B1357" i="3"/>
  <c r="B1345" i="3"/>
  <c r="B1341" i="3"/>
  <c r="B1333" i="3"/>
  <c r="B1321" i="3"/>
  <c r="B1301" i="3"/>
  <c r="B1285" i="3"/>
  <c r="B1273" i="3"/>
  <c r="B1265" i="3"/>
  <c r="B1257" i="3"/>
  <c r="B1249" i="3"/>
  <c r="B1245" i="3"/>
  <c r="B1237" i="3"/>
  <c r="B1217" i="3"/>
  <c r="B1205" i="3"/>
  <c r="B1197" i="3"/>
  <c r="B1189" i="3"/>
  <c r="B1177" i="3"/>
  <c r="B1173" i="3"/>
  <c r="B1157" i="3"/>
  <c r="B1153" i="3"/>
  <c r="B1149" i="3"/>
  <c r="B1133" i="3"/>
  <c r="B1121" i="3"/>
  <c r="B1113" i="3"/>
  <c r="B1105" i="3"/>
  <c r="B1101" i="3"/>
  <c r="B1085" i="3"/>
  <c r="B1077" i="3"/>
  <c r="B1069" i="3"/>
  <c r="B1065" i="3"/>
  <c r="B1053" i="3"/>
  <c r="B1045" i="3"/>
  <c r="B1037" i="3"/>
  <c r="B1029" i="3"/>
  <c r="B1013" i="3"/>
  <c r="B1001" i="3"/>
  <c r="B985" i="3"/>
  <c r="B7" i="3"/>
  <c r="A6" i="3" s="1"/>
  <c r="B282" i="3"/>
  <c r="B278" i="3"/>
  <c r="B274" i="3"/>
  <c r="B262" i="3"/>
  <c r="B258" i="3"/>
  <c r="B254" i="3"/>
  <c r="B250" i="3"/>
  <c r="B246" i="3"/>
  <c r="B242" i="3"/>
  <c r="B234" i="3"/>
  <c r="B230" i="3"/>
  <c r="B1542" i="3"/>
  <c r="B1538" i="3"/>
  <c r="B1534" i="3"/>
  <c r="B1530" i="3"/>
  <c r="B1526" i="3"/>
  <c r="B1522" i="3"/>
  <c r="B1518" i="3"/>
  <c r="B1514" i="3"/>
  <c r="B1510" i="3"/>
  <c r="B1506" i="3"/>
  <c r="B1502" i="3"/>
  <c r="B1498" i="3"/>
  <c r="B1494" i="3"/>
  <c r="B1490" i="3"/>
  <c r="B1486" i="3"/>
  <c r="B1482" i="3"/>
  <c r="B1478" i="3"/>
  <c r="B1474" i="3"/>
  <c r="B1470" i="3"/>
  <c r="B1466" i="3"/>
  <c r="B1462" i="3"/>
  <c r="B1458" i="3"/>
  <c r="B1454" i="3"/>
  <c r="B1450" i="3"/>
  <c r="B1446" i="3"/>
  <c r="B1442" i="3"/>
  <c r="B1438" i="3"/>
  <c r="B1434" i="3"/>
  <c r="B1430" i="3"/>
  <c r="B1426" i="3"/>
  <c r="B1422" i="3"/>
  <c r="B1418" i="3"/>
  <c r="B1414" i="3"/>
  <c r="B1410" i="3"/>
  <c r="B1406" i="3"/>
  <c r="B1402" i="3"/>
  <c r="B1398" i="3"/>
  <c r="B1394" i="3"/>
  <c r="B1390" i="3"/>
  <c r="B1386" i="3"/>
  <c r="B1382" i="3"/>
  <c r="B1378" i="3"/>
  <c r="B1374" i="3"/>
  <c r="B1370" i="3"/>
  <c r="B1366" i="3"/>
  <c r="B1362" i="3"/>
  <c r="B1358" i="3"/>
  <c r="B1354" i="3"/>
  <c r="B1350" i="3"/>
  <c r="B1346" i="3"/>
  <c r="B1342" i="3"/>
  <c r="B1338" i="3"/>
  <c r="B1334" i="3"/>
  <c r="B1330" i="3"/>
  <c r="B1326" i="3"/>
  <c r="B1322" i="3"/>
  <c r="B1318" i="3"/>
  <c r="B1314" i="3"/>
  <c r="B1310" i="3"/>
  <c r="B1306" i="3"/>
  <c r="B1302" i="3"/>
  <c r="B1298" i="3"/>
  <c r="B1294" i="3"/>
  <c r="B1290" i="3"/>
  <c r="B1286" i="3"/>
  <c r="B1282" i="3"/>
  <c r="B1278" i="3"/>
  <c r="B1274" i="3"/>
  <c r="B1270" i="3"/>
  <c r="B1266" i="3"/>
  <c r="B1262" i="3"/>
  <c r="B1258" i="3"/>
  <c r="B1254" i="3"/>
  <c r="B1250" i="3"/>
  <c r="B1246" i="3"/>
  <c r="B1242" i="3"/>
  <c r="B1238" i="3"/>
  <c r="B1234" i="3"/>
  <c r="B1230" i="3"/>
  <c r="B1226" i="3"/>
  <c r="B1222" i="3"/>
  <c r="B1218" i="3"/>
  <c r="B1214" i="3"/>
  <c r="B1210" i="3"/>
  <c r="B1206" i="3"/>
  <c r="B1202" i="3"/>
  <c r="B1198" i="3"/>
  <c r="B1194" i="3"/>
  <c r="B1190" i="3"/>
  <c r="B1186" i="3"/>
  <c r="B1182" i="3"/>
  <c r="B1178" i="3"/>
  <c r="B1174" i="3"/>
  <c r="B1170" i="3"/>
  <c r="B1166" i="3"/>
  <c r="B1162" i="3"/>
  <c r="B1158" i="3"/>
  <c r="B1154" i="3"/>
  <c r="B1150" i="3"/>
  <c r="B1142" i="3"/>
  <c r="B1138" i="3"/>
  <c r="B1134" i="3"/>
  <c r="B1130" i="3"/>
  <c r="B1126" i="3"/>
  <c r="B1122" i="3"/>
  <c r="B1118" i="3"/>
  <c r="B1114" i="3"/>
  <c r="B1110" i="3"/>
  <c r="B1106" i="3"/>
  <c r="B1102" i="3"/>
  <c r="B1098" i="3"/>
  <c r="B1094" i="3"/>
  <c r="B1090" i="3"/>
  <c r="B1086" i="3"/>
  <c r="B1082" i="3"/>
  <c r="B1078" i="3"/>
  <c r="B1074" i="3"/>
  <c r="B1070" i="3"/>
  <c r="B1066" i="3"/>
  <c r="B1062" i="3"/>
  <c r="B1058" i="3"/>
  <c r="B1054" i="3"/>
  <c r="B1050" i="3"/>
  <c r="B1046" i="3"/>
  <c r="B1042" i="3"/>
  <c r="B1038" i="3"/>
  <c r="B1034" i="3"/>
  <c r="B1030" i="3"/>
  <c r="B1026" i="3"/>
  <c r="B1022" i="3"/>
  <c r="B1018" i="3"/>
  <c r="B1014" i="3"/>
  <c r="B1010" i="3"/>
  <c r="B1006" i="3"/>
  <c r="B1002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38" i="3"/>
  <c r="B226" i="3"/>
  <c r="B214" i="3"/>
  <c r="B210" i="3"/>
  <c r="B206" i="3"/>
  <c r="B202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18" i="3"/>
  <c r="B14" i="3"/>
  <c r="B1544" i="3"/>
  <c r="B1304" i="3"/>
  <c r="B1296" i="3"/>
  <c r="B1284" i="3"/>
  <c r="B1252" i="3"/>
  <c r="B1540" i="3"/>
  <c r="B1536" i="3"/>
  <c r="B1532" i="3"/>
  <c r="B1528" i="3"/>
  <c r="B1524" i="3"/>
  <c r="B1520" i="3"/>
  <c r="B1516" i="3"/>
  <c r="B1512" i="3"/>
  <c r="B1508" i="3"/>
  <c r="B1504" i="3"/>
  <c r="B1500" i="3"/>
  <c r="B1496" i="3"/>
  <c r="B1492" i="3"/>
  <c r="B1488" i="3"/>
  <c r="B1484" i="3"/>
  <c r="B1480" i="3"/>
  <c r="B1476" i="3"/>
  <c r="B1472" i="3"/>
  <c r="B1468" i="3"/>
  <c r="B1464" i="3"/>
  <c r="B1460" i="3"/>
  <c r="B1456" i="3"/>
  <c r="B1452" i="3"/>
  <c r="B1448" i="3"/>
  <c r="B1444" i="3"/>
  <c r="B1440" i="3"/>
  <c r="B1436" i="3"/>
  <c r="B1432" i="3"/>
  <c r="B1428" i="3"/>
  <c r="B1424" i="3"/>
  <c r="B1420" i="3"/>
  <c r="B1416" i="3"/>
  <c r="B1412" i="3"/>
  <c r="B1408" i="3"/>
  <c r="B1404" i="3"/>
  <c r="B1400" i="3"/>
  <c r="B1396" i="3"/>
  <c r="B1392" i="3"/>
  <c r="B1388" i="3"/>
  <c r="B1384" i="3"/>
  <c r="B1380" i="3"/>
  <c r="B1376" i="3"/>
  <c r="B1372" i="3"/>
  <c r="B1368" i="3"/>
  <c r="B1364" i="3"/>
  <c r="B1360" i="3"/>
  <c r="B1356" i="3"/>
  <c r="B1352" i="3"/>
  <c r="B1348" i="3"/>
  <c r="B1344" i="3"/>
  <c r="B1340" i="3"/>
  <c r="B1336" i="3"/>
  <c r="B1332" i="3"/>
  <c r="B1328" i="3"/>
  <c r="B1324" i="3"/>
  <c r="B1320" i="3"/>
  <c r="B1316" i="3"/>
  <c r="B1312" i="3"/>
  <c r="B1308" i="3"/>
  <c r="B1300" i="3"/>
  <c r="B1292" i="3"/>
  <c r="B1288" i="3"/>
  <c r="B1280" i="3"/>
  <c r="B1276" i="3"/>
  <c r="B1272" i="3"/>
  <c r="B1268" i="3"/>
  <c r="B1264" i="3"/>
  <c r="B1260" i="3"/>
  <c r="B1256" i="3"/>
  <c r="B1244" i="3"/>
  <c r="B1248" i="3"/>
  <c r="B1232" i="3"/>
  <c r="B1228" i="3"/>
  <c r="B1224" i="3"/>
  <c r="B1208" i="3"/>
  <c r="B1196" i="3"/>
  <c r="B1184" i="3"/>
  <c r="B1180" i="3"/>
  <c r="B1176" i="3"/>
  <c r="B1168" i="3"/>
  <c r="B1164" i="3"/>
  <c r="B1156" i="3"/>
  <c r="B1152" i="3"/>
  <c r="B1144" i="3"/>
  <c r="B1140" i="3"/>
  <c r="B1132" i="3"/>
  <c r="B1128" i="3"/>
  <c r="B1120" i="3"/>
  <c r="B1112" i="3"/>
  <c r="B1100" i="3"/>
  <c r="B1088" i="3"/>
  <c r="B1076" i="3"/>
  <c r="B1072" i="3"/>
  <c r="B1068" i="3"/>
  <c r="B1060" i="3"/>
  <c r="B1056" i="3"/>
  <c r="B1048" i="3"/>
  <c r="B1044" i="3"/>
  <c r="B1036" i="3"/>
  <c r="B1028" i="3"/>
  <c r="B1016" i="3"/>
  <c r="B1012" i="3"/>
  <c r="B1008" i="3"/>
  <c r="B1004" i="3"/>
  <c r="B1000" i="3"/>
  <c r="B996" i="3"/>
  <c r="B968" i="3"/>
  <c r="B964" i="3"/>
  <c r="B960" i="3"/>
  <c r="B952" i="3"/>
  <c r="B940" i="3"/>
  <c r="B932" i="3"/>
  <c r="B924" i="3"/>
  <c r="B916" i="3"/>
  <c r="B904" i="3"/>
  <c r="B892" i="3"/>
  <c r="B880" i="3"/>
  <c r="B876" i="3"/>
  <c r="B872" i="3"/>
  <c r="B868" i="3"/>
  <c r="B864" i="3"/>
  <c r="B860" i="3"/>
  <c r="B856" i="3"/>
  <c r="B852" i="3"/>
  <c r="B848" i="3"/>
  <c r="B844" i="3"/>
  <c r="B840" i="3"/>
  <c r="B836" i="3"/>
  <c r="B832" i="3"/>
  <c r="B824" i="3"/>
  <c r="B820" i="3"/>
  <c r="B816" i="3"/>
  <c r="B808" i="3"/>
  <c r="B804" i="3"/>
  <c r="B796" i="3"/>
  <c r="B788" i="3"/>
  <c r="B784" i="3"/>
  <c r="B780" i="3"/>
  <c r="B772" i="3"/>
  <c r="B768" i="3"/>
  <c r="B760" i="3"/>
  <c r="B756" i="3"/>
  <c r="B748" i="3"/>
  <c r="B740" i="3"/>
  <c r="B736" i="3"/>
  <c r="B732" i="3"/>
  <c r="B728" i="3"/>
  <c r="B724" i="3"/>
  <c r="B716" i="3"/>
  <c r="B712" i="3"/>
  <c r="B708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20" i="3"/>
  <c r="B516" i="3"/>
  <c r="B512" i="3"/>
  <c r="B508" i="3"/>
  <c r="B504" i="3"/>
  <c r="B500" i="3"/>
  <c r="B496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B412" i="3"/>
  <c r="B408" i="3"/>
  <c r="B404" i="3"/>
  <c r="B400" i="3"/>
  <c r="B396" i="3"/>
  <c r="B392" i="3"/>
  <c r="B388" i="3"/>
  <c r="B384" i="3"/>
  <c r="B380" i="3"/>
  <c r="B376" i="3"/>
  <c r="B372" i="3"/>
  <c r="B368" i="3"/>
  <c r="B364" i="3"/>
  <c r="B360" i="3"/>
  <c r="B356" i="3"/>
  <c r="B352" i="3"/>
  <c r="B348" i="3"/>
  <c r="B1240" i="3"/>
  <c r="B1236" i="3"/>
  <c r="B1220" i="3"/>
  <c r="B1216" i="3"/>
  <c r="B1212" i="3"/>
  <c r="B1204" i="3"/>
  <c r="B1200" i="3"/>
  <c r="B1192" i="3"/>
  <c r="B1188" i="3"/>
  <c r="B1172" i="3"/>
  <c r="B1160" i="3"/>
  <c r="B1148" i="3"/>
  <c r="B1136" i="3"/>
  <c r="B1124" i="3"/>
  <c r="B1116" i="3"/>
  <c r="B1108" i="3"/>
  <c r="B1104" i="3"/>
  <c r="B1096" i="3"/>
  <c r="B1092" i="3"/>
  <c r="B1084" i="3"/>
  <c r="B1080" i="3"/>
  <c r="B1064" i="3"/>
  <c r="B1052" i="3"/>
  <c r="B1040" i="3"/>
  <c r="B1032" i="3"/>
  <c r="B1024" i="3"/>
  <c r="B1020" i="3"/>
  <c r="B992" i="3"/>
  <c r="B988" i="3"/>
  <c r="B984" i="3"/>
  <c r="B980" i="3"/>
  <c r="B976" i="3"/>
  <c r="B972" i="3"/>
  <c r="B956" i="3"/>
  <c r="B948" i="3"/>
  <c r="B944" i="3"/>
  <c r="B936" i="3"/>
  <c r="B928" i="3"/>
  <c r="B920" i="3"/>
  <c r="B912" i="3"/>
  <c r="B908" i="3"/>
  <c r="B900" i="3"/>
  <c r="B896" i="3"/>
  <c r="B888" i="3"/>
  <c r="B884" i="3"/>
  <c r="B828" i="3"/>
  <c r="B812" i="3"/>
  <c r="B800" i="3"/>
  <c r="B792" i="3"/>
  <c r="B776" i="3"/>
  <c r="B764" i="3"/>
  <c r="B752" i="3"/>
  <c r="B744" i="3"/>
  <c r="B720" i="3"/>
  <c r="B704" i="3"/>
  <c r="B344" i="3"/>
  <c r="B340" i="3"/>
  <c r="B336" i="3"/>
  <c r="B332" i="3"/>
  <c r="B328" i="3"/>
  <c r="B324" i="3"/>
  <c r="B320" i="3"/>
  <c r="B316" i="3"/>
  <c r="B312" i="3"/>
  <c r="B308" i="3"/>
  <c r="B304" i="3"/>
  <c r="B300" i="3"/>
  <c r="B296" i="3"/>
  <c r="B292" i="3"/>
  <c r="B288" i="3"/>
  <c r="B284" i="3"/>
  <c r="B280" i="3"/>
  <c r="B276" i="3"/>
  <c r="B272" i="3"/>
  <c r="B268" i="3"/>
  <c r="B264" i="3"/>
  <c r="B260" i="3"/>
  <c r="B256" i="3"/>
  <c r="B252" i="3"/>
  <c r="B248" i="3"/>
  <c r="B244" i="3"/>
  <c r="B240" i="3"/>
  <c r="B236" i="3"/>
  <c r="B232" i="3"/>
  <c r="B228" i="3"/>
  <c r="B224" i="3"/>
  <c r="B220" i="3"/>
  <c r="B216" i="3"/>
  <c r="B212" i="3"/>
  <c r="B208" i="3"/>
  <c r="B204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2" i="3"/>
  <c r="B142" i="3"/>
  <c r="B138" i="3"/>
  <c r="B134" i="3"/>
  <c r="B130" i="3"/>
  <c r="B126" i="3"/>
  <c r="B122" i="3"/>
  <c r="B118" i="3"/>
  <c r="B114" i="3"/>
  <c r="B110" i="3"/>
  <c r="B106" i="3"/>
  <c r="B102" i="3"/>
  <c r="B11" i="3"/>
  <c r="B1543" i="3"/>
  <c r="B1539" i="3"/>
  <c r="B1535" i="3"/>
  <c r="B1531" i="3"/>
  <c r="B1527" i="3"/>
  <c r="B1523" i="3"/>
  <c r="B1519" i="3"/>
  <c r="B1515" i="3"/>
  <c r="B1511" i="3"/>
  <c r="B1507" i="3"/>
  <c r="B1503" i="3"/>
  <c r="B1499" i="3"/>
  <c r="B1495" i="3"/>
  <c r="B1491" i="3"/>
  <c r="B1487" i="3"/>
  <c r="B1483" i="3"/>
  <c r="B1479" i="3"/>
  <c r="B1475" i="3"/>
  <c r="B1471" i="3"/>
  <c r="B1467" i="3"/>
  <c r="B1463" i="3"/>
  <c r="B1459" i="3"/>
  <c r="B1455" i="3"/>
  <c r="B1451" i="3"/>
  <c r="B1447" i="3"/>
  <c r="B1443" i="3"/>
  <c r="B1439" i="3"/>
  <c r="B1435" i="3"/>
  <c r="B1431" i="3"/>
  <c r="B1427" i="3"/>
  <c r="B1423" i="3"/>
  <c r="B1419" i="3"/>
  <c r="B1415" i="3"/>
  <c r="B1411" i="3"/>
  <c r="B1407" i="3"/>
  <c r="B1403" i="3"/>
  <c r="B1399" i="3"/>
  <c r="B1395" i="3"/>
  <c r="B1391" i="3"/>
  <c r="B1387" i="3"/>
  <c r="B1383" i="3"/>
  <c r="B1379" i="3"/>
  <c r="B1375" i="3"/>
  <c r="B1371" i="3"/>
  <c r="B1367" i="3"/>
  <c r="B1363" i="3"/>
  <c r="B1359" i="3"/>
  <c r="B1355" i="3"/>
  <c r="B1351" i="3"/>
  <c r="B1347" i="3"/>
  <c r="B1343" i="3"/>
  <c r="B1339" i="3"/>
  <c r="B1335" i="3"/>
  <c r="B1331" i="3"/>
  <c r="B1327" i="3"/>
  <c r="B1323" i="3"/>
  <c r="B1319" i="3"/>
  <c r="B1315" i="3"/>
  <c r="B1311" i="3"/>
  <c r="B1307" i="3"/>
  <c r="B1303" i="3"/>
  <c r="B1299" i="3"/>
  <c r="B1295" i="3"/>
  <c r="B1291" i="3"/>
  <c r="B1287" i="3"/>
  <c r="B1283" i="3"/>
  <c r="B1279" i="3"/>
  <c r="B1275" i="3"/>
  <c r="B1271" i="3"/>
  <c r="B1267" i="3"/>
  <c r="B1263" i="3"/>
  <c r="B1259" i="3"/>
  <c r="B1255" i="3"/>
  <c r="B1251" i="3"/>
  <c r="B1247" i="3"/>
  <c r="B1243" i="3"/>
  <c r="B1239" i="3"/>
  <c r="B1235" i="3"/>
  <c r="B1231" i="3"/>
  <c r="B1227" i="3"/>
  <c r="B1223" i="3"/>
  <c r="B1219" i="3"/>
  <c r="B1215" i="3"/>
  <c r="B1211" i="3"/>
  <c r="B1207" i="3"/>
  <c r="B1203" i="3"/>
  <c r="B1199" i="3"/>
  <c r="B1195" i="3"/>
  <c r="B1191" i="3"/>
  <c r="B1187" i="3"/>
  <c r="B1183" i="3"/>
  <c r="B1179" i="3"/>
  <c r="B1175" i="3"/>
  <c r="B1171" i="3"/>
  <c r="B1167" i="3"/>
  <c r="B1163" i="3"/>
  <c r="B1159" i="3"/>
  <c r="B1155" i="3"/>
  <c r="B1151" i="3"/>
  <c r="B1143" i="3"/>
  <c r="B1139" i="3"/>
  <c r="B1135" i="3"/>
  <c r="B1131" i="3"/>
  <c r="B1127" i="3"/>
  <c r="B1123" i="3"/>
  <c r="B1119" i="3"/>
  <c r="B1115" i="3"/>
  <c r="B1111" i="3"/>
  <c r="B1107" i="3"/>
  <c r="B1103" i="3"/>
  <c r="B1099" i="3"/>
  <c r="B1095" i="3"/>
  <c r="B1091" i="3"/>
  <c r="B1087" i="3"/>
  <c r="B1083" i="3"/>
  <c r="B1079" i="3"/>
  <c r="B1075" i="3"/>
  <c r="B807" i="3"/>
  <c r="B799" i="3"/>
  <c r="B791" i="3"/>
  <c r="B783" i="3"/>
  <c r="B1071" i="3"/>
  <c r="B1067" i="3"/>
  <c r="B1063" i="3"/>
  <c r="B1059" i="3"/>
  <c r="B1055" i="3"/>
  <c r="B1051" i="3"/>
  <c r="B1047" i="3"/>
  <c r="B1043" i="3"/>
  <c r="B1039" i="3"/>
  <c r="B1035" i="3"/>
  <c r="B1031" i="3"/>
  <c r="B1027" i="3"/>
  <c r="B1023" i="3"/>
  <c r="B1019" i="3"/>
  <c r="B1015" i="3"/>
  <c r="B1011" i="3"/>
  <c r="B1007" i="3"/>
  <c r="B1003" i="3"/>
  <c r="B999" i="3"/>
  <c r="B995" i="3"/>
  <c r="B991" i="3"/>
  <c r="B987" i="3"/>
  <c r="B983" i="3"/>
  <c r="B979" i="3"/>
  <c r="B975" i="3"/>
  <c r="B971" i="3"/>
  <c r="B967" i="3"/>
  <c r="B963" i="3"/>
  <c r="B959" i="3"/>
  <c r="B955" i="3"/>
  <c r="B951" i="3"/>
  <c r="B947" i="3"/>
  <c r="B943" i="3"/>
  <c r="B939" i="3"/>
  <c r="B935" i="3"/>
  <c r="B931" i="3"/>
  <c r="B927" i="3"/>
  <c r="B923" i="3"/>
  <c r="B919" i="3"/>
  <c r="B915" i="3"/>
  <c r="B911" i="3"/>
  <c r="B907" i="3"/>
  <c r="B903" i="3"/>
  <c r="B899" i="3"/>
  <c r="B895" i="3"/>
  <c r="B891" i="3"/>
  <c r="B887" i="3"/>
  <c r="B883" i="3"/>
  <c r="B879" i="3"/>
  <c r="B875" i="3"/>
  <c r="B871" i="3"/>
  <c r="B867" i="3"/>
  <c r="B863" i="3"/>
  <c r="B859" i="3"/>
  <c r="B855" i="3"/>
  <c r="B851" i="3"/>
  <c r="B847" i="3"/>
  <c r="B843" i="3"/>
  <c r="B839" i="3"/>
  <c r="B835" i="3"/>
  <c r="B831" i="3"/>
  <c r="B827" i="3"/>
  <c r="B823" i="3"/>
  <c r="B819" i="3"/>
  <c r="B815" i="3"/>
  <c r="B811" i="3"/>
  <c r="B803" i="3"/>
  <c r="B795" i="3"/>
  <c r="B787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535" i="3"/>
  <c r="B531" i="3"/>
  <c r="B527" i="3"/>
  <c r="B523" i="3"/>
  <c r="B519" i="3"/>
  <c r="B515" i="3"/>
  <c r="B511" i="3"/>
  <c r="B507" i="3"/>
  <c r="B503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22" i="3"/>
  <c r="A8" i="3"/>
  <c r="L302" i="2"/>
  <c r="L303" i="2"/>
  <c r="A7" i="3" l="1"/>
  <c r="A10" i="3"/>
  <c r="C1546" i="3"/>
  <c r="C1547" i="3"/>
  <c r="C1548" i="3"/>
  <c r="C1549" i="3"/>
  <c r="C1550" i="3"/>
  <c r="C1551" i="3"/>
  <c r="C1552" i="3"/>
  <c r="A12" i="3" l="1"/>
  <c r="A9" i="3"/>
  <c r="L243" i="2"/>
  <c r="L304" i="2"/>
  <c r="L305" i="2"/>
  <c r="L306" i="2"/>
  <c r="L311" i="2"/>
  <c r="L314" i="2"/>
  <c r="L317" i="2"/>
  <c r="L321" i="2"/>
  <c r="L327" i="2"/>
  <c r="L383" i="2"/>
  <c r="L384" i="2"/>
  <c r="L430" i="2"/>
  <c r="L431" i="2"/>
  <c r="L432" i="2"/>
  <c r="L435" i="2"/>
  <c r="L439" i="2"/>
  <c r="L444" i="2"/>
  <c r="L462" i="2"/>
  <c r="L463" i="2"/>
  <c r="L464" i="2"/>
  <c r="L466" i="2"/>
  <c r="L467" i="2"/>
  <c r="L469" i="2"/>
  <c r="L470" i="2"/>
  <c r="L471" i="2"/>
  <c r="L472" i="2"/>
  <c r="L473" i="2"/>
  <c r="L475" i="2"/>
  <c r="L477" i="2"/>
  <c r="L479" i="2"/>
  <c r="L480" i="2"/>
  <c r="L483" i="2"/>
  <c r="L484" i="2"/>
  <c r="L485" i="2"/>
  <c r="L486" i="2"/>
  <c r="L487" i="2"/>
  <c r="L488" i="2"/>
  <c r="L489" i="2"/>
  <c r="L491" i="2"/>
  <c r="L492" i="2"/>
  <c r="L493" i="2"/>
  <c r="L494" i="2"/>
  <c r="L495" i="2"/>
  <c r="L496" i="2"/>
  <c r="L498" i="2"/>
  <c r="L500" i="2"/>
  <c r="L501" i="2"/>
  <c r="L502" i="2"/>
  <c r="L504" i="2"/>
  <c r="L505" i="2"/>
  <c r="L506" i="2"/>
  <c r="L507" i="2"/>
  <c r="L508" i="2"/>
  <c r="L510" i="2"/>
  <c r="L512" i="2"/>
  <c r="L513" i="2"/>
  <c r="L514" i="2"/>
  <c r="A11" i="3" l="1"/>
  <c r="A13" i="3" s="1"/>
  <c r="A14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1" i="2"/>
  <c r="A15" i="3" l="1"/>
  <c r="A18" i="3"/>
  <c r="A16" i="3"/>
  <c r="B516" i="2"/>
  <c r="A20" i="3" l="1"/>
  <c r="A17" i="3"/>
  <c r="H33" i="1"/>
  <c r="I66" i="1"/>
  <c r="K90" i="1"/>
  <c r="I94" i="1"/>
  <c r="K107" i="1"/>
  <c r="I138" i="1"/>
  <c r="K152" i="1"/>
  <c r="K164" i="1"/>
  <c r="K166" i="1"/>
  <c r="K178" i="1"/>
  <c r="H181" i="1"/>
  <c r="I195" i="1"/>
  <c r="I209" i="1"/>
  <c r="K223" i="1"/>
  <c r="H237" i="1"/>
  <c r="K242" i="1"/>
  <c r="I251" i="1"/>
  <c r="I258" i="1"/>
  <c r="I265" i="1"/>
  <c r="K272" i="1"/>
  <c r="K279" i="1"/>
  <c r="K286" i="1"/>
  <c r="K292" i="1"/>
  <c r="K299" i="1"/>
  <c r="H301" i="1"/>
  <c r="K306" i="1"/>
  <c r="I315" i="1"/>
  <c r="I322" i="1"/>
  <c r="I329" i="1"/>
  <c r="K336" i="1"/>
  <c r="K343" i="1"/>
  <c r="K350" i="1"/>
  <c r="K356" i="1"/>
  <c r="K363" i="1"/>
  <c r="H365" i="1"/>
  <c r="K370" i="1"/>
  <c r="I379" i="1"/>
  <c r="I386" i="1"/>
  <c r="I393" i="1"/>
  <c r="K400" i="1"/>
  <c r="K407" i="1"/>
  <c r="K414" i="1"/>
  <c r="K423" i="1"/>
  <c r="K427" i="1"/>
  <c r="K432" i="1"/>
  <c r="I434" i="1"/>
  <c r="I438" i="1"/>
  <c r="I442" i="1"/>
  <c r="K448" i="1"/>
  <c r="H449" i="1"/>
  <c r="K455" i="1"/>
  <c r="I458" i="1"/>
  <c r="I461" i="1"/>
  <c r="K463" i="1"/>
  <c r="K470" i="1"/>
  <c r="I474" i="1"/>
  <c r="I477" i="1"/>
  <c r="K479" i="1"/>
  <c r="K480" i="1"/>
  <c r="K482" i="1"/>
  <c r="K486" i="1"/>
  <c r="H490" i="1"/>
  <c r="I493" i="1"/>
  <c r="K495" i="1"/>
  <c r="K496" i="1"/>
  <c r="K498" i="1"/>
  <c r="I499" i="1"/>
  <c r="K502" i="1"/>
  <c r="H509" i="1"/>
  <c r="K512" i="1"/>
  <c r="K514" i="1"/>
  <c r="I515" i="1"/>
  <c r="I518" i="1"/>
  <c r="K520" i="1"/>
  <c r="K527" i="1"/>
  <c r="I531" i="1"/>
  <c r="I534" i="1"/>
  <c r="K536" i="1"/>
  <c r="I537" i="1"/>
  <c r="K539" i="1"/>
  <c r="I543" i="1"/>
  <c r="K543" i="1"/>
  <c r="I546" i="1"/>
  <c r="K550" i="1"/>
  <c r="I551" i="1"/>
  <c r="I553" i="1"/>
  <c r="I555" i="1"/>
  <c r="I558" i="1"/>
  <c r="K560" i="1"/>
  <c r="I562" i="1"/>
  <c r="I563" i="1"/>
  <c r="I565" i="1"/>
  <c r="I567" i="1"/>
  <c r="K567" i="1"/>
  <c r="I569" i="1"/>
  <c r="I570" i="1"/>
  <c r="K572" i="1"/>
  <c r="I574" i="1"/>
  <c r="K574" i="1"/>
  <c r="K576" i="1"/>
  <c r="I577" i="1"/>
  <c r="I579" i="1"/>
  <c r="K579" i="1"/>
  <c r="I581" i="1"/>
  <c r="I583" i="1"/>
  <c r="I585" i="1"/>
  <c r="K585" i="1"/>
  <c r="I587" i="1"/>
  <c r="K588" i="1"/>
  <c r="I589" i="1"/>
  <c r="K590" i="1"/>
  <c r="I592" i="1"/>
  <c r="K592" i="1"/>
  <c r="K594" i="1"/>
  <c r="I596" i="1"/>
  <c r="K597" i="1"/>
  <c r="H598" i="1"/>
  <c r="I599" i="1"/>
  <c r="I601" i="1"/>
  <c r="K601" i="1"/>
  <c r="I603" i="1"/>
  <c r="K604" i="1"/>
  <c r="I605" i="1"/>
  <c r="K606" i="1"/>
  <c r="I608" i="1"/>
  <c r="K608" i="1"/>
  <c r="K610" i="1"/>
  <c r="I612" i="1"/>
  <c r="K613" i="1"/>
  <c r="I615" i="1"/>
  <c r="I617" i="1"/>
  <c r="K617" i="1"/>
  <c r="I619" i="1"/>
  <c r="K620" i="1"/>
  <c r="I621" i="1"/>
  <c r="K622" i="1"/>
  <c r="H623" i="1"/>
  <c r="I624" i="1"/>
  <c r="K624" i="1"/>
  <c r="K626" i="1"/>
  <c r="I628" i="1"/>
  <c r="K629" i="1"/>
  <c r="I631" i="1"/>
  <c r="H632" i="1"/>
  <c r="I633" i="1"/>
  <c r="K633" i="1"/>
  <c r="I635" i="1"/>
  <c r="K636" i="1"/>
  <c r="I637" i="1"/>
  <c r="K638" i="1"/>
  <c r="I640" i="1"/>
  <c r="K640" i="1"/>
  <c r="K642" i="1"/>
  <c r="I644" i="1"/>
  <c r="K645" i="1"/>
  <c r="I647" i="1"/>
  <c r="I649" i="1"/>
  <c r="K649" i="1"/>
  <c r="I651" i="1"/>
  <c r="K652" i="1"/>
  <c r="I653" i="1"/>
  <c r="K654" i="1"/>
  <c r="I656" i="1"/>
  <c r="K656" i="1"/>
  <c r="K658" i="1"/>
  <c r="I660" i="1"/>
  <c r="K661" i="1"/>
  <c r="H662" i="1"/>
  <c r="I663" i="1"/>
  <c r="I665" i="1"/>
  <c r="K665" i="1"/>
  <c r="I667" i="1"/>
  <c r="K668" i="1"/>
  <c r="I669" i="1"/>
  <c r="K670" i="1"/>
  <c r="I672" i="1"/>
  <c r="K672" i="1"/>
  <c r="K674" i="1"/>
  <c r="I676" i="1"/>
  <c r="K677" i="1"/>
  <c r="I679" i="1"/>
  <c r="I681" i="1"/>
  <c r="K681" i="1"/>
  <c r="I683" i="1"/>
  <c r="K684" i="1"/>
  <c r="I685" i="1"/>
  <c r="K686" i="1"/>
  <c r="H687" i="1"/>
  <c r="I688" i="1"/>
  <c r="K688" i="1"/>
  <c r="K690" i="1"/>
  <c r="I692" i="1"/>
  <c r="K693" i="1"/>
  <c r="I695" i="1"/>
  <c r="H696" i="1"/>
  <c r="I697" i="1"/>
  <c r="K697" i="1"/>
  <c r="I699" i="1"/>
  <c r="K700" i="1"/>
  <c r="I701" i="1"/>
  <c r="K702" i="1"/>
  <c r="I704" i="1"/>
  <c r="K704" i="1"/>
  <c r="K706" i="1"/>
  <c r="I708" i="1"/>
  <c r="K709" i="1"/>
  <c r="I711" i="1"/>
  <c r="I713" i="1"/>
  <c r="K713" i="1"/>
  <c r="I715" i="1"/>
  <c r="K716" i="1"/>
  <c r="I717" i="1"/>
  <c r="K718" i="1"/>
  <c r="I720" i="1"/>
  <c r="K720" i="1"/>
  <c r="K722" i="1"/>
  <c r="I724" i="1"/>
  <c r="K725" i="1"/>
  <c r="H726" i="1"/>
  <c r="I727" i="1"/>
  <c r="I728" i="1"/>
  <c r="I730" i="1"/>
  <c r="H731" i="1"/>
  <c r="I733" i="1"/>
  <c r="I735" i="1"/>
  <c r="I736" i="1"/>
  <c r="I738" i="1"/>
  <c r="K739" i="1"/>
  <c r="I741" i="1"/>
  <c r="H742" i="1"/>
  <c r="I743" i="1"/>
  <c r="K743" i="1"/>
  <c r="I745" i="1"/>
  <c r="K746" i="1"/>
  <c r="I747" i="1"/>
  <c r="K748" i="1"/>
  <c r="I750" i="1"/>
  <c r="K750" i="1"/>
  <c r="K752" i="1"/>
  <c r="I754" i="1"/>
  <c r="K755" i="1"/>
  <c r="I757" i="1"/>
  <c r="I759" i="1"/>
  <c r="K759" i="1"/>
  <c r="I761" i="1"/>
  <c r="K762" i="1"/>
  <c r="I763" i="1"/>
  <c r="K764" i="1"/>
  <c r="I766" i="1"/>
  <c r="K766" i="1"/>
  <c r="K768" i="1"/>
  <c r="I770" i="1"/>
  <c r="K771" i="1"/>
  <c r="H772" i="1"/>
  <c r="I773" i="1"/>
  <c r="I775" i="1"/>
  <c r="K775" i="1"/>
  <c r="I777" i="1"/>
  <c r="K778" i="1"/>
  <c r="I779" i="1"/>
  <c r="K780" i="1"/>
  <c r="I782" i="1"/>
  <c r="K782" i="1"/>
  <c r="K784" i="1"/>
  <c r="I786" i="1"/>
  <c r="K787" i="1"/>
  <c r="I789" i="1"/>
  <c r="I791" i="1"/>
  <c r="K791" i="1"/>
  <c r="I793" i="1"/>
  <c r="K794" i="1"/>
  <c r="I795" i="1"/>
  <c r="K796" i="1"/>
  <c r="H797" i="1"/>
  <c r="I798" i="1"/>
  <c r="K798" i="1"/>
  <c r="K800" i="1"/>
  <c r="I802" i="1"/>
  <c r="K803" i="1"/>
  <c r="I805" i="1"/>
  <c r="H806" i="1"/>
  <c r="I807" i="1"/>
  <c r="K807" i="1"/>
  <c r="I809" i="1"/>
  <c r="K810" i="1"/>
  <c r="I811" i="1"/>
  <c r="K812" i="1"/>
  <c r="H813" i="1"/>
  <c r="I814" i="1"/>
  <c r="K814" i="1"/>
  <c r="K816" i="1"/>
  <c r="I818" i="1"/>
  <c r="K819" i="1"/>
  <c r="H820" i="1"/>
  <c r="I821" i="1"/>
  <c r="I823" i="1"/>
  <c r="K823" i="1"/>
  <c r="I825" i="1"/>
  <c r="K826" i="1"/>
  <c r="I827" i="1"/>
  <c r="K828" i="1"/>
  <c r="I830" i="1"/>
  <c r="K830" i="1"/>
  <c r="K832" i="1"/>
  <c r="I834" i="1"/>
  <c r="K835" i="1"/>
  <c r="I837" i="1"/>
  <c r="K837" i="1"/>
  <c r="K838" i="1"/>
  <c r="I840" i="1"/>
  <c r="I841" i="1"/>
  <c r="K841" i="1"/>
  <c r="K842" i="1"/>
  <c r="H843" i="1"/>
  <c r="I844" i="1"/>
  <c r="I845" i="1"/>
  <c r="K845" i="1"/>
  <c r="K846" i="1"/>
  <c r="I848" i="1"/>
  <c r="I849" i="1"/>
  <c r="K849" i="1"/>
  <c r="K850" i="1"/>
  <c r="H851" i="1"/>
  <c r="I852" i="1"/>
  <c r="I853" i="1"/>
  <c r="K853" i="1"/>
  <c r="K854" i="1"/>
  <c r="I856" i="1"/>
  <c r="I857" i="1"/>
  <c r="K857" i="1"/>
  <c r="K858" i="1"/>
  <c r="H859" i="1"/>
  <c r="I860" i="1"/>
  <c r="I861" i="1"/>
  <c r="K861" i="1"/>
  <c r="K862" i="1"/>
  <c r="I864" i="1"/>
  <c r="I865" i="1"/>
  <c r="K865" i="1"/>
  <c r="K866" i="1"/>
  <c r="H867" i="1"/>
  <c r="I868" i="1"/>
  <c r="I869" i="1"/>
  <c r="K869" i="1"/>
  <c r="K870" i="1"/>
  <c r="I872" i="1"/>
  <c r="I873" i="1"/>
  <c r="K873" i="1"/>
  <c r="K874" i="1"/>
  <c r="H875" i="1"/>
  <c r="I876" i="1"/>
  <c r="I877" i="1"/>
  <c r="K877" i="1"/>
  <c r="K878" i="1"/>
  <c r="I880" i="1"/>
  <c r="I881" i="1"/>
  <c r="K881" i="1"/>
  <c r="K882" i="1"/>
  <c r="H883" i="1"/>
  <c r="I884" i="1"/>
  <c r="I885" i="1"/>
  <c r="K885" i="1"/>
  <c r="K886" i="1"/>
  <c r="I888" i="1"/>
  <c r="I889" i="1"/>
  <c r="K889" i="1"/>
  <c r="K890" i="1"/>
  <c r="H891" i="1"/>
  <c r="I892" i="1"/>
  <c r="I893" i="1"/>
  <c r="K893" i="1"/>
  <c r="K894" i="1"/>
  <c r="I896" i="1"/>
  <c r="I897" i="1"/>
  <c r="K897" i="1"/>
  <c r="K898" i="1"/>
  <c r="H899" i="1"/>
  <c r="I900" i="1"/>
  <c r="I901" i="1"/>
  <c r="K901" i="1"/>
  <c r="K902" i="1"/>
  <c r="I904" i="1"/>
  <c r="I905" i="1"/>
  <c r="K905" i="1"/>
  <c r="K906" i="1"/>
  <c r="H907" i="1"/>
  <c r="I908" i="1"/>
  <c r="I909" i="1"/>
  <c r="K909" i="1"/>
  <c r="K910" i="1"/>
  <c r="I912" i="1"/>
  <c r="I913" i="1"/>
  <c r="K913" i="1"/>
  <c r="K914" i="1"/>
  <c r="H915" i="1"/>
  <c r="I916" i="1"/>
  <c r="I917" i="1"/>
  <c r="K917" i="1"/>
  <c r="K918" i="1"/>
  <c r="I920" i="1"/>
  <c r="I921" i="1"/>
  <c r="K921" i="1"/>
  <c r="K922" i="1"/>
  <c r="H923" i="1"/>
  <c r="I924" i="1"/>
  <c r="I925" i="1"/>
  <c r="K925" i="1"/>
  <c r="K926" i="1"/>
  <c r="I928" i="1"/>
  <c r="I929" i="1"/>
  <c r="K929" i="1"/>
  <c r="K930" i="1"/>
  <c r="H931" i="1"/>
  <c r="I932" i="1"/>
  <c r="I933" i="1"/>
  <c r="K933" i="1"/>
  <c r="K934" i="1"/>
  <c r="I936" i="1"/>
  <c r="I937" i="1"/>
  <c r="K937" i="1"/>
  <c r="K938" i="1"/>
  <c r="H939" i="1"/>
  <c r="I940" i="1"/>
  <c r="I941" i="1"/>
  <c r="K941" i="1"/>
  <c r="K942" i="1"/>
  <c r="I944" i="1"/>
  <c r="I945" i="1"/>
  <c r="K945" i="1"/>
  <c r="K946" i="1"/>
  <c r="H947" i="1"/>
  <c r="I948" i="1"/>
  <c r="I949" i="1"/>
  <c r="K949" i="1"/>
  <c r="K950" i="1"/>
  <c r="I952" i="1"/>
  <c r="I953" i="1"/>
  <c r="K953" i="1"/>
  <c r="K954" i="1"/>
  <c r="H955" i="1"/>
  <c r="I956" i="1"/>
  <c r="I957" i="1"/>
  <c r="K957" i="1"/>
  <c r="K958" i="1"/>
  <c r="I960" i="1"/>
  <c r="I961" i="1"/>
  <c r="K961" i="1"/>
  <c r="K962" i="1"/>
  <c r="H963" i="1"/>
  <c r="I964" i="1"/>
  <c r="I965" i="1"/>
  <c r="K965" i="1"/>
  <c r="K966" i="1"/>
  <c r="I968" i="1"/>
  <c r="I969" i="1"/>
  <c r="K969" i="1"/>
  <c r="K970" i="1"/>
  <c r="H971" i="1"/>
  <c r="I972" i="1"/>
  <c r="I973" i="1"/>
  <c r="K973" i="1"/>
  <c r="K974" i="1"/>
  <c r="I976" i="1"/>
  <c r="I977" i="1"/>
  <c r="K977" i="1"/>
  <c r="K978" i="1"/>
  <c r="H979" i="1"/>
  <c r="I980" i="1"/>
  <c r="I981" i="1"/>
  <c r="K981" i="1"/>
  <c r="K982" i="1"/>
  <c r="I984" i="1"/>
  <c r="I985" i="1"/>
  <c r="K985" i="1"/>
  <c r="K986" i="1"/>
  <c r="H987" i="1"/>
  <c r="I7" i="1"/>
  <c r="I8" i="1"/>
  <c r="K8" i="1"/>
  <c r="K9" i="1"/>
  <c r="I11" i="1"/>
  <c r="I12" i="1"/>
  <c r="K12" i="1"/>
  <c r="K13" i="1"/>
  <c r="H14" i="1"/>
  <c r="I15" i="1"/>
  <c r="I16" i="1"/>
  <c r="K16" i="1"/>
  <c r="K17" i="1"/>
  <c r="I19" i="1"/>
  <c r="I20" i="1"/>
  <c r="K20" i="1"/>
  <c r="K21" i="1"/>
  <c r="H22" i="1"/>
  <c r="I23" i="1"/>
  <c r="I24" i="1"/>
  <c r="K24" i="1"/>
  <c r="K25" i="1"/>
  <c r="K26" i="1"/>
  <c r="H27" i="1"/>
  <c r="I27" i="1"/>
  <c r="I28" i="1"/>
  <c r="K28" i="1"/>
  <c r="K29" i="1"/>
  <c r="K30" i="1"/>
  <c r="I31" i="1"/>
  <c r="K6" i="1"/>
  <c r="I6" i="1"/>
  <c r="F9" i="1"/>
  <c r="K51" i="1" s="1"/>
  <c r="F8" i="1"/>
  <c r="I131" i="1" s="1"/>
  <c r="F7" i="1"/>
  <c r="F6" i="1"/>
  <c r="H124" i="1" s="1"/>
  <c r="B441" i="2"/>
  <c r="B54" i="2"/>
  <c r="B333" i="2"/>
  <c r="B435" i="2"/>
  <c r="B283" i="2"/>
  <c r="B322" i="2"/>
  <c r="B494" i="2"/>
  <c r="B462" i="2"/>
  <c r="B93" i="2"/>
  <c r="B470" i="2"/>
  <c r="B446" i="2"/>
  <c r="B244" i="2"/>
  <c r="B421" i="2"/>
  <c r="B70" i="2"/>
  <c r="B129" i="2"/>
  <c r="B135" i="2"/>
  <c r="B271" i="2"/>
  <c r="B48" i="2"/>
  <c r="B74" i="2"/>
  <c r="B188" i="2"/>
  <c r="B487" i="2"/>
  <c r="B430" i="2"/>
  <c r="B387" i="2"/>
  <c r="B116" i="2"/>
  <c r="B232" i="2"/>
  <c r="B195" i="2"/>
  <c r="B457" i="2"/>
  <c r="B503" i="2"/>
  <c r="B443" i="2"/>
  <c r="B480" i="2"/>
  <c r="B109" i="2"/>
  <c r="B100" i="2"/>
  <c r="B107" i="2"/>
  <c r="B211" i="2"/>
  <c r="B65" i="2"/>
  <c r="B189" i="2"/>
  <c r="B194" i="2"/>
  <c r="B215" i="2"/>
  <c r="B45" i="2"/>
  <c r="B285" i="2"/>
  <c r="B504" i="2"/>
  <c r="B9" i="2"/>
  <c r="B326" i="2"/>
  <c r="B297" i="2"/>
  <c r="B442" i="2"/>
  <c r="B202" i="2"/>
  <c r="B354" i="2"/>
  <c r="B459" i="2"/>
  <c r="B481" i="2"/>
  <c r="B502" i="2"/>
  <c r="B299" i="2"/>
  <c r="B163" i="2"/>
  <c r="B321" i="2"/>
  <c r="B345" i="2"/>
  <c r="B252" i="2"/>
  <c r="B310" i="2"/>
  <c r="B414" i="2"/>
  <c r="B291" i="2"/>
  <c r="B81" i="2"/>
  <c r="B383" i="2"/>
  <c r="B422" i="2"/>
  <c r="B158" i="2"/>
  <c r="B7" i="2"/>
  <c r="B393" i="2"/>
  <c r="B27" i="2"/>
  <c r="B68" i="2"/>
  <c r="B142" i="2"/>
  <c r="B175" i="2"/>
  <c r="B88" i="2"/>
  <c r="B337" i="2"/>
  <c r="B417" i="2"/>
  <c r="B424" i="2"/>
  <c r="B265" i="2"/>
  <c r="B193" i="2"/>
  <c r="B367" i="2"/>
  <c r="B492" i="2"/>
  <c r="B394" i="2"/>
  <c r="B388" i="2"/>
  <c r="B359" i="2"/>
  <c r="B87" i="2"/>
  <c r="B111" i="2"/>
  <c r="B256" i="2"/>
  <c r="B416" i="2"/>
  <c r="B18" i="2"/>
  <c r="B251" i="2"/>
  <c r="B61" i="2"/>
  <c r="B395" i="2"/>
  <c r="B56" i="2"/>
  <c r="B79" i="2"/>
  <c r="B60" i="2"/>
  <c r="B319" i="2"/>
  <c r="B49" i="2"/>
  <c r="B350" i="2"/>
  <c r="B122" i="2"/>
  <c r="B173" i="2"/>
  <c r="B290" i="2"/>
  <c r="B425" i="2"/>
  <c r="B292" i="2"/>
  <c r="B315" i="2"/>
  <c r="B501" i="2"/>
  <c r="B499" i="2"/>
  <c r="B53" i="2"/>
  <c r="B479" i="2"/>
  <c r="B455" i="2"/>
  <c r="B167" i="2"/>
  <c r="B491" i="2"/>
  <c r="B478" i="2"/>
  <c r="B464" i="2"/>
  <c r="B117" i="2"/>
  <c r="B83" i="2"/>
  <c r="B497" i="2"/>
  <c r="B300" i="2"/>
  <c r="B360" i="2"/>
  <c r="B190" i="2"/>
  <c r="B124" i="2"/>
  <c r="B284" i="2"/>
  <c r="B141" i="2"/>
  <c r="B108" i="2"/>
  <c r="B24" i="2"/>
  <c r="B57" i="2"/>
  <c r="B248" i="2"/>
  <c r="B157" i="2"/>
  <c r="B13" i="2"/>
  <c r="B484" i="2"/>
  <c r="B404" i="2"/>
  <c r="B381" i="2"/>
  <c r="B47" i="2"/>
  <c r="B324" i="2"/>
  <c r="B2" i="2"/>
  <c r="B266" i="2"/>
  <c r="B270" i="2"/>
  <c r="B226" i="2"/>
  <c r="B128" i="2"/>
  <c r="B275" i="2"/>
  <c r="B483" i="2"/>
  <c r="B136" i="2"/>
  <c r="B392" i="2"/>
  <c r="B220" i="2"/>
  <c r="B149" i="2"/>
  <c r="B309" i="2"/>
  <c r="B221" i="2"/>
  <c r="B428" i="2"/>
  <c r="B6" i="2"/>
  <c r="B85" i="2"/>
  <c r="B10" i="2"/>
  <c r="B373" i="2"/>
  <c r="B434" i="2"/>
  <c r="B410" i="2"/>
  <c r="B216" i="2"/>
  <c r="B28" i="2"/>
  <c r="B125" i="2"/>
  <c r="B255" i="2"/>
  <c r="B50" i="2"/>
  <c r="B437" i="2"/>
  <c r="B450" i="2"/>
  <c r="B358" i="2"/>
  <c r="B237" i="2"/>
  <c r="B77" i="2"/>
  <c r="B105" i="2"/>
  <c r="B415" i="2"/>
  <c r="B302" i="2"/>
  <c r="B233" i="2"/>
  <c r="B156" i="2"/>
  <c r="B5" i="2"/>
  <c r="B390" i="2"/>
  <c r="B176" i="2"/>
  <c r="B206" i="2"/>
  <c r="B323" i="2"/>
  <c r="B330" i="2"/>
  <c r="B384" i="2"/>
  <c r="B73" i="2"/>
  <c r="B379" i="2"/>
  <c r="B353" i="2"/>
  <c r="B114" i="2"/>
  <c r="B246" i="2"/>
  <c r="B110" i="2"/>
  <c r="B402" i="2"/>
  <c r="B41" i="2"/>
  <c r="B364" i="2"/>
  <c r="B240" i="2"/>
  <c r="B44" i="2"/>
  <c r="B39" i="2"/>
  <c r="B314" i="2"/>
  <c r="B219" i="2"/>
  <c r="B230" i="2"/>
  <c r="B432" i="2"/>
  <c r="B423" i="2"/>
  <c r="B304" i="2"/>
  <c r="B55" i="2"/>
  <c r="B98" i="2"/>
  <c r="B231" i="2"/>
  <c r="B376" i="2"/>
  <c r="B397" i="2"/>
  <c r="B4" i="2"/>
  <c r="B179" i="2"/>
  <c r="B225" i="2"/>
  <c r="B29" i="2"/>
  <c r="B101" i="2"/>
  <c r="B174" i="2"/>
  <c r="B25" i="2"/>
  <c r="B143" i="2"/>
  <c r="B15" i="2"/>
  <c r="B76" i="2"/>
  <c r="B210" i="2"/>
  <c r="B184" i="2"/>
  <c r="B409" i="2"/>
  <c r="B23" i="2"/>
  <c r="B343" i="2"/>
  <c r="B380" i="2"/>
  <c r="B349" i="2"/>
  <c r="B153" i="2"/>
  <c r="B262" i="2"/>
  <c r="B186" i="2"/>
  <c r="B406" i="2"/>
  <c r="B20" i="2"/>
  <c r="B348" i="2"/>
  <c r="B362" i="2"/>
  <c r="B513" i="2"/>
  <c r="B453" i="2"/>
  <c r="B35" i="2"/>
  <c r="B224" i="2"/>
  <c r="B515" i="2"/>
  <c r="B439" i="2"/>
  <c r="B495" i="2"/>
  <c r="B454" i="2"/>
  <c r="B260" i="2"/>
  <c r="B130" i="2"/>
  <c r="B341" i="2"/>
  <c r="B66" i="2"/>
  <c r="B506" i="2"/>
  <c r="B490" i="2"/>
  <c r="B235" i="2"/>
  <c r="B407" i="2"/>
  <c r="B512" i="2"/>
  <c r="B92" i="2"/>
  <c r="B305" i="2"/>
  <c r="B465" i="2"/>
  <c r="B352" i="2"/>
  <c r="B170" i="2"/>
  <c r="B217" i="2"/>
  <c r="B401" i="2"/>
  <c r="B336" i="2"/>
  <c r="B356" i="2"/>
  <c r="B281" i="2"/>
  <c r="B72" i="2"/>
  <c r="B282" i="2"/>
  <c r="B254" i="2"/>
  <c r="B289" i="2"/>
  <c r="B94" i="2"/>
  <c r="B40" i="2"/>
  <c r="B69" i="2"/>
  <c r="B278" i="2"/>
  <c r="B169" i="2"/>
  <c r="B115" i="2"/>
  <c r="B90" i="2"/>
  <c r="B320" i="2"/>
  <c r="B317" i="2"/>
  <c r="B312" i="2"/>
  <c r="B183" i="2"/>
  <c r="B146" i="2"/>
  <c r="B239" i="2"/>
  <c r="B19" i="2"/>
  <c r="B120" i="2"/>
  <c r="B493" i="2"/>
  <c r="B236" i="2"/>
  <c r="B355" i="2"/>
  <c r="B398" i="2"/>
  <c r="B374" i="2"/>
  <c r="B234" i="2"/>
  <c r="B182" i="2"/>
  <c r="B46" i="2"/>
  <c r="B207" i="2"/>
  <c r="B204" i="2"/>
  <c r="B59" i="2"/>
  <c r="B199" i="2"/>
  <c r="B342" i="2"/>
  <c r="B150" i="2"/>
  <c r="B97" i="2"/>
  <c r="B227" i="2"/>
  <c r="B311" i="2"/>
  <c r="B408" i="2"/>
  <c r="B331" i="2"/>
  <c r="B412" i="2"/>
  <c r="B62" i="2"/>
  <c r="B378" i="2"/>
  <c r="B366" i="2"/>
  <c r="B273" i="2"/>
  <c r="B276" i="2"/>
  <c r="B429" i="2"/>
  <c r="B14" i="2"/>
  <c r="B514" i="2"/>
  <c r="B438" i="2"/>
  <c r="B286" i="2"/>
  <c r="B303" i="2"/>
  <c r="B418" i="2"/>
  <c r="B488" i="2"/>
  <c r="B466" i="2"/>
  <c r="B444" i="2"/>
  <c r="B477" i="2"/>
  <c r="B458" i="2"/>
  <c r="B485" i="2"/>
  <c r="B482" i="2"/>
  <c r="B473" i="2"/>
  <c r="B335" i="2"/>
  <c r="B344" i="2"/>
  <c r="B386" i="2"/>
  <c r="B245" i="2"/>
  <c r="B229" i="2"/>
  <c r="B197" i="2"/>
  <c r="B372" i="2"/>
  <c r="B396" i="2"/>
  <c r="B159" i="2"/>
  <c r="B338" i="2"/>
  <c r="B403" i="2"/>
  <c r="B346" i="2"/>
  <c r="B228" i="2"/>
  <c r="B160" i="2"/>
  <c r="B33" i="2"/>
  <c r="B154" i="2"/>
  <c r="B469" i="2"/>
  <c r="B426" i="2"/>
  <c r="B301" i="2"/>
  <c r="B288" i="2"/>
  <c r="B263" i="2"/>
  <c r="B162" i="2"/>
  <c r="B332" i="2"/>
  <c r="B370" i="2"/>
  <c r="B38" i="2"/>
  <c r="B420" i="2"/>
  <c r="B258" i="2"/>
  <c r="B168" i="2"/>
  <c r="B8" i="2"/>
  <c r="B52" i="2"/>
  <c r="B385" i="2"/>
  <c r="B339" i="2"/>
  <c r="B22" i="2"/>
  <c r="B118" i="2"/>
  <c r="B243" i="2"/>
  <c r="B161" i="2"/>
  <c r="B274" i="2"/>
  <c r="B400" i="2"/>
  <c r="B140" i="2"/>
  <c r="B187" i="2"/>
  <c r="B106" i="2"/>
  <c r="B436" i="2"/>
  <c r="B447" i="2"/>
  <c r="B445" i="2"/>
  <c r="B509" i="2"/>
  <c r="B476" i="2"/>
  <c r="B461" i="2"/>
  <c r="B172" i="2"/>
  <c r="B489" i="2"/>
  <c r="B318" i="2"/>
  <c r="B498" i="2"/>
  <c r="B448" i="2"/>
  <c r="B253" i="2"/>
  <c r="B200" i="2"/>
  <c r="B272" i="2"/>
  <c r="B99" i="2"/>
  <c r="B178" i="2"/>
  <c r="B295" i="2"/>
  <c r="B102" i="2"/>
  <c r="B268" i="2"/>
  <c r="B213" i="2"/>
  <c r="B269" i="2"/>
  <c r="B145" i="2"/>
  <c r="B411" i="2"/>
  <c r="B510" i="2"/>
  <c r="B486" i="2"/>
  <c r="B123" i="2"/>
  <c r="B431" i="2"/>
  <c r="B203" i="2"/>
  <c r="B196" i="2"/>
  <c r="B3" i="2"/>
  <c r="B340" i="2"/>
  <c r="B212" i="2"/>
  <c r="B371" i="2"/>
  <c r="B298" i="2"/>
  <c r="B26" i="2"/>
  <c r="B84" i="2"/>
  <c r="B205" i="2"/>
  <c r="B21" i="2"/>
  <c r="B328" i="2"/>
  <c r="B121" i="2"/>
  <c r="B475" i="2"/>
  <c r="B134" i="2"/>
  <c r="B43" i="2"/>
  <c r="B449" i="2"/>
  <c r="B294" i="2"/>
  <c r="B471" i="2"/>
  <c r="B32" i="2"/>
  <c r="B308" i="2"/>
  <c r="B456" i="2"/>
  <c r="B257" i="2"/>
  <c r="B357" i="2"/>
  <c r="B267" i="2"/>
  <c r="B131" i="2"/>
  <c r="B148" i="2"/>
  <c r="B287" i="2"/>
  <c r="B405" i="2"/>
  <c r="B375" i="2"/>
  <c r="B242" i="2"/>
  <c r="B103" i="2"/>
  <c r="B413" i="2"/>
  <c r="B391" i="2"/>
  <c r="B201" i="2"/>
  <c r="B152" i="2"/>
  <c r="B144" i="2"/>
  <c r="B36" i="2"/>
  <c r="B316" i="2"/>
  <c r="B433" i="2"/>
  <c r="B419" i="2"/>
  <c r="B382" i="2"/>
  <c r="B89" i="2"/>
  <c r="B139" i="2"/>
  <c r="B82" i="2"/>
  <c r="B505" i="2"/>
  <c r="B71" i="2"/>
  <c r="B198" i="2"/>
  <c r="B279" i="2"/>
  <c r="B452" i="2"/>
  <c r="B463" i="2"/>
  <c r="B34" i="2"/>
  <c r="B30" i="2"/>
  <c r="B127" i="2"/>
  <c r="B192" i="2"/>
  <c r="B180" i="2"/>
  <c r="B11" i="2"/>
  <c r="B363" i="2"/>
  <c r="B306" i="2"/>
  <c r="B64" i="2"/>
  <c r="B164" i="2"/>
  <c r="B327" i="2"/>
  <c r="B67" i="2"/>
  <c r="B209" i="2"/>
  <c r="B165" i="2"/>
  <c r="B296" i="2"/>
  <c r="B75" i="2"/>
  <c r="B166" i="2"/>
  <c r="B259" i="2"/>
  <c r="B218" i="2"/>
  <c r="B155" i="2"/>
  <c r="B214" i="2"/>
  <c r="B137" i="2"/>
  <c r="B132" i="2"/>
  <c r="B329" i="2"/>
  <c r="B181" i="2"/>
  <c r="B313" i="2"/>
  <c r="B427" i="2"/>
  <c r="B368" i="2"/>
  <c r="B261" i="2"/>
  <c r="B511" i="2"/>
  <c r="B280" i="2"/>
  <c r="B399" i="2"/>
  <c r="B361" i="2"/>
  <c r="B496" i="2"/>
  <c r="B104" i="2"/>
  <c r="B241" i="2"/>
  <c r="B51" i="2"/>
  <c r="B151" i="2"/>
  <c r="B223" i="2"/>
  <c r="B500" i="2"/>
  <c r="B507" i="2"/>
  <c r="B58" i="2"/>
  <c r="B96" i="2"/>
  <c r="B147" i="2"/>
  <c r="B177" i="2"/>
  <c r="B78" i="2"/>
  <c r="B16" i="2"/>
  <c r="B42" i="2"/>
  <c r="B208" i="2"/>
  <c r="B365" i="2"/>
  <c r="B191" i="2"/>
  <c r="B334" i="2"/>
  <c r="B377" i="2"/>
  <c r="B133" i="2"/>
  <c r="B472" i="2"/>
  <c r="B277" i="2"/>
  <c r="B369" i="2"/>
  <c r="B467" i="2"/>
  <c r="B474" i="2"/>
  <c r="B389" i="2"/>
  <c r="B17" i="2"/>
  <c r="B460" i="2"/>
  <c r="B468" i="2"/>
  <c r="B185" i="2"/>
  <c r="B113" i="2"/>
  <c r="B63" i="2"/>
  <c r="B264" i="2"/>
  <c r="B126" i="2"/>
  <c r="B12" i="2"/>
  <c r="B250" i="2"/>
  <c r="B347" i="2"/>
  <c r="B80" i="2"/>
  <c r="B86" i="2"/>
  <c r="B293" i="2"/>
  <c r="B325" i="2"/>
  <c r="B119" i="2"/>
  <c r="B95" i="2"/>
  <c r="B171" i="2"/>
  <c r="B249" i="2"/>
  <c r="B37" i="2"/>
  <c r="B91" i="2"/>
  <c r="B440" i="2"/>
  <c r="B247" i="2"/>
  <c r="B112" i="2"/>
  <c r="B451" i="2"/>
  <c r="B508" i="2"/>
  <c r="B222" i="2"/>
  <c r="B238" i="2"/>
  <c r="B307" i="2"/>
  <c r="B351" i="2"/>
  <c r="B138" i="2"/>
  <c r="B31" i="2"/>
  <c r="A19" i="3" l="1"/>
  <c r="A22" i="3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A24" i="3" l="1"/>
  <c r="A21" i="3"/>
  <c r="A26" i="3" s="1"/>
  <c r="L299" i="2"/>
  <c r="L294" i="2"/>
  <c r="L300" i="2"/>
  <c r="L298" i="2"/>
  <c r="L297" i="2"/>
  <c r="L301" i="2"/>
  <c r="L323" i="2"/>
  <c r="L377" i="2"/>
  <c r="L381" i="2"/>
  <c r="L378" i="2"/>
  <c r="L382" i="2"/>
  <c r="C1146" i="3" s="1"/>
  <c r="L380" i="2"/>
  <c r="L434" i="2"/>
  <c r="L375" i="2"/>
  <c r="L379" i="2"/>
  <c r="L481" i="2"/>
  <c r="L376" i="2"/>
  <c r="L478" i="2"/>
  <c r="L295" i="2"/>
  <c r="L296" i="2"/>
  <c r="L526" i="2"/>
  <c r="L525" i="2"/>
  <c r="L227" i="2"/>
  <c r="L440" i="2"/>
  <c r="L468" i="2"/>
  <c r="L476" i="2"/>
  <c r="L465" i="2"/>
  <c r="L497" i="2"/>
  <c r="L474" i="2"/>
  <c r="L482" i="2"/>
  <c r="L490" i="2"/>
  <c r="L503" i="2"/>
  <c r="L2" i="2"/>
  <c r="L3" i="2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6" i="2"/>
  <c r="L200" i="2"/>
  <c r="L204" i="2"/>
  <c r="L208" i="2"/>
  <c r="L212" i="2"/>
  <c r="L216" i="2"/>
  <c r="L220" i="2"/>
  <c r="L224" i="2"/>
  <c r="L228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4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L113" i="2"/>
  <c r="L117" i="2"/>
  <c r="L121" i="2"/>
  <c r="L125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6" i="2"/>
  <c r="L14" i="2"/>
  <c r="L22" i="2"/>
  <c r="L30" i="2"/>
  <c r="L38" i="2"/>
  <c r="L46" i="2"/>
  <c r="L54" i="2"/>
  <c r="L62" i="2"/>
  <c r="L70" i="2"/>
  <c r="L78" i="2"/>
  <c r="L86" i="2"/>
  <c r="L94" i="2"/>
  <c r="L102" i="2"/>
  <c r="L110" i="2"/>
  <c r="L118" i="2"/>
  <c r="L126" i="2"/>
  <c r="L134" i="2"/>
  <c r="L142" i="2"/>
  <c r="L150" i="2"/>
  <c r="L158" i="2"/>
  <c r="L166" i="2"/>
  <c r="L174" i="2"/>
  <c r="L182" i="2"/>
  <c r="L190" i="2"/>
  <c r="L199" i="2"/>
  <c r="L207" i="2"/>
  <c r="L215" i="2"/>
  <c r="L223" i="2"/>
  <c r="L231" i="2"/>
  <c r="L239" i="2"/>
  <c r="L247" i="2"/>
  <c r="L255" i="2"/>
  <c r="L262" i="2"/>
  <c r="L267" i="2"/>
  <c r="L273" i="2"/>
  <c r="L278" i="2"/>
  <c r="L283" i="2"/>
  <c r="L289" i="2"/>
  <c r="L322" i="2"/>
  <c r="L333" i="2"/>
  <c r="L338" i="2"/>
  <c r="L343" i="2"/>
  <c r="L349" i="2"/>
  <c r="L354" i="2"/>
  <c r="L358" i="2"/>
  <c r="L362" i="2"/>
  <c r="L366" i="2"/>
  <c r="L370" i="2"/>
  <c r="L374" i="2"/>
  <c r="L386" i="2"/>
  <c r="L390" i="2"/>
  <c r="L394" i="2"/>
  <c r="L398" i="2"/>
  <c r="L402" i="2"/>
  <c r="L406" i="2"/>
  <c r="L410" i="2"/>
  <c r="L414" i="2"/>
  <c r="L418" i="2"/>
  <c r="L422" i="2"/>
  <c r="L426" i="2"/>
  <c r="L438" i="2"/>
  <c r="L442" i="2"/>
  <c r="L446" i="2"/>
  <c r="L450" i="2"/>
  <c r="L454" i="2"/>
  <c r="L458" i="2"/>
  <c r="L8" i="2"/>
  <c r="L16" i="2"/>
  <c r="L24" i="2"/>
  <c r="L32" i="2"/>
  <c r="L40" i="2"/>
  <c r="L48" i="2"/>
  <c r="L56" i="2"/>
  <c r="L64" i="2"/>
  <c r="L72" i="2"/>
  <c r="L80" i="2"/>
  <c r="L88" i="2"/>
  <c r="L96" i="2"/>
  <c r="L104" i="2"/>
  <c r="L112" i="2"/>
  <c r="L120" i="2"/>
  <c r="L128" i="2"/>
  <c r="L136" i="2"/>
  <c r="L144" i="2"/>
  <c r="L152" i="2"/>
  <c r="L20" i="2"/>
  <c r="L36" i="2"/>
  <c r="L52" i="2"/>
  <c r="L68" i="2"/>
  <c r="L84" i="2"/>
  <c r="L100" i="2"/>
  <c r="L116" i="2"/>
  <c r="L132" i="2"/>
  <c r="L148" i="2"/>
  <c r="L162" i="2"/>
  <c r="L172" i="2"/>
  <c r="L184" i="2"/>
  <c r="L194" i="2"/>
  <c r="L205" i="2"/>
  <c r="L217" i="2"/>
  <c r="L237" i="2"/>
  <c r="L249" i="2"/>
  <c r="L259" i="2"/>
  <c r="L266" i="2"/>
  <c r="L274" i="2"/>
  <c r="L281" i="2"/>
  <c r="L287" i="2"/>
  <c r="L329" i="2"/>
  <c r="L335" i="2"/>
  <c r="L342" i="2"/>
  <c r="L350" i="2"/>
  <c r="L356" i="2"/>
  <c r="L361" i="2"/>
  <c r="L367" i="2"/>
  <c r="L372" i="2"/>
  <c r="L385" i="2"/>
  <c r="L391" i="2"/>
  <c r="L396" i="2"/>
  <c r="L401" i="2"/>
  <c r="L407" i="2"/>
  <c r="L412" i="2"/>
  <c r="L417" i="2"/>
  <c r="L423" i="2"/>
  <c r="L428" i="2"/>
  <c r="L436" i="2"/>
  <c r="L441" i="2"/>
  <c r="L447" i="2"/>
  <c r="L452" i="2"/>
  <c r="L457" i="2"/>
  <c r="L10" i="2"/>
  <c r="L26" i="2"/>
  <c r="L42" i="2"/>
  <c r="L58" i="2"/>
  <c r="L74" i="2"/>
  <c r="L90" i="2"/>
  <c r="L106" i="2"/>
  <c r="L122" i="2"/>
  <c r="L138" i="2"/>
  <c r="L154" i="2"/>
  <c r="L164" i="2"/>
  <c r="L176" i="2"/>
  <c r="L186" i="2"/>
  <c r="L197" i="2"/>
  <c r="L209" i="2"/>
  <c r="L219" i="2"/>
  <c r="L229" i="2"/>
  <c r="L241" i="2"/>
  <c r="L251" i="2"/>
  <c r="L261" i="2"/>
  <c r="L269" i="2"/>
  <c r="L275" i="2"/>
  <c r="L282" i="2"/>
  <c r="L290" i="2"/>
  <c r="L307" i="2"/>
  <c r="L313" i="2"/>
  <c r="L318" i="2"/>
  <c r="L325" i="2"/>
  <c r="L330" i="2"/>
  <c r="L337" i="2"/>
  <c r="L345" i="2"/>
  <c r="L351" i="2"/>
  <c r="L357" i="2"/>
  <c r="L363" i="2"/>
  <c r="L368" i="2"/>
  <c r="L373" i="2"/>
  <c r="L387" i="2"/>
  <c r="L392" i="2"/>
  <c r="L397" i="2"/>
  <c r="L403" i="2"/>
  <c r="L408" i="2"/>
  <c r="L12" i="2"/>
  <c r="L44" i="2"/>
  <c r="L76" i="2"/>
  <c r="L108" i="2"/>
  <c r="L140" i="2"/>
  <c r="L168" i="2"/>
  <c r="L188" i="2"/>
  <c r="L211" i="2"/>
  <c r="L245" i="2"/>
  <c r="L265" i="2"/>
  <c r="L279" i="2"/>
  <c r="L293" i="2"/>
  <c r="L319" i="2"/>
  <c r="L341" i="2"/>
  <c r="L355" i="2"/>
  <c r="L365" i="2"/>
  <c r="L395" i="2"/>
  <c r="L405" i="2"/>
  <c r="L415" i="2"/>
  <c r="L421" i="2"/>
  <c r="L429" i="2"/>
  <c r="L433" i="2"/>
  <c r="L445" i="2"/>
  <c r="L453" i="2"/>
  <c r="L460" i="2"/>
  <c r="L18" i="2"/>
  <c r="L50" i="2"/>
  <c r="L82" i="2"/>
  <c r="L114" i="2"/>
  <c r="L146" i="2"/>
  <c r="L170" i="2"/>
  <c r="L192" i="2"/>
  <c r="L213" i="2"/>
  <c r="L233" i="2"/>
  <c r="L253" i="2"/>
  <c r="L270" i="2"/>
  <c r="L285" i="2"/>
  <c r="L331" i="2"/>
  <c r="L346" i="2"/>
  <c r="L359" i="2"/>
  <c r="L369" i="2"/>
  <c r="L399" i="2"/>
  <c r="L424" i="2"/>
  <c r="L455" i="2"/>
  <c r="L28" i="2"/>
  <c r="L60" i="2"/>
  <c r="L92" i="2"/>
  <c r="L124" i="2"/>
  <c r="L156" i="2"/>
  <c r="L178" i="2"/>
  <c r="L201" i="2"/>
  <c r="L221" i="2"/>
  <c r="L235" i="2"/>
  <c r="L257" i="2"/>
  <c r="L271" i="2"/>
  <c r="L286" i="2"/>
  <c r="L309" i="2"/>
  <c r="L315" i="2"/>
  <c r="L334" i="2"/>
  <c r="L347" i="2"/>
  <c r="L360" i="2"/>
  <c r="L371" i="2"/>
  <c r="L389" i="2"/>
  <c r="L400" i="2"/>
  <c r="L411" i="2"/>
  <c r="L419" i="2"/>
  <c r="L425" i="2"/>
  <c r="L443" i="2"/>
  <c r="L449" i="2"/>
  <c r="L456" i="2"/>
  <c r="L34" i="2"/>
  <c r="L66" i="2"/>
  <c r="L98" i="2"/>
  <c r="L130" i="2"/>
  <c r="L160" i="2"/>
  <c r="L180" i="2"/>
  <c r="L203" i="2"/>
  <c r="L225" i="2"/>
  <c r="L263" i="2"/>
  <c r="L277" i="2"/>
  <c r="L291" i="2"/>
  <c r="L310" i="2"/>
  <c r="L326" i="2"/>
  <c r="L339" i="2"/>
  <c r="L353" i="2"/>
  <c r="L364" i="2"/>
  <c r="L393" i="2"/>
  <c r="L404" i="2"/>
  <c r="L413" i="2"/>
  <c r="L420" i="2"/>
  <c r="L427" i="2"/>
  <c r="L437" i="2"/>
  <c r="L451" i="2"/>
  <c r="L459" i="2"/>
  <c r="L499" i="2"/>
  <c r="L511" i="2"/>
  <c r="L195" i="2"/>
  <c r="L388" i="2"/>
  <c r="L409" i="2"/>
  <c r="L416" i="2"/>
  <c r="L448" i="2"/>
  <c r="L461" i="2"/>
  <c r="L509" i="2"/>
  <c r="L524" i="2"/>
  <c r="L523" i="2"/>
  <c r="B1147" i="3" l="1"/>
  <c r="B1146" i="3"/>
  <c r="A23" i="3"/>
  <c r="A28" i="3" s="1"/>
  <c r="A25" i="3" l="1"/>
  <c r="A30" i="3" s="1"/>
  <c r="A27" i="3" l="1"/>
  <c r="A32" i="3" s="1"/>
  <c r="A29" i="3" l="1"/>
  <c r="A31" i="3" s="1"/>
  <c r="A36" i="3" l="1"/>
  <c r="A33" i="3"/>
  <c r="A34" i="3"/>
  <c r="A38" i="3" l="1"/>
  <c r="A35" i="3"/>
  <c r="A40" i="3" s="1"/>
  <c r="A37" i="3" l="1"/>
  <c r="A39" i="3" s="1"/>
  <c r="A41" i="3" l="1"/>
  <c r="A44" i="3"/>
  <c r="A42" i="3"/>
  <c r="A46" i="3" l="1"/>
  <c r="A43" i="3"/>
  <c r="A45" i="3" s="1"/>
  <c r="A50" i="3" l="1"/>
  <c r="A48" i="3"/>
  <c r="A47" i="3"/>
  <c r="A52" i="3" l="1"/>
  <c r="A49" i="3"/>
  <c r="A51" i="3" s="1"/>
  <c r="A56" i="3" s="1"/>
  <c r="A54" i="3" l="1"/>
  <c r="A53" i="3"/>
  <c r="A55" i="3" s="1"/>
  <c r="A57" i="3" s="1"/>
  <c r="A60" i="3" l="1"/>
  <c r="A58" i="3"/>
  <c r="A62" i="3" s="1"/>
  <c r="A59" i="3" l="1"/>
  <c r="A64" i="3" l="1"/>
  <c r="A61" i="3"/>
  <c r="A66" i="3" s="1"/>
  <c r="A63" i="3" l="1"/>
  <c r="A65" i="3" s="1"/>
  <c r="A67" i="3" s="1"/>
  <c r="A68" i="3" l="1"/>
  <c r="A72" i="3" s="1"/>
  <c r="A70" i="3"/>
  <c r="A69" i="3" l="1"/>
  <c r="A71" i="3" s="1"/>
  <c r="A73" i="3" s="1"/>
  <c r="A74" i="3" l="1"/>
  <c r="A78" i="3" s="1"/>
  <c r="A76" i="3"/>
  <c r="A75" i="3" l="1"/>
  <c r="A80" i="3" s="1"/>
  <c r="A77" i="3" l="1"/>
  <c r="A82" i="3" s="1"/>
  <c r="A79" i="3" l="1"/>
  <c r="A81" i="3" s="1"/>
  <c r="A86" i="3" s="1"/>
  <c r="A84" i="3" l="1"/>
  <c r="A83" i="3"/>
  <c r="A85" i="3" s="1"/>
  <c r="A87" i="3" s="1"/>
  <c r="A88" i="3" l="1"/>
  <c r="A92" i="3" s="1"/>
  <c r="A90" i="3"/>
  <c r="A89" i="3" l="1"/>
  <c r="A91" i="3" s="1"/>
  <c r="A93" i="3" s="1"/>
  <c r="A94" i="3" l="1"/>
  <c r="A95" i="3" s="1"/>
  <c r="A100" i="3" s="1"/>
  <c r="A96" i="3"/>
  <c r="A98" i="3" l="1"/>
  <c r="A97" i="3"/>
  <c r="A99" i="3" s="1"/>
  <c r="A104" i="3" s="1"/>
  <c r="A102" i="3" l="1"/>
  <c r="A101" i="3"/>
  <c r="A103" i="3" s="1"/>
  <c r="A105" i="3" s="1"/>
  <c r="A106" i="3" l="1"/>
  <c r="A110" i="3" s="1"/>
  <c r="A108" i="3"/>
  <c r="A107" i="3" l="1"/>
  <c r="A112" i="3" s="1"/>
  <c r="A109" i="3"/>
  <c r="A111" i="3" s="1"/>
  <c r="A116" i="3" l="1"/>
  <c r="A113" i="3"/>
  <c r="A118" i="3" s="1"/>
  <c r="A114" i="3"/>
  <c r="A115" i="3" l="1"/>
  <c r="A117" i="3" s="1"/>
  <c r="A120" i="3" l="1"/>
  <c r="A124" i="3" s="1"/>
  <c r="A122" i="3"/>
  <c r="A119" i="3"/>
  <c r="A121" i="3" s="1"/>
  <c r="A126" i="3" s="1"/>
  <c r="A123" i="3" l="1"/>
  <c r="A128" i="3" s="1"/>
  <c r="A125" i="3" l="1"/>
  <c r="A127" i="3" s="1"/>
  <c r="A129" i="3" s="1"/>
  <c r="A132" i="3" l="1"/>
  <c r="A130" i="3"/>
  <c r="A131" i="3" s="1"/>
  <c r="A133" i="3" s="1"/>
  <c r="A136" i="3" l="1"/>
  <c r="A134" i="3"/>
  <c r="A138" i="3" s="1"/>
  <c r="A135" i="3" l="1"/>
  <c r="A140" i="3" s="1"/>
  <c r="A137" i="3" l="1"/>
  <c r="A139" i="3" s="1"/>
  <c r="A141" i="3" s="1"/>
  <c r="A144" i="3" l="1"/>
  <c r="A142" i="3"/>
  <c r="A143" i="3" s="1"/>
  <c r="A148" i="3" s="1"/>
  <c r="A145" i="3" l="1"/>
  <c r="A146" i="3"/>
  <c r="A150" i="3" l="1"/>
  <c r="A147" i="3"/>
  <c r="A152" i="3" s="1"/>
  <c r="A149" i="3" l="1"/>
  <c r="A154" i="3" s="1"/>
  <c r="A151" i="3" l="1"/>
  <c r="A153" i="3" s="1"/>
  <c r="A158" i="3" l="1"/>
  <c r="A155" i="3"/>
  <c r="A156" i="3"/>
  <c r="A160" i="3" l="1"/>
  <c r="A157" i="3"/>
  <c r="A162" i="3" s="1"/>
  <c r="A159" i="3" l="1"/>
  <c r="A164" i="3" s="1"/>
  <c r="A161" i="3" l="1"/>
  <c r="A163" i="3" s="1"/>
  <c r="A165" i="3" s="1"/>
  <c r="A166" i="3" l="1"/>
  <c r="A170" i="3" s="1"/>
  <c r="A168" i="3"/>
  <c r="A167" i="3" l="1"/>
  <c r="A172" i="3" s="1"/>
  <c r="A169" i="3" l="1"/>
  <c r="A174" i="3" s="1"/>
  <c r="A171" i="3" l="1"/>
  <c r="A173" i="3" s="1"/>
  <c r="A175" i="3" s="1"/>
  <c r="A178" i="3" l="1"/>
  <c r="A176" i="3"/>
  <c r="A177" i="3" s="1"/>
  <c r="A182" i="3" s="1"/>
  <c r="A180" i="3" l="1"/>
  <c r="A179" i="3"/>
  <c r="A181" i="3" s="1"/>
  <c r="A186" i="3" s="1"/>
  <c r="A183" i="3" l="1"/>
  <c r="A184" i="3"/>
  <c r="A185" i="3" l="1"/>
  <c r="A187" i="3" s="1"/>
  <c r="A188" i="3"/>
  <c r="A190" i="3" l="1"/>
  <c r="A192" i="3"/>
  <c r="A189" i="3"/>
  <c r="A194" i="3" s="1"/>
  <c r="A191" i="3" l="1"/>
  <c r="A196" i="3" s="1"/>
  <c r="A193" i="3" l="1"/>
  <c r="A198" i="3" s="1"/>
  <c r="A195" i="3" l="1"/>
  <c r="A200" i="3" s="1"/>
  <c r="A197" i="3" l="1"/>
  <c r="A199" i="3" s="1"/>
  <c r="A204" i="3" s="1"/>
  <c r="A202" i="3" l="1"/>
  <c r="A201" i="3"/>
  <c r="A206" i="3" l="1"/>
  <c r="A203" i="3"/>
  <c r="A208" i="3" l="1"/>
  <c r="A205" i="3"/>
  <c r="A210" i="3" s="1"/>
  <c r="A207" i="3" l="1"/>
  <c r="A212" i="3" l="1"/>
  <c r="A209" i="3"/>
  <c r="A214" i="3" l="1"/>
  <c r="A211" i="3"/>
  <c r="A216" i="3" s="1"/>
  <c r="A213" i="3" l="1"/>
  <c r="A215" i="3" l="1"/>
  <c r="A217" i="3" s="1"/>
  <c r="A218" i="3"/>
  <c r="A220" i="3" l="1"/>
  <c r="A219" i="3"/>
  <c r="A221" i="3" s="1"/>
  <c r="A226" i="3" s="1"/>
  <c r="A222" i="3"/>
  <c r="A224" i="3" l="1"/>
  <c r="A223" i="3"/>
  <c r="A228" i="3" s="1"/>
  <c r="A225" i="3" l="1"/>
  <c r="A227" i="3" l="1"/>
  <c r="A229" i="3" s="1"/>
  <c r="A231" i="3" s="1"/>
  <c r="A230" i="3"/>
  <c r="A232" i="3" l="1"/>
  <c r="A233" i="3" s="1"/>
  <c r="A234" i="3"/>
  <c r="A236" i="3" l="1"/>
  <c r="A238" i="3"/>
  <c r="A235" i="3"/>
  <c r="A237" i="3" s="1"/>
  <c r="A240" i="3" l="1"/>
  <c r="A239" i="3"/>
  <c r="A241" i="3" s="1"/>
  <c r="A246" i="3" s="1"/>
  <c r="A242" i="3"/>
  <c r="A243" i="3" l="1"/>
  <c r="A248" i="3" s="1"/>
  <c r="A244" i="3"/>
  <c r="A245" i="3" l="1"/>
  <c r="A250" i="3" s="1"/>
  <c r="A247" i="3" l="1"/>
  <c r="A249" i="3" l="1"/>
  <c r="A252" i="3"/>
  <c r="A251" i="3" l="1"/>
  <c r="A256" i="3" s="1"/>
  <c r="A254" i="3"/>
  <c r="A253" i="3" l="1"/>
  <c r="A255" i="3" s="1"/>
  <c r="A258" i="3" l="1"/>
  <c r="A257" i="3"/>
  <c r="A259" i="3" s="1"/>
  <c r="A261" i="3" s="1"/>
  <c r="A260" i="3"/>
  <c r="A264" i="3" l="1"/>
  <c r="A262" i="3"/>
  <c r="A266" i="3" s="1"/>
  <c r="A263" i="3" l="1"/>
  <c r="A265" i="3" s="1"/>
  <c r="A270" i="3" s="1"/>
  <c r="A267" i="3" l="1"/>
  <c r="A272" i="3" s="1"/>
  <c r="A268" i="3"/>
  <c r="A269" i="3" s="1"/>
  <c r="A271" i="3" s="1"/>
  <c r="A274" i="3" l="1"/>
  <c r="A276" i="3"/>
  <c r="A273" i="3"/>
  <c r="A278" i="3" s="1"/>
  <c r="A275" i="3" l="1"/>
  <c r="A277" i="3" s="1"/>
  <c r="A280" i="3" l="1"/>
  <c r="A279" i="3"/>
  <c r="A282" i="3"/>
  <c r="A284" i="3" l="1"/>
  <c r="A281" i="3"/>
  <c r="A286" i="3" s="1"/>
  <c r="A283" i="3" l="1"/>
  <c r="A288" i="3" s="1"/>
  <c r="A285" i="3" l="1"/>
  <c r="A287" i="3" s="1"/>
  <c r="A292" i="3" s="1"/>
  <c r="A290" i="3" l="1"/>
  <c r="A289" i="3"/>
  <c r="A294" i="3" s="1"/>
  <c r="A291" i="3" l="1"/>
  <c r="A293" i="3" l="1"/>
  <c r="A296" i="3"/>
  <c r="A298" i="3" l="1"/>
  <c r="A295" i="3"/>
  <c r="A297" i="3" l="1"/>
  <c r="A300" i="3"/>
  <c r="A302" i="3" l="1"/>
  <c r="A299" i="3"/>
  <c r="A301" i="3" l="1"/>
  <c r="A306" i="3" s="1"/>
  <c r="A304" i="3"/>
  <c r="A303" i="3" l="1"/>
  <c r="A308" i="3" s="1"/>
  <c r="A305" i="3" l="1"/>
  <c r="A310" i="3" s="1"/>
  <c r="A307" i="3" l="1"/>
  <c r="A309" i="3" s="1"/>
  <c r="A314" i="3" s="1"/>
  <c r="A312" i="3" l="1"/>
  <c r="A311" i="3"/>
  <c r="A313" i="3" l="1"/>
  <c r="A318" i="3" s="1"/>
  <c r="A316" i="3"/>
  <c r="A315" i="3" l="1"/>
  <c r="A320" i="3" s="1"/>
  <c r="A317" i="3" l="1"/>
  <c r="A319" i="3" l="1"/>
  <c r="A324" i="3" s="1"/>
  <c r="A322" i="3"/>
  <c r="A321" i="3" l="1"/>
  <c r="A326" i="3" l="1"/>
  <c r="A323" i="3"/>
  <c r="A325" i="3" l="1"/>
  <c r="A330" i="3" s="1"/>
  <c r="A328" i="3"/>
  <c r="A327" i="3" l="1"/>
  <c r="A332" i="3" l="1"/>
  <c r="A329" i="3"/>
  <c r="A334" i="3" s="1"/>
  <c r="A331" i="3" l="1"/>
  <c r="A336" i="3" l="1"/>
  <c r="A333" i="3"/>
  <c r="A335" i="3" l="1"/>
  <c r="A340" i="3" s="1"/>
  <c r="A338" i="3"/>
  <c r="A337" i="3" l="1"/>
  <c r="A339" i="3" l="1"/>
  <c r="A344" i="3" s="1"/>
  <c r="A342" i="3"/>
  <c r="A341" i="3" l="1"/>
  <c r="A346" i="3" l="1"/>
  <c r="A343" i="3"/>
  <c r="A348" i="3" s="1"/>
  <c r="A345" i="3" l="1"/>
  <c r="A347" i="3" s="1"/>
  <c r="A349" i="3" s="1"/>
  <c r="A352" i="3" l="1"/>
  <c r="A350" i="3"/>
  <c r="A354" i="3" s="1"/>
  <c r="A351" i="3" l="1"/>
  <c r="A356" i="3" s="1"/>
  <c r="A353" i="3" l="1"/>
  <c r="A355" i="3" s="1"/>
  <c r="A357" i="3" s="1"/>
  <c r="A358" i="3" l="1"/>
  <c r="A362" i="3" s="1"/>
  <c r="A360" i="3"/>
  <c r="A359" i="3" l="1"/>
  <c r="A361" i="3" s="1"/>
  <c r="A363" i="3" s="1"/>
  <c r="A364" i="3" l="1"/>
  <c r="A365" i="3" s="1"/>
  <c r="A366" i="3"/>
  <c r="A368" i="3" l="1"/>
  <c r="A370" i="3"/>
  <c r="A367" i="3"/>
  <c r="A372" i="3" s="1"/>
  <c r="A369" i="3" l="1"/>
  <c r="A374" i="3" s="1"/>
  <c r="A371" i="3" l="1"/>
  <c r="A373" i="3" s="1"/>
  <c r="A378" i="3" s="1"/>
  <c r="A376" i="3" l="1"/>
  <c r="A375" i="3"/>
  <c r="A377" i="3" s="1"/>
  <c r="A379" i="3" l="1"/>
  <c r="A382" i="3"/>
  <c r="A380" i="3"/>
  <c r="A381" i="3" l="1"/>
  <c r="A386" i="3" s="1"/>
  <c r="A384" i="3"/>
  <c r="A383" i="3" l="1"/>
  <c r="A388" i="3" s="1"/>
  <c r="A385" i="3" l="1"/>
  <c r="A390" i="3" s="1"/>
  <c r="A387" i="3" l="1"/>
  <c r="A389" i="3" s="1"/>
  <c r="A391" i="3" s="1"/>
  <c r="A392" i="3" l="1"/>
  <c r="A393" i="3" s="1"/>
  <c r="A394" i="3"/>
  <c r="A396" i="3" l="1"/>
  <c r="A395" i="3"/>
  <c r="A400" i="3" s="1"/>
  <c r="A398" i="3"/>
  <c r="A397" i="3" l="1"/>
  <c r="A402" i="3" s="1"/>
  <c r="A399" i="3" l="1"/>
  <c r="A404" i="3" s="1"/>
  <c r="A401" i="3" l="1"/>
  <c r="A403" i="3" s="1"/>
  <c r="A408" i="3" s="1"/>
  <c r="A405" i="3" l="1"/>
  <c r="A410" i="3" s="1"/>
  <c r="A406" i="3"/>
  <c r="A407" i="3" l="1"/>
  <c r="A412" i="3" s="1"/>
  <c r="A409" i="3" l="1"/>
  <c r="A414" i="3" s="1"/>
  <c r="A411" i="3" l="1"/>
  <c r="A416" i="3" s="1"/>
  <c r="A413" i="3" l="1"/>
  <c r="A415" i="3" s="1"/>
  <c r="A418" i="3" l="1"/>
  <c r="A420" i="3"/>
  <c r="A417" i="3"/>
  <c r="A419" i="3" s="1"/>
  <c r="A424" i="3" s="1"/>
  <c r="A422" i="3" l="1"/>
  <c r="A421" i="3"/>
  <c r="A426" i="3" s="1"/>
  <c r="A423" i="3" l="1"/>
  <c r="A428" i="3" s="1"/>
  <c r="A425" i="3" l="1"/>
  <c r="A430" i="3" s="1"/>
  <c r="A427" i="3" l="1"/>
  <c r="A429" i="3" s="1"/>
  <c r="A432" i="3" l="1"/>
  <c r="A434" i="3"/>
  <c r="A431" i="3"/>
  <c r="A433" i="3" s="1"/>
  <c r="A435" i="3" s="1"/>
  <c r="A436" i="3" l="1"/>
  <c r="A440" i="3" s="1"/>
  <c r="A438" i="3"/>
  <c r="A437" i="3" l="1"/>
  <c r="A442" i="3" s="1"/>
  <c r="A439" i="3" l="1"/>
  <c r="A441" i="3" s="1"/>
  <c r="A446" i="3" s="1"/>
  <c r="A443" i="3" l="1"/>
  <c r="A444" i="3"/>
  <c r="A445" i="3" l="1"/>
  <c r="A447" i="3" s="1"/>
  <c r="A448" i="3"/>
  <c r="A452" i="3" l="1"/>
  <c r="A450" i="3"/>
  <c r="A449" i="3"/>
  <c r="A454" i="3" s="1"/>
  <c r="A451" i="3" l="1"/>
  <c r="A456" i="3" s="1"/>
  <c r="A453" i="3" l="1"/>
  <c r="A455" i="3" s="1"/>
  <c r="A457" i="3" s="1"/>
  <c r="A460" i="3" l="1"/>
  <c r="A458" i="3"/>
  <c r="A462" i="3" s="1"/>
  <c r="A459" i="3" l="1"/>
  <c r="A464" i="3" s="1"/>
  <c r="A461" i="3" l="1"/>
  <c r="A463" i="3" s="1"/>
  <c r="A468" i="3" s="1"/>
  <c r="A465" i="3" l="1"/>
  <c r="A467" i="3" s="1"/>
  <c r="A466" i="3"/>
  <c r="A472" i="3" l="1"/>
  <c r="A469" i="3"/>
  <c r="A474" i="3" s="1"/>
  <c r="A470" i="3"/>
  <c r="A471" i="3" l="1"/>
  <c r="A473" i="3" s="1"/>
  <c r="A475" i="3" s="1"/>
  <c r="A476" i="3" l="1"/>
  <c r="A477" i="3" s="1"/>
  <c r="A478" i="3"/>
  <c r="A480" i="3" l="1"/>
  <c r="A479" i="3"/>
  <c r="A484" i="3" s="1"/>
  <c r="A482" i="3"/>
  <c r="A481" i="3" l="1"/>
  <c r="A483" i="3" s="1"/>
  <c r="A485" i="3" s="1"/>
  <c r="A488" i="3" l="1"/>
  <c r="A486" i="3"/>
  <c r="A490" i="3" s="1"/>
  <c r="A487" i="3" l="1"/>
  <c r="A492" i="3" s="1"/>
  <c r="A489" i="3" l="1"/>
  <c r="A494" i="3" s="1"/>
  <c r="A491" i="3" l="1"/>
  <c r="A493" i="3" s="1"/>
  <c r="A498" i="3" s="1"/>
  <c r="A495" i="3" l="1"/>
  <c r="A496" i="3"/>
  <c r="A497" i="3" l="1"/>
  <c r="A499" i="3" s="1"/>
  <c r="A500" i="3"/>
  <c r="A501" i="3" l="1"/>
  <c r="A506" i="3" s="1"/>
  <c r="A502" i="3"/>
  <c r="A504" i="3"/>
  <c r="A503" i="3" l="1"/>
  <c r="A508" i="3" s="1"/>
  <c r="A505" i="3" l="1"/>
  <c r="A507" i="3" s="1"/>
  <c r="A509" i="3" s="1"/>
  <c r="A510" i="3" l="1"/>
  <c r="A511" i="3" s="1"/>
  <c r="A512" i="3"/>
  <c r="A514" i="3" l="1"/>
  <c r="A513" i="3"/>
  <c r="A518" i="3" s="1"/>
  <c r="A516" i="3"/>
  <c r="A515" i="3" l="1"/>
  <c r="A517" i="3" s="1"/>
  <c r="A522" i="3" s="1"/>
  <c r="A520" i="3" l="1"/>
  <c r="A524" i="3" s="1"/>
  <c r="A519" i="3"/>
  <c r="A521" i="3" s="1"/>
  <c r="A526" i="3" s="1"/>
  <c r="A523" i="3" l="1"/>
  <c r="A525" i="3" s="1"/>
  <c r="A527" i="3" s="1"/>
  <c r="A530" i="3" l="1"/>
  <c r="A528" i="3"/>
  <c r="A532" i="3" s="1"/>
  <c r="A529" i="3" l="1"/>
  <c r="A531" i="3" s="1"/>
  <c r="A533" i="3" s="1"/>
  <c r="A534" i="3" l="1"/>
  <c r="A538" i="3" s="1"/>
  <c r="A536" i="3"/>
  <c r="A535" i="3" l="1"/>
  <c r="A540" i="3" s="1"/>
  <c r="A537" i="3" l="1"/>
  <c r="A542" i="3" s="1"/>
  <c r="A539" i="3" l="1"/>
  <c r="A541" i="3" s="1"/>
  <c r="A543" i="3" s="1"/>
  <c r="A546" i="3" l="1"/>
  <c r="A544" i="3"/>
  <c r="A545" i="3" s="1"/>
  <c r="A547" i="3" l="1"/>
  <c r="A548" i="3"/>
  <c r="A552" i="3" s="1"/>
  <c r="A550" i="3"/>
  <c r="A549" i="3" l="1"/>
  <c r="A551" i="3" s="1"/>
  <c r="A554" i="3"/>
  <c r="A553" i="3"/>
  <c r="A556" i="3"/>
  <c r="A555" i="3" l="1"/>
  <c r="A557" i="3" s="1"/>
  <c r="A558" i="3"/>
  <c r="A560" i="3" l="1"/>
  <c r="A562" i="3"/>
  <c r="A559" i="3"/>
  <c r="A561" i="3" s="1"/>
  <c r="A563" i="3" l="1"/>
  <c r="A564" i="3"/>
  <c r="A565" i="3" s="1"/>
  <c r="A566" i="3"/>
  <c r="A567" i="3" l="1"/>
  <c r="A568" i="3"/>
  <c r="A570" i="3"/>
  <c r="A572" i="3" l="1"/>
  <c r="A569" i="3"/>
  <c r="A571" i="3" s="1"/>
  <c r="A573" i="3" l="1"/>
  <c r="A574" i="3"/>
  <c r="A576" i="3"/>
  <c r="A575" i="3" l="1"/>
  <c r="A577" i="3" s="1"/>
  <c r="A578" i="3"/>
  <c r="A580" i="3" l="1"/>
  <c r="A582" i="3"/>
  <c r="A579" i="3"/>
  <c r="A584" i="3" s="1"/>
  <c r="A581" i="3" l="1"/>
  <c r="A583" i="3" s="1"/>
  <c r="A585" i="3" s="1"/>
  <c r="A588" i="3" l="1"/>
  <c r="A586" i="3"/>
  <c r="A590" i="3" s="1"/>
  <c r="A587" i="3"/>
  <c r="A589" i="3" s="1"/>
  <c r="A594" i="3" l="1"/>
  <c r="A591" i="3"/>
  <c r="A592" i="3"/>
  <c r="A593" i="3" l="1"/>
  <c r="A595" i="3" s="1"/>
  <c r="A596" i="3"/>
  <c r="A600" i="3" l="1"/>
  <c r="A598" i="3"/>
  <c r="A597" i="3"/>
  <c r="A599" i="3" s="1"/>
  <c r="A604" i="3" s="1"/>
  <c r="A601" i="3" l="1"/>
  <c r="A602" i="3"/>
  <c r="A606" i="3" l="1"/>
  <c r="A603" i="3"/>
  <c r="A605" i="3" l="1"/>
  <c r="A608" i="3"/>
  <c r="A607" i="3" l="1"/>
  <c r="A609" i="3" s="1"/>
  <c r="A610" i="3"/>
  <c r="A611" i="3" l="1"/>
  <c r="A612" i="3"/>
  <c r="A614" i="3"/>
  <c r="A616" i="3" l="1"/>
  <c r="A613" i="3"/>
  <c r="A618" i="3" s="1"/>
  <c r="A615" i="3" l="1"/>
  <c r="A617" i="3" s="1"/>
  <c r="A619" i="3" s="1"/>
  <c r="A620" i="3" l="1"/>
  <c r="A624" i="3" s="1"/>
  <c r="A622" i="3"/>
  <c r="A621" i="3" l="1"/>
  <c r="A623" i="3" s="1"/>
  <c r="A628" i="3" s="1"/>
  <c r="A625" i="3" l="1"/>
  <c r="A626" i="3"/>
  <c r="A630" i="3" l="1"/>
  <c r="A627" i="3"/>
  <c r="A629" i="3" s="1"/>
  <c r="A634" i="3" s="1"/>
  <c r="A632" i="3" l="1"/>
  <c r="A631" i="3"/>
  <c r="A633" i="3" s="1"/>
  <c r="A638" i="3" s="1"/>
  <c r="A636" i="3" l="1"/>
  <c r="A635" i="3"/>
  <c r="A637" i="3" s="1"/>
  <c r="A642" i="3" l="1"/>
  <c r="A639" i="3"/>
  <c r="A640" i="3"/>
  <c r="A641" i="3" l="1"/>
  <c r="A643" i="3" s="1"/>
  <c r="A644" i="3"/>
  <c r="A646" i="3" l="1"/>
  <c r="A648" i="3"/>
  <c r="A645" i="3"/>
  <c r="A650" i="3" s="1"/>
  <c r="A647" i="3" l="1"/>
  <c r="A652" i="3" s="1"/>
  <c r="A649" i="3" l="1"/>
  <c r="A651" i="3" s="1"/>
  <c r="A653" i="3" s="1"/>
  <c r="A654" i="3" l="1"/>
  <c r="A655" i="3" s="1"/>
  <c r="A656" i="3"/>
  <c r="A660" i="3" l="1"/>
  <c r="A657" i="3"/>
  <c r="A658" i="3"/>
  <c r="A659" i="3" l="1"/>
  <c r="A661" i="3" s="1"/>
  <c r="A662" i="3"/>
  <c r="A663" i="3" l="1"/>
  <c r="A664" i="3"/>
  <c r="A668" i="3" s="1"/>
  <c r="A666" i="3"/>
  <c r="A665" i="3" l="1"/>
  <c r="A670" i="3" s="1"/>
  <c r="A667" i="3" l="1"/>
  <c r="A669" i="3" s="1"/>
  <c r="A672" i="3"/>
  <c r="A674" i="3" l="1"/>
  <c r="A671" i="3"/>
  <c r="A673" i="3" s="1"/>
  <c r="A675" i="3" s="1"/>
  <c r="A676" i="3" l="1"/>
  <c r="A677" i="3" s="1"/>
  <c r="A682" i="3" s="1"/>
  <c r="A678" i="3"/>
  <c r="A679" i="3" l="1"/>
  <c r="A681" i="3" s="1"/>
  <c r="A683" i="3" s="1"/>
  <c r="A680" i="3"/>
  <c r="A684" i="3" l="1"/>
  <c r="A688" i="3" s="1"/>
  <c r="A686" i="3"/>
  <c r="A685" i="3" l="1"/>
  <c r="A687" i="3" s="1"/>
  <c r="A689" i="3" s="1"/>
  <c r="A692" i="3" l="1"/>
  <c r="A690" i="3"/>
  <c r="A694" i="3" s="1"/>
  <c r="A691" i="3" l="1"/>
  <c r="A696" i="3" s="1"/>
  <c r="A693" i="3" l="1"/>
  <c r="A698" i="3" s="1"/>
  <c r="A695" i="3" l="1"/>
  <c r="A700" i="3" s="1"/>
  <c r="A697" i="3" l="1"/>
  <c r="A702" i="3" s="1"/>
  <c r="A699" i="3" l="1"/>
  <c r="A701" i="3" s="1"/>
  <c r="A703" i="3" s="1"/>
  <c r="A706" i="3" l="1"/>
  <c r="A704" i="3"/>
  <c r="A708" i="3" s="1"/>
  <c r="A705" i="3" l="1"/>
  <c r="A710" i="3" s="1"/>
  <c r="A707" i="3" l="1"/>
  <c r="A709" i="3" s="1"/>
  <c r="A712" i="3"/>
  <c r="A711" i="3" l="1"/>
  <c r="A716" i="3" s="1"/>
  <c r="A714" i="3"/>
  <c r="A713" i="3" l="1"/>
  <c r="A718" i="3" s="1"/>
  <c r="A715" i="3" l="1"/>
  <c r="A717" i="3" s="1"/>
  <c r="A720" i="3" l="1"/>
  <c r="A722" i="3"/>
  <c r="A719" i="3"/>
  <c r="A721" i="3" s="1"/>
  <c r="A723" i="3" s="1"/>
  <c r="A724" i="3" l="1"/>
  <c r="A725" i="3" s="1"/>
  <c r="A728" i="3"/>
  <c r="A726" i="3"/>
  <c r="A727" i="3" l="1"/>
  <c r="A732" i="3" s="1"/>
  <c r="A729" i="3"/>
  <c r="A730" i="3"/>
  <c r="A734" i="3" l="1"/>
  <c r="A731" i="3"/>
  <c r="A733" i="3" l="1"/>
  <c r="A736" i="3"/>
  <c r="A735" i="3" l="1"/>
  <c r="A738" i="3"/>
  <c r="A740" i="3" l="1"/>
  <c r="A737" i="3"/>
  <c r="A739" i="3" l="1"/>
  <c r="A742" i="3"/>
  <c r="A744" i="3" l="1"/>
  <c r="A741" i="3"/>
  <c r="A743" i="3" l="1"/>
  <c r="A746" i="3"/>
  <c r="A748" i="3" l="1"/>
  <c r="A745" i="3"/>
  <c r="A750" i="3" s="1"/>
  <c r="A747" i="3" l="1"/>
  <c r="A752" i="3" s="1"/>
  <c r="A749" i="3" l="1"/>
  <c r="A754" i="3" s="1"/>
  <c r="A751" i="3" l="1"/>
  <c r="A753" i="3" s="1"/>
  <c r="A758" i="3" s="1"/>
  <c r="A755" i="3" l="1"/>
  <c r="A756" i="3"/>
  <c r="A757" i="3" l="1"/>
  <c r="A762" i="3" s="1"/>
  <c r="A760" i="3"/>
  <c r="A759" i="3" l="1"/>
  <c r="A761" i="3" s="1"/>
  <c r="A766" i="3" s="1"/>
  <c r="A763" i="3" l="1"/>
  <c r="A764" i="3"/>
  <c r="A765" i="3" l="1"/>
  <c r="A767" i="3" s="1"/>
  <c r="A768" i="3"/>
  <c r="A770" i="3" l="1"/>
  <c r="A769" i="3"/>
  <c r="A771" i="3" s="1"/>
  <c r="A772" i="3"/>
  <c r="A773" i="3" l="1"/>
  <c r="A776" i="3"/>
  <c r="A774" i="3"/>
  <c r="A778" i="3" l="1"/>
  <c r="A775" i="3"/>
  <c r="A777" i="3" s="1"/>
  <c r="A779" i="3" l="1"/>
  <c r="A782" i="3"/>
  <c r="A780" i="3"/>
  <c r="A784" i="3" l="1"/>
  <c r="A781" i="3"/>
  <c r="A783" i="3" l="1"/>
  <c r="A786" i="3"/>
  <c r="A788" i="3" l="1"/>
  <c r="A785" i="3"/>
  <c r="A790" i="3" l="1"/>
  <c r="A787" i="3"/>
  <c r="A792" i="3" l="1"/>
  <c r="A789" i="3"/>
  <c r="A794" i="3" s="1"/>
  <c r="A791" i="3" l="1"/>
  <c r="A793" i="3" s="1"/>
  <c r="A795" i="3" s="1"/>
  <c r="A796" i="3" l="1"/>
  <c r="A798" i="3"/>
  <c r="A800" i="3" l="1"/>
  <c r="A797" i="3"/>
  <c r="A799" i="3" s="1"/>
  <c r="A804" i="3" l="1"/>
  <c r="A801" i="3"/>
  <c r="A802" i="3"/>
  <c r="A803" i="3" l="1"/>
  <c r="A808" i="3" s="1"/>
  <c r="A806" i="3"/>
  <c r="A805" i="3" l="1"/>
  <c r="A810" i="3" s="1"/>
  <c r="A807" i="3" l="1"/>
  <c r="A809" i="3" s="1"/>
  <c r="A811" i="3" s="1"/>
  <c r="A814" i="3" l="1"/>
  <c r="A812" i="3"/>
  <c r="A813" i="3" s="1"/>
  <c r="A818" i="3" s="1"/>
  <c r="A816" i="3" l="1"/>
  <c r="A815" i="3"/>
  <c r="A820" i="3" s="1"/>
  <c r="A817" i="3" l="1"/>
  <c r="A819" i="3" s="1"/>
  <c r="A821" i="3" s="1"/>
  <c r="A822" i="3" l="1"/>
  <c r="A823" i="3" s="1"/>
  <c r="A824" i="3"/>
  <c r="A826" i="3" l="1"/>
  <c r="A825" i="3"/>
  <c r="A830" i="3" s="1"/>
  <c r="A828" i="3"/>
  <c r="A827" i="3" l="1"/>
  <c r="A832" i="3" s="1"/>
  <c r="A829" i="3" l="1"/>
  <c r="A831" i="3" s="1"/>
  <c r="A836" i="3" s="1"/>
  <c r="A834" i="3" l="1"/>
  <c r="A833" i="3"/>
  <c r="A838" i="3" l="1"/>
  <c r="A835" i="3"/>
  <c r="A840" i="3" s="1"/>
  <c r="A837" i="3" l="1"/>
  <c r="A842" i="3" s="1"/>
  <c r="A839" i="3" l="1"/>
  <c r="A844" i="3" s="1"/>
  <c r="A841" i="3" l="1"/>
  <c r="A843" i="3" s="1"/>
  <c r="A848" i="3" s="1"/>
  <c r="A846" i="3" l="1"/>
  <c r="A845" i="3"/>
  <c r="A847" i="3" s="1"/>
  <c r="A852" i="3" s="1"/>
  <c r="A850" i="3" l="1"/>
  <c r="A849" i="3"/>
  <c r="A851" i="3" s="1"/>
  <c r="A856" i="3" l="1"/>
  <c r="A853" i="3"/>
  <c r="A854" i="3"/>
  <c r="A855" i="3" l="1"/>
  <c r="A860" i="3" s="1"/>
  <c r="A858" i="3"/>
  <c r="A857" i="3" l="1"/>
  <c r="A859" i="3" s="1"/>
  <c r="A864" i="3" s="1"/>
  <c r="A862" i="3" l="1"/>
  <c r="A861" i="3"/>
  <c r="A863" i="3" s="1"/>
  <c r="A868" i="3" s="1"/>
  <c r="A866" i="3" l="1"/>
  <c r="A865" i="3"/>
  <c r="A867" i="3" l="1"/>
  <c r="A872" i="3" s="1"/>
  <c r="A870" i="3"/>
  <c r="A869" i="3" l="1"/>
  <c r="A874" i="3" s="1"/>
  <c r="A871" i="3" l="1"/>
  <c r="A873" i="3" s="1"/>
  <c r="A875" i="3" l="1"/>
  <c r="A876" i="3"/>
  <c r="A878" i="3"/>
  <c r="A880" i="3" l="1"/>
  <c r="A877" i="3"/>
  <c r="A882" i="3" s="1"/>
  <c r="A879" i="3" l="1"/>
  <c r="A884" i="3" s="1"/>
  <c r="A881" i="3" l="1"/>
  <c r="A883" i="3" s="1"/>
  <c r="A888" i="3" s="1"/>
  <c r="A886" i="3" l="1"/>
  <c r="A885" i="3"/>
  <c r="A890" i="3" l="1"/>
  <c r="A887" i="3"/>
  <c r="A889" i="3" s="1"/>
  <c r="A894" i="3" s="1"/>
  <c r="A891" i="3" l="1"/>
  <c r="A892" i="3"/>
  <c r="A893" i="3" l="1"/>
  <c r="A898" i="3" s="1"/>
  <c r="A896" i="3"/>
  <c r="A895" i="3" l="1"/>
  <c r="A900" i="3" s="1"/>
  <c r="A897" i="3" l="1"/>
  <c r="A899" i="3" s="1"/>
  <c r="A901" i="3" s="1"/>
  <c r="A902" i="3"/>
  <c r="A904" i="3" l="1"/>
  <c r="A903" i="3"/>
  <c r="A905" i="3" s="1"/>
  <c r="A906" i="3"/>
  <c r="A907" i="3" l="1"/>
  <c r="A910" i="3"/>
  <c r="A908" i="3"/>
  <c r="A909" i="3" l="1"/>
  <c r="A912" i="3"/>
  <c r="A911" i="3" l="1"/>
  <c r="A913" i="3" s="1"/>
  <c r="A914" i="3"/>
  <c r="A918" i="3" l="1"/>
  <c r="A915" i="3"/>
  <c r="A916" i="3"/>
  <c r="A917" i="3" l="1"/>
  <c r="A920" i="3"/>
  <c r="A919" i="3" l="1"/>
  <c r="A922" i="3"/>
  <c r="A921" i="3" l="1"/>
  <c r="A924" i="3"/>
  <c r="A926" i="3" l="1"/>
  <c r="A923" i="3"/>
  <c r="A925" i="3" s="1"/>
  <c r="A930" i="3" s="1"/>
  <c r="A928" i="3" l="1"/>
  <c r="A927" i="3"/>
  <c r="A932" i="3" l="1"/>
  <c r="A929" i="3"/>
  <c r="A931" i="3" s="1"/>
  <c r="A934" i="3" l="1"/>
  <c r="A933" i="3"/>
  <c r="A938" i="3" s="1"/>
  <c r="A936" i="3"/>
  <c r="A935" i="3" l="1"/>
  <c r="A940" i="3" s="1"/>
  <c r="A937" i="3" l="1"/>
  <c r="A939" i="3" s="1"/>
  <c r="A941" i="3" l="1"/>
  <c r="A944" i="3"/>
  <c r="A942" i="3"/>
  <c r="A946" i="3" l="1"/>
  <c r="A943" i="3"/>
  <c r="A948" i="3" s="1"/>
  <c r="A945" i="3" l="1"/>
  <c r="A950" i="3" s="1"/>
  <c r="A947" i="3" l="1"/>
  <c r="A952" i="3" s="1"/>
  <c r="A949" i="3" l="1"/>
  <c r="A954" i="3" s="1"/>
  <c r="A951" i="3" l="1"/>
  <c r="A953" i="3" s="1"/>
  <c r="A955" i="3" s="1"/>
  <c r="A956" i="3" l="1"/>
  <c r="A960" i="3" s="1"/>
  <c r="A958" i="3"/>
  <c r="A957" i="3" l="1"/>
  <c r="A962" i="3" s="1"/>
  <c r="A959" i="3" l="1"/>
  <c r="A961" i="3" l="1"/>
  <c r="A964" i="3"/>
  <c r="A966" i="3" l="1"/>
  <c r="A963" i="3"/>
  <c r="A965" i="3" l="1"/>
  <c r="A970" i="3" s="1"/>
  <c r="A968" i="3"/>
  <c r="A967" i="3" l="1"/>
  <c r="A972" i="3" s="1"/>
  <c r="A969" i="3" l="1"/>
  <c r="A974" i="3" s="1"/>
  <c r="A971" i="3" l="1"/>
  <c r="A973" i="3" s="1"/>
  <c r="A976" i="3" l="1"/>
  <c r="A975" i="3"/>
  <c r="A980" i="3" s="1"/>
  <c r="A978" i="3"/>
  <c r="A977" i="3" l="1"/>
  <c r="A982" i="3" s="1"/>
  <c r="A979" i="3" l="1"/>
  <c r="A981" i="3" s="1"/>
  <c r="A983" i="3" s="1"/>
  <c r="A984" i="3" l="1"/>
  <c r="A985" i="3" s="1"/>
  <c r="A987" i="3" s="1"/>
  <c r="A986" i="3"/>
  <c r="A988" i="3" l="1"/>
  <c r="A989" i="3" s="1"/>
  <c r="A994" i="3" s="1"/>
  <c r="A990" i="3"/>
  <c r="A991" i="3" l="1"/>
  <c r="A992" i="3"/>
  <c r="A996" i="3" l="1"/>
  <c r="A993" i="3"/>
  <c r="A995" i="3" s="1"/>
  <c r="A997" i="3" s="1"/>
  <c r="A1000" i="3" l="1"/>
  <c r="A998" i="3"/>
  <c r="A1002" i="3" s="1"/>
  <c r="A999" i="3" l="1"/>
  <c r="A1004" i="3" s="1"/>
  <c r="A1001" i="3" l="1"/>
  <c r="A1003" i="3" s="1"/>
  <c r="A1008" i="3" l="1"/>
  <c r="A1005" i="3"/>
  <c r="A1006" i="3"/>
  <c r="A1010" i="3" l="1"/>
  <c r="A1007" i="3"/>
  <c r="A1009" i="3" s="1"/>
  <c r="A1014" i="3" s="1"/>
  <c r="A1011" i="3" l="1"/>
  <c r="A1012" i="3"/>
  <c r="A1013" i="3" l="1"/>
  <c r="A1015" i="3" s="1"/>
  <c r="A1016" i="3"/>
  <c r="A1020" i="3" l="1"/>
  <c r="A1018" i="3"/>
  <c r="A1017" i="3"/>
  <c r="A1019" i="3" s="1"/>
  <c r="A1024" i="3" s="1"/>
  <c r="A1021" i="3" l="1"/>
  <c r="A1026" i="3" s="1"/>
  <c r="A1022" i="3"/>
  <c r="A1023" i="3" l="1"/>
  <c r="A1025" i="3" s="1"/>
  <c r="A1030" i="3" s="1"/>
  <c r="A1028" i="3" l="1"/>
  <c r="A1027" i="3"/>
  <c r="A1032" i="3" s="1"/>
  <c r="A1029" i="3" l="1"/>
  <c r="A1034" i="3" s="1"/>
  <c r="A1031" i="3" l="1"/>
  <c r="A1036" i="3" s="1"/>
  <c r="A1033" i="3" l="1"/>
  <c r="A1035" i="3" s="1"/>
  <c r="A1040" i="3" s="1"/>
  <c r="A1038" i="3" l="1"/>
  <c r="A1037" i="3"/>
  <c r="A1042" i="3" l="1"/>
  <c r="A1039" i="3"/>
  <c r="A1044" i="3" s="1"/>
  <c r="A1041" i="3" l="1"/>
  <c r="A1043" i="3" s="1"/>
  <c r="A1048" i="3" s="1"/>
  <c r="A1046" i="3" l="1"/>
  <c r="A1045" i="3"/>
  <c r="A1047" i="3" l="1"/>
  <c r="A1052" i="3" s="1"/>
  <c r="A1050" i="3"/>
  <c r="A1049" i="3" l="1"/>
  <c r="A1054" i="3" s="1"/>
  <c r="A1051" i="3" l="1"/>
  <c r="A1056" i="3" s="1"/>
  <c r="A1053" i="3" l="1"/>
  <c r="A1058" i="3" s="1"/>
  <c r="A1055" i="3" l="1"/>
  <c r="A1060" i="3" s="1"/>
  <c r="A1057" i="3" l="1"/>
  <c r="A1059" i="3" s="1"/>
  <c r="A1061" i="3" s="1"/>
  <c r="A1064" i="3" l="1"/>
  <c r="A1062" i="3"/>
  <c r="A1066" i="3" s="1"/>
  <c r="A1063" i="3" l="1"/>
  <c r="A1068" i="3" s="1"/>
  <c r="A1065" i="3" l="1"/>
  <c r="A1067" i="3" l="1"/>
  <c r="A1069" i="3" s="1"/>
  <c r="A1070" i="3"/>
  <c r="A1074" i="3" l="1"/>
  <c r="A1072" i="3"/>
  <c r="A1071" i="3"/>
  <c r="A1073" i="3" s="1"/>
  <c r="A1078" i="3" s="1"/>
  <c r="A1075" i="3" l="1"/>
  <c r="A1076" i="3"/>
  <c r="A1077" i="3" s="1"/>
  <c r="A1082" i="3" s="1"/>
  <c r="A1079" i="3" l="1"/>
  <c r="A1084" i="3" s="1"/>
  <c r="A1080" i="3"/>
  <c r="A1081" i="3" s="1"/>
  <c r="A1083" i="3" l="1"/>
  <c r="A1088" i="3" s="1"/>
  <c r="A1086" i="3"/>
  <c r="A1085" i="3" l="1"/>
  <c r="A1087" i="3" s="1"/>
  <c r="A1089" i="3" l="1"/>
  <c r="A1092" i="3"/>
  <c r="A1090" i="3"/>
  <c r="A1091" i="3" l="1"/>
  <c r="A1093" i="3" s="1"/>
  <c r="A1094" i="3"/>
  <c r="A1095" i="3" l="1"/>
  <c r="A1096" i="3"/>
  <c r="A1098" i="3"/>
  <c r="A1097" i="3" l="1"/>
  <c r="A1102" i="3" s="1"/>
  <c r="A1100" i="3"/>
  <c r="A1099" i="3" l="1"/>
  <c r="A1104" i="3" s="1"/>
  <c r="A1101" i="3" l="1"/>
  <c r="A1103" i="3" s="1"/>
  <c r="A1108" i="3" s="1"/>
  <c r="A1106" i="3"/>
  <c r="A1105" i="3" l="1"/>
  <c r="A1107" i="3" s="1"/>
  <c r="A1112" i="3" s="1"/>
  <c r="A1110" i="3"/>
  <c r="A1109" i="3" l="1"/>
  <c r="A1111" i="3" s="1"/>
  <c r="A1113" i="3" s="1"/>
  <c r="A1114" i="3" l="1"/>
  <c r="A1115" i="3" s="1"/>
  <c r="A1116" i="3"/>
  <c r="A1118" i="3"/>
  <c r="A1117" i="3" l="1"/>
  <c r="A1122" i="3" s="1"/>
  <c r="A1120" i="3"/>
  <c r="A1119" i="3"/>
  <c r="A1121" i="3" s="1"/>
  <c r="A1126" i="3" l="1"/>
  <c r="A1124" i="3"/>
  <c r="A1123" i="3"/>
  <c r="A1125" i="3" l="1"/>
  <c r="A1130" i="3" s="1"/>
  <c r="A1128" i="3"/>
  <c r="A1127" i="3" l="1"/>
  <c r="A1132" i="3" l="1"/>
  <c r="A1129" i="3"/>
  <c r="A1131" i="3" l="1"/>
  <c r="A1136" i="3" s="1"/>
  <c r="A1134" i="3"/>
  <c r="A1133" i="3" l="1"/>
  <c r="A1135" i="3" l="1"/>
  <c r="A1137" i="3" s="1"/>
  <c r="A1138" i="3"/>
  <c r="A1140" i="3" l="1"/>
  <c r="A1142" i="3"/>
  <c r="A1139" i="3"/>
  <c r="A1144" i="3" s="1"/>
  <c r="A1141" i="3" l="1"/>
  <c r="A1143" i="3" l="1"/>
  <c r="A1145" i="3" s="1"/>
  <c r="A1146" i="3"/>
  <c r="A1148" i="3" l="1"/>
  <c r="A1147" i="3"/>
  <c r="A1150" i="3"/>
  <c r="A1149" i="3" l="1"/>
  <c r="A1154" i="3" s="1"/>
  <c r="A1152" i="3"/>
  <c r="A1151" i="3" l="1"/>
  <c r="A1156" i="3" s="1"/>
  <c r="A1153" i="3" l="1"/>
  <c r="A1158" i="3" s="1"/>
  <c r="A1155" i="3" l="1"/>
  <c r="A1157" i="3" s="1"/>
  <c r="A1162" i="3" l="1"/>
  <c r="A1159" i="3"/>
  <c r="A1160" i="3"/>
  <c r="A1161" i="3" l="1"/>
  <c r="A1163" i="3" s="1"/>
  <c r="A1168" i="3" s="1"/>
  <c r="A1164" i="3"/>
  <c r="A1166" i="3" l="1"/>
  <c r="A1165" i="3"/>
  <c r="A1170" i="3" s="1"/>
  <c r="A1167" i="3" l="1"/>
  <c r="A1169" i="3" s="1"/>
  <c r="A1172" i="3" l="1"/>
  <c r="A1174" i="3"/>
  <c r="A1171" i="3"/>
  <c r="A1176" i="3" l="1"/>
  <c r="A1173" i="3"/>
  <c r="A1178" i="3" l="1"/>
  <c r="A1175" i="3"/>
  <c r="A1180" i="3" s="1"/>
  <c r="A1177" i="3" l="1"/>
  <c r="A1182" i="3" s="1"/>
  <c r="A1179" i="3" l="1"/>
  <c r="A1184" i="3" s="1"/>
  <c r="A1181" i="3" l="1"/>
  <c r="A1186" i="3" s="1"/>
  <c r="A1183" i="3" l="1"/>
  <c r="A1185" i="3" s="1"/>
  <c r="A1187" i="3" s="1"/>
  <c r="A1188" i="3" l="1"/>
  <c r="A1189" i="3" s="1"/>
  <c r="A1190" i="3"/>
  <c r="A1192" i="3" l="1"/>
  <c r="A1194" i="3"/>
  <c r="A1191" i="3"/>
  <c r="A1196" i="3" l="1"/>
  <c r="A1193" i="3"/>
  <c r="A1198" i="3" l="1"/>
  <c r="A1195" i="3"/>
  <c r="A1197" i="3" l="1"/>
  <c r="A1202" i="3" s="1"/>
  <c r="A1200" i="3"/>
  <c r="A1199" i="3" l="1"/>
  <c r="A1204" i="3" s="1"/>
  <c r="A1201" i="3" l="1"/>
  <c r="A1203" i="3" s="1"/>
  <c r="A1206" i="3" l="1"/>
  <c r="A1208" i="3"/>
  <c r="A1205" i="3"/>
  <c r="A1207" i="3" s="1"/>
  <c r="A1209" i="3" l="1"/>
  <c r="A1210" i="3"/>
  <c r="A1212" i="3"/>
  <c r="A1211" i="3" l="1"/>
  <c r="A1213" i="3" s="1"/>
  <c r="A1214" i="3"/>
  <c r="A1216" i="3" l="1"/>
  <c r="A1215" i="3"/>
  <c r="A1220" i="3" s="1"/>
  <c r="A1218" i="3"/>
  <c r="A1217" i="3" l="1"/>
  <c r="A1222" i="3" s="1"/>
  <c r="A1219" i="3" l="1"/>
  <c r="A1224" i="3" s="1"/>
  <c r="A1221" i="3" l="1"/>
  <c r="A1226" i="3" s="1"/>
  <c r="A1223" i="3" l="1"/>
  <c r="A1225" i="3" s="1"/>
  <c r="A1228" i="3" l="1"/>
  <c r="A1230" i="3"/>
  <c r="A1227" i="3"/>
  <c r="A1229" i="3" s="1"/>
  <c r="A1231" i="3" s="1"/>
  <c r="A1232" i="3" l="1"/>
  <c r="A1236" i="3" s="1"/>
  <c r="A1234" i="3"/>
  <c r="A1233" i="3" l="1"/>
  <c r="A1238" i="3" s="1"/>
  <c r="A1235" i="3" l="1"/>
  <c r="A1237" i="3" s="1"/>
  <c r="A1240" i="3" l="1"/>
  <c r="A1242" i="3"/>
  <c r="A1239" i="3"/>
  <c r="A1244" i="3" l="1"/>
  <c r="A1241" i="3"/>
  <c r="A1246" i="3" s="1"/>
  <c r="A1243" i="3" l="1"/>
  <c r="A1245" i="3" s="1"/>
  <c r="A1248" i="3" l="1"/>
  <c r="A1247" i="3"/>
  <c r="A1250" i="3"/>
  <c r="A1249" i="3" l="1"/>
  <c r="A1251" i="3" s="1"/>
  <c r="A1252" i="3"/>
  <c r="A1253" i="3" l="1"/>
  <c r="A1254" i="3"/>
  <c r="A1256" i="3"/>
  <c r="A1258" i="3" l="1"/>
  <c r="A1255" i="3"/>
  <c r="A1260" i="3" l="1"/>
  <c r="A1257" i="3"/>
  <c r="A1259" i="3" s="1"/>
  <c r="A1261" i="3" l="1"/>
  <c r="A1264" i="3"/>
  <c r="A1262" i="3"/>
  <c r="A1263" i="3" l="1"/>
  <c r="A1268" i="3" s="1"/>
  <c r="A1266" i="3"/>
  <c r="A1265" i="3" l="1"/>
  <c r="A1270" i="3" s="1"/>
  <c r="A1267" i="3" l="1"/>
  <c r="A1269" i="3" s="1"/>
  <c r="A1274" i="3" s="1"/>
  <c r="A1272" i="3" l="1"/>
  <c r="A1271" i="3"/>
  <c r="A1276" i="3" l="1"/>
  <c r="A1273" i="3"/>
  <c r="A1275" i="3" s="1"/>
  <c r="A1280" i="3" s="1"/>
  <c r="A1277" i="3" l="1"/>
  <c r="A1279" i="3" s="1"/>
  <c r="A1284" i="3" s="1"/>
  <c r="A1278" i="3"/>
  <c r="A1281" i="3" l="1"/>
  <c r="A1282" i="3"/>
  <c r="A1286" i="3" s="1"/>
  <c r="A1283" i="3" l="1"/>
  <c r="A1288" i="3" s="1"/>
  <c r="A1285" i="3" l="1"/>
  <c r="A1290" i="3" s="1"/>
  <c r="A1287" i="3" l="1"/>
  <c r="A1292" i="3" s="1"/>
  <c r="A1289" i="3" l="1"/>
  <c r="A1294" i="3" s="1"/>
  <c r="A1291" i="3" l="1"/>
  <c r="A1296" i="3" s="1"/>
  <c r="A1293" i="3" l="1"/>
  <c r="A1298" i="3" s="1"/>
  <c r="A1295" i="3" l="1"/>
  <c r="A1297" i="3" s="1"/>
  <c r="A1299" i="3" s="1"/>
  <c r="A1300" i="3" l="1"/>
  <c r="A1304" i="3" s="1"/>
  <c r="A1302" i="3"/>
  <c r="A1301" i="3"/>
  <c r="A1306" i="3" s="1"/>
  <c r="A1303" i="3" l="1"/>
  <c r="A1308" i="3" s="1"/>
  <c r="A1305" i="3" l="1"/>
  <c r="A1307" i="3" s="1"/>
  <c r="A1312" i="3" s="1"/>
  <c r="A1310" i="3" l="1"/>
  <c r="A1309" i="3"/>
  <c r="A1311" i="3" l="1"/>
  <c r="A1313" i="3" s="1"/>
  <c r="A1314" i="3"/>
  <c r="A1316" i="3" l="1"/>
  <c r="A1315" i="3"/>
  <c r="A1320" i="3" s="1"/>
  <c r="A1318" i="3"/>
  <c r="A1317" i="3" l="1"/>
  <c r="A1322" i="3" s="1"/>
  <c r="A1319" i="3" l="1"/>
  <c r="A1324" i="3" s="1"/>
  <c r="A1321" i="3" l="1"/>
  <c r="A1323" i="3" s="1"/>
  <c r="A1328" i="3" s="1"/>
  <c r="A1326" i="3" l="1"/>
  <c r="A1325" i="3"/>
  <c r="A1327" i="3" s="1"/>
  <c r="A1329" i="3" l="1"/>
  <c r="A1332" i="3"/>
  <c r="A1330" i="3"/>
  <c r="A1334" i="3" s="1"/>
  <c r="A1331" i="3" l="1"/>
  <c r="A1333" i="3" s="1"/>
  <c r="A1335" i="3" s="1"/>
  <c r="A1336" i="3" l="1"/>
  <c r="A1337" i="3" s="1"/>
  <c r="A1338" i="3"/>
  <c r="A1339" i="3" l="1"/>
  <c r="A1342" i="3"/>
  <c r="A1340" i="3"/>
  <c r="A1344" i="3" l="1"/>
  <c r="A1341" i="3"/>
  <c r="A1343" i="3" s="1"/>
  <c r="A1345" i="3" s="1"/>
  <c r="A1346" i="3" l="1"/>
  <c r="A1347" i="3" s="1"/>
  <c r="A1348" i="3"/>
  <c r="A1350" i="3" l="1"/>
  <c r="A1349" i="3"/>
  <c r="A1351" i="3" s="1"/>
  <c r="A1353" i="3" s="1"/>
  <c r="A1352" i="3"/>
  <c r="A1356" i="3" l="1"/>
  <c r="A1354" i="3"/>
  <c r="A1355" i="3" s="1"/>
  <c r="A1357" i="3" s="1"/>
  <c r="A1358" i="3" l="1"/>
  <c r="A1359" i="3" s="1"/>
  <c r="A1364" i="3" s="1"/>
  <c r="A1360" i="3"/>
  <c r="A1361" i="3" l="1"/>
  <c r="A1362" i="3"/>
  <c r="A1363" i="3" l="1"/>
  <c r="A1366" i="3"/>
  <c r="A1368" i="3" l="1"/>
  <c r="A1365" i="3"/>
  <c r="A1367" i="3" s="1"/>
  <c r="A1370" i="3" l="1"/>
  <c r="A1372" i="3"/>
  <c r="A1369" i="3"/>
  <c r="A1374" i="3" s="1"/>
  <c r="A1371" i="3" l="1"/>
  <c r="A1376" i="3" s="1"/>
  <c r="A1373" i="3" l="1"/>
  <c r="A1378" i="3" l="1"/>
  <c r="A1375" i="3"/>
  <c r="A1377" i="3" s="1"/>
  <c r="A1382" i="3" l="1"/>
  <c r="A1379" i="3"/>
  <c r="A1380" i="3"/>
  <c r="A1384" i="3" s="1"/>
  <c r="A1381" i="3" l="1"/>
  <c r="A1383" i="3" s="1"/>
  <c r="A1385" i="3" l="1"/>
  <c r="A1386" i="3"/>
  <c r="A1390" i="3" s="1"/>
  <c r="A1388" i="3"/>
  <c r="A1387" i="3" l="1"/>
  <c r="A1392" i="3" l="1"/>
  <c r="A1389" i="3"/>
  <c r="A1394" i="3" s="1"/>
  <c r="A1391" i="3" l="1"/>
  <c r="A1396" i="3" l="1"/>
  <c r="A1393" i="3"/>
  <c r="A1398" i="3" s="1"/>
  <c r="A1395" i="3" l="1"/>
  <c r="A1400" i="3" l="1"/>
  <c r="A1397" i="3"/>
  <c r="A1402" i="3" l="1"/>
  <c r="A1399" i="3"/>
  <c r="A1404" i="3" s="1"/>
  <c r="A1401" i="3" l="1"/>
  <c r="A1403" i="3" s="1"/>
  <c r="A1408" i="3" s="1"/>
  <c r="A1405" i="3" l="1"/>
  <c r="A1406" i="3"/>
  <c r="A1407" i="3" l="1"/>
  <c r="A1412" i="3" s="1"/>
  <c r="A1410" i="3"/>
  <c r="A1409" i="3" l="1"/>
  <c r="A1411" i="3" s="1"/>
  <c r="A1416" i="3" s="1"/>
  <c r="A1414" i="3" l="1"/>
  <c r="A1413" i="3"/>
  <c r="A1418" i="3" l="1"/>
  <c r="A1415" i="3"/>
  <c r="A1417" i="3" s="1"/>
  <c r="A1419" i="3" s="1"/>
  <c r="A1420" i="3" l="1"/>
  <c r="A1424" i="3" s="1"/>
  <c r="A1422" i="3"/>
  <c r="A1421" i="3" l="1"/>
  <c r="A1426" i="3" s="1"/>
  <c r="A1423" i="3" l="1"/>
  <c r="A1425" i="3" s="1"/>
  <c r="A1427" i="3" s="1"/>
  <c r="A1428" i="3" l="1"/>
  <c r="A1432" i="3" s="1"/>
  <c r="A1430" i="3"/>
  <c r="A1429" i="3" l="1"/>
  <c r="A1431" i="3" s="1"/>
  <c r="A1433" i="3" l="1"/>
  <c r="A1436" i="3"/>
  <c r="A1434" i="3"/>
  <c r="A1435" i="3" l="1"/>
  <c r="A1440" i="3" s="1"/>
  <c r="A1438" i="3"/>
  <c r="A1437" i="3" l="1"/>
  <c r="A1442" i="3" s="1"/>
  <c r="A1439" i="3" l="1"/>
  <c r="A1441" i="3" s="1"/>
  <c r="A1446" i="3" l="1"/>
  <c r="A1444" i="3"/>
  <c r="A1443" i="3"/>
  <c r="A1445" i="3" s="1"/>
  <c r="A1448" i="3" l="1"/>
  <c r="A1450" i="3"/>
  <c r="A1447" i="3"/>
  <c r="A1452" i="3" l="1"/>
  <c r="A1449" i="3"/>
  <c r="A1451" i="3" s="1"/>
  <c r="A1456" i="3" s="1"/>
  <c r="A1453" i="3" l="1"/>
  <c r="A1454" i="3"/>
  <c r="A1458" i="3" l="1"/>
  <c r="A1455" i="3"/>
  <c r="A1460" i="3" s="1"/>
  <c r="A1457" i="3" l="1"/>
  <c r="A1459" i="3" l="1"/>
  <c r="A1464" i="3" s="1"/>
  <c r="A1462" i="3"/>
  <c r="A1461" i="3" l="1"/>
  <c r="A1466" i="3" s="1"/>
  <c r="A1463" i="3" l="1"/>
  <c r="A1468" i="3" s="1"/>
  <c r="A1465" i="3" l="1"/>
  <c r="A1470" i="3" s="1"/>
  <c r="A1467" i="3" l="1"/>
  <c r="A1469" i="3" l="1"/>
  <c r="A1471" i="3" s="1"/>
  <c r="A1472" i="3"/>
  <c r="A1476" i="3" l="1"/>
  <c r="A1473" i="3"/>
  <c r="A1474" i="3"/>
  <c r="A1478" i="3" l="1"/>
  <c r="A1475" i="3"/>
  <c r="A1480" i="3" l="1"/>
  <c r="A1477" i="3"/>
  <c r="A1479" i="3" s="1"/>
  <c r="A1481" i="3" s="1"/>
  <c r="A1482" i="3" l="1"/>
  <c r="A1483" i="3" s="1"/>
  <c r="A1485" i="3" s="1"/>
  <c r="A1484" i="3"/>
  <c r="A1486" i="3" l="1"/>
  <c r="A1490" i="3" s="1"/>
  <c r="A1488" i="3"/>
  <c r="A1487" i="3" l="1"/>
  <c r="A1489" i="3" s="1"/>
  <c r="A1494" i="3" s="1"/>
  <c r="A1492" i="3" l="1"/>
  <c r="A1491" i="3"/>
  <c r="A1496" i="3" s="1"/>
  <c r="A1493" i="3" l="1"/>
  <c r="A1498" i="3" s="1"/>
  <c r="A1495" i="3" l="1"/>
  <c r="A1497" i="3" s="1"/>
  <c r="A1502" i="3" l="1"/>
  <c r="A1500" i="3"/>
  <c r="A1499" i="3"/>
  <c r="A1501" i="3" l="1"/>
  <c r="A1506" i="3" s="1"/>
  <c r="A1504" i="3"/>
  <c r="A1503" i="3" l="1"/>
  <c r="A1508" i="3" s="1"/>
  <c r="A1505" i="3" l="1"/>
  <c r="A1510" i="3" l="1"/>
  <c r="A1507" i="3"/>
  <c r="A1509" i="3" l="1"/>
  <c r="A1512" i="3"/>
  <c r="A1514" i="3" l="1"/>
  <c r="A1511" i="3"/>
  <c r="A1513" i="3" s="1"/>
  <c r="A1518" i="3" s="1"/>
  <c r="A1516" i="3" l="1"/>
  <c r="A1515" i="3"/>
  <c r="A1520" i="3" l="1"/>
  <c r="A1517" i="3"/>
  <c r="A1519" i="3" s="1"/>
  <c r="A1521" i="3" s="1"/>
  <c r="A1524" i="3" l="1"/>
  <c r="A1522" i="3"/>
  <c r="A1523" i="3" s="1"/>
  <c r="A1525" i="3" s="1"/>
  <c r="A1526" i="3" l="1"/>
  <c r="A1527" i="3" s="1"/>
  <c r="A1528" i="3"/>
  <c r="A1529" i="3" l="1"/>
  <c r="A1532" i="3"/>
  <c r="A1530" i="3"/>
  <c r="A1534" i="3" s="1"/>
  <c r="A1531" i="3" l="1"/>
  <c r="A1536" i="3"/>
  <c r="A1533" i="3"/>
  <c r="A1535" i="3" l="1"/>
  <c r="A1540" i="3" s="1"/>
  <c r="A1538" i="3"/>
  <c r="A1537" i="3" l="1"/>
  <c r="A1539" i="3" s="1"/>
  <c r="A1544" i="3" s="1"/>
  <c r="A1542" i="3" l="1"/>
  <c r="A1543" i="3" s="1"/>
  <c r="A1541" i="3"/>
  <c r="A1545" i="3" s="1"/>
  <c r="A1546" i="3" s="1"/>
  <c r="A1547" i="3" s="1"/>
  <c r="A1548" i="3" s="1"/>
  <c r="A1549" i="3" s="1"/>
  <c r="A1550" i="3" s="1"/>
  <c r="A1551" i="3" s="1"/>
  <c r="A1552" i="3" s="1"/>
  <c r="A1553" i="3" s="1"/>
</calcChain>
</file>

<file path=xl/sharedStrings.xml><?xml version="1.0" encoding="utf-8"?>
<sst xmlns="http://schemas.openxmlformats.org/spreadsheetml/2006/main" count="3454" uniqueCount="2884">
  <si>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</si>
  <si>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</si>
  <si>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</si>
  <si>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</si>
  <si>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</si>
  <si>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</si>
  <si>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</si>
  <si>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</si>
  <si>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</si>
  <si>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</si>
  <si>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</si>
  <si>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</si>
  <si>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</si>
  <si>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</si>
  <si>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</si>
  <si>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</si>
  <si>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</si>
  <si>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</si>
  <si>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</si>
  <si>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</si>
  <si>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</si>
  <si>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</si>
  <si>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</si>
  <si>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</si>
  <si>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</si>
  <si>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</si>
  <si>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</si>
  <si>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</si>
  <si>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</si>
  <si>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</si>
  <si>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</si>
  <si>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</si>
  <si>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</si>
  <si>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</si>
  <si>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</si>
  <si>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</si>
  <si>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</si>
  <si>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</si>
  <si>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</si>
  <si>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</si>
  <si>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</si>
  <si>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</si>
  <si>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</si>
  <si>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</si>
  <si>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</si>
  <si>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</si>
  <si>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</si>
  <si>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</si>
  <si>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</si>
  <si>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</si>
  <si>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</si>
  <si>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</si>
  <si>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</si>
  <si>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</si>
  <si>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</si>
  <si>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</si>
  <si>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</si>
  <si>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</si>
  <si>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</si>
  <si>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</si>
  <si>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</si>
  <si>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</si>
  <si>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</si>
  <si>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</si>
  <si>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</si>
  <si>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</si>
  <si>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</si>
  <si>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</si>
  <si>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</si>
  <si>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</si>
  <si>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</si>
  <si>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</si>
  <si>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</si>
  <si>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</si>
  <si>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</si>
  <si>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</si>
  <si>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</si>
  <si>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</si>
  <si>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</si>
  <si>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</si>
  <si>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</si>
  <si>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</si>
  <si>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</si>
  <si>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</si>
  <si>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</si>
  <si>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</si>
  <si>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</si>
  <si>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</si>
  <si>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</si>
  <si>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</si>
  <si>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</si>
  <si>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</si>
  <si>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</si>
  <si>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</si>
  <si>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</si>
  <si>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</si>
  <si>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</si>
  <si>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</si>
  <si>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</si>
  <si>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</si>
  <si>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</si>
  <si>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</si>
  <si>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</si>
  <si>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</si>
  <si>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</si>
  <si>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</si>
  <si>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</si>
  <si>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</si>
  <si>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</si>
  <si>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</si>
  <si>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</si>
  <si>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</si>
  <si>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</si>
  <si>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</si>
  <si>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</si>
  <si>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</si>
  <si>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</si>
  <si>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</si>
  <si>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</si>
  <si>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</si>
  <si>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</si>
  <si>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</si>
  <si>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</si>
  <si>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</si>
  <si>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</si>
  <si>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</si>
  <si>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</si>
  <si>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</si>
  <si>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</si>
  <si>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</si>
  <si>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</si>
  <si>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</si>
  <si>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</si>
  <si>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</si>
  <si>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</si>
  <si>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</si>
  <si>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</si>
  <si>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</si>
  <si>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</si>
  <si>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</si>
  <si>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</si>
  <si>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</si>
  <si>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</si>
  <si>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</si>
  <si>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</si>
  <si>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</si>
  <si>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</si>
  <si>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</si>
  <si>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</si>
  <si>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</si>
  <si>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</si>
  <si>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</si>
  <si>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</si>
  <si>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</si>
  <si>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</si>
  <si>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</si>
  <si>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</si>
  <si>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</si>
  <si>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</si>
  <si>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</si>
  <si>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</si>
  <si>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</si>
  <si>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</si>
  <si>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</si>
  <si>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</si>
  <si>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</si>
  <si>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</si>
  <si>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</si>
  <si>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</si>
  <si>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</si>
  <si>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</si>
  <si>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</si>
  <si>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</si>
  <si>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</si>
  <si>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</si>
  <si>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</si>
  <si>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</si>
  <si>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</si>
  <si>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</si>
  <si>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</si>
  <si>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</si>
  <si>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</si>
  <si>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</si>
  <si>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</si>
  <si>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</si>
  <si>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</si>
  <si>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</si>
  <si>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</si>
  <si>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</si>
  <si>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</si>
  <si>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</si>
  <si>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</si>
  <si>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</si>
  <si>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</si>
  <si>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</si>
  <si>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</si>
  <si>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</si>
  <si>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</si>
  <si>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</si>
  <si>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</si>
  <si>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</si>
  <si>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</si>
  <si>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</si>
  <si>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</si>
  <si>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</si>
  <si>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</si>
  <si>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</si>
  <si>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</si>
  <si>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</si>
  <si>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</si>
  <si>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</si>
  <si>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</si>
  <si>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</si>
  <si>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</si>
  <si>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</si>
  <si>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</si>
  <si>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</si>
  <si>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</si>
  <si>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</si>
  <si>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</si>
  <si>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</si>
  <si>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</si>
  <si>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</si>
  <si>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</si>
  <si>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</si>
  <si>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</si>
  <si>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</si>
  <si>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</si>
  <si>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</si>
  <si>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</si>
  <si>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</si>
  <si>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</si>
  <si>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</si>
  <si>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</si>
  <si>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</si>
  <si>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</si>
  <si>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</si>
  <si>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</si>
  <si>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</si>
  <si>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</si>
  <si>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</si>
  <si>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</si>
  <si>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</si>
  <si>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</si>
  <si>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</si>
  <si>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</si>
  <si>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</si>
  <si>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</si>
  <si>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</si>
  <si>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</si>
  <si>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</si>
  <si>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</si>
  <si>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</si>
  <si>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</si>
  <si>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</si>
  <si>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</si>
  <si>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</si>
  <si>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</si>
  <si>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</si>
  <si>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</si>
  <si>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</si>
  <si>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</si>
  <si>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</si>
  <si>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</si>
  <si>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</si>
  <si>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</si>
  <si>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</si>
  <si>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</si>
  <si>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</si>
  <si>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</si>
  <si>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</si>
  <si>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</si>
  <si>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</si>
  <si>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</si>
  <si>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</si>
  <si>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</si>
  <si>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</si>
  <si>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</si>
  <si>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</si>
  <si>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</si>
  <si>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</si>
  <si>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</si>
  <si>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</si>
  <si>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</si>
  <si>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</si>
  <si>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</si>
  <si>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</si>
  <si>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</si>
  <si>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</si>
  <si>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</si>
  <si>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</si>
  <si>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</si>
  <si>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</si>
  <si>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</si>
  <si>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</si>
  <si>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</si>
  <si>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</si>
  <si>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</si>
  <si>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</si>
  <si>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</si>
  <si>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</si>
  <si>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</si>
  <si>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</si>
  <si>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</si>
  <si>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</si>
  <si>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</si>
  <si>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</si>
  <si>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</si>
  <si>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</si>
  <si>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</si>
  <si>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</si>
  <si>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</si>
  <si>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</si>
  <si>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</si>
  <si>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</si>
  <si>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</si>
  <si>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</si>
  <si>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</si>
  <si>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</si>
  <si>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</si>
  <si>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</si>
  <si>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</si>
  <si>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</si>
  <si>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</si>
  <si>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</si>
  <si>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</si>
  <si>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</si>
  <si>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</si>
  <si>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</si>
  <si>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</si>
  <si>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</si>
  <si>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</si>
  <si>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</si>
  <si>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</si>
  <si>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</si>
  <si>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</si>
  <si>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</si>
  <si>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</si>
  <si>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</si>
  <si>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</si>
  <si>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</si>
  <si>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</si>
  <si>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</si>
  <si>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</si>
  <si>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</si>
  <si>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</si>
  <si>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</si>
  <si>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</si>
  <si>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</si>
  <si>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</si>
  <si>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</si>
  <si>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</si>
  <si>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</si>
  <si>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</si>
  <si>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</si>
  <si>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</si>
  <si>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</si>
  <si>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</si>
  <si>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</si>
  <si>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</si>
  <si>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</si>
  <si>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</si>
  <si>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</si>
  <si>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</si>
  <si>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</si>
  <si>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</si>
  <si>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</si>
  <si>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</si>
  <si>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</si>
  <si>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</si>
  <si>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</si>
  <si>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</si>
  <si>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</si>
  <si>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</si>
  <si>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</si>
  <si>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</si>
  <si>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</si>
  <si>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</si>
  <si>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</si>
  <si>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</si>
  <si>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</si>
  <si>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</si>
  <si>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</si>
  <si>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</si>
  <si>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</si>
  <si>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</si>
  <si>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</si>
  <si>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</si>
  <si>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</si>
  <si>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</si>
  <si>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</si>
  <si>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</si>
  <si>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</si>
  <si>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</si>
  <si>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</si>
  <si>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</si>
  <si>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</si>
  <si>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</si>
  <si>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</si>
  <si>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</si>
  <si>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</si>
  <si>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</si>
  <si>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</si>
  <si>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</si>
  <si>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</si>
  <si>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</si>
  <si>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</si>
  <si>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</si>
  <si>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</si>
  <si>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</si>
  <si>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</si>
  <si>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</si>
  <si>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</si>
  <si>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</si>
  <si>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</si>
  <si>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</si>
  <si>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</si>
  <si>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</si>
  <si>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</si>
  <si>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</si>
  <si>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</si>
  <si>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</si>
  <si>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</si>
  <si>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</si>
  <si>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</si>
  <si>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</si>
  <si>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</si>
  <si>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</si>
  <si>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</si>
  <si>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</si>
  <si>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</si>
  <si>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</si>
  <si>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</si>
  <si>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</si>
  <si>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</si>
  <si>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</si>
  <si>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</si>
  <si>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</si>
  <si>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</si>
  <si>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</si>
  <si>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</si>
  <si>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</si>
  <si>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</si>
  <si>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</si>
  <si>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</si>
  <si>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</si>
  <si>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</si>
  <si>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</si>
  <si>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</si>
  <si>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</si>
  <si>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</si>
  <si>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</si>
  <si>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</si>
  <si>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</si>
  <si>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</si>
  <si>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</si>
  <si>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</si>
  <si>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</si>
  <si>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</si>
  <si>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</si>
  <si>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</si>
  <si>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</si>
  <si>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</si>
  <si>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</si>
  <si>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</si>
  <si>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</si>
  <si>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</si>
  <si>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</si>
  <si>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</si>
  <si>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</si>
  <si>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</si>
  <si>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</si>
  <si>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</si>
  <si>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</si>
  <si>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</si>
  <si>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</si>
  <si>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</si>
  <si>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</si>
  <si>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</si>
  <si>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</si>
  <si>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</si>
  <si>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</si>
  <si>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</si>
  <si>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</si>
  <si>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</si>
  <si>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</si>
  <si>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</si>
  <si>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</si>
  <si>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</si>
  <si>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</si>
  <si>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</si>
  <si>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</si>
  <si>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</si>
  <si>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</si>
  <si>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</si>
  <si>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</si>
  <si>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</si>
  <si>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</si>
  <si>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</si>
  <si>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</si>
  <si>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</si>
  <si>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</si>
  <si>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</si>
  <si>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</si>
  <si>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</si>
  <si>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</si>
  <si>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</si>
  <si>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</si>
  <si>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</si>
  <si>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</si>
  <si>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</si>
  <si>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</si>
  <si>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</si>
  <si>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</si>
  <si>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</si>
  <si>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</si>
  <si>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</si>
  <si>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</si>
  <si>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</si>
  <si>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</si>
  <si>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</si>
  <si>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</si>
  <si>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</si>
  <si>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</si>
  <si>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</si>
  <si>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</si>
  <si>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</si>
  <si>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</si>
  <si>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>&lt;img alt="HarvestArt.jpg" src="/images/1/15/HarvestArt.jpg" width="354" height="246"&gt;</t>
  </si>
  <si>
    <t>&lt;img alt="Horn of PlentyArt.jpg" src="/images/8/8f/Horn_of_PlentyArt.jpg" width="354" height="246"&gt;</t>
  </si>
  <si>
    <t>&lt;img alt="DuchessArt.jpg" src="/images/b/bb/DuchessArt.jpg" width="354" height="246"&gt;</t>
  </si>
  <si>
    <t>&lt;img alt="OasisArt.jpg" src="/images/d/d3/OasisArt.jpg" width="354" height="246"&gt;</t>
  </si>
  <si>
    <t>&lt;img alt="Spice MerchantArt.jpg" src="/images/4/4b/Spice_MerchantArt.jpg" width="354" height="246"&gt;</t>
  </si>
  <si>
    <t>&lt;img alt="Dame NatalieArt.jpg" src="/images/thumb/1/1a/Dame_NatalieArt.jpg/354px-Dame_NatalieArt.jpg" width="354" height="245"&gt;</t>
  </si>
  <si>
    <t>&lt;img alt="MysticArt.jpg" src="/images/2/21/MysticArt.jpg" width="354" height="245"&gt;</t>
  </si>
  <si>
    <t>&lt;img alt="AdvisorArt.jpg" src="/images/c/c8/AdvisorArt.jpg" width="354" height="246"&gt;</t>
  </si>
  <si>
    <t>&lt;img alt="SoothsayerArt.jpg" src="/images/f/ff/SoothsayerArt.jpg" width="354" height="246"&gt;</t>
  </si>
  <si>
    <t>&lt;img alt="PageArt.jpg" src="/images/a/ac/PageArt.jpg" width="354" height="258"&gt;</t>
  </si>
  <si>
    <t>&lt;img alt="Treasure HunterArt.jpg" src="/images/c/c1/Treasure_HunterArt.jpg" width="354" height="258"&gt;</t>
  </si>
  <si>
    <t>&lt;img alt="WarriorArt.jpg" src="/images/thumb/b/bf/WarriorArt.jpg/354px-WarriorArt.jpg" width="354" height="246"&gt;</t>
  </si>
  <si>
    <t>&lt;img alt="HeroArt.jpg" src="/images/thumb/6/60/HeroArt.jpg/354px-HeroArt.jpg" width="354" height="246"&gt;</t>
  </si>
  <si>
    <t>&lt;img alt="ChampionArt.jpg" src="/images/3/32/ChampionArt.jpg" width="354" height="258"&gt;</t>
  </si>
  <si>
    <t>&lt;img alt="Royal BlacksmithArt.jpg" src="/images/thumb/6/6e/Royal_BlacksmithArt.jpg/354px-Royal_BlacksmithArt.jpg" width="354" height="246"&gt;</t>
  </si>
  <si>
    <t>&lt;img alt="GroundskeeperArt.jpg" src="/images/thumb/2/2f/GroundskeeperArt.jpg/354px-GroundskeeperArt.jpg" width="354" height="246"&gt;</t>
  </si>
  <si>
    <t>&lt;img alt="AmbassadorArt.jpg" src="/images/9/92/AmbassadorArt.jpg" width="354" height="262"&gt;</t>
  </si>
  <si>
    <t>&lt;img alt="LookoutArt.jpg" src="/images/f/fa/LookoutArt.jpg" width="354" height="262"&gt;</t>
  </si>
  <si>
    <t>&lt;img alt="SwindlerArt.jpg" src="/images/2/27/SwindlerArt.jpg" width="354" height="275"&gt;</t>
  </si>
  <si>
    <t>&lt;img alt="FamiliarArt.jpg" src="/images/4/45/FamiliarArt.jpg" width="354" height="246"&gt;</t>
  </si>
  <si>
    <t>&lt;img alt="VaultArt.jpg" src="/images/4/49/VaultArt.jpg" width="354" height="246"&gt;</t>
  </si>
  <si>
    <t>&lt;img alt="SurvivorsArt.jpg" src="/images/a/a4/SurvivorsArt.jpg" width="354" height="246"&gt;</t>
  </si>
  <si>
    <t>&lt;img alt="StoreroomArt.jpg" src="/images/1/1e/StoreroomArt.jpg" width="354" height="246"&gt;</t>
  </si>
  <si>
    <t>&lt;img alt="ProcessionArt.jpg" src="/images/2/29/ProcessionArt.jpg" width="354" height="246"&gt;</t>
  </si>
  <si>
    <t>&lt;img alt="QuarryArt.jpg" src="/images/6/6d/QuarryArt.jpg" width="354" height="247"&gt;</t>
  </si>
  <si>
    <t>&lt;img alt="TunnelArt.jpg" src="/images/thumb/a/ad/TunnelArt.jpg/354px-TunnelArt.jpg" width="354" height="246"&gt;</t>
  </si>
  <si>
    <t>&lt;img alt="NecropolisArt.jpg" src="/images/f/fe/NecropolisArt.jpg" width="354" height="248"&gt;</t>
  </si>
  <si>
    <t>&lt;img alt="Blessed VillageArt.jpg" src="/images/e/e5/Blessed_VillageArt.jpg" width="354" height="258"&gt;</t>
  </si>
  <si>
    <t>&lt;img alt="CobblerArt.jpg" src="/images/3/3d/CobblerArt.jpg" width="354" height="258"&gt;</t>
  </si>
  <si>
    <t>&lt;img alt="LeprechaunArt.jpg" src="/images/8/8b/LeprechaunArt.jpg" width="354" height="258"&gt;</t>
  </si>
  <si>
    <t>&lt;img alt="Tragic HeroArt.jpg" src="/images/7/70/Tragic_HeroArt.jpg" width="354" height="258"&gt;</t>
  </si>
  <si>
    <t>&lt;img alt="BonfireArt.jpg" src="/images/thumb/4/4c/BonfireArt.jpg/452px-BonfireArt.jpg" width="452" height="186"&gt;</t>
  </si>
  <si>
    <t>&lt;img alt="BallArt.jpg" src="/images/thumb/e/e5/BallArt.jpg/452px-BallArt.jpg" width="452" height="186"&gt;</t>
  </si>
  <si>
    <t>&lt;img alt="BanquetArt.jpg" src="/images/thumb/2/2b/BanquetArt.jpg/452px-BanquetArt.jpg" width="452" height="188"&gt;</t>
  </si>
  <si>
    <t>&lt;img alt="ConquestArt.jpg" src="/images/thumb/9/96/ConquestArt.jpg/452px-ConquestArt.jpg" width="452" height="188"&gt;</t>
  </si>
  <si>
    <t>&lt;img alt="LocustsArt.jpg" src="/images/3/38/LocustsArt.jpg" width="452" height="177"&gt;</t>
  </si>
  <si>
    <t>&lt;img alt="SilosArt.jpg" src="/images/3/35/SilosArt.jpg" width="452" height="177"&gt;</t>
  </si>
  <si>
    <t>&lt;img alt="AcademyArt.jpg" src="/images/3/38/AcademyArt.jpg" width="452" height="177"&gt;</t>
  </si>
  <si>
    <t>&lt;img alt="Crop RotationArt.jpg" src="/images/7/7a/Crop_RotationArt.jpg" width="452" height="177"&gt;</t>
  </si>
  <si>
    <t>&lt;img alt="WorkshopArt.jpg" src="/images/2/24/WorkshopArt.jpg" width="354" height="250"&gt;</t>
  </si>
  <si>
    <t>&lt;img alt="DukeArt.jpg" src="/images/6/6e/DukeArt.jpg" width="354" height="257"&gt;</t>
  </si>
  <si>
    <t>&lt;img alt="MinionArt.jpg" src="/images/7/70/MinionArt.jpg" width="354" height="282"&gt;</t>
  </si>
  <si>
    <t>&lt;img alt="Sea HagArt.jpg" src="/images/7/7b/Sea_HagArt.jpg" width="354" height="281"&gt;</t>
  </si>
  <si>
    <t>&lt;img alt="MineArt.jpg" src="/images/1/1d/MineArt.jpg" width="354" height="246"&gt;</t>
  </si>
  <si>
    <t>&lt;img alt="Abandoned MineArt.jpg" src="/images/a/ae/Abandoned_MineArt.jpg" width="354" height="246"&gt;</t>
  </si>
  <si>
    <t>&lt;img alt="VillageArt.jpg" src="/images/thumb/e/e6/VillageArt.jpg/354px-VillageArt.jpg" width="354" height="246"&gt;</t>
  </si>
  <si>
    <t>&lt;img alt="PillageArt.jpg" src="/images/0/07/PillageArt.jpg" width="354" height="246"&gt;</t>
  </si>
  <si>
    <t>&lt;img alt="CoppersmithArt.jpg" src="/images/c/c3/CoppersmithArt.jpg" width="354" height="246"&gt;</t>
  </si>
  <si>
    <t>&lt;img alt="CourtierArt.jpg" src="/images/b/b5/CourtierArt.jpg" width="354" height="258"&gt;</t>
  </si>
  <si>
    <t>&lt;img alt="Mining VillageArt.jpg" src="/images/thumb/2/22/Mining_VillageArt.jpg/354px-Mining_VillageArt.jpg" width="354" height="246"&gt;</t>
  </si>
  <si>
    <t>&lt;img alt="ReplaceArt.jpg" src="/images/7/74/ReplaceArt.jpg" width="354" height="258"&gt;</t>
  </si>
  <si>
    <t>&lt;img alt="HavenArt.jpg" src="/images/d/d4/HavenArt.jpg" width="354" height="246"&gt;</t>
  </si>
  <si>
    <t>&lt;img alt="OutpostArt.jpg" src="/images/thumb/5/54/OutpostArt.jpg/354px-OutpostArt.jpg" width="354" height="246"&gt;</t>
  </si>
  <si>
    <t>&lt;img alt="TransmuteArt.jpg" src="/images/thumb/9/9b/TransmuteArt.jpg/354px-TransmuteArt.jpg" width="354" height="246"&gt;</t>
  </si>
  <si>
    <t>&lt;img alt="Workers VillageArt.jpg" src="/images/thumb/e/e4/Workers_VillageArt.jpg/354px-Workers_VillageArt.jpg" width="354" height="246"&gt;</t>
  </si>
  <si>
    <t>&lt;img alt="HagglerArt.jpg" src="/images/b/b5/HagglerArt.jpg" width="354" height="254"&gt;</t>
  </si>
  <si>
    <t>&lt;img alt="HermitArt.jpg" src="/images/5/5b/HermitArt.jpg" width="354" height="246"&gt;</t>
  </si>
  <si>
    <t>&lt;img alt="MadmanArt.jpg" src="/images/c/c1/MadmanArt.jpg" width="354" height="246"&gt;</t>
  </si>
  <si>
    <t>&lt;img alt="HirelingArt.jpg" src="/images/c/cf/HirelingArt.jpg" width="354" height="258"&gt;</t>
  </si>
  <si>
    <t>&lt;img alt="RangerArt.jpg" src="/images/9/94/RangerArt.jpg" width="354" height="258"&gt;</t>
  </si>
  <si>
    <t>&lt;img alt="StorytellerArt.jpg" src="/images/b/bc/StorytellerArt.jpg" width="354" height="258"&gt;</t>
  </si>
  <si>
    <t>&lt;img alt="EnchantressArt.jpg" src="/images/f/f7/EnchantressArt.jpg" width="354" height="258"&gt;</t>
  </si>
  <si>
    <t>&lt;img alt="Devil's WorkshopArt.jpg" src="/images/b/b3/Devil%27s_WorkshopArt.jpg" width="354" height="258"&gt;</t>
  </si>
  <si>
    <t>&lt;img alt="ImpArt.jpg" src="/images/2/2c/ImpArt.jpg" width="354" height="258"&gt;</t>
  </si>
  <si>
    <t>&lt;img alt="FoolArt.jpg" src="/images/e/e3/FoolArt.jpg" width="354" height="258"&gt;</t>
  </si>
  <si>
    <t>&lt;img alt="Lucky CoinArt.jpg" src="/images/f/fa/Lucky_CoinArt.jpg" width="354" height="258"&gt;</t>
  </si>
  <si>
    <t>&lt;img alt="PixieArt.jpg" src="/images/5/58/PixieArt.jpg" width="354" height="258"&gt;</t>
  </si>
  <si>
    <t>&lt;img alt="GoatArt.jpg" src="/images/0/06/GoatArt.jpg" width="354" height="258"&gt;</t>
  </si>
  <si>
    <t>&lt;img alt="TormentorArt.jpg" src="/images/e/e8/TormentorArt.jpg" width="354" height="258"&gt;</t>
  </si>
  <si>
    <t>&lt;img alt="Border GuardArt.jpg" src="/images/1/13/Border_GuardArt.jpg" width="354" height="258"&gt;</t>
  </si>
  <si>
    <t>&lt;img alt="PatronArt.jpg" src="/images/2/26/PatronArt.jpg" width="354" height="258"&gt;</t>
  </si>
  <si>
    <t>&lt;img alt="TreasurerArt.jpg" src="/images/4/4f/TreasurerArt.jpg" width="354" height="258"&gt;</t>
  </si>
  <si>
    <t>&lt;img alt="BasilicaArt.jpg" src="/images/6/64/BasilicaArt.jpg" width="452" height="177"&gt;</t>
  </si>
  <si>
    <t>&lt;img alt="TowerArt.jpg" src="/images/2/2f/TowerArt.jpg" width="452" height="177"&gt;</t>
  </si>
  <si>
    <t>&lt;img alt="Triumphal ArchArt.jpg" src="/images/c/cb/Triumphal_ArchArt.jpg" width="452" height="177"&gt;</t>
  </si>
  <si>
    <t>&lt;img alt="GreedArt.jpg" src="/images/f/f8/GreedArt.jpg" width="452" height="177"&gt;</t>
  </si>
  <si>
    <t>&lt;img alt="Lost in the WoodsArt.jpg" src="/images/f/fb/Lost_in_the_WoodsArt.jpg" width="452" height="177"&gt;</t>
  </si>
  <si>
    <t>&lt;img alt="KeyArt.jpg" src="/images/a/a2/KeyArt.jpg" width="452" height="177"&gt;</t>
  </si>
  <si>
    <t>&lt;img alt="LanternArt.jpg" src="/images/7/70/LanternArt.jpg" width="452" height="177"&gt;</t>
  </si>
  <si>
    <t>&lt;img alt="PotionArt.jpg" src="/images/d/da/PotionArt.jpg" width="354" height="461"&gt;</t>
  </si>
  <si>
    <t>&lt;img alt="Curse-new.jpg" src="/images/thumb/b/b9/Curse-new.jpg/200px-Curse-new.jpg" width="200" height="320"&gt;</t>
  </si>
  <si>
    <t>&lt;img alt="HoardArt.jpg" src="/images/e/ea/HoardArt.jpg" width="354" height="246"&gt;</t>
  </si>
  <si>
    <t>&lt;img alt="SaboteurArt.jpg" src="/images/e/e5/SaboteurArt.jpg" width="354" height="253"&gt;</t>
  </si>
  <si>
    <t>&lt;img alt="ExplorerArt.jpg" src="/images/d/d7/ExplorerArt.jpg" width="354" height="253"&gt;</t>
  </si>
  <si>
    <t>&lt;img alt="Kings CourtArt.jpg" src="/images/2/2e/Kings_CourtArt.jpg" width="354" height="246"&gt;</t>
  </si>
  <si>
    <t>&lt;img alt="StablesArt.jpg" src="/images/3/38/StablesArt.jpg" width="354" height="246"&gt;</t>
  </si>
  <si>
    <t>&lt;img alt="IronmongerArt.jpg" src="/images/9/96/IronmongerArt.jpg" width="354" height="246"&gt;</t>
  </si>
  <si>
    <t>&lt;img alt="CountArt.jpg" src="/images/f/f8/CountArt.jpg" width="354" height="246"&gt;</t>
  </si>
  <si>
    <t>&lt;img alt="AqueductArt.jpg" src="/images/0/0b/AqueductArt.jpg" width="452" height="177"&gt;</t>
  </si>
  <si>
    <t>&lt;img alt="ColonnadeArt.jpg" src="/images/9/94/ColonnadeArt.jpg" width="452" height="177"&gt;</t>
  </si>
  <si>
    <t>&lt;img alt="ObeliskArt.jpg" src="/images/2/23/ObeliskArt.jpg" width="452" height="177"&gt;</t>
  </si>
  <si>
    <t>&lt;img alt="Walled VillageArt.jpg" src="/images/e/ea/Walled_VillageArt.jpg" width="354" height="274"&gt;</t>
  </si>
  <si>
    <t>&lt;img alt="Ruined VillageArt.jpg" src="/images/2/21/Ruined_VillageArt.jpg" width="354" height="263"&gt;</t>
  </si>
  <si>
    <t>&lt;img alt="EngineerArt.jpg" src="/images/2/2b/EngineerArt.jpg" width="354" height="258"&gt;</t>
  </si>
  <si>
    <t>&lt;img alt="LegionaryArt.jpg" src="/images/2/23/LegionaryArt.jpg" width="354" height="258"&gt;</t>
  </si>
  <si>
    <t>&lt;img alt="OverlordArt.jpg" src="/images/c/c0/OverlordArt.jpg" width="354" height="258"&gt;</t>
  </si>
  <si>
    <t>&lt;img alt="BardArt.jpg" src="/images/2/20/BardArt.jpg" width="354" height="258"&gt;</t>
  </si>
  <si>
    <t>&lt;img alt="Night WatchmanArt.jpg" src="/images/d/d3/Night_WatchmanArt.jpg" width="354" height="258"&gt;</t>
  </si>
  <si>
    <t>&lt;img alt="SkulkArt.jpg" src="/images/3/3f/SkulkArt.jpg" width="354" height="258"&gt;</t>
  </si>
  <si>
    <t>&lt;img alt="ScholarArt.jpg" src="/images/6/62/ScholarArt.jpg" width="354" height="258"&gt;</t>
  </si>
  <si>
    <t>&lt;img alt="Silk MerchantArt.jpg" src="/images/b/b2/Silk_MerchantArt.jpg" width="354" height="258"&gt;</t>
  </si>
  <si>
    <t>&lt;img alt="SpicesArt.jpg" src="/images/f/fb/SpicesArt.jpg" width="354" height="258"&gt;</t>
  </si>
  <si>
    <t>&lt;img alt="DismantleArt.jpg" src="/images/b/b3/DismantleArt.jpg" width="354" height="258"&gt;</t>
  </si>
  <si>
    <t>&lt;img alt="SentryArt.jpg" src="/images/b/bd/SentryArt.jpg" width="354" height="258"&gt;</t>
  </si>
  <si>
    <t>&lt;img alt="TalismanArt.jpg" src="/images/thumb/d/de/TalismanArt.jpg/354px-TalismanArt.jpg" width="354" height="246"&gt;</t>
  </si>
  <si>
    <t>&lt;img alt="FarmlandArt.jpg" src="/images/thumb/d/dd/FarmlandArt.jpg/354px-FarmlandArt.jpg" width="354" height="246"&gt;</t>
  </si>
  <si>
    <t>&lt;img alt="HighwayArt.jpg" src="/images/2/21/HighwayArt.jpg" width="354" height="246"&gt;</t>
  </si>
  <si>
    <t>&lt;img alt="ForagerArt.jpg" src="/images/thumb/8/8d/ForagerArt.jpg/354px-ForagerArt.jpg" width="354" height="246"&gt;</t>
  </si>
  <si>
    <t>&lt;img alt="HovelArt.jpg" src="/images/thumb/4/4a/HovelArt.jpg/354px-HovelArt.jpg" width="354" height="246"&gt;</t>
  </si>
  <si>
    <t>&lt;img alt="Merchant GuildArt.jpg" src="/images/5/5e/Merchant_GuildArt.jpg" width="354" height="251"&gt;</t>
  </si>
  <si>
    <t>&lt;img alt="GuideArt.jpg" src="/images/thumb/b/b7/GuideArt.jpg/354px-GuideArt.jpg" width="354" height="255"&gt;</t>
  </si>
  <si>
    <t>&lt;img alt="RatcatcherArt.jpg" src="/images/thumb/8/81/RatcatcherArt.jpg/354px-RatcatcherArt.jpg" width="354" height="255"&gt;</t>
  </si>
  <si>
    <t>&lt;img alt="WineMerchantArt.jpg" src="/images/thumb/6/61/WineMerchantArt.jpg/354px-WineMerchantArt.jpg" width="354" height="255"&gt;</t>
  </si>
  <si>
    <t>&lt;img alt="Haunted MirrorArt.jpg" src="/images/3/3d/Haunted_MirrorArt.jpg" width="354" height="258"&gt;</t>
  </si>
  <si>
    <t>&lt;img alt="GhostArt.jpg" src="/images/2/2d/GhostArt.jpg" width="354" height="258"&gt;</t>
  </si>
  <si>
    <t>&lt;img alt="PrinceArt.jpg" src="/images/thumb/c/ca/PrinceArt.jpg/354px-PrinceArt.jpg" width="354" height="246"&gt;</t>
  </si>
  <si>
    <t>&lt;img alt="MasqueradeArt.jpg" src="/images/b/b6/MasqueradeArt.jpg" width="354" height="255"&gt;</t>
  </si>
  <si>
    <t>&lt;img alt="PawnArt.jpg" src="/images/d/d7/PawnArt.jpg" width="354" height="255"&gt;</t>
  </si>
  <si>
    <t>&lt;img alt="TorturerArt.jpg" src="/images/6/6e/TorturerArt.jpg" width="354" height="255"&gt;</t>
  </si>
  <si>
    <t xml:space="preserve">  &lt;img alt="IslandArt.jpg" src="/images/4/40/IslandArt.jpg" width="354" height="255"&gt;</t>
  </si>
  <si>
    <t>&lt;img alt="Pirate ShipArt.jpg" src="/images/a/ad/Pirate_ShipArt.jpg" width="354" height="255"&gt;</t>
  </si>
  <si>
    <t>&lt;img alt="Native VillageArt.jpg" src="/images/4/4f/Native_VillageArt.jpg" width="354" height="255"&gt;</t>
  </si>
  <si>
    <t>&lt;img alt="GolemArt.jpg" src="/images/3/38/GolemArt.jpg" width="354" height="255"&gt;</t>
  </si>
  <si>
    <t>&lt;img alt="MarauderArt.jpg" src="/images/1/10/MarauderArt.jpg" width="354" height="255"&gt;</t>
  </si>
  <si>
    <t>&lt;img alt="ScavengerArt.jpg" src="/images/2/21/ScavengerArt.jpg" width="354" height="255"&gt;</t>
  </si>
  <si>
    <t>&lt;img alt="Black MarketArt.jpg" src="/images/9/93/Black_MarketArt.jpg" width="354" height="255"&gt;</t>
  </si>
  <si>
    <t>&lt;img alt="DelusionArt.jpg" src="/images/5/58/DelusionArt.jpg" width="452" height="177"&gt;</t>
  </si>
  <si>
    <t>&lt;img alt="FearArt.jpg" src="/images/0/09/FearArt.jpg" width="452" height="177"&gt;</t>
  </si>
  <si>
    <t>&lt;img alt="Farming VillageArt.jpg" src="/images/thumb/a/a5/Farming_VillageArt.jpg/354px-Farming_VillageArt.jpg" width="354" height="246"&gt;</t>
  </si>
  <si>
    <t>&lt;img alt="Nomad CampArt.jpg" src="/images/e/ef/Nomad_CampArt.jpg" width="354" height="246"&gt;</t>
  </si>
  <si>
    <t>&lt;img alt="BeggarArt.jpg" src="/images/e/e3/BeggarArt.jpg" width="354" height="246"&gt;</t>
  </si>
  <si>
    <t>&lt;img alt="Sir VanderArt.jpg" src="/images/1/1d/Sir_VanderArt.jpg" width="354" height="246"&gt;</t>
  </si>
  <si>
    <t>&lt;img alt="EmporiumArt.jpg" src="/images/c/c2/EmporiumArt.jpg" width="354" height="258"&gt;</t>
  </si>
  <si>
    <t>&lt;img alt="PatricianArt.jpg" src="/images/0/00/PatricianArt.jpg" width="354" height="258"&gt;</t>
  </si>
  <si>
    <t>&lt;img alt="PilgrimageArt.jpg" src="/images/a/a2/PilgrimageArt.jpg" width="452" height="177"&gt;</t>
  </si>
  <si>
    <t>&lt;img alt="PathfindingArt.jpg" src="/images/a/a3/PathfindingArt.jpg" width="452" height="177"&gt;</t>
  </si>
  <si>
    <t>&lt;img alt="BattlefieldArt.jpg" src="/images/8/86/BattlefieldArt.jpg" width="452" height="177"&gt;</t>
  </si>
  <si>
    <t>&lt;img alt="Mountain PassArt.jpg" src="/images/4/43/Mountain_PassArt.jpg" width="452" height="177"&gt;</t>
  </si>
  <si>
    <t>&lt;img alt="FairArt.jpg" src="/images/a/a7/FairArt.jpg" width="452" height="177"&gt;</t>
  </si>
  <si>
    <t>&lt;img alt="DruidArt.jpg" src="/images/thumb/a/a3/DruidArt.jpg/354px-DruidArt.jpg" width="354" height="246"&gt;</t>
  </si>
  <si>
    <t>&lt;img alt="WerewolfArt.jpg" src="/images/4/4a/WerewolfArt.jpg" width="354" height="258"&gt;</t>
  </si>
  <si>
    <t>&lt;img alt="LackeysArt.jpg" src="/images/e/e7/LackeysArt.jpg" width="354" height="258"&gt;</t>
  </si>
  <si>
    <t>&lt;img alt="Cargo ShipArt.jpg" src="/images/8/81/Cargo_ShipArt.jpg" width="354" height="258"&gt;</t>
  </si>
  <si>
    <t>&lt;img alt="Flag BearerArt.jpg" src="/images/5/53/Flag_BearerArt.jpg" width="354" height="258"&gt;</t>
  </si>
  <si>
    <t>&lt;img alt="Star ChartArt.jpg" src="/images/b/bc/Star_ChartArt.jpg" width="452" height="177"&gt;</t>
  </si>
  <si>
    <t>&lt;img alt="FlagArt.jpg" src="/images/8/82/FlagArt.jpg" width="452" height="177"&gt;</t>
  </si>
  <si>
    <t>&lt;img alt="Wandering MinstrelArt.jpg" src="/images/f/fc/Wandering_MinstrelArt.jpg" width="354" height="246"&gt;</t>
  </si>
  <si>
    <t>&lt;img alt="Sinister PlotArt.jpg" src="/images/0/05/Sinister_PlotArt.jpg" width="452" height="177"&gt;</t>
  </si>
  <si>
    <t>&lt;img alt="GuildhallArt.jpg" src="/images/2/2e/GuildhallArt.jpg" width="452" height="177"&gt;</t>
  </si>
  <si>
    <t>&lt;img alt="ArtisanArt.jpg" src="/images/0/08/ArtisanArt.jpg" width="354" height="258"&gt;</t>
  </si>
  <si>
    <t>&lt;img alt="LibraryArt.jpg" src="/images/d/de/LibraryArt.jpg" width="354" height="246"&gt;</t>
  </si>
  <si>
    <t>&lt;img alt="Ruined LibraryArt.jpg" src="/images/f/ff/Ruined_LibraryArt.jpg" width="354" height="246"&gt;</t>
  </si>
  <si>
    <t>&lt;img alt="Throne RoomArt.jpg" src="/images/f/f2/Throne_RoomArt.jpg" width="354" height="246"&gt;</t>
  </si>
  <si>
    <t>&lt;img alt="BridgeArt.jpg" src="/images/7/7c/BridgeArt.jpg" width="354" height="246"&gt;</t>
  </si>
  <si>
    <t>&lt;img alt="CourtyardArt.jpg" src="/images/1/13/CourtyardArt.jpg" width="354" height="246"&gt;</t>
  </si>
  <si>
    <t>&lt;img alt="PatrolArt.jpg" src="/images/4/40/PatrolArt.jpg" width="354" height="258"&gt;</t>
  </si>
  <si>
    <t>&lt;img alt="EmbargoArt.jpg" src="/images/9/96/EmbargoArt.jpg" width="354" height="246"&gt;</t>
  </si>
  <si>
    <t>&lt;img alt="Fishing VillageArt.jpg" src="/images/2/20/Fishing_VillageArt.jpg" width="354" height="246"&gt;</t>
  </si>
  <si>
    <t>&lt;img alt="HerbalistArt.jpg" src="/images/thumb/0/09/HerbalistArt.jpg/354px-HerbalistArt.jpg" width="354" height="249"&gt;</t>
  </si>
  <si>
    <t>&lt;img alt="Trade RouteArt.jpg" src="/images/thumb/3/35/Trade_RouteArt.jpg/354px-Trade_RouteArt.jpg" width="354" height="249"&gt;</t>
  </si>
  <si>
    <t>&lt;img alt="SageArt.jpg" src="/images/d/d6/SageArt.jpg" width="354" height="246"&gt;</t>
  </si>
  <si>
    <t>&lt;img alt="SquireArt.jpg" src="/images/8/8e/SquireArt.jpg" width="354" height="246"&gt;</t>
  </si>
  <si>
    <t>&lt;img alt="PeasantArt.jpg" src="/images/2/2a/PeasantArt.jpg" width="354" height="258"&gt;</t>
  </si>
  <si>
    <t>&lt;img alt="SoldierArt.jpg" src="/images/3/36/SoldierArt.jpg" width="354" height="258"&gt;</t>
  </si>
  <si>
    <t>&lt;img alt="FugitiveArt.jpg" src="/images/f/f7/FugitiveArt.jpg" width="354" height="258"&gt;</t>
  </si>
  <si>
    <t>&lt;img alt="DiscipleArt.jpg" src="/images/b/b9/DiscipleArt.jpg" width="354" height="258"&gt;</t>
  </si>
  <si>
    <t>&lt;img alt="TeacherArt.jpg" src="/images/8/8c/TeacherArt.jpg" width="354" height="258"&gt;</t>
  </si>
  <si>
    <t>&lt;img alt="TempleArt.jpg" src="/images/5/56/TempleArt.jpg" width="354" height="258"&gt;</t>
  </si>
  <si>
    <t>&lt;img alt="VillaArt.jpg" src="/images/0/03/VillaArt.jpg" width="354" height="258"&gt;</t>
  </si>
  <si>
    <t>&lt;img alt="Wild HuntArt.jpg" src="/images/e/e6/Wild_HuntArt.jpg" width="354" height="258"&gt;</t>
  </si>
  <si>
    <t>&lt;img alt="MonasteryArt.jpg" src="/images/6/64/MonasteryArt.jpg" width="354" height="258"&gt;</t>
  </si>
  <si>
    <t>&lt;img alt="PookaArt.jpg" src="/images/7/78/PookaArt.jpg" width="354" height="258"&gt;</t>
  </si>
  <si>
    <t>&lt;img alt="Cursed GoldArt.jpg" src="/images/c/c2/Cursed_GoldArt.jpg" width="354" height="258"&gt;</t>
  </si>
  <si>
    <t>&lt;img alt="Mountain VillageArt.jpg" src="/images/c/c5/Mountain_VillageArt.jpg" width="354" height="258"&gt;</t>
  </si>
  <si>
    <t>&lt;img alt="GovernorArt.jpg" src="/images/e/e3/GovernorArt.jpg" width="354" height="246"&gt;</t>
  </si>
  <si>
    <t>&lt;img alt="HornArt.jpg" src="/images/2/29/HornArt.jpg" width="452" height="177"&gt;</t>
  </si>
  <si>
    <t>&lt;img alt="City GateArt.jpg" src="/images/e/e2/City_GateArt.jpg" width="452" height="177"&gt;</t>
  </si>
  <si>
    <t>&lt;img alt="CitadelArt.jpg" src="/images/d/d4/CitadelArt.jpg" width="452" height="177"&gt;</t>
  </si>
  <si>
    <t>&lt;img alt="RatsArt.jpg" src="/images/3/3b/RatsArt.jpg" width="354" height="246"&gt;</t>
  </si>
  <si>
    <t>&lt;img alt="Philosophers StoneArt.jpg" src="/images/9/92/Philosophers_StoneArt.jpg" width="354" height="253"&gt;</t>
  </si>
  <si>
    <t>&lt;img alt="Royal SealArt.jpg" src="/images/3/38/Royal_SealArt.jpg" width="354" height="246"&gt;</t>
  </si>
  <si>
    <t>&lt;img alt="IllGotten GainsArt.jpg" src="/images/e/ee/IllGotten_GainsArt.jpg" width="354" height="247"&gt;</t>
  </si>
  <si>
    <t>&lt;img alt="CultistArt.jpg" src="/images/1/1b/CultistArt.jpg" width="354" height="246"&gt;</t>
  </si>
  <si>
    <t>&lt;img alt="ChangelingArt.jpg" src="/images/d/d8/ChangelingArt.jpg" width="354" height="258"&gt;</t>
  </si>
  <si>
    <t>&lt;img alt="ExperimentArt.jpg" src="/images/9/90/ExperimentArt.jpg" width="354" height="258"&gt;</t>
  </si>
  <si>
    <t>&lt;img alt="VillainArt.jpg" src="/images/1/1c/VillainArt.jpg" width="354" height="258"&gt;</t>
  </si>
  <si>
    <t>&lt;img alt="Bad OmensArt.jpg" src="/images/1/1b/Bad_OmensArt.jpg" width="452" height="177"&gt;</t>
  </si>
  <si>
    <t>&lt;img alt="EnvyArt.jpg" src="/images/b/bd/EnvyArt.jpg" width="452" height="177"&gt;</t>
  </si>
  <si>
    <t>&lt;img alt="BankArt.jpg" src="/images/8/80/BankArt.jpg" width="354" height="246"&gt;</t>
  </si>
  <si>
    <t>&lt;img alt="Horse TradersArt.jpg" src="/images/8/89/Horse_TradersArt.jpg" width="354" height="246"&gt;</t>
  </si>
  <si>
    <t>&lt;img alt="JesterArt.jpg" src="/images/f/ff/JesterArt.jpg" width="354" height="246"&gt;</t>
  </si>
  <si>
    <t>&lt;img alt="RogueArt.jpg" src="/images/f/fa/RogueArt.jpg" width="354" height="246"&gt;</t>
  </si>
  <si>
    <t>&lt;img alt="QuestArt.jpg" src="/images/b/b9/QuestArt.jpg" width="452" height="177"&gt;</t>
  </si>
  <si>
    <t>&lt;img alt="RaidArt.jpg" src="/images/2/21/RaidArt.jpg" width="452" height="177"&gt;</t>
  </si>
  <si>
    <t>&lt;img alt="TrainingArt.jpg" src="/images/3/34/TrainingArt.jpg" width="452" height="177"&gt;</t>
  </si>
  <si>
    <t>&lt;img alt="Young WitchArt.jpg" src="/images/8/89/Young_WitchArt.jpg" width="354" height="246"&gt;</t>
  </si>
  <si>
    <t>&lt;img alt="FairgroundsArt.jpg" src="/images/e/e1/FairgroundsArt.jpg" width="354" height="246"&gt;</t>
  </si>
  <si>
    <t>&lt;img alt="OracleArt.jpg" src="/images/e/eb/OracleArt.jpg" width="354" height="246"&gt;</t>
  </si>
  <si>
    <t>&lt;img alt="Poor HouseArt.jpg" src="/images/0/02/Poor_HouseArt.jpg" width="354" height="246"&gt;</t>
  </si>
  <si>
    <t>&lt;img alt="Dame SylviaArt.jpg" src="/images/6/66/Dame_SylviaArt.jpg" width="354" height="246"&gt;</t>
  </si>
  <si>
    <t>&lt;img alt="TaxmanArt.jpg" src="/images/8/85/TaxmanArt.jpg" width="354" height="246"&gt;</t>
  </si>
  <si>
    <t>&lt;img alt="HeraldArt.jpg" src="/images/1/13/HeraldArt.jpg" width="354" height="246"&gt;</t>
  </si>
  <si>
    <t>&lt;img alt="Swamp HagArt.jpg" src="/images/3/35/Swamp_HagArt.jpg" width="354" height="258"&gt;</t>
  </si>
  <si>
    <t>&lt;img alt="EncampmentArt.jpg" src="/images/6/63/EncampmentArt.jpg" width="354" height="258"&gt;</t>
  </si>
  <si>
    <t>&lt;img alt="PlunderArt.jpg" src="/images/1/10/PlunderArt.jpg" width="354" height="258"&gt;</t>
  </si>
  <si>
    <t>&lt;img alt="SettlersArt.jpg" src="/images/5/50/SettlersArt.jpg" width="354" height="258"&gt;</t>
  </si>
  <si>
    <t>&lt;img alt="Bustling VillageArt.jpg" src="/images/0/0a/Bustling_VillageArt.jpg" width="354" height="258"&gt;</t>
  </si>
  <si>
    <t>&lt;img alt="Old WitchArt.jpg" src="/images/2/2a/Old_WitchArt.jpg" width="354" height="258"&gt;</t>
  </si>
  <si>
    <t>&lt;img alt="SculptorArt.jpg" src="/images/7/79/SculptorArt.jpg" width="354" height="258"&gt;</t>
  </si>
  <si>
    <t>&lt;img alt="SaveArt.jpg" src="/images/6/6a/SaveArt.jpg" width="452" height="177"&gt;</t>
  </si>
  <si>
    <t>&lt;img alt="PlanArt.jpg" src="/images/f/f2/PlanArt.jpg" width="452" height="177"&gt;</t>
  </si>
  <si>
    <t>&lt;img alt="HauntingArt.jpg" src="/images/1/10/HauntingArt.jpg" width="452" height="177"&gt;</t>
  </si>
  <si>
    <t>&lt;img alt="MiseryArt.jpg" src="/images/c/ce/MiseryArt.jpg" width="452" height="177"&gt;</t>
  </si>
  <si>
    <t>&lt;img alt="PovertyArt.jpg" src="/images/e/e2/PovertyArt.jpg" width="452" height="177"&gt;</t>
  </si>
  <si>
    <t>&lt;img alt="MerchantArt.jpg" src="/images/d/d3/MerchantArt.jpg" width="354" height="258"&gt;</t>
  </si>
  <si>
    <t>&lt;img alt="PoacherArt.jpg" src="/images/5/55/PoacherArt.jpg" width="354" height="258"&gt;</t>
  </si>
  <si>
    <t>&lt;img alt="PeddlerArt.jpg" src="/images/9/9f/PeddlerArt.jpg" width="354" height="246"&gt;</t>
  </si>
  <si>
    <t>&lt;img alt="Noble BrigandArt.jpg" src="/images/6/6b/Noble_BrigandArt.jpg" width="354" height="246"&gt;</t>
  </si>
  <si>
    <t>&lt;img alt="MargraveArt.jpg" src="/images/f/f0/MargraveArt.jpg" width="354" height="246"&gt;</t>
  </si>
  <si>
    <t>&lt;img alt="VagrantArt.jpg" src="/images/0/0c/VagrantArt.jpg" width="354" height="246"&gt;</t>
  </si>
  <si>
    <t>&lt;img alt="Sir BaileyArt.jpg" src="/images/d/d2/Sir_BaileyArt.jpg" width="354" height="246"&gt;</t>
  </si>
  <si>
    <t>&lt;img alt="SacrificeArt.jpg" src="/images/d/d7/SacrificeArt.jpg" width="354" height="258"&gt;</t>
  </si>
  <si>
    <t>&lt;img alt="ConclaveArt.jpg" src="/images/thumb/f/fc/ConclaveArt.jpg/354px-ConclaveArt.jpg" width="354" height="246"&gt;</t>
  </si>
  <si>
    <t>&lt;img alt="ExorcistArt.jpg" src="/images/thumb/4/44/ExorcistArt.jpg/354px-ExorcistArt.jpg" width="354" height="246"&gt;</t>
  </si>
  <si>
    <t>&lt;img alt="Cursed VillageArt.jpg" src="/images/1/18/Cursed_VillageArt.jpg" width="354" height="258"&gt;</t>
  </si>
  <si>
    <t>&lt;img alt="SeerArt.jpg" src="/images/8/85/SeerArt.jpg" width="354" height="258"&gt;</t>
  </si>
  <si>
    <t>&lt;img alt="SwashbucklerArt.jpg" src="/images/thumb/f/fd/SwashbucklerArt.jpg/354px-SwashbucklerArt.jpg" width="354" height="246"&gt;</t>
  </si>
  <si>
    <t>&lt;img alt="ScoutingPartyArt.jpg" src="/images/thumb/0/0d/ScoutingPartyArt.jpg/452px-ScoutingPartyArt.jpg" width="452" height="187"&gt;</t>
  </si>
  <si>
    <t>&lt;img alt="ExpeditionArt.jpg" src="/images/thumb/c/c0/ExpeditionArt.jpg/452px-ExpeditionArt.jpg" width="452" height="187"&gt;</t>
  </si>
  <si>
    <t>&lt;img alt="LostArtsArt.jpg" src="/images/thumb/4/49/LostArtsArt.jpg/452px-LostArtsArt.jpg" width="452" height="187"&gt;</t>
  </si>
  <si>
    <t>&lt;img alt="TriumphArt.jpg" src="/images/9/9d/TriumphArt.jpg" width="452" height="177"&gt;</t>
  </si>
  <si>
    <t>&lt;img alt="AnnexArt.jpg" src="/images/4/46/AnnexArt.jpg" width="452" height="177"&gt;</t>
  </si>
  <si>
    <t>&lt;img alt="RitualArt.jpg" src="/images/c/cd/RitualArt.jpg" width="452" height="177"&gt;</t>
  </si>
  <si>
    <t>&lt;img alt="WeddingArt.jpg" src="/images/2/25/WeddingArt.jpg" width="452" height="177"&gt;</t>
  </si>
  <si>
    <t>&lt;img alt="WindfallArt.jpg" src="/images/thumb/f/f0/WindfallArt.jpg/452px-WindfallArt.jpg" width="452" height="189"&gt;</t>
  </si>
  <si>
    <t>&lt;img alt="KeepArt.jpg" src="/images/thumb/b/b5/KeepArt.jpg/452px-KeepArt.jpg" width="452" height="186"&gt;</t>
  </si>
  <si>
    <t>&lt;img alt="WallArt.jpg" src="/images/8/8d/WallArt.jpg" width="452" height="177"&gt;</t>
  </si>
  <si>
    <t>&lt;img alt="Treasure ChestArt.jpg" src="/images/f/f0/Treasure_ChestArt.jpg" width="452" height="177"&gt;</t>
  </si>
  <si>
    <t>&lt;img alt="CathedralArt.jpg" src="/images/thumb/f/fb/CathedralArt.jpg/452px-CathedralArt.jpg" width="452" height="186"&gt;</t>
  </si>
  <si>
    <t>&lt;img alt="CanalArt.jpg" src="/images/3/31/CanalArt.jpg" width="452" height="177"&gt;</t>
  </si>
  <si>
    <t>&lt;img alt="VassalArt.jpg" src="/images/b/ba/VassalArt.jpg" width="354" height="258"&gt;</t>
  </si>
  <si>
    <t>&lt;img alt="ThiefArt.jpg" src="/images/thumb/6/63/ThiefArt.jpg/354px-ThiefArt.jpg" width="354" height="246"&gt;</t>
  </si>
  <si>
    <t>&lt;img alt="BanditArt.jpg" src="/images/d/d4/BanditArt.jpg" width="354" height="258"&gt;</t>
  </si>
  <si>
    <t>&lt;img alt="LaboratoryArt.jpg" src="/images/6/60/LaboratoryArt.jpg" width="354" height="246"&gt;</t>
  </si>
  <si>
    <t>&lt;img alt="Great HallArt.jpg" src="/images/7/7e/Great_HallArt.jpg" width="354" height="247"&gt;</t>
  </si>
  <si>
    <t>&lt;img alt="WarehouseArt.jpg" src="/images/e/ed/WarehouseArt.jpg" width="354" height="278"&gt;</t>
  </si>
  <si>
    <t>&lt;img alt="VineyardArt.jpg" src="/images/c/c9/VineyardArt.jpg" width="354" height="263"&gt;</t>
  </si>
  <si>
    <t>&lt;img alt="MonumentArt.jpg" src="/images/d/d5/MonumentArt.jpg" width="354" height="246"&gt;</t>
  </si>
  <si>
    <t>&lt;img alt="SchemeArt.jpg" src="/images/a/ab/SchemeArt.jpg" width="354" height="264"&gt;</t>
  </si>
  <si>
    <t>&lt;img alt="GraverobberArt.jpg" src="/images/2/29/GraverobberArt.jpg" width="354" height="243"&gt;</t>
  </si>
  <si>
    <t>&lt;img alt="Sir MartinArt.jpg" src="/images/a/ab/Sir_MartinArt.jpg" width="354" height="246"&gt;</t>
  </si>
  <si>
    <t>&lt;img alt="Caravan GuardArt.jpg" src="/images/9/96/Caravan_GuardArt.jpg" width="354" height="258"&gt;</t>
  </si>
  <si>
    <t>&lt;img alt="Lost CityArt.jpg" src="/images/b/b1/Lost_CityArt.jpg" width="354" height="258"&gt;</t>
  </si>
  <si>
    <t>&lt;img alt="Humble CastleArt.jpg" src="/images/3/32/Humble_CastleArt.jpg" width="354" height="258"&gt;</t>
  </si>
  <si>
    <t>&lt;img alt="Crumbling CastleArt.jpg" src="/images/1/1b/Crumbling_CastleArt.jpg" width="354" height="258"&gt;</t>
  </si>
  <si>
    <t>&lt;img alt="Small CastleArt.jpg" src="/images/2/26/Small_CastleArt.jpg" width="354" height="258"&gt;</t>
  </si>
  <si>
    <t>&lt;img alt="Haunted CastleArt.jpg" src="/images/a/a8/Haunted_CastleArt.jpg" width="354" height="258"&gt;</t>
  </si>
  <si>
    <t>&lt;img alt="Opulent CastleArt.jpg" src="/images/5/5f/Opulent_CastleArt.jpg" width="354" height="258"&gt;</t>
  </si>
  <si>
    <t>&lt;img alt="Sprawling CastleArt.jpg" src="/images/3/3b/Sprawling_CastleArt.jpg" width="354" height="258"&gt;</t>
  </si>
  <si>
    <t>&lt;img alt="Grand CastleArt.jpg" src="/images/3/30/Grand_CastleArt.jpg" width="354" height="258"&gt;</t>
  </si>
  <si>
    <t>&lt;img alt="King's CastleArt.jpg" src="/images/c/c1/King%27s_CastleArt.jpg" width="354" height="258"&gt;</t>
  </si>
  <si>
    <t>&lt;img alt="Will-o'-WispArt.jpg" src="/images/b/bf/Will-o%27-WispArt.jpg" width="354" height="258"&gt;</t>
  </si>
  <si>
    <t>&lt;img alt="Acting TroupeArt.jpg" src="/images/b/bd/Acting_TroupeArt.jpg" width="354" height="258"&gt;</t>
  </si>
  <si>
    <t>&lt;img alt="HideoutArt.jpg" src="/images/6/6a/HideoutArt.jpg" width="354" height="258"&gt;</t>
  </si>
  <si>
    <t>&lt;img alt="InventorArt.jpg" src="/images/5/51/InventorArt.jpg" width="354" height="258"&gt;</t>
  </si>
  <si>
    <t>&lt;img alt="PriestArt.jpg" src="/images/8/8f/PriestArt.jpg" width="354" height="258"&gt;</t>
  </si>
  <si>
    <t>&lt;img alt="ResearchArt.jpg" src="/images/0/0b/ResearchArt.jpg" width="354" height="258"&gt;</t>
  </si>
  <si>
    <t>&lt;img alt="RecruiterArt.jpg" src="/images/3/3d/RecruiterArt.jpg" width="354" height="258"&gt;</t>
  </si>
  <si>
    <t>&lt;img alt="ChurchArt.jpg" src="/images/thumb/b/bf/ChurchArt.jpg/354px-ChurchArt.jpg" width="354" height="271"&gt;</t>
  </si>
  <si>
    <t>&lt;img alt="CaptainArt.jpg" src="/images/8/8e/CaptainArt.jpg" width="354" height="258"&gt;</t>
  </si>
  <si>
    <t>&lt;img alt="Travelling FairArt.jpg" src="/images/d/d4/Travelling_FairArt.jpg" width="452" height="177"&gt;</t>
  </si>
  <si>
    <t>&lt;img alt="SeawayArt.jpg" src="/images/e/ec/SeawayArt.jpg" width="452" height="177"&gt;</t>
  </si>
  <si>
    <t>&lt;img alt="Bandit FortArt.jpg" src="/images/d/df/Bandit_FortArt.jpg" width="452" height="177"&gt;</t>
  </si>
  <si>
    <t>&lt;img alt="LabyrinthArt.jpg" src="/images/8/8d/LabyrinthArt.jpg" width="452" height="177"&gt;</t>
  </si>
  <si>
    <t>&lt;img alt="MuseumArt.jpg" src="/images/6/69/MuseumArt.jpg" width="452" height="177"&gt;</t>
  </si>
  <si>
    <t>&lt;img alt="PlagueArt.jpg" src="/images/1/1d/PlagueArt.jpg" width="452" height="177"&gt;</t>
  </si>
  <si>
    <t>&lt;img alt="The Earth's GiftArt.jpg" src="/images/7/78/The_Earth%27s_GiftArt.jpg" width="452" height="177"&gt;</t>
  </si>
  <si>
    <t>&lt;img alt="The Field's GiftArt.jpg" src="/images/7/77/The_Field%27s_GiftArt.jpg" width="452" height="177"&gt;</t>
  </si>
  <si>
    <t>&lt;img alt="The Flame's GiftArt.jpg" src="/images/2/22/The_Flame%27s_GiftArt.jpg" width="452" height="177"&gt;</t>
  </si>
  <si>
    <t>&lt;img alt="The Forest's GiftArt.jpg" src="/images/7/73/The_Forest%27s_GiftArt.jpg" width="452" height="177"&gt;</t>
  </si>
  <si>
    <t>&lt;img alt="The Moon's GiftArt.jpg" src="/images/c/cd/The_Moon%27s_GiftArt.jpg" width="452" height="177"&gt;</t>
  </si>
  <si>
    <t>&lt;img alt="The Mountain's GiftArt.jpg" src="/images/5/53/The_Mountain%27s_GiftArt.jpg" width="452" height="177"&gt;</t>
  </si>
  <si>
    <t>&lt;img alt="The River's GiftArt.jpg" src="/images/3/33/The_River%27s_GiftArt.jpg" width="452" height="177"&gt;</t>
  </si>
  <si>
    <t>&lt;img alt="The Sea's GiftArt.jpg" src="/images/8/88/The_Sea%27s_GiftArt.jpg" width="452" height="177"&gt;</t>
  </si>
  <si>
    <t>&lt;img alt="The Sky's GiftArt.jpg" src="/images/b/bc/The_Sky%27s_GiftArt.jpg" width="452" height="177"&gt;</t>
  </si>
  <si>
    <t>&lt;img alt="The Sun's GiftArt.jpg" src="/images/f/f1/The_Sun%27s_GiftArt.jpg" width="452" height="177"&gt;</t>
  </si>
  <si>
    <t>&lt;img alt="The Swamp's GiftArt.jpg" src="/images/c/c5/The_Swamp%27s_GiftArt.jpg" width="452" height="177"&gt;</t>
  </si>
  <si>
    <t>&lt;img alt="The Wind's GiftArt.jpg" src="/images/f/f4/The_Wind%27s_GiftArt.jpg" width="452" height="177"&gt;</t>
  </si>
  <si>
    <t>&lt;img alt="WarArt.jpg" src="/images/2/23/WarArt.jpg" width="452" height="177"&gt;</t>
  </si>
  <si>
    <t>&lt;img alt="Candlestick MakerArt.jpg" src="/images/e/e2/Candlestick_MakerArt.jpg" width="354" height="246"&gt;</t>
  </si>
  <si>
    <t>&lt;img alt="MasterpieceArt.jpg" src="/images/d/d9/MasterpieceArt.jpg" width="354" height="246"&gt;</t>
  </si>
  <si>
    <t>&lt;img alt="Royal CarriageArt.jpg" src="/images/a/a6/Royal_CarriageArt.jpg" width="354" height="258"&gt;</t>
  </si>
  <si>
    <t>&lt;img alt="GladiatorArt.jpg" src="/images/a/a7/GladiatorArt.jpg" width="354" height="258"&gt;</t>
  </si>
  <si>
    <t>&lt;img alt="FortuneArt.jpg" src="/images/f/fd/FortuneArt.jpg" width="354" height="258"&gt;</t>
  </si>
  <si>
    <t>&lt;img alt="Wolf DenArt.jpg" src="/images/0/09/Wolf_DenArt.jpg" width="452" height="177"&gt;</t>
  </si>
  <si>
    <t>&lt;img alt="PossessionArt.jpg" src="/images/thumb/f/fd/PossessionArt.jpg/354px-PossessionArt.jpg" width="354" height="273"&gt;</t>
  </si>
  <si>
    <t>&lt;img alt="MountebankArt.jpg" src="/images/thumb/0/0d/MountebankArt.jpg/354px-MountebankArt.jpg" width="354" height="265"&gt;</t>
  </si>
  <si>
    <t>&lt;img alt="Jack of all TradesArt.jpg" src="/images/a/ae/Jack_of_all_TradesArt.jpg" width="354" height="246"&gt;</t>
  </si>
  <si>
    <t>&lt;img alt="MintArt.jpg" src="/images/b/b9/MintArt.jpg" width="354" height="246"&gt;</t>
  </si>
  <si>
    <t>&lt;img alt="Scrying PoolArt.jpg" src="/images/f/f8/Scrying_PoolArt.jpg" width="354" height="253"&gt;</t>
  </si>
  <si>
    <t>&lt;img alt="HamletArt.jpg" src="/images/thumb/b/b0/HamletArt.jpg/354px-HamletArt.jpg" width="354" height="245"&gt;</t>
  </si>
  <si>
    <t>&lt;img alt="Hunting PartyArt.jpg" src="/images/thumb/6/65/Hunting_PartyArt.jpg/354px-Hunting_PartyArt.jpg" width="354" height="245"&gt;</t>
  </si>
  <si>
    <t>&lt;img alt="Border VillageArt.jpg" src="/images/thumb/2/2b/Border_VillageArt.jpg/354px-Border_VillageArt.jpg" width="354" height="244"&gt;</t>
  </si>
  <si>
    <t>&lt;img alt="Junk DealerArt.jpg" src="/images/thumb/8/80/Junk_DealerArt.jpg/354px-Junk_DealerArt.jpg" width="354" height="244"&gt;</t>
  </si>
  <si>
    <t>&lt;img alt="RebuildArt.jpg" src="/images/thumb/4/4d/RebuildArt.jpg/354px-RebuildArt.jpg" width="354" height="244"&gt;</t>
  </si>
  <si>
    <t>&lt;img alt="JourneymanArt.jpg" src="/images/thumb/a/a5/JourneymanArt.jpg/354px-JourneymanArt.jpg" width="354" height="250"&gt;</t>
  </si>
  <si>
    <t>&lt;img alt="BridgeTrollArt.jpg" src="/images/thumb/a/a1/BridgeTrollArt.jpg/354px-BridgeTrollArt.jpg" width="354" height="244"&gt;</t>
  </si>
  <si>
    <t>&lt;img alt="HauntedWoodsArt.jpg" src="/images/thumb/7/78/HauntedWoodsArt.jpg/354px-HauntedWoodsArt.jpg" width="354" height="246"&gt;</t>
  </si>
  <si>
    <t>&lt;img alt="Chariot RaceArt.jpg" src="/images/c/c9/Chariot_RaceArt.jpg" width="354" height="258"&gt;</t>
  </si>
  <si>
    <t>&lt;img alt="Defiled ShrineArt.jpg" src="/images/c/cf/Defiled_ShrineArt.jpg" width="452" height="177"&gt;</t>
  </si>
  <si>
    <t>&lt;img alt="VentureArt.jpg" src="/images/e/e3/VentureArt.jpg" width="354" height="246"&gt;</t>
  </si>
  <si>
    <t>&lt;img alt="DiplomatArt.jpg" src="/images/9/92/DiplomatArt.jpg" width="354" height="258"&gt;</t>
  </si>
  <si>
    <t>&lt;img alt="FollowersArt.jpg" src="/images/8/89/FollowersArt.jpg" width="354" height="314"&gt;</t>
  </si>
  <si>
    <t>&lt;img alt="TraderArt.jpg" src="/images/7/72/TraderArt.jpg" width="354" height="246"&gt;</t>
  </si>
  <si>
    <t>&lt;img alt="Market SquareArt.jpg" src="/images/d/dd/Market_SquareArt.jpg" width="354" height="274"&gt;</t>
  </si>
  <si>
    <t>&lt;img alt="Dame AnnaArt.jpg" src="/images/e/eb/Dame_AnnaArt.jpg" width="354" height="275"&gt;</t>
  </si>
  <si>
    <t>&lt;img alt="StonemasonArt.jpg" src="/images/5/59/StonemasonArt.jpg" width="354" height="266"&gt;</t>
  </si>
  <si>
    <t>&lt;img alt="DoctorArt.jpg" src="/images/c/cc/DoctorArt.jpg" width="354" height="266"&gt;</t>
  </si>
  <si>
    <t>&lt;img alt="PrincessArt.jpg" src="/images/e/ee/PrincessArt.jpg" width="354" height="246"&gt;</t>
  </si>
  <si>
    <t>&lt;img alt="MandarinArt.jpg" src="/images/c/cf/MandarinArt.jpg" width="354" height="246"&gt;</t>
  </si>
  <si>
    <t>&lt;img alt="Dame JosephineArt.jpg" src="/images/8/89/Dame_JosephineArt.jpg" width="354" height="246"&gt;</t>
  </si>
  <si>
    <t>&lt;img alt="Dame MollyArt.jpg" src="/images/5/5a/Dame_MollyArt.jpg" width="354" height="246"&gt;</t>
  </si>
  <si>
    <t>&lt;img alt="BakerArt.jpg" src="/images/1/16/BakerArt.jpg" width="354" height="246"&gt;</t>
  </si>
  <si>
    <t>&lt;img alt="ButcherArt.jpg" src="/images/5/56/ButcherArt.jpg" width="354" height="246"&gt;</t>
  </si>
  <si>
    <t>&lt;img alt="ArtificerArt.jpg" src="/images/thumb/6/6b/ArtificerArt.jpg/354px-ArtificerArt.jpg" width="354" height="246"&gt;</t>
  </si>
  <si>
    <t>&lt;img alt="CryptArt.jpg" src="/images/f/fc/CryptArt.jpg" width="354" height="258"&gt;</t>
  </si>
  <si>
    <t>&lt;img alt="Faithful HoundArt.jpg" src="/images/b/b8/Faithful_HoundArt.jpg" width="354" height="258"&gt;</t>
  </si>
  <si>
    <t>&lt;img alt="BorrowArt.jpg" src="/images/a/af/BorrowArt.jpg" width="452" height="177"&gt;</t>
  </si>
  <si>
    <t>&lt;img alt="BathsArt.jpg" src="/images/a/a1/BathsArt.jpg" width="452" height="177"&gt;</t>
  </si>
  <si>
    <t>&lt;img alt="FountainArt.jpg" src="/images/5/5b/FountainArt.jpg" width="452" height="177"&gt;</t>
  </si>
  <si>
    <t>&lt;img alt="OrchardArt.jpg" src="/images/c/c6/OrchardArt.jpg" width="452" height="177"&gt;</t>
  </si>
  <si>
    <t>&lt;img alt="FestivalArt.jpg" src="/images/d/dc/FestivalArt.jpg" width="354" height="246"&gt;</t>
  </si>
  <si>
    <t>&lt;img alt="Secret ChamberArt.jpg" src="/images/1/1a/Secret_ChamberArt.jpg" width="354" height="246"&gt;</t>
  </si>
  <si>
    <t>&lt;img alt="MillArt.jpg" src="/images/f/f9/MillArt.jpg" width="354" height="258"&gt;</t>
  </si>
  <si>
    <t>&lt;img alt="NoblesArt.jpg" src="/images/9/98/NoblesArt.jpg" width="354" height="246"&gt;</t>
  </si>
  <si>
    <t>&lt;img alt="Secret PassageArt.jpg" src="/images/5/5e/Secret_PassageArt.jpg" width="354" height="258"&gt;</t>
  </si>
  <si>
    <t>&lt;img alt="LighthouseArt.jpg" src="/images/0/06/LighthouseArt.jpg" width="354" height="246"&gt;</t>
  </si>
  <si>
    <t>&lt;img alt="CaravanArt.jpg" src="/images/2/21/CaravanArt.jpg" width="354" height="246"&gt;</t>
  </si>
  <si>
    <t>&lt;img alt="UniversityArt.jpg" src="/images/e/e3/UniversityArt.jpg" width="354" height="246"&gt;</t>
  </si>
  <si>
    <t>&lt;img alt="Grand MarketArt.jpg" src="/images/c/cc/Grand_MarketArt.jpg" width="354" height="246"&gt;</t>
  </si>
  <si>
    <t>&lt;img alt="Ruined MarketArt.jpg" src="/images/0/0e/Ruined_MarketArt.jpg" width="354" height="246"&gt;</t>
  </si>
  <si>
    <t>&lt;img alt="InnArt.jpg" src="/images/3/3d/InnArt.jpg" width="354" height="246"&gt;</t>
  </si>
  <si>
    <t>&lt;img alt="ArmoryArt.jpg" src="/images/9/91/ArmoryArt.jpg" width="354" height="246"&gt;</t>
  </si>
  <si>
    <t>&lt;img alt="CatacombsArt.jpg" src="/images/5/5b/CatacombsArt.jpg" width="354" height="246"&gt;</t>
  </si>
  <si>
    <t>&lt;img alt="CemeteryArt.jpg" src="/images/a/a7/CemeteryArt.jpg" width="354" height="258"&gt;</t>
  </si>
  <si>
    <t>&lt;img alt="Ghost TownArt.jpg" src="/images/e/ed/Ghost_TownArt.jpg" width="354" height="258"&gt;</t>
  </si>
  <si>
    <t>&lt;img alt="WishArt.jpg" src="/images/4/4d/WishArt.jpg" width="354" height="258"&gt;</t>
  </si>
  <si>
    <t>&lt;img alt="ExplorationArt.jpg" src="/images/6/6d/ExplorationArt.jpg" width="452" height="177"&gt;</t>
  </si>
  <si>
    <t>&lt;img alt="CityArt.jpg" src="/images/3/37/CityArt.jpg" width="354" height="246"&gt;</t>
  </si>
  <si>
    <t>&lt;img alt="DevelopArt.jpg" src="/images/thumb/0/00/DevelopArt.jpg/354px-DevelopArt.jpg" width="354" height="246"&gt;</t>
  </si>
  <si>
    <t>&lt;img alt="EmbassyArt.jpg" src="/images/thumb/3/31/EmbassyArt.jpg/354px-EmbassyArt.jpg" width="354" height="246"&gt;</t>
  </si>
  <si>
    <t>&lt;img alt="Death CartArt.jpg" src="/images/thumb/2/2e/Death_CartArt.jpg/354px-Death_CartArt.jpg" width="354" height="251"&gt;</t>
  </si>
  <si>
    <t>&lt;img alt="FortressArt.jpg" src="/images/thumb/f/f5/FortressArt.jpg/354px-FortressArt.jpg" width="354" height="251"&gt;</t>
  </si>
  <si>
    <t>&lt;img alt="Sir DestryArt.jpg" src="/images/thumb/7/7f/Sir_DestryArt.jpg/354px-Sir_DestryArt.jpg" width="354" height="251"&gt;</t>
  </si>
  <si>
    <t>&lt;img alt="Sir MichaelArt.jpg" src="/images/thumb/5/5a/Sir_MichaelArt.jpg/354px-Sir_MichaelArt.jpg" width="354" height="251"&gt;</t>
  </si>
  <si>
    <t>&lt;img alt="GearArt.jpg" src="/images/6/62/GearArt.jpg" width="354" height="258"&gt;</t>
  </si>
  <si>
    <t>&lt;img alt="MagpieArt.jpg" src="/images/thumb/b/b0/MagpieArt.jpg/354px-MagpieArt.jpg" width="354" height="246"&gt;</t>
  </si>
  <si>
    <t>&lt;img alt="MiserArt.jpg" src="/images/c/c0/MiserArt.jpg" width="354" height="258"&gt;</t>
  </si>
  <si>
    <t>&lt;img alt="TransmogrifyArt.jpg" src="/images/thumb/d/dc/TransmogrifyArt.jpg/354px-TransmogrifyArt.jpg" width="354" height="246"&gt;</t>
  </si>
  <si>
    <t>&lt;img alt="GiantArt.jpg" src="/images/thumb/3/31/GiantArt.jpg/354px-GiantArt.jpg" width="354" height="246"&gt;</t>
  </si>
  <si>
    <t>&lt;img alt="Treasure TroveArt.jpg" src="/images/9/94/Treasure_TroveArt.jpg" width="354" height="258"&gt;</t>
  </si>
  <si>
    <t>&lt;img alt="ArchiveArt.jpg" src="/images/7/74/ArchiveArt.jpg" width="354" height="258"&gt;</t>
  </si>
  <si>
    <t>&lt;img alt="CapitalArt.jpg" src="/images/a/a5/CapitalArt.jpg" width="354" height="258"&gt;</t>
  </si>
  <si>
    <t>&lt;img alt="CharmArt.jpg" src="/images/3/35/CharmArt.jpg" width="354" height="258"&gt;</t>
  </si>
  <si>
    <t>&lt;img alt="CrownArt.jpg" src="/images/6/65/CrownArt.jpg" width="354" height="258"&gt;</t>
  </si>
  <si>
    <t>&lt;img alt="NecromancerArt.jpg" src="/images/b/b4/NecromancerArt.jpg" width="354" height="258"&gt;</t>
  </si>
  <si>
    <t>&lt;img alt="Zombie ApprenticeArt.jpg" src="/images/3/35/Zombie_ApprenticeArt.jpg" width="354" height="258"&gt;</t>
  </si>
  <si>
    <t>&lt;img alt="Zombie MasonArt.jpg" src="/images/a/a2/Zombie_MasonArt.jpg" width="354" height="258"&gt;</t>
  </si>
  <si>
    <t>&lt;img alt="Zombie SpyArt.jpg" src="/images/7/7a/Zombie_SpyArt.jpg" width="354" height="258"&gt;</t>
  </si>
  <si>
    <t>&lt;img alt="DucatArt.jpg" src="/images/a/a3/DucatArt.jpg" width="354" height="258"&gt;</t>
  </si>
  <si>
    <t>&lt;img alt="ImproveArt.jpg" src="/images/5/51/ImproveArt.jpg" width="354" height="258"&gt;</t>
  </si>
  <si>
    <t>&lt;img alt="ScepterArt.jpg" src="/images/f/f3/ScepterArt.jpg" width="354" height="258"&gt;</t>
  </si>
  <si>
    <t>&lt;img alt="TradeArt.jpg" src="/images/thumb/f/f7/TradeArt.jpg/452px-TradeArt.jpg" width="452" height="186"&gt;</t>
  </si>
  <si>
    <t>&lt;img alt="SummonArt.jpg" src="/images/thumb/a/ad/SummonArt.jpg/452px-SummonArt.jpg" width="452" height="186"&gt;</t>
  </si>
  <si>
    <t>&lt;img alt="Trusty SteedArt.jpg" src="/images/3/3f/Trusty_SteedArt.jpg" width="354" height="285"&gt;</t>
  </si>
  <si>
    <t>&lt;img alt="RemakeArt.jpg" src="/images/f/fe/RemakeArt.jpg" width="354" height="261"&gt;</t>
  </si>
  <si>
    <t>&lt;img alt="CartographerArt.jpg" src="/images/7/75/CartographerArt.jpg" width="354" height="248"&gt;</t>
  </si>
  <si>
    <t>&lt;img alt="PortArt.jpg" src="/images/7/71/PortArt.jpg" width="354" height="258"&gt;</t>
  </si>
  <si>
    <t>&lt;img alt="Den of SinArt.jpg" src="/images/0/02/Den_of_SinArt.jpg" width="354" height="258"&gt;</t>
  </si>
  <si>
    <t>&lt;img alt="RaiderArt.jpg" src="/images/c/cc/RaiderArt.jpg" width="354" height="258"&gt;</t>
  </si>
  <si>
    <t>&lt;img alt="FerryArt.jpg" src="/images/7/7a/FerryArt.jpg" width="452" height="177"&gt;</t>
  </si>
  <si>
    <t>&lt;img alt="InheritanceArt.jpg" src="/images/d/dd/InheritanceArt.jpg" width="452" height="177"&gt;</t>
  </si>
  <si>
    <t>&lt;img alt="DelveArt.jpg" src="/images/b/b5/DelveArt.jpg" width="452" height="177"&gt;</t>
  </si>
  <si>
    <t>&lt;img alt="PalaceArt.jpg" src="/images/1/12/PalaceArt.jpg" width="452" height="177"&gt;</t>
  </si>
  <si>
    <t>&lt;img alt="HarbingerArt.jpg" src="/images/2/2d/HarbingerArt.jpg" width="354" height="258"&gt;</t>
  </si>
  <si>
    <t>&lt;img alt="LurkerArt.jpg" src="/images/7/78/LurkerArt.jpg" width="354" height="258"&gt;</t>
  </si>
  <si>
    <t>&lt;img alt="IronworksArt.jpg" src="/images/0/0d/IronworksArt.jpg" width="354" height="246"&gt;</t>
  </si>
  <si>
    <t>&lt;img alt="Trading PostArt.jpg" src="/images/c/c3/Trading_PostArt.jpg" width="354" height="246"&gt;</t>
  </si>
  <si>
    <t>&lt;img alt="CutpurseArt.jpg" src="/images/3/3e/CutpurseArt.jpg" width="354" height="246"&gt;</t>
  </si>
  <si>
    <t>&lt;img alt="BazaarArt.jpg" src="/images/thumb/7/7c/BazaarArt.jpg/354px-BazaarArt.jpg" width="354" height="246"&gt;</t>
  </si>
  <si>
    <t>&lt;img alt="TacticianArt.jpg" src="/images/4/49/TacticianArt.jpg" width="354" height="246"&gt;</t>
  </si>
  <si>
    <t>&lt;img alt="ApprenticeArt.jpg" src="/images/1/1c/ApprenticeArt.jpg" width="354" height="246"&gt;</t>
  </si>
  <si>
    <t>&lt;img alt="ForgeArt.jpg" src="/images/thumb/3/35/ForgeArt.jpg/354px-ForgeArt.jpg" width="354" height="258"&gt;</t>
  </si>
  <si>
    <t>&lt;img alt="Silk RoadArt.jpg" src="/images/b/b3/Silk_RoadArt.jpg" width="354" height="255"&gt;</t>
  </si>
  <si>
    <t>&lt;img alt="Overgrown EstateArt.jpg" src="/images/thumb/7/71/Overgrown_EstateArt.jpg/354px-Overgrown_EstateArt.jpg" width="354" height="246"&gt;</t>
  </si>
  <si>
    <t>&lt;img alt="UrchinArt.jpg" src="/images/1/15/UrchinArt.jpg" width="354" height="246"&gt;</t>
  </si>
  <si>
    <t>&lt;img alt="MercenaryArt.jpg" src="/images/b/bb/MercenaryArt.jpg" width="354" height="246"&gt;</t>
  </si>
  <si>
    <t>&lt;img alt="DungeonArt.jpg" src="/images/thumb/4/4b/DungeonArt.jpg/354px-DungeonArt.jpg" width="354" height="211"&gt;</t>
  </si>
  <si>
    <t>&lt;img alt="MessengerArt.jpg" src="/images/9/98/MessengerArt.jpg" width="354" height="258"&gt;</t>
  </si>
  <si>
    <t>&lt;img alt="GuardianArt.jpg" src="/images/d/d6/GuardianArt.jpg" width="354" height="258"&gt;</t>
  </si>
  <si>
    <t>&lt;img alt="Sacred GroveArt.jpg" src="/images/a/a2/Sacred_GroveArt.jpg" width="354" height="258"&gt;</t>
  </si>
  <si>
    <t>&lt;img alt="TrackerArt.jpg" src="/images/4/46/TrackerArt.jpg" width="354" height="258"&gt;</t>
  </si>
  <si>
    <t>&lt;img alt="PouchArt.jpg" src="/images/5/52/PouchArt.jpg" width="354" height="258"&gt;</t>
  </si>
  <si>
    <t>&lt;img alt="VampireArt.jpg" src="/images/a/ae/VampireArt.jpg" width="354" height="258"&gt;</t>
  </si>
  <si>
    <t>&lt;img alt="BatArt.jpg" src="/images/f/f0/BatArt.jpg" width="354" height="258"&gt;</t>
  </si>
  <si>
    <t>&lt;img alt="StashArt.jpg" src="/images/d/df/StashArt.jpg" width="354" height="246"&gt;</t>
  </si>
  <si>
    <t>&lt;img alt="MissionArt.jpg" src="/images/9/90/MissionArt.jpg" width="452" height="177"&gt;</t>
  </si>
  <si>
    <t>&lt;img alt="AdvanceArt.jpg" src="/images/3/36/AdvanceArt.jpg" width="452" height="177"&gt;</t>
  </si>
  <si>
    <t>&lt;img alt="DonateArt.jpg" src="/images/f/f5/DonateArt.jpg" width="452" height="177"&gt;</t>
  </si>
  <si>
    <t>&lt;img alt="DominateArt.jpg" src="/images/e/e7/DominateArt.jpg" width="452" height="177"&gt;</t>
  </si>
  <si>
    <t>&lt;img alt="ArenaArt.jpg" src="/images/7/74/ArenaArt.jpg" width="452" height="177"&gt;</t>
  </si>
  <si>
    <t>&lt;img alt="TombArt.jpg" src="/images/5/54/TombArt.jpg" width="452" height="177"&gt;</t>
  </si>
  <si>
    <t>&lt;img alt="FamineArt.jpg" src="/images/5/51/FamineArt.jpg" width="452" height="177"&gt;</t>
  </si>
  <si>
    <t>&lt;img alt="CapitalismArt.jpg" src="/images/1/19/CapitalismArt.jpg" width="452" height="177"&gt;</t>
  </si>
  <si>
    <t>&lt;img alt="FleetArt.jpg" src="/images/b/bf/FleetArt.jpg" width="452" height="177"&gt;</t>
  </si>
  <si>
    <t>&lt;img alt="PiazzaArt.jpg" src="/images/f/ff/PiazzaArt.jpg" width="452" height="177"&gt;</t>
  </si>
  <si>
    <t>&lt;img alt="BarracksArt.jpg" src="/images/f/f9/BarracksArt.jpg" width="452" height="177"&gt;</t>
  </si>
  <si>
    <t>&lt;img alt="EstateArt.jpg" src="/images/e/e3/EstateArt.jpg" width="354" height="461"&gt;</t>
  </si>
  <si>
    <t>&lt;img alt="DuchyArt.jpg" src="/images/3/30/DuchyArt.jpg" width="354" height="461"&gt;</t>
  </si>
  <si>
    <t>&lt;img alt="ProvinceArt.jpg" src="/images/4/4c/ProvinceArt.jpg" width="354" height="461"&gt;</t>
  </si>
  <si>
    <t>&lt;img alt="ColonyArt.jpg" src="/images/2/2d/ColonyArt.jpg" width="354" height="461"&gt;</t>
  </si>
  <si>
    <t>&lt;img alt="MenagerieArt.jpg" src="/images/thumb/e/eb/MenagerieArt.jpg/354px-MenagerieArt.jpg" width="354" height="248"&gt;</t>
  </si>
  <si>
    <t>&lt;img alt="CellarArt.jpg" src="/images/2/29/CellarArt.jpg" width="354" height="261"&gt;</t>
  </si>
  <si>
    <t>&lt;img alt="ChapelArt.jpg" src="/images/7/73/ChapelArt.jpg" width="354" height="261"&gt;</t>
  </si>
  <si>
    <t>&lt;img alt="MoatArt.jpg" src="/images/a/aa/MoatArt.jpg" width="354" height="258"&gt;</t>
  </si>
  <si>
    <t>&lt;img alt="ChancellorArt.jpg" src="/images/thumb/3/3f/ChancellorArt.jpg/354px-ChancellorArt.jpg" width="354" height="261"&gt;</t>
  </si>
  <si>
    <t>&lt;img alt="WoodcutterArt.jpg" src="/images/thumb/6/60/WoodcutterArt.jpg/354px-WoodcutterArt.jpg" width="354" height="261"&gt;</t>
  </si>
  <si>
    <t>&lt;img alt="BureaucratArt.jpg" src="/images/1/18/BureaucratArt.jpg" width="354" height="261"&gt;</t>
  </si>
  <si>
    <t>&lt;img alt="FeastArt.jpg" src="/images/1/14/FeastArt.jpg" width="354" height="261"&gt;</t>
  </si>
  <si>
    <t>&lt;img alt="GardensArt.jpg" src="/images/4/43/GardensArt.jpg" width="354" height="261"&gt;</t>
  </si>
  <si>
    <t>&lt;img alt="MilitiaArt.jpg" src="/images/6/6f/MilitiaArt.jpg" width="354" height="261"&gt;</t>
  </si>
  <si>
    <t>&lt;img alt="MoneylenderArt.jpg" src="/images/6/67/MoneylenderArt.jpg" width="354" height="261"&gt;</t>
  </si>
  <si>
    <t>&lt;img alt="RemodelArt.jpg" src="/images/0/08/RemodelArt.jpg" width="354" height="261"&gt;</t>
  </si>
  <si>
    <t>&lt;img alt="SmithyArt.jpg" src="/images/d/d7/SmithyArt.jpg" width="354" height="261"&gt;</t>
  </si>
  <si>
    <t>&lt;img alt="Council RoomArt.jpg" src="/images/b/bb/Council_RoomArt.jpg" width="354" height="261"&gt;</t>
  </si>
  <si>
    <t>&lt;img alt="MarketArt.jpg" src="/images/2/24/MarketArt.jpg" width="354" height="261"&gt;</t>
  </si>
  <si>
    <t>&lt;img alt="WitchArt.jpg" src="/images/5/5c/WitchArt.jpg" width="354" height="261"&gt;</t>
  </si>
  <si>
    <t>&lt;img alt="StewardArt.jpg" src="/images/c/c3/StewardArt.jpg" width="354" height="261"&gt;</t>
  </si>
  <si>
    <t>&lt;img alt="ConspiratorArt.jpg" src="/images/2/26/ConspiratorArt.jpg" width="354" height="261"&gt;</t>
  </si>
  <si>
    <t>&lt;img alt="ScoutArt.jpg" src="/images/7/79/ScoutArt.jpg" width="354" height="261"&gt;</t>
  </si>
  <si>
    <t>&lt;img alt="TributeArt.jpg" src="/images/5/5d/TributeArt.jpg" width="354" height="261"&gt;</t>
  </si>
  <si>
    <t>&lt;img alt="UpgradeArt.jpg" src="/images/b/b4/UpgradeArt.jpg" width="354" height="261"&gt;</t>
  </si>
  <si>
    <t>&lt;img alt="Treasure MapArt.jpg" src="/images/2/29/Treasure_MapArt.jpg" width="354" height="261"&gt;</t>
  </si>
  <si>
    <t>&lt;img alt="Ghost ShipArt.jpg" src="/images/5/5e/Ghost_ShipArt.jpg" width="354" height="261"&gt;</t>
  </si>
  <si>
    <t>&lt;img alt="Counting HouseArt.jpg" src="/images/9/9c/Counting_HouseArt.jpg" width="354" height="261"&gt;</t>
  </si>
  <si>
    <t>&lt;img alt="CrossroadsArt.jpg" src="/images/7/7f/CrossroadsArt.jpg" width="354" height="261"&gt;</t>
  </si>
  <si>
    <t>&lt;img alt="FeodumArt.jpg" src="/images/5/56/FeodumArt.jpg" width="354" height="261"&gt;</t>
  </si>
  <si>
    <t>&lt;img alt="KnightsArt.jpg" src="/images/7/7b/KnightsArt.jpg" width="354" height="261"&gt;</t>
  </si>
  <si>
    <t>&lt;img alt="AltarArt.jpg" src="/images/4/4b/AltarArt.jpg" width="354" height="261"&gt;</t>
  </si>
  <si>
    <t>&lt;img alt="AmuletArt.jpg" src="/images/4/48/AmuletArt.jpg" width="354" height="258"&gt;</t>
  </si>
  <si>
    <t>&lt;img alt="Distant LandsArt.jpg" src="/images/c/c4/Distant_LandsArt.jpg" width="354" height="258"&gt;</t>
  </si>
  <si>
    <t>&lt;img alt="City QuarterArt.jpg" src="/images/6/68/City_QuarterArt.jpg" width="354" height="258"&gt;</t>
  </si>
  <si>
    <t>&lt;img alt="CatapultArt.jpg" src="/images/b/bd/CatapultArt.jpg" width="354" height="258"&gt;</t>
  </si>
  <si>
    <t>&lt;img alt="RocksArt.jpg" src="/images/f/fc/RocksArt.jpg" width="354" height="258"&gt;</t>
  </si>
  <si>
    <t>&lt;img alt="ShepherdArt.jpg" src="/images/d/da/ShepherdArt.jpg" width="354" height="258"&gt;</t>
  </si>
  <si>
    <t>&lt;img alt="PastureArt.jpg" src="/images/9/9e/PastureArt.jpg" width="354" height="258"&gt;</t>
  </si>
  <si>
    <t>&lt;img alt="EnvoyArt.jpg" src="/images/thumb/f/f8/EnvoyArt.jpg/354px-EnvoyArt.jpg" width="354" height="271"&gt;</t>
  </si>
  <si>
    <t>&lt;img alt="AlmsArt.jpg" src="/images/a/ab/AlmsArt.jpg" width="452" height="177"&gt;</t>
  </si>
  <si>
    <t>&lt;img alt="SewersArt.jpg" src="/images/e/ec/SewersArt.jpg" width="452" height="177"&gt;</t>
  </si>
  <si>
    <t>&lt;img alt="Road NetworkArt.jpg" src="/images/d/d7/Road_NetworkArt.jpg" width="452" height="177"&gt;</t>
  </si>
  <si>
    <t>&lt;img alt="Shanty TownArt.jpg" src="/images/3/36/Shanty_TownArt.jpg" width="354" height="255"&gt;</t>
  </si>
  <si>
    <t>&lt;img alt="HaremArt.jpg" src="/images/9/90/HaremArt.jpg" width="354" height="255"&gt;</t>
  </si>
  <si>
    <t>&lt;img alt="Pearl DiverArt.jpg" src="/images/2/20/Pearl_DiverArt.jpg" width="354" height="255"&gt;</t>
  </si>
  <si>
    <t>&lt;img alt="NavigatorArt.jpg" src="/images/5/54/NavigatorArt.jpg" width="354" height="265"&gt;</t>
  </si>
  <si>
    <t>&lt;img alt="SpyArt.jpg" src="/images/8/83/SpyArt.jpg" width="354" height="246"&gt;</t>
  </si>
  <si>
    <t>&lt;img alt="SaunaArt.jpg" src="/images/thumb/d/de/SaunaArt.jpg/354px-SaunaArt.jpg" width="354" height="265"&gt;</t>
  </si>
  <si>
    <t>&lt;img alt="AvantoArt.jpg" src="/images/thumb/f/f1/AvantoArt.jpg/354px-AvantoArt.jpg" width="354" height="265"&gt;</t>
  </si>
  <si>
    <t>&lt;img alt="TaxArt.jpg" src="/images/2/21/TaxArt.jpg" width="452" height="177"&gt;</t>
  </si>
  <si>
    <t>&lt;img alt="Salt the EarthArt.jpg" src="/images/3/32/Salt_the_EarthArt.jpg" width="452" height="177"&gt;</t>
  </si>
  <si>
    <t>&lt;img alt="Fortune TellerArt.jpg" src="/images/5/52/Fortune_TellerArt.jpg" width="354" height="246"&gt;</t>
  </si>
  <si>
    <t>&lt;img alt="SmugglersArt.jpg" src="/images/6/64/SmugglersArt.jpg" width="354" height="262"&gt;</t>
  </si>
  <si>
    <t>&lt;img alt="SalvagerArt.jpg" src="/images/2/2a/SalvagerArt.jpg" width="354" height="262"&gt;</t>
  </si>
  <si>
    <t>&lt;img alt="ContrabandArt.jpg" src="/images/0/0a/ContrabandArt.jpg" width="354" height="246"&gt;</t>
  </si>
  <si>
    <t>&lt;img alt="RabbleArt.jpg" src="/images/1/1b/RabbleArt.jpg" width="354" height="246"&gt;</t>
  </si>
  <si>
    <t>&lt;img alt="CacheArt.jpg" src="/images/7/79/CacheArt.jpg" width="354" height="246"&gt;</t>
  </si>
  <si>
    <t>&lt;img alt="Band of MisfitsArt.jpg" src="/images/d/d9/Band_of_MisfitsArt.jpg" width="354" height="246"&gt;</t>
  </si>
  <si>
    <t>&lt;img alt="Bandit CampArt.jpg" src="/images/6/6f/Bandit_CampArt.jpg" width="354" height="246"&gt;</t>
  </si>
  <si>
    <t>&lt;img alt="RazeArt.jpg" src="/images/c/c8/RazeArt.jpg" width="354" height="258"&gt;</t>
  </si>
  <si>
    <t>&lt;img alt="WatchtowerArt.jpg" src="/images/e/e1/WatchtowerArt.jpg" width="354" height="246"&gt;</t>
  </si>
  <si>
    <t>&lt;img alt="BishopArt.jpg" src="/images/4/48/BishopArt.jpg" width="354" height="246"&gt;</t>
  </si>
  <si>
    <t>&lt;img alt="AdventurerArt.jpg" src="/images/thumb/7/76/AdventurerArt.jpg/354px-AdventurerArt.jpg" width="354" height="256"&gt;</t>
  </si>
  <si>
    <t>&lt;img alt="Wishing WellArt.jpg" src="/images/a/a7/Wishing_WellArt.jpg" width="354" height="246"&gt;</t>
  </si>
  <si>
    <t>&lt;img alt="BaronArt.jpg" src="/images/d/dc/BaronArt.jpg" width="354" height="246"&gt;</t>
  </si>
  <si>
    <t>&lt;img alt="Merchant ShipArt.jpg" src="/images/thumb/6/65/Merchant_ShipArt.jpg/354px-Merchant_ShipArt.jpg" width="354" height="253"&gt;</t>
  </si>
  <si>
    <t>&lt;img alt="TreasuryArt.jpg" src="/images/thumb/7/79/TreasuryArt.jpg/354px-TreasuryArt.jpg" width="354" height="253"&gt;</t>
  </si>
  <si>
    <t>&lt;img alt="ApothecaryArt.jpg" src="/images/e/e6/ApothecaryArt.jpg" width="354" height="253"&gt;</t>
  </si>
  <si>
    <t>&lt;img alt="ExpandArt.jpg" src="/images/0/0a/ExpandArt.jpg" width="354" height="246"&gt;</t>
  </si>
  <si>
    <t>&lt;img alt="Bag Of GoldArt.jpg" src="/images/thumb/5/5a/Bag_Of_GoldArt.jpg/354px-Bag_Of_GoldArt.jpg" width="354" height="239"&gt;</t>
  </si>
  <si>
    <t>&lt;img alt="DiademArt.jpg" src="/images/thumb/6/67/DiademArt.jpg/354px-DiademArt.jpg" width="354" height="240"&gt;</t>
  </si>
  <si>
    <t>&lt;img alt="Fools GoldArt.jpg" src="/images/6/6b/Fools_GoldArt.jpg" width="354" height="240"&gt;</t>
  </si>
  <si>
    <t>&lt;img alt="SpoilsArt.jpg" src="/images/3/3a/SpoilsArt.jpg" width="354" height="246"&gt;</t>
  </si>
  <si>
    <t>&lt;img alt="CounterfeitArt.jpg" src="/images/2/24/CounterfeitArt.jpg" width="354" height="248"&gt;</t>
  </si>
  <si>
    <t>&lt;img alt="PlazaArt.jpg" src="/images/a/a1/PlazaArt.jpg" width="354" height="246"&gt;</t>
  </si>
  <si>
    <t>&lt;img alt="Coin of the RealmArt.jpg" src="/images/4/43/Coin_of_the_RealmArt.jpg" width="354" height="258"&gt;</t>
  </si>
  <si>
    <t>&lt;img alt="DuplicateArt.jpg" src="/images/0/09/DuplicateArt.jpg" width="354" height="258"&gt;</t>
  </si>
  <si>
    <t>&lt;img alt="RelicArt.jpg" src="/images/9/93/RelicArt.jpg" width="354" height="258"&gt;</t>
  </si>
  <si>
    <t>&lt;img alt="Farmers' MarketArt.jpg" src="/images/d/d2/Farmers%27_MarketArt.jpg" width="354" height="258"&gt;</t>
  </si>
  <si>
    <t>&lt;img alt="ForumArt.jpg" src="/images/2/2c/ForumArt.jpg" width="354" height="258"&gt;</t>
  </si>
  <si>
    <t>&lt;img alt="IdolArt.jpg" src="/images/2/2e/IdolArt.jpg" width="354" height="258"&gt;</t>
  </si>
  <si>
    <t>&lt;img alt="Secret CaveArt.jpg" src="/images/b/b3/Secret_CaveArt.jpg" width="354" height="258"&gt;</t>
  </si>
  <si>
    <t>&lt;img alt="Magic LampArt.jpg" src="/images/c/c2/Magic_LampArt.jpg" width="354" height="258"&gt;</t>
  </si>
  <si>
    <t>&lt;img alt="PageantArt.jpg" src="/images/3/3d/PageantArt.jpg" width="452" height="177"&gt;</t>
  </si>
  <si>
    <t>&lt;img alt="InnovationArt.jpg" src="/images/3/32/InnovationArt.jpg" width="452" height="177"&gt;</t>
  </si>
  <si>
    <t>&lt;img alt="CopperArt.jpg" src="/images/6/62/CopperArt.jpg" width="354" height="461"&gt;</t>
  </si>
  <si>
    <t>&lt;img alt="GoldArt.jpg" src="/images/9/93/GoldArt.jpg" width="354" height="461"&gt;</t>
  </si>
  <si>
    <t>&lt;img alt="PlatinumArt.jpg" src="/images/1/1a/PlatinumArt.jpg" width="354" height="461"&gt;</t>
  </si>
  <si>
    <t>&lt;img alt="SilverArt.jpg" src="/images/3/30/SilverArt.jpg" width="354" height="461"&gt;</t>
  </si>
  <si>
    <t>&lt;img alt="WharfArt.jpg" src="/images/thumb/1/16/WharfArt.jpg/354px-WharfArt.jpg" width="354" height="301"&gt;</t>
  </si>
  <si>
    <t>&lt;img alt="AlchemistArt.jpg" src="/images/9/93/AlchemistArt.jpg" width="354" height="289"&gt;</t>
  </si>
  <si>
    <t>&lt;img alt="LoanArt.jpg" src="/images/3/3a/LoanArt.jpg" width="354" height="246"&gt;</t>
  </si>
  <si>
    <t>&lt;img alt="Hunting GroundsArt.jpg" src="/images/thumb/3/38/Hunting_GroundsArt.jpg/354px-Hunting_GroundsArt.jpg" width="354" height="309"&gt;</t>
  </si>
  <si>
    <t>&lt;img alt="TournamentArt.jpg" src="/images/thumb/f/f1/TournamentArt.jpg/354px-TournamentArt.jpg" width="354" height="264"&gt;</t>
  </si>
  <si>
    <t>&lt;img alt="GoonsArt.jpg" src="/images/8/83/GoonsArt.jpg" width="354" height="254"&gt;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</si>
  <si>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</si>
  <si>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</si>
  <si>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</si>
  <si>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</si>
  <si>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</si>
  <si>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</si>
  <si>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</si>
  <si>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&lt;img alt="Potion.jpg" src="/images/thumb/c/c3/Potion.jpg/200px-Potion.jpg" width="200" height="322"&gt;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</si>
  <si>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</si>
  <si>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</si>
  <si>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</si>
  <si>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</si>
  <si>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</si>
  <si>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</si>
  <si>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</si>
  <si>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</si>
  <si>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</si>
  <si>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</si>
  <si>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</si>
  <si>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</si>
  <si>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</si>
  <si>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</si>
  <si>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</si>
  <si>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</si>
  <si>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</si>
  <si>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</si>
  <si>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</si>
  <si>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</si>
  <si>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</si>
  <si>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</si>
  <si>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</si>
  <si>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</si>
  <si>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</si>
  <si>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</si>
  <si>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</si>
  <si>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</si>
  <si>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</si>
  <si>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</si>
  <si>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</si>
  <si>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</si>
  <si>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</si>
  <si>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</si>
  <si>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</si>
  <si>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</si>
  <si>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</si>
  <si>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</si>
  <si>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</si>
  <si>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</si>
  <si>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</si>
  <si>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</si>
  <si>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</si>
  <si>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</si>
  <si>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</si>
  <si>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</si>
  <si>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</si>
  <si>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</si>
  <si>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</si>
  <si>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</si>
  <si>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</si>
  <si>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</si>
  <si>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</si>
  <si>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</si>
  <si>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</si>
  <si>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</si>
  <si>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</si>
  <si>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</si>
  <si>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</si>
  <si>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</si>
  <si>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</si>
  <si>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</si>
  <si>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</si>
  <si>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</si>
  <si>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</si>
  <si>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</si>
  <si>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</si>
  <si>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</si>
  <si>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</si>
  <si>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</si>
  <si>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</si>
  <si>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</si>
  <si>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</si>
  <si>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</si>
  <si>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</si>
  <si>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</si>
  <si>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</si>
  <si>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</si>
  <si>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</si>
  <si>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</si>
  <si>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</si>
  <si>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</si>
  <si>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</si>
  <si>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</si>
  <si>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</si>
  <si>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</si>
  <si>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</si>
  <si>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</si>
  <si>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</si>
  <si>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</si>
  <si>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</si>
  <si>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</si>
  <si>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</si>
  <si>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</si>
  <si>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</si>
  <si>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</si>
  <si>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</si>
  <si>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</si>
  <si>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</si>
  <si>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</si>
  <si>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</si>
  <si>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</si>
  <si>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</si>
  <si>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</si>
  <si>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</si>
  <si>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</si>
  <si>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</si>
  <si>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</si>
  <si>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</si>
  <si>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</si>
  <si>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</si>
  <si>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</si>
  <si>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</si>
  <si>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</si>
  <si>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</si>
  <si>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</si>
  <si>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</si>
  <si>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</si>
  <si>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</si>
  <si>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</si>
  <si>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</si>
  <si>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</si>
  <si>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</si>
  <si>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</si>
  <si>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</si>
  <si>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</si>
  <si>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</si>
  <si>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</si>
  <si>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</si>
  <si>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</si>
  <si>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</si>
  <si>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</si>
  <si>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</si>
  <si>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</si>
  <si>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</si>
  <si>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</si>
  <si>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</si>
  <si>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</si>
  <si>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</si>
  <si>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</si>
  <si>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</si>
  <si>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</si>
  <si>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</si>
  <si>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</si>
  <si>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</si>
  <si>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</si>
  <si>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</si>
  <si>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</si>
  <si>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</si>
  <si>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</si>
  <si>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</si>
  <si>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</si>
  <si>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</si>
  <si>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</si>
  <si>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</si>
  <si>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</si>
  <si>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</si>
  <si>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</si>
  <si>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</si>
  <si>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</si>
  <si>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</si>
  <si>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</si>
  <si>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</si>
  <si>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</si>
  <si>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</si>
  <si>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</si>
  <si>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</si>
  <si>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</si>
  <si>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</si>
  <si>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</si>
  <si>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</si>
  <si>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</si>
  <si>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</si>
  <si>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</si>
  <si>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</si>
  <si>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</si>
  <si>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</si>
  <si>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</si>
  <si>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</si>
  <si>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</si>
  <si>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</si>
  <si>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</si>
  <si>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</si>
  <si>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</si>
  <si>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</si>
  <si>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</si>
  <si>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</si>
  <si>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</si>
  <si>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</si>
  <si>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</si>
  <si>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</si>
  <si>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</si>
  <si>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</si>
  <si>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</si>
  <si>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</si>
  <si>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</si>
  <si>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</si>
  <si>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</si>
  <si>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</si>
  <si>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</si>
  <si>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</si>
  <si>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</si>
  <si>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</si>
  <si>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</si>
  <si>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</si>
  <si>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</si>
  <si>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</si>
  <si>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</si>
  <si>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</si>
  <si>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</si>
  <si>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</si>
  <si>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</si>
  <si>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</si>
  <si>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</si>
  <si>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</si>
  <si>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</si>
  <si>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</si>
  <si>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</si>
  <si>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</si>
  <si>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</si>
  <si>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</si>
  <si>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</si>
  <si>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</si>
  <si>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</si>
  <si>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</si>
  <si>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</si>
  <si>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</si>
  <si>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</si>
  <si>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</si>
  <si>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</si>
  <si>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</si>
  <si>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</si>
  <si>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</si>
  <si>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</si>
  <si>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</si>
  <si>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</si>
  <si>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</si>
  <si>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</si>
  <si>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</si>
  <si>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</si>
  <si>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</si>
  <si>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</si>
  <si>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</si>
  <si>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</si>
  <si>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</si>
  <si>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</si>
  <si>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</si>
  <si>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</si>
  <si>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</si>
  <si>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</si>
  <si>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</si>
  <si>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</si>
  <si>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</si>
  <si>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</si>
  <si>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</si>
  <si>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</si>
  <si>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</si>
  <si>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</si>
  <si>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</si>
  <si>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</si>
  <si>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</si>
  <si>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</si>
  <si>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</si>
  <si>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</si>
  <si>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</si>
  <si>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</si>
  <si>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</si>
  <si>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</si>
  <si>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</si>
  <si>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</si>
  <si>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</si>
  <si>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</si>
  <si>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</si>
  <si>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</si>
  <si>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</si>
  <si>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</si>
  <si>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</si>
  <si>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</si>
  <si>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</si>
  <si>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</si>
  <si>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</si>
  <si>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</si>
  <si>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</si>
  <si>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</si>
  <si>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</si>
  <si>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</si>
  <si>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</si>
  <si>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</si>
  <si>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</si>
  <si>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</si>
  <si>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</si>
  <si>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</si>
  <si>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</si>
  <si>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</si>
  <si>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</si>
  <si>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</si>
  <si>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</si>
  <si>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</si>
  <si>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</si>
  <si>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</si>
  <si>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</si>
  <si>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</si>
  <si>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</si>
  <si>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</si>
  <si>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</si>
  <si>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</si>
  <si>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</si>
  <si>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</si>
  <si>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</si>
  <si>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</si>
  <si>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</si>
  <si>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</si>
  <si>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</si>
  <si>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</si>
  <si>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</si>
  <si>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</si>
  <si>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</si>
  <si>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</si>
  <si>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</si>
  <si>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</si>
  <si>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</si>
  <si>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</si>
  <si>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</si>
  <si>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</si>
  <si>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</si>
  <si>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</si>
  <si>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</si>
  <si>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</si>
  <si>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</si>
  <si>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</si>
  <si>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</si>
  <si>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</si>
  <si>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</si>
  <si>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</si>
  <si>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</si>
  <si>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</si>
  <si>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</si>
  <si>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</si>
  <si>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</si>
  <si>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</si>
  <si>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</si>
  <si>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</si>
  <si>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</si>
  <si>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</si>
  <si>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</si>
  <si>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</si>
  <si>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</si>
  <si>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</si>
  <si>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</si>
  <si>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</si>
  <si>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</si>
  <si>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</si>
  <si>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</si>
  <si>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</si>
  <si>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</si>
  <si>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</si>
  <si>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</si>
  <si>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</si>
  <si>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</si>
  <si>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</si>
  <si>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</si>
  <si>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</si>
  <si>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</si>
  <si>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</si>
  <si>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</si>
  <si>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</si>
  <si>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</si>
  <si>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</si>
  <si>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</si>
  <si>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Baset 2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</si>
  <si>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</si>
  <si>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</si>
  <si>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</si>
  <si>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</si>
  <si>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</si>
  <si>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</si>
  <si>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</si>
  <si>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</si>
  <si>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</si>
  <si>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</si>
  <si>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</si>
  <si>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</si>
  <si>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t>
  </si>
  <si>
    <t>Festival</t>
  </si>
  <si>
    <t>Jardins</t>
  </si>
  <si>
    <t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</si>
  <si>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</si>
  <si>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</si>
  <si>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</si>
  <si>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</si>
  <si>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</si>
  <si>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</si>
  <si>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</si>
  <si>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</si>
  <si>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</si>
  <si>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</si>
  <si>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</si>
  <si>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</si>
  <si>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</si>
  <si>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</si>
  <si>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</si>
  <si>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</si>
  <si>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</si>
  <si>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</si>
  <si>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</si>
  <si>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</si>
  <si>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</si>
  <si>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</si>
  <si>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</si>
  <si>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</si>
  <si>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</si>
  <si>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</si>
  <si>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</si>
  <si>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</si>
  <si>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</si>
  <si>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</si>
  <si>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</si>
  <si>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</si>
  <si>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</si>
  <si>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t>
  </si>
  <si>
    <t>Marchand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</si>
  <si>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</si>
  <si>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</si>
  <si>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</si>
  <si>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</si>
  <si>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</si>
  <si>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</si>
  <si>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</si>
  <si>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</si>
  <si>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</si>
  <si>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</si>
  <si>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</si>
  <si>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</si>
  <si>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</si>
  <si>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</si>
  <si>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</si>
  <si>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</si>
  <si>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</si>
  <si>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</si>
  <si>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</si>
  <si>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</si>
  <si>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</si>
  <si>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</si>
  <si>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</si>
  <si>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</si>
  <si>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</si>
  <si>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</si>
  <si>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</si>
  <si>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</si>
  <si>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</si>
  <si>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</si>
  <si>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</si>
  <si>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</si>
  <si>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</si>
  <si>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</si>
  <si>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</si>
  <si>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Vaisseau fantôme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</si>
  <si>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</si>
  <si>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</si>
  <si>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</si>
  <si>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</si>
  <si>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</si>
  <si>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</si>
  <si>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</si>
  <si>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</si>
  <si>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</si>
  <si>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</si>
  <si>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</si>
  <si>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</si>
  <si>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</si>
  <si>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</si>
  <si>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</si>
  <si>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</si>
  <si>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</si>
  <si>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</si>
  <si>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</si>
  <si>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</si>
  <si>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</si>
  <si>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</si>
  <si>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</si>
  <si>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</si>
  <si>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</si>
  <si>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</si>
  <si>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</si>
  <si>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</si>
  <si>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</si>
  <si>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</si>
  <si>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</si>
  <si>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</si>
  <si>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</si>
  <si>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</si>
  <si>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</si>
  <si>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</si>
  <si>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</si>
  <si>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</si>
  <si>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</si>
  <si>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</si>
  <si>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</si>
  <si>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</si>
  <si>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</si>
  <si>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</si>
  <si>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</si>
  <si>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</si>
  <si>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</si>
  <si>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</si>
  <si>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</si>
  <si>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</si>
  <si>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</si>
  <si>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</si>
  <si>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</si>
  <si>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t>
  </si>
  <si>
    <t>Maquignons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</si>
  <si>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</si>
  <si>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</si>
  <si>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</si>
  <si>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</si>
  <si>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</si>
  <si>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</si>
  <si>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</si>
  <si>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</si>
  <si>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</si>
  <si>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</si>
  <si>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</si>
  <si>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</si>
  <si>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</si>
  <si>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</si>
  <si>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</si>
  <si>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</si>
  <si>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</si>
  <si>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</si>
  <si>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</si>
  <si>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</si>
  <si>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</si>
  <si>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</si>
  <si>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</si>
  <si>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</si>
  <si>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</si>
  <si>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</si>
  <si>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</si>
  <si>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</si>
  <si>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</si>
  <si>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</si>
  <si>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</si>
  <si>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</si>
  <si>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</si>
  <si>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</si>
  <si>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</si>
  <si>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</si>
  <si>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</si>
  <si>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</si>
  <si>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</si>
  <si>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</si>
  <si>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</si>
  <si>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</si>
  <si>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</si>
  <si>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</si>
  <si>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</si>
  <si>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</si>
  <si>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</si>
  <si>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</si>
  <si>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</si>
  <si>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</si>
  <si>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</si>
  <si>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</si>
  <si>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</si>
  <si>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</si>
  <si>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</si>
  <si>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</si>
  <si>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</si>
  <si>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</si>
  <si>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t>
  </si>
  <si>
    <t>Carrière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</si>
  <si>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</si>
  <si>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</si>
  <si>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</si>
  <si>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</si>
  <si>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</si>
  <si>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</si>
  <si>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</si>
  <si>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</si>
  <si>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</si>
  <si>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</si>
  <si>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</si>
  <si>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</si>
  <si>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</si>
  <si>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</si>
  <si>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</si>
  <si>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</si>
  <si>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</si>
  <si>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</si>
  <si>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</si>
  <si>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</si>
  <si>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</si>
  <si>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</si>
  <si>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</si>
  <si>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</si>
  <si>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</si>
  <si>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</si>
  <si>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</si>
  <si>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</si>
  <si>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</si>
  <si>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</si>
  <si>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</si>
  <si>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</si>
  <si>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</si>
  <si>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</si>
  <si>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</si>
  <si>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</si>
  <si>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</si>
  <si>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</si>
  <si>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</si>
  <si>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</si>
  <si>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</si>
  <si>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</si>
  <si>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</si>
  <si>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</si>
  <si>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</si>
  <si>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</si>
  <si>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</si>
  <si>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</si>
  <si>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</si>
  <si>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</si>
  <si>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</si>
  <si>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</si>
  <si>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</si>
  <si>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</si>
  <si>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</si>
  <si>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</si>
  <si>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</si>
  <si>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</si>
  <si>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</si>
  <si>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</si>
  <si>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</si>
  <si>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</si>
  <si>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</si>
  <si>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</si>
  <si>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</si>
  <si>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Courtisan</t>
  </si>
  <si>
    <t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</si>
  <si>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</si>
  <si>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</si>
  <si>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</si>
  <si>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</si>
  <si>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</si>
  <si>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</si>
  <si>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</si>
  <si>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</si>
  <si>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</si>
  <si>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</si>
  <si>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</si>
  <si>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</si>
  <si>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</si>
  <si>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</si>
  <si>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Héraut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</si>
  <si>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</si>
  <si>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</si>
  <si>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</si>
  <si>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</si>
  <si>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</si>
  <si>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</si>
  <si>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</si>
  <si>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</si>
  <si>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</si>
  <si>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</si>
  <si>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</si>
  <si>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</si>
  <si>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</si>
  <si>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</si>
  <si>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</si>
  <si>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</si>
  <si>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</si>
  <si>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</si>
  <si>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</si>
  <si>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</si>
  <si>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</si>
  <si>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</si>
  <si>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</si>
  <si>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</si>
  <si>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</si>
  <si>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</si>
  <si>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</si>
  <si>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</si>
  <si>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</si>
  <si>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</si>
  <si>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</si>
  <si>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</si>
  <si>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</si>
  <si>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</si>
  <si>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</si>
  <si>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</si>
  <si>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</si>
  <si>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</si>
  <si>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</si>
  <si>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</si>
  <si>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</si>
  <si>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</si>
  <si>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</si>
  <si>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</si>
  <si>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</si>
  <si>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</si>
  <si>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</si>
  <si>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</si>
  <si>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</si>
  <si>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</si>
  <si>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</si>
  <si>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</si>
  <si>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</si>
  <si>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</si>
  <si>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</si>
  <si>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</si>
  <si>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</si>
  <si>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</si>
  <si>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</si>
  <si>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</si>
  <si>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</si>
  <si>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</si>
  <si>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</si>
  <si>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</si>
  <si>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</si>
  <si>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</si>
  <si>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</si>
  <si>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</si>
  <si>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</si>
  <si>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</si>
  <si>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</si>
  <si>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</si>
  <si>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Guild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</si>
  <si>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</si>
  <si>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</si>
  <si>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</si>
  <si>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</si>
  <si>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</si>
  <si>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</si>
  <si>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</si>
  <si>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</si>
  <si>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</si>
  <si>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</si>
  <si>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</si>
  <si>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</si>
  <si>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</si>
  <si>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</si>
  <si>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</si>
  <si>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</si>
  <si>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hunting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</si>
  <si>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</si>
  <si>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</si>
  <si>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</si>
  <si>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</si>
  <si>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</si>
  <si>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</si>
  <si>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</si>
  <si>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</si>
  <si>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</si>
  <si>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</si>
  <si>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</si>
  <si>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</si>
  <si>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</si>
  <si>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</si>
  <si>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</si>
  <si>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</si>
  <si>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</si>
  <si>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</si>
  <si>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</si>
  <si>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</si>
  <si>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</si>
  <si>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</si>
  <si>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</si>
  <si>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</si>
  <si>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</si>
  <si>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</si>
  <si>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artwork: "²//images/thumb/7/76/AdventurerArt.jpg/354px-AdventurerArt.jpg",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</si>
  <si>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</si>
  <si>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</si>
  <si>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</si>
  <si>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</si>
  <si>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</si>
  <si>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</si>
  <si>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</si>
  <si>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</si>
  <si>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</si>
  <si>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</si>
  <si>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</si>
  <si>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</si>
  <si>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</si>
  <si>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</si>
  <si>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</si>
  <si>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</si>
  <si>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</si>
  <si>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</si>
  <si>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</si>
  <si>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</si>
  <si>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other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</si>
  <si>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</si>
  <si>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</si>
  <si>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</si>
  <si>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</si>
  <si>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</si>
  <si>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</si>
  <si>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</si>
  <si>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</si>
  <si>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</si>
  <si>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</si>
  <si>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</si>
  <si>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</si>
  <si>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</si>
  <si>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</si>
  <si>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</si>
  <si>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</si>
  <si>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</si>
  <si>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</si>
  <si>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</si>
  <si>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</si>
  <si>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</si>
  <si>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</si>
  <si>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</si>
  <si>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</si>
  <si>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</si>
  <si>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</si>
  <si>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</si>
  <si>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</si>
  <si>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</si>
  <si>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</si>
  <si>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</si>
  <si>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</si>
  <si>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</si>
  <si>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</si>
  <si>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</si>
  <si>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</si>
  <si>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</si>
  <si>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</si>
  <si>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</si>
  <si>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</si>
  <si>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</si>
  <si>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</si>
  <si>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</si>
  <si>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</si>
  <si>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</si>
  <si>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</si>
  <si>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</si>
  <si>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</si>
  <si>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</si>
  <si>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</si>
  <si>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</si>
  <si>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</si>
  <si>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</si>
  <si>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</si>
  <si>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</si>
  <si>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</si>
  <si>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</si>
  <si>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</si>
  <si>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</si>
  <si>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</si>
  <si>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</si>
  <si>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</si>
  <si>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</si>
  <si>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</si>
  <si>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</si>
  <si>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</si>
  <si>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</si>
  <si>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</si>
  <si>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</si>
  <si>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</si>
  <si>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</si>
  <si>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</si>
  <si>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</si>
  <si>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</si>
  <si>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</si>
  <si>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</si>
  <si>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</si>
  <si>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</si>
  <si>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</si>
  <si>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</si>
  <si>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</si>
  <si>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</si>
  <si>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</si>
  <si>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</si>
  <si>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</si>
  <si>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</si>
  <si>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</si>
  <si>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</si>
  <si>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</si>
  <si>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</si>
  <si>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</si>
  <si>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</si>
  <si>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</si>
  <si>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</si>
  <si>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</si>
  <si>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</si>
  <si>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</si>
  <si>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</si>
  <si>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</si>
  <si>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</si>
  <si>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</si>
  <si>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</si>
  <si>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</si>
  <si>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</si>
  <si>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</si>
  <si>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</si>
  <si>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carte...&lt;/div&gt;&lt;/div&gt;&lt;br&gt;&lt;div style="display:inline;"&gt;&lt;div style="display:inline; font-size:18px;"&gt;Action, &lt;div style="display: inline; font-weight: bold;"&gt;+1 Action&lt;/div&gt;&lt;/div&gt;&lt;/div&gt;&lt;br&gt;&lt;div style="display:inline;"&gt;&lt;div style="display:inline; font-size:18px;"&gt;&lt;div style="display: inline; position: relative; left:-30px;"&gt;Trésor, &lt;/div&gt;&lt;div style="display: inline; position: relative; left:-30px;"&gt;&lt;div style="display: inline; font-weight: bold;"&gt;+&lt;/div&gt;&lt;/div&gt;&lt;/div&gt;&lt;/div&gt;&lt;br&gt;&lt;div style="display:inline;"&gt;&lt;div style="display:inline; font-size:18px;"&gt;&lt;div style="display: inline; position: relative; left:-20px;"&gt;Victoire,&lt;/div&gt;&lt;div style="display: inline; position: relative; left:-13px;"&gt;&lt;div style="display: inline; font-weight: bold;"&gt;+1 Carte&lt;/div&gt;&lt;/div&gt;&lt;/div&gt;&lt;/div&gt;&lt;br&gt;&lt;/div&gt;&lt;div class="card-text-coin-icon" style="transform:scale(0.17); top:132px; display: inline;left:146px;"&gt;&lt;div class="card-text-coin-text-container" style="display:inline;"&gt;&lt;div class="card-text-coin-text" style="color: black; display:inline; top:8px;"&gt;1&lt;/div&gt;&lt;/div&gt;&lt;/div&gt;&lt;/div&gt;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</si>
  <si>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</si>
  <si>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</si>
  <si>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</si>
  <si>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</si>
  <si>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</si>
  <si>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</si>
  <si>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</si>
  <si>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</si>
  <si>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</si>
  <si>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</si>
  <si>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</si>
  <si>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</si>
  <si>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</si>
  <si>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</si>
  <si>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</si>
  <si>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</si>
  <si>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top:5px;"&gt;&lt;div style="line-height:19px;"&gt;&lt;div style="display:inline;"&gt;&lt;div style="display:inline; font-size:20px;"&gt;Recevez un Rats. Écartez une carte&lt;/div&gt;&lt;/div&gt;&lt;br&gt;&lt;div style="display:inline;"&gt;&lt;div style="display:inline; font-size:20px;"&gt;de votre main autre qu'un Rats&lt;/div&gt;&lt;/div&gt;&lt;br&gt;&lt;div style="display:inline;"&gt;&lt;div style="display:inline; font-size:20px;"&gt;(ou dévoilez une main de Rats).&lt;/div&gt;&lt;/div&gt;&lt;br&gt;&lt;/div&gt;&lt;/div&gt;&lt;div class="horizontal-line" style="width:200px; height:3px;margin-top:10px;"&gt;&lt;/div&gt;&lt;div style="position:relative; top:-3px;"&gt;&lt;div style="line-height:19px;"&gt;&lt;div style="display:inline;"&gt;&lt;div style="display:inline; font-size:20px;"&gt;Quand vous écartez cette carte, &lt;/div&gt;&lt;/div&gt;&lt;br&gt;&lt;div style="display:inline;"&gt;&lt;div style="display:inline; font-size:20px;"&gt;&lt;div style="display: inline; font-weight: bold;"&gt;+1 Carte&lt;/div&gt;.&lt;/div&gt;&lt;/div&gt;&lt;br&gt;&lt;/div&gt;&lt;/div&gt;&lt;/div&gt;</t>
  </si>
  <si>
    <t>Rats</t>
  </si>
  <si>
    <t>Sage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</si>
  <si>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 top:138px; display: inline;left:188px;"&gt;&lt;div class="card-text-coin-text-container" style="display:inline;"&gt;&lt;div class="card-text-coin-text" style="color: black; display:inline; top:8px;"&gt;3&lt;/div&gt;&lt;/div&gt;&lt;/div&gt;&lt;/div&gt;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</si>
  <si>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</si>
  <si>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</si>
  <si>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</si>
  <si>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</si>
  <si>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</si>
  <si>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</si>
  <si>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</si>
  <si>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</si>
  <si>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</si>
  <si>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</si>
  <si>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</si>
  <si>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</si>
  <si>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</si>
  <si>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</si>
  <si>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</si>
  <si>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</si>
  <si>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</si>
  <si>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</si>
  <si>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</si>
  <si>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</si>
  <si>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</si>
  <si>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</si>
  <si>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</si>
  <si>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</si>
  <si>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</si>
  <si>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</si>
  <si>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</si>
  <si>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</si>
  <si>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</si>
  <si>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</si>
  <si>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</si>
  <si>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</si>
  <si>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</si>
  <si>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</si>
  <si>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</si>
  <si>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</si>
  <si>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</si>
  <si>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</si>
  <si>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</si>
  <si>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</si>
  <si>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</si>
  <si>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</si>
  <si>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</si>
  <si>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</si>
  <si>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</si>
  <si>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</si>
  <si>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</si>
  <si>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</si>
  <si>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</si>
  <si>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</si>
  <si>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</si>
  <si>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</si>
  <si>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</si>
  <si>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</si>
  <si>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</si>
  <si>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</si>
  <si>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</si>
  <si>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</si>
  <si>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</si>
  <si>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</si>
  <si>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</si>
  <si>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</si>
  <si>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</si>
  <si>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</si>
  <si>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</si>
  <si>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</si>
  <si>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font-style: italic;"&gt; (&lt;div style="display: inline; font-weight: bold;"&gt;+1 Action&lt;/div&gt;&lt;/div&gt;&lt;/div&gt;&lt;/div&gt;&lt;br&gt;&lt;div style="display:inline;"&gt;&lt;div style="display:inline; font-size:18px;"&gt;&lt;div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</si>
  <si>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</si>
  <si>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</si>
  <si>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</si>
  <si>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</si>
  <si>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</si>
  <si>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</si>
  <si>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</si>
  <si>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</si>
  <si>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</si>
  <si>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</si>
  <si>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style="top:2px;"&gt;&lt;div style="position:relative; top:5px;"&gt;&lt;div style="line-height:17px;"&gt;&lt;div style="display:inline;"&gt;&lt;div style="display:inline; font-size:17px;"&gt;Retournez votre jeton Voyage (mettez-&lt;/div&gt;&lt;/div&gt;&lt;br&gt;&lt;div style="display:inline;"&gt;&lt;div style="display:inline; font-size:17px;"&gt;le face visible au début de la partie).&lt;/div&gt;&lt;/div&gt;&lt;br&gt;&lt;div style="display:inline;"&gt;&lt;div style="display:inline; font-size:17px;"&gt;S'il est face cachée, +       . S'il est face&lt;/div&gt;&lt;/div&gt;&lt;br&gt;&lt;div style="display:inline;"&gt;&lt;div style="display:inline; font-size:17px;"&gt;visible, +      , et tous vos adversaires&lt;/div&gt;&lt;/div&gt;&lt;br&gt;&lt;div style="display:inline;"&gt;&lt;div style="display:inline; font-size:17px;"&gt;dévoilent la carte du haut de leur&lt;/div&gt;&lt;/div&gt;&lt;br&gt;&lt;div style="display:inline;"&gt;&lt;div style="display:inline; font-size:17px;"&gt;pioche, l'écartent si elle coûte entre&lt;/div&gt;&lt;/div&gt;&lt;br&gt;&lt;div style="display:inline;"&gt;&lt;div style="display:inline; font-size:17px;"&gt;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top:48px; display: inline;left:160px;"&gt;&lt;div class="card-text-coin-text-container" style="display:inline;"&gt;&lt;div class="card-text-coin-text" style="color: black; display:inline; top:8px;"&gt;1&lt;/div&gt;&lt;/div&gt;&lt;/div&gt;&lt;div class="card-text-coin-icon" style="transform:scale(0.18); top:69px; display: inline;left:78px;"&gt;&lt;div class="card-text-coin-text-container" style="display:inline;"&gt;&lt;div class="card-text-coin-text" style="color: black; display:inline; top:8px;"&gt;5&lt;/div&gt;&lt;/div&gt;&lt;/div&gt;&lt;div class="card-text-coin-icon" style="transform:scale(0.18); top:130px; display: inline;left:26px;"&gt;&lt;div class="card-text-coin-text-container" style="display:inline;"&gt;&lt;div class="card-text-coin-text" style="color: black; display:inline; top:8px;"&gt;3&lt;/div&gt;&lt;/div&gt;&lt;/div&gt;&lt;div class="card-text-coin-icon" style="transform:scale(0.18); top:130px; display: inline;left:71px;"&gt;&lt;div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</si>
  <si>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</si>
  <si>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</si>
  <si>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</si>
  <si>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</si>
  <si>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</si>
  <si>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</si>
  <si>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</si>
  <si>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</si>
  <si>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</si>
  <si>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style="line-height:16px;"&gt;&lt;div style="display:inline;"&gt;&lt;div style="display:inline; font-size:16px;"&gt;Si à un tour ceci est votre premier achat,&lt;/div&gt;&lt;/div&gt;&lt;br&gt;&lt;div style="display:inline;"&gt;&lt;div style="display:inline; font-size:16px;"&gt;recevez une carte coûtant jusqu'à     , et tous&lt;/div&gt;&lt;/div&gt;&lt;br&gt;&lt;div style="display:inline;"&gt;&lt;div style="display:inline; font-size:16px;"&gt;vos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top:124px; display: inline;left:213px;"&gt;&lt;div class="card-text-coin-text-container" style="display:inline;"&gt;&lt;div class="card-text-coin-text" style="color: black; display:inline; top:8px;"&gt;4&lt;/div&gt;&lt;/div&gt;&lt;/div&gt;&lt;/div&gt;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</si>
  <si>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</si>
  <si>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</si>
  <si>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</si>
  <si>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</si>
  <si>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</si>
  <si>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</si>
  <si>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font-size:21px;"&gt;recevez une autre Ville portuaire.&lt;/div&gt;&lt;/div&gt;&lt;br&gt;&lt;/div&gt;&lt;/div&gt;&lt;/div&gt;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</si>
  <si>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</si>
  <si>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</si>
  <si>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</si>
  <si>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</si>
  <si>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</si>
  <si>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</si>
  <si>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</si>
  <si>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</si>
  <si>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</si>
  <si>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</si>
  <si>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</si>
  <si>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top:100px; display: inline;left:118px;"&gt;&lt;div class="card-text-coin-text-container" style="display:inline;"&gt;&lt;div class="card-text-coin-text" style="color: black; display:inline; top:8px;"&gt;1&lt;/div&gt;&lt;/div&gt;&lt;/div&gt;&lt;div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</si>
  <si>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</si>
  <si>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</si>
  <si>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</si>
  <si>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</si>
  <si>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</si>
  <si>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</si>
  <si>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</si>
  <si>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</si>
  <si>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</si>
  <si>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</si>
  <si>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main.&lt;/div&gt;&lt;/div&gt;&lt;br&gt;&lt;div style="display:inline;"&gt;&lt;div style="display:inline; font-size:21px;"&gt;&lt;div style="display: inline; font-style: italic;"&gt;(Ne fait pas partie de la réserve.)&lt;/div&gt;&lt;/div&gt;&lt;/div&gt;&lt;br&gt;&lt;/div&gt;&lt;/div&gt;&lt;div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top:8px;"&gt;2&lt;/div&gt;&lt;/div&gt;&lt;/div&gt;&lt;/div&gt;</t>
  </si>
  <si>
    <t>Feux follet</t>
  </si>
  <si>
    <t>&lt;div ng-if="!card.cardName.isBack()"&gt;</t>
  </si>
  <si>
    <t xml:space="preserve">    &lt;div class="landscape-template" oncontextmenu="return shouldEnableRightContextMenu" style="background-image: url(images/cards/templates/boon.png);"&gt;</t>
  </si>
  <si>
    <t xml:space="preserve">    &lt;/div&gt;</t>
  </si>
  <si>
    <t xml:space="preserve">    &lt;div class="landscape-art" style="background-image: url(images/cards/art/nocturne/the-swamps-gift.jpg);</t>
  </si>
  <si>
    <t xml:space="preserve">            top:10%;"&gt;</t>
  </si>
  <si>
    <t xml:space="preserve">      &lt;div class="action-layer none-layer"&gt;</t>
  </si>
  <si>
    <t xml:space="preserve">      &lt;/div&gt;</t>
  </si>
  <si>
    <t xml:space="preserve">    &lt;!----&gt;</t>
  </si>
  <si>
    <t xml:space="preserve">    &lt;div class="landscape-name-container unselectable" style="top: 6px;"&gt;</t>
  </si>
  <si>
    <t xml:space="preserve">      &lt;div class="landscape-name card-name unselectable" style="font-size: 1.2em;"&gt;</t>
  </si>
  <si>
    <t xml:space="preserve">        Don des Marais</t>
  </si>
  <si>
    <t xml:space="preserve">    &lt;!----&gt;&lt;div ng-if="::card.cardName.isLandscape()" class="landscape-text-container" ng-bind-html="cardName | getLandscapeHtml | trustAsHtml"&gt;&lt;div class="landscape-text" style="top:14px;"&gt;&lt;div style="display:inline;"&gt;&lt;div style="display:inline; font-size:26px;"&gt;Recevez un Feu follet de sa pile.&lt;/div&gt;&lt;/div&gt;&lt;br&gt;&lt;/div&gt;&lt;/div&gt;&lt;!----&gt;</t>
  </si>
  <si>
    <t xml:space="preserve">    &lt;div class="bottom-bar-full" style="width:%;</t>
  </si>
  <si>
    <t xml:space="preserve">            bottom:px;"&gt;</t>
  </si>
  <si>
    <t xml:space="preserve">      &lt;div class="cost-container-full"&gt;</t>
  </si>
  <si>
    <t xml:space="preserve">        &lt;!----&gt;</t>
  </si>
  <si>
    <t xml:space="preserve">      &lt;div class="bottom-right-container-full"&gt;</t>
  </si>
  <si>
    <t xml:space="preserve">        &lt;!----&gt;&lt;div class="expansion-icon-bottom-full" ng-if="::!card.cardName.isBasicVictory()" style="background-image: url();"&gt;</t>
  </si>
  <si>
    <t xml:space="preserve">        &lt;/div&gt;&lt;!----&gt;</t>
  </si>
  <si>
    <t xml:space="preserve">      &lt;!----&gt;</t>
  </si>
  <si>
    <t xml:space="preserve">  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</si>
  <si>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style="position:relative; top:15px;"&gt;&lt;div style="display:inline;"&gt;&lt;div style="display:inline; font-size:19px;"&gt;&lt;div style="display: inline; font-style: italic;"&gt;(Patrimoine : Porte-bonheur)&lt;/div&gt;&lt;/div&gt;&lt;/div&gt;&lt;br&gt;&lt;/div&gt;&lt;/div&gt;</t>
  </si>
  <si>
    <t>Benet</t>
  </si>
  <si>
    <t xml:space="preserve">    &lt;div class="landscape-template" oncontextmenu="return shouldEnableRightContextMenu" style="background-image: url(images/cards/templates/state.png);"&gt;</t>
  </si>
  <si>
    <t xml:space="preserve">    &lt;div class="landscape-art" style="background-image: url(images/cards/art/nocturne/lost-in-the-woods.jpg);</t>
  </si>
  <si>
    <t xml:space="preserve">    &lt;div class="landscape-name-container unselectable" style="top: 7px;"&gt;</t>
  </si>
  <si>
    <t xml:space="preserve">      &lt;div class="landscape-name card-name unselectable" style="font-size: 1em;"&gt;</t>
  </si>
  <si>
    <t xml:space="preserve">        Perdu dans les bois</t>
  </si>
  <si>
    <t xml:space="preserve">    &lt;!----&gt;&lt;div ng-if="::card.cardName.isLandscape()" class="landscape-text-container" ng-bind-html="cardName | getLandscapeHtml | trustAsHtml"&gt;&lt;div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Aubaine.&lt;/div&gt;&lt;/div&gt;&lt;br&gt;&lt;/div&gt;&lt;/div&gt;&lt;!----&gt;</t>
  </si>
  <si>
    <t xml:space="preserve">      &lt;!----&gt;&lt;div ng-if="::!hideTypesTextFull()" class="types-text-full" style="font-size: em;</t>
  </si>
  <si>
    <t xml:space="preserve">              top:px;"&gt;</t>
  </si>
  <si>
    <t xml:space="preserve">        </t>
  </si>
  <si>
    <t xml:space="preserve">      &lt;/div&gt;&lt;!----&gt;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</si>
  <si>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</si>
  <si>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</si>
  <si>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</si>
  <si>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</si>
  <si>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</si>
  <si>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</si>
  <si>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</si>
  <si>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</si>
  <si>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</si>
  <si>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</si>
  <si>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</si>
  <si>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</si>
  <si>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</si>
  <si>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</si>
  <si>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</si>
  <si>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</si>
  <si>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</si>
  <si>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</si>
  <si>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</si>
  <si>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</si>
  <si>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</si>
  <si>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</si>
  <si>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</si>
  <si>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</si>
  <si>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</si>
  <si>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</si>
  <si>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</si>
  <si>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</si>
  <si>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</si>
  <si>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</si>
  <si>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</si>
  <si>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</si>
  <si>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</si>
  <si>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</si>
  <si>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</si>
  <si>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</si>
  <si>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</si>
  <si>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</si>
  <si>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</si>
  <si>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</si>
  <si>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</si>
  <si>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</si>
  <si>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</si>
  <si>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</si>
  <si>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</si>
  <si>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</si>
  <si>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</si>
  <si>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</si>
  <si>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</si>
  <si>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</si>
  <si>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</si>
  <si>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</si>
  <si>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</si>
  <si>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</si>
  <si>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</si>
  <si>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</si>
  <si>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</si>
  <si>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</si>
  <si>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</si>
  <si>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</si>
  <si>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</si>
  <si>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</si>
  <si>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</si>
  <si>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</si>
  <si>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</si>
  <si>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</si>
  <si>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</si>
  <si>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</si>
  <si>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</si>
  <si>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</si>
  <si>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</si>
  <si>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</si>
  <si>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</si>
  <si>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</si>
  <si>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</si>
  <si>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</si>
  <si>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</si>
  <si>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</si>
  <si>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</si>
  <si>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</si>
  <si>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</si>
  <si>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</si>
  <si>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</si>
  <si>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</si>
  <si>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</si>
  <si>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</si>
  <si>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</si>
  <si>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</si>
  <si>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</si>
  <si>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</si>
  <si>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</si>
  <si>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</si>
  <si>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</si>
  <si>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</si>
  <si>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</si>
  <si>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</si>
  <si>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</si>
  <si>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</si>
  <si>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</si>
  <si>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</si>
  <si>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</si>
  <si>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</si>
  <si>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</si>
  <si>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</si>
  <si>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</si>
  <si>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</si>
  <si>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</si>
  <si>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</si>
  <si>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</si>
  <si>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</si>
  <si>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encampment/plunder</t>
  </si>
  <si>
    <t>patrician/emporium</t>
  </si>
  <si>
    <t>settlers/bustlingvillage</t>
  </si>
  <si>
    <t>castles</t>
  </si>
  <si>
    <t>catapult/rocks</t>
  </si>
  <si>
    <t>chariotrace</t>
  </si>
  <si>
    <t>enchantress</t>
  </si>
  <si>
    <t>farmersmarket</t>
  </si>
  <si>
    <t>gladiator/fortune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</si>
  <si>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</si>
  <si>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</si>
  <si>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</si>
  <si>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</si>
  <si>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</si>
  <si>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</si>
  <si>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</si>
  <si>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</si>
  <si>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</si>
  <si>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</si>
  <si>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</si>
  <si>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</si>
  <si>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</si>
  <si>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</si>
  <si>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</si>
  <si>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</si>
  <si>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</si>
  <si>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</si>
  <si>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</si>
  <si>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</si>
  <si>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</si>
  <si>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</si>
  <si>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</si>
  <si>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</si>
  <si>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</si>
  <si>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</si>
  <si>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</si>
  <si>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</si>
  <si>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</si>
  <si>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</si>
  <si>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</si>
  <si>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</si>
  <si>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</si>
  <si>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</si>
  <si>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</si>
  <si>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</si>
  <si>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</si>
  <si>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</si>
  <si>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</si>
  <si>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</si>
  <si>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</si>
  <si>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</si>
  <si>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</si>
  <si>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</si>
  <si>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</si>
  <si>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</si>
  <si>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</si>
  <si>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</si>
  <si>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</si>
  <si>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</si>
  <si>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</si>
  <si>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</si>
  <si>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</si>
  <si>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</si>
  <si>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</si>
  <si>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</si>
  <si>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</si>
  <si>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</si>
  <si>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</si>
  <si>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</si>
  <si>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</si>
  <si>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</si>
  <si>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</si>
  <si>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</si>
  <si>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</si>
  <si>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</si>
  <si>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</si>
  <si>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</si>
  <si>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</si>
  <si>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</si>
  <si>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</si>
  <si>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</si>
  <si>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</si>
  <si>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</si>
  <si>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</si>
  <si>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</si>
  <si>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</si>
  <si>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</si>
  <si>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</si>
  <si>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</si>
  <si>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</si>
  <si>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</si>
  <si>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</si>
  <si>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</si>
  <si>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</si>
  <si>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</si>
  <si>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</si>
  <si>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</si>
  <si>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</si>
  <si>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</si>
  <si>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</si>
  <si>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</si>
  <si>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</si>
  <si>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</si>
  <si>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</si>
  <si>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</si>
  <si>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</si>
  <si>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</si>
  <si>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</si>
  <si>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</si>
  <si>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</si>
  <si>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</si>
  <si>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</si>
  <si>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</si>
  <si>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</si>
  <si>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</si>
  <si>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</si>
  <si>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</si>
  <si>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</si>
  <si>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</si>
  <si>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</si>
  <si>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</si>
  <si>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</si>
  <si>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/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</si>
  <si>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</si>
  <si>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</si>
  <si>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</si>
  <si>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</si>
  <si>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</si>
  <si>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</si>
  <si>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</si>
  <si>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</si>
  <si>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</si>
  <si>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</si>
  <si>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</si>
  <si>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</si>
  <si>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</si>
  <si>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</si>
  <si>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</si>
  <si>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</si>
  <si>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</si>
  <si>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</si>
  <si>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</si>
  <si>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</si>
  <si>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</si>
  <si>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</si>
  <si>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</si>
  <si>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</si>
  <si>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</si>
  <si>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</si>
  <si>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</si>
  <si>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</si>
  <si>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</si>
  <si>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</si>
  <si>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</si>
  <si>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</si>
  <si>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</si>
  <si>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</si>
  <si>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</si>
  <si>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</si>
  <si>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</si>
  <si>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</si>
  <si>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</si>
  <si>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</si>
  <si>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</si>
  <si>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</si>
  <si>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</si>
  <si>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</si>
  <si>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</si>
  <si>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</si>
  <si>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</si>
  <si>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</si>
  <si>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</si>
  <si>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</si>
  <si>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</si>
  <si>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</si>
  <si>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</si>
  <si>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</si>
  <si>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</si>
  <si>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</si>
  <si>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</si>
  <si>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</si>
  <si>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</si>
  <si>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inline;left:363px;"&gt;&lt;div class="card-text-coin-text-container" style="display:inline;"&gt;&lt;div class="card-text-coin-text" style="color: black; display:inline; top:8px;"&gt;4&lt;/div&gt;&lt;/div&gt;&lt;/div&gt;&lt;/div&gt;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</si>
  <si>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</si>
  <si>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</si>
  <si>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</si>
  <si>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</si>
  <si>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</si>
  <si>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</si>
  <si>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</si>
  <si>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</si>
  <si>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</si>
  <si>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</si>
  <si>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</si>
  <si>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</si>
  <si>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</si>
  <si>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</si>
  <si>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</si>
  <si>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</si>
  <si>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</si>
  <si>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</si>
  <si>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</si>
  <si>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</si>
  <si>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</si>
  <si>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</si>
  <si>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</si>
  <si>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</si>
  <si>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</si>
  <si>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</si>
  <si>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</si>
  <si>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</si>
  <si>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</si>
  <si>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</si>
  <si>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</si>
  <si>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</si>
  <si>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</si>
  <si>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</si>
  <si>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</si>
  <si>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</si>
  <si>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</si>
  <si>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</si>
  <si>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</si>
  <si>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Envoûtemetn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</si>
  <si>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</si>
  <si>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</si>
  <si>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</si>
  <si>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</si>
  <si>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</si>
  <si>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</si>
  <si>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</si>
  <si>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</si>
  <si>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</si>
  <si>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</si>
  <si>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</si>
  <si>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</si>
  <si>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</si>
  <si>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</si>
  <si>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</si>
  <si>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</si>
  <si>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</si>
  <si>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inline;left:107px;"&gt;&lt;div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inline;left:157px;"&gt;&lt;div class="card-text-coin-text-container" style="display:inline;"&gt;&lt;div class="card-text-coin-text" style="color: black; display:inline; top:8px;"&gt;4&lt;/div&gt;&lt;/div&gt;&lt;/div&gt;&lt;/div&gt;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</si>
  <si>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</si>
  <si>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</si>
  <si>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</si>
  <si>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</si>
  <si>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</si>
  <si>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</si>
  <si>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</si>
  <si>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</si>
  <si>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</si>
  <si>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</si>
  <si>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</si>
  <si>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</si>
  <si>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</si>
  <si>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</si>
  <si>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</si>
  <si>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</si>
  <si>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</si>
  <si>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top:0px;left:294px;"&gt;&lt;div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top:22px;left:364px;"&gt;&lt;div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top:48px;left:172px;"&gt;&lt;div class="card-text-vp-text-container"&gt;&lt;div class="card-text-vp-text" style="top:8px;"&gt;8&lt;/div&gt;&lt;/div&gt;&lt;div class="card-text-vp-icon"&gt;&lt;/div&gt;&lt;/div&gt;&lt;/div&gt;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</si>
  <si>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</si>
  <si>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</si>
  <si>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</si>
  <si>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</si>
  <si>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</si>
  <si>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</si>
  <si>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</si>
  <si>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</si>
  <si>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</si>
  <si>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</si>
  <si>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</si>
  <si>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</si>
  <si>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</si>
  <si>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</si>
  <si>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</si>
  <si>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</si>
  <si>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</si>
  <si>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</si>
  <si>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défaussée.&lt;/div&gt;&lt;/div&gt;&lt;br&gt;&lt;div style="display:inline;"&gt;&lt;div style="display:inline; font-size:20px;"&gt;&lt;div style="display: inline; font-style: italic;"&gt;(Patrimoine : Pâturage)&lt;/div&gt;&lt;/div&gt;&lt;/div&gt;&lt;br&gt;&lt;/div&gt;&lt;/div&gt;&lt;/div&gt;</t>
  </si>
  <si>
    <t>Berger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</si>
  <si>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</si>
  <si>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</si>
  <si>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</si>
  <si>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</si>
  <si>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</si>
  <si>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</si>
  <si>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</si>
  <si>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</si>
  <si>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</si>
  <si>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</si>
  <si>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</si>
  <si>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</si>
  <si>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</si>
  <si>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</si>
  <si>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</si>
  <si>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castle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</si>
  <si>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</si>
  <si>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</si>
  <si>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</si>
  <si>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</si>
  <si>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</si>
  <si>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</si>
  <si>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</si>
  <si>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</si>
  <si>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</si>
  <si>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</si>
  <si>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</si>
  <si>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</si>
  <si>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</si>
  <si>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</si>
  <si>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</si>
  <si>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</si>
  <si>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</si>
  <si>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</si>
  <si>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</si>
  <si>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</si>
  <si>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</si>
  <si>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</si>
  <si>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</si>
  <si>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</si>
  <si>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</si>
  <si>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</si>
  <si>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</si>
  <si>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</si>
  <si>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</si>
  <si>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</si>
  <si>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</si>
  <si>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</si>
  <si>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</si>
  <si>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</si>
  <si>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</si>
  <si>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</si>
  <si>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</si>
  <si>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</si>
  <si>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</si>
  <si>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</si>
  <si>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</si>
  <si>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</si>
  <si>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Basilique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</si>
  <si>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</si>
  <si>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Bains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</si>
  <si>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top:6px;left:371px;"&gt;&lt;div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top:40px;left:268px;"&gt;&lt;div class="card-text-vp-text-container"&gt;&lt;div class="card-text-vp-text" style="top:8px;"&gt;6&lt;/div&gt;&lt;/div&gt;&lt;div class="card-text-vp-icon"&gt;&lt;/div&gt;&lt;/div&gt;&lt;/div&gt;</t>
  </si>
  <si>
    <t>Champ de bataille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</si>
  <si>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top:21px;left:296px;"&gt;&lt;div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</si>
  <si>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</si>
  <si>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</si>
  <si>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</si>
  <si>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</si>
  <si>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top:0px;left:293px;"&gt;&lt;div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top:16px;left:350px;"&gt;&lt;div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top:37px;left:188px;"&gt;&lt;div class="card-text-vp-text-container"&gt;&lt;div class="card-text-vp-text" style="top:8px;"&gt;2&lt;/div&gt;&lt;/div&gt;&lt;div class="card-text-vp-icon"&gt;&lt;/div&gt;&lt;/div&gt;&lt;/div&gt;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</si>
  <si>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</si>
  <si>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</si>
  <si>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</si>
  <si>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</si>
  <si>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top:6px;left:162px;"&gt;&lt;div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</si>
  <si>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</si>
  <si>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</si>
  <si>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</si>
  <si>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top:23px; display: inline;left:264px;"&gt;&lt;div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top:41px; display: inline;left:295px;"&gt;&lt;div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top:41px;left:235px;"&gt;&lt;div class="card-text-vp-text-container"&gt;&lt;div class="card-text-vp-text" style="top:8px;"&gt;8&lt;/div&gt;&lt;/div&gt;&lt;div class="card-text-vp-icon"&gt;&lt;/div&gt;&lt;/div&gt;&lt;/div&gt;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</si>
  <si>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</si>
  <si>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</si>
  <si>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</si>
  <si>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</si>
  <si>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</si>
  <si>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</si>
  <si>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</si>
  <si>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</si>
  <si>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</si>
  <si>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</si>
  <si>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</si>
  <si>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Ependage de sel</t>
  </si>
  <si>
    <t>salt_the_earth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</si>
  <si>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inline;left:336px;"&gt;&lt;div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</si>
  <si>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</si>
  <si>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</si>
  <si>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</si>
  <si>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</si>
  <si>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</si>
  <si>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</si>
  <si>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</si>
  <si>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</si>
  <si>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</si>
  <si>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</si>
  <si>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</si>
  <si>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</si>
  <si>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</si>
  <si>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</si>
  <si>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</si>
  <si>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</si>
  <si>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</si>
  <si>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</si>
  <si>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</si>
  <si>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</si>
  <si>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</si>
  <si>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</si>
  <si>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</si>
  <si>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</si>
  <si>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</si>
  <si>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</si>
  <si>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</si>
  <si>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</si>
  <si>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</si>
  <si>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</si>
  <si>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</si>
  <si>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top:5px;"&gt;&lt;div style="line-height:19px;"&gt;&lt;div style="display:inline;"&gt;&lt;div style="display:inline; font-size:19px;"&gt;Jouez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</si>
  <si>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Nécromancine</t>
  </si>
  <si>
    <t>Zombie Maçon</t>
  </si>
  <si>
    <t>Zombie Espion</t>
  </si>
  <si>
    <t>Zombie Apprenti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</si>
  <si>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</si>
  <si>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</si>
  <si>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</si>
  <si>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</si>
  <si>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</si>
  <si>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</si>
  <si>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</si>
  <si>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</si>
  <si>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</si>
  <si>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top:97px;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top:97px;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</si>
  <si>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</si>
  <si>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</si>
  <si>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</si>
  <si>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</si>
  <si>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</si>
  <si>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</si>
  <si>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</si>
  <si>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</si>
  <si>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</si>
  <si>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</si>
  <si>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</si>
  <si>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</si>
  <si>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</si>
  <si>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</si>
  <si>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</si>
  <si>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</si>
  <si>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</si>
  <si>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</si>
  <si>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</si>
  <si>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</si>
  <si>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</si>
  <si>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</si>
  <si>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</si>
  <si>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</si>
  <si>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</si>
  <si>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</si>
  <si>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</si>
  <si>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</si>
  <si>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</si>
  <si>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</si>
  <si>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</si>
  <si>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</si>
  <si>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</si>
  <si>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</si>
  <si>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</si>
  <si>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</si>
  <si>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</si>
  <si>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</si>
  <si>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</si>
  <si>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</si>
  <si>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</si>
  <si>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</si>
  <si>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</si>
  <si>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</si>
  <si>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</si>
  <si>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</si>
  <si>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</si>
  <si>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</si>
  <si>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</si>
  <si>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</si>
  <si>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</si>
  <si>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</si>
  <si>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</si>
  <si>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</si>
  <si>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</si>
  <si>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</si>
  <si>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</si>
  <si>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</si>
  <si>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</si>
  <si>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</si>
  <si>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</si>
  <si>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</si>
  <si>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</si>
  <si>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</si>
  <si>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</si>
  <si>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</si>
  <si>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</si>
  <si>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</si>
  <si>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</si>
  <si>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</si>
  <si>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</si>
  <si>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</si>
  <si>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</si>
  <si>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</si>
  <si>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</si>
  <si>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</si>
  <si>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</si>
  <si>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</si>
  <si>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</si>
  <si>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</si>
  <si>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</si>
  <si>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</si>
  <si>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</si>
  <si>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</si>
  <si>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</si>
  <si>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&lt;img alt="CastlesArt.jpg" src="/images/thumb/1/13/CastlesArt.jpg/120px-CastlesArt.jpg" width="120" height="87"&gt;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</si>
  <si>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</si>
  <si>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</si>
  <si>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</si>
  <si>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</si>
  <si>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</si>
  <si>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</si>
  <si>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</si>
  <si>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</si>
  <si>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</si>
  <si>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</si>
  <si>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</si>
  <si>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</si>
  <si>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</si>
  <si>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</si>
  <si>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</si>
  <si>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corprotation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</si>
  <si>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</si>
  <si>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</si>
  <si>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</si>
  <si>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</si>
  <si>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</si>
  <si>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</si>
  <si>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</si>
  <si>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</si>
  <si>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</si>
  <si>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</si>
  <si>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</si>
  <si>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</si>
  <si>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</si>
  <si>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</si>
  <si>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</si>
  <si>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</si>
  <si>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</si>
  <si>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</si>
  <si>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</si>
  <si>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</si>
  <si>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</si>
  <si>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</si>
  <si>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</si>
  <si>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</si>
  <si>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</si>
  <si>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</si>
  <si>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clé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</si>
  <si>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</si>
  <si>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</si>
  <si>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</si>
  <si>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</si>
  <si>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</si>
  <si>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</si>
  <si>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</si>
  <si>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</si>
  <si>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</si>
  <si>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</si>
  <si>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</si>
  <si>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</si>
  <si>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Aubaine.&lt;/div&gt;&lt;/div&gt;&lt;br&gt;&lt;div style="display:inline;"&gt;&lt;div style="display:inline; font-size:19px;"&gt;&lt;div style="display: inline; font-style: italic;"&gt;(Patrimoine : Chèvre)&lt;/div&gt;&lt;/div&gt;&lt;/div&gt;&lt;br&gt;&lt;/div&gt;&lt;/div&gt;</t>
  </si>
  <si>
    <t>Mercenaire</t>
  </si>
  <si>
    <t>Farfadet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</si>
  <si>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</si>
  <si>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</si>
  <si>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</si>
  <si>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</si>
  <si>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</si>
  <si>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</si>
  <si>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</si>
  <si>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</si>
  <si>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</si>
  <si>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</si>
  <si>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font-size:14px;"&gt;une des cartes dévoilées. Replacez les autres sous&lt;/div&gt;&lt;/div&gt;&lt;br&gt;&lt;div style="display:inline;"&gt;&lt;div style="display:inline; font-size:14px;"&gt;le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font-size:14px;"&gt;Mise en place : préparez le paquet du Marché noir&lt;/div&gt;&lt;/div&gt;&lt;br&gt;&lt;div style="display:inline;"&gt;&lt;div style="display:inline; font-size:14px;"&gt;avec des cartes Royaume différentes non utilisées.&lt;/div&gt;&lt;/div&gt;&lt;br&gt;&lt;/div&gt;&lt;/div&gt;&lt;/div&gt;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</si>
  <si>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</si>
  <si>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</si>
  <si>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</si>
  <si>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</si>
  <si>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</si>
  <si>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</si>
  <si>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</si>
  <si>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</si>
  <si>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</si>
  <si>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</si>
  <si>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</si>
  <si>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</si>
  <si>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</si>
  <si>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</si>
  <si>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</si>
  <si>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</si>
  <si>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top:12px;"&gt;&lt;div style="line-height:19px;"&gt;&lt;div style="display:inline;"&gt;&lt;div style="display:inline; font-size:19px;"&gt;Choisissez deux : &lt;div style="display: inline; font-weight: bold;"&gt;+2 Cartes&lt;/div&gt;;&lt;/div&gt;&lt;/div&gt;&lt;br&gt;&lt;div style="display:inline;"&gt;&lt;div style="display:inline; font-size:19px;"&gt;&lt;div style="display: inline; font-weight: bold;"&gt;+2 Actions&lt;/div&gt;; +      ; recevez 4&lt;/div&gt;&lt;/div&gt;&lt;br&gt;&lt;div style="display:inline;"&gt;&lt;div style="display:inline; font-size:19px;"&gt;Argents et mettez votre pioche&lt;/div&gt;&lt;/div&gt;&lt;br&gt;&lt;div style="display:inline;"&gt;&lt;div style="display:inline; font-size:19px;"&gt;dans votre défausse. Les choix&lt;/div&gt;&lt;/div&gt;&lt;br&gt;&lt;div style="display:inline;"&gt;&lt;div style="display:inline; font-size:19px;"&gt;doivent être différents.&lt;/div&gt;&lt;/div&gt;&lt;br&gt;&lt;div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style="transform:scale(0.19); top:37px;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</si>
  <si>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</si>
  <si>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style="line-height:18.5px;"&gt;&lt;div style="display:inline;"&gt;&lt;div style="display:inline; font-size:18.5px;"&gt;Recevez un Domaine. Tous vos ad-&lt;/div&gt;&lt;/div&gt;&lt;br&gt;&lt;div style="display:inline;"&gt;&lt;div style="display:inline; font-size:18.5px;"&gt;versaires reçoivent une Malédiction&lt;/div&gt;&lt;/div&gt;&lt;br&gt;&lt;div style="display:inline;"&gt;&lt;div style="display:inline; font-size:18.5px;"&gt;et défaussent jusqu'à avoir 3 cartes&lt;/div&gt;&lt;/div&gt;&lt;br&gt;&lt;div style="display:inline;"&gt;&lt;div style="display:inline; font-size:18.5px;"&gt;en main.&lt;/div&gt;&lt;/div&gt;&lt;br&gt;&lt;div style="display:inline;"&gt;&lt;div style="display:inline; font-size:18.5px;"&gt;&lt;div style="display: inline; font-style: italic;"&gt;(Ne fait pas partie de la réserve.)&lt;/div&gt;&lt;/div&gt;&lt;/div&gt;&lt;br&gt;&lt;/div&gt;&lt;/div&gt;&lt;/div&gt;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</si>
  <si>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style="transform:scale(0.21); top:62px;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</si>
  <si>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style="top:47px;"&gt;&lt;div style="font-weight: bold;"&gt;&lt;div style="line-height:28px;"&gt;&lt;div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font-size:20px;"&gt;Recevez un Or sur votre pioche.&lt;/div&gt;&lt;/div&gt;&lt;br&gt;&lt;div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</si>
  <si>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</si>
  <si>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</si>
  <si>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</si>
  <si>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</si>
  <si>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</si>
  <si>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https://dominion.games/images/cards/art/dark-ages/dame-anna.jpg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</si>
  <si>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</si>
  <si>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</si>
  <si>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</si>
  <si>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</si>
  <si>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</si>
  <si>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</si>
  <si>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</si>
  <si>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</si>
  <si>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</si>
  <si>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</si>
  <si>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</si>
  <si>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</si>
  <si>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</si>
  <si>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</si>
  <si>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</si>
  <si>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</si>
  <si>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</si>
  <si>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</si>
  <si>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</si>
  <si>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</si>
  <si>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</si>
  <si>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</si>
  <si>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Château Modeste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</si>
  <si>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</si>
  <si>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</si>
  <si>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</si>
  <si>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</si>
  <si>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</si>
  <si>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</si>
  <si>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</si>
  <si>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</si>
  <si>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</si>
  <si>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</si>
  <si>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</si>
  <si>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</si>
  <si>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</si>
  <si>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</si>
  <si>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</si>
  <si>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</si>
  <si>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</si>
  <si>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</si>
  <si>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</si>
  <si>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 top:59px; 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</si>
  <si>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</si>
  <si>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/images/e/eb/Dame_AnnaArt.jpg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</si>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</sst>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Alignment="1"/>
    <xf numFmtId="0" fontId="20" fillId="0" borderId="0" xfId="0" applyFont="1"/>
    <xf numFmtId="0" fontId="0" fillId="0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dominionstrategy.com/index.php/Gallery_of_illustr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workbookViewId="0">
      <selection activeCell="D29" sqref="D29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1819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1049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1050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1051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1052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 t="shared" si="2"/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1053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1054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1055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1056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1057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1058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1059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1060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1061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1062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1063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1064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1065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1066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1067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1068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1069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1070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1071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1072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1073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1074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1075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1076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1077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1078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1079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1080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1081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1082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1083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1084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1085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1086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1087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1088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1089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1090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1091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1092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1093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1094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1095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1096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1097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1098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1099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1100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1101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1102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1103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1104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1105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1106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1107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1108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1109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1110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1111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1112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1113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1114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1115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1116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1117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1118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1119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1097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1120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1121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1122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1123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1124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1125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1126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1127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1128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1129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1130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1131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1132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1133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1134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1135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1136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1137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1138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1139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1140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1141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1142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1143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1144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1145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1146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1147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1148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1149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1150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1151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1152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1153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1154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1155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1156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1157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1158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1159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1160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1161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1162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1163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1164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1165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1166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1167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1168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1169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1170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1171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1172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1173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1174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1175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1176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1177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1178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1179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1180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1181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1182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1183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1184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1185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1816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1186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1187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1188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1189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1190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1191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1192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1193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1194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1195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1196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1197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1198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1199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1200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1201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1202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1203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1204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1205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1206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1207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1208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1209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1210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1211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1212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1213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1214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1215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1216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1217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1218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1219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1220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1221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1222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1223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1224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1225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1226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1227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1228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1229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1230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1231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1232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1233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1234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1235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1236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1237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 t="shared" si="45"/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1238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1239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526"/>
  <sheetViews>
    <sheetView tabSelected="1" topLeftCell="F367" workbookViewId="0">
      <selection activeCell="K381" sqref="K381"/>
    </sheetView>
  </sheetViews>
  <sheetFormatPr baseColWidth="10" defaultRowHeight="15" x14ac:dyDescent="0.25"/>
  <cols>
    <col min="5" max="5" width="73.42578125" bestFit="1" customWidth="1"/>
    <col min="8" max="9" width="16" customWidth="1"/>
    <col min="10" max="10" width="20.28515625" customWidth="1"/>
    <col min="11" max="11" width="25.5703125" customWidth="1"/>
    <col min="12" max="12" width="18.28515625" customWidth="1"/>
  </cols>
  <sheetData>
    <row r="1" spans="1:18" x14ac:dyDescent="0.25">
      <c r="A1" t="s">
        <v>527</v>
      </c>
      <c r="C1" t="s">
        <v>1041</v>
      </c>
      <c r="D1" s="1" t="s">
        <v>1042</v>
      </c>
      <c r="G1" t="s">
        <v>1043</v>
      </c>
      <c r="H1" t="s">
        <v>1044</v>
      </c>
      <c r="J1" t="s">
        <v>1824</v>
      </c>
      <c r="K1" t="s">
        <v>1821</v>
      </c>
      <c r="L1" t="s">
        <v>1818</v>
      </c>
      <c r="M1" t="s">
        <v>1820</v>
      </c>
      <c r="O1">
        <f>LEN(J1)</f>
        <v>10</v>
      </c>
    </row>
    <row r="2" spans="1:18" x14ac:dyDescent="0.25">
      <c r="A2" t="s">
        <v>661</v>
      </c>
      <c r="B2">
        <f t="shared" ref="B2:B65" si="0">FIND("src=""",A2)+LEN("src=""")-1</f>
        <v>33</v>
      </c>
      <c r="C2">
        <f t="shared" ref="C2:C65" si="1">FIND(".jpg",A2,B2)+3</f>
        <v>62</v>
      </c>
      <c r="E2" t="str">
        <f t="shared" ref="E2:E65" si="2">SUBSTITUTE(RIGHT(LEFT(A2,C2),LEN(LEFT(A2,C2))-B2),"/thumb","")</f>
        <v>/images/0/00/PatricianArt.jpg</v>
      </c>
      <c r="G2" t="s">
        <v>1046</v>
      </c>
      <c r="H2" t="s">
        <v>1045</v>
      </c>
      <c r="J2" t="s">
        <v>1047</v>
      </c>
      <c r="K2" t="s">
        <v>1419</v>
      </c>
      <c r="L2" t="str">
        <f t="shared" ref="L2:L65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 t="s">
        <v>1840</v>
      </c>
      <c r="Q2" t="s">
        <v>1046</v>
      </c>
      <c r="R2" t="s">
        <v>1841</v>
      </c>
    </row>
    <row r="3" spans="1:18" x14ac:dyDescent="0.25">
      <c r="A3" t="s">
        <v>906</v>
      </c>
      <c r="B3">
        <f t="shared" si="0"/>
        <v>34</v>
      </c>
      <c r="C3">
        <f t="shared" si="1"/>
        <v>64</v>
      </c>
      <c r="E3" t="str">
        <f t="shared" si="2"/>
        <v>/images/0/02/Den_of_SinArt.jpg</v>
      </c>
      <c r="H3" t="s">
        <v>1240</v>
      </c>
      <c r="J3" t="s">
        <v>1420</v>
      </c>
      <c r="K3" t="s">
        <v>1421</v>
      </c>
      <c r="L3" t="str">
        <f t="shared" si="3"/>
        <v>/images/1/18/BureaucratArt.jpg</v>
      </c>
      <c r="O3">
        <f t="shared" si="4"/>
        <v>11</v>
      </c>
      <c r="P3" t="s">
        <v>1840</v>
      </c>
      <c r="R3" t="s">
        <v>1842</v>
      </c>
    </row>
    <row r="4" spans="1:18" x14ac:dyDescent="0.25">
      <c r="A4" t="s">
        <v>726</v>
      </c>
      <c r="B4">
        <f t="shared" si="0"/>
        <v>34</v>
      </c>
      <c r="C4">
        <f t="shared" si="1"/>
        <v>64</v>
      </c>
      <c r="E4" t="str">
        <f t="shared" si="2"/>
        <v>/images/0/02/Poor_HouseArt.jpg</v>
      </c>
      <c r="H4" t="s">
        <v>1241</v>
      </c>
      <c r="J4" t="s">
        <v>1422</v>
      </c>
      <c r="K4" t="s">
        <v>1423</v>
      </c>
      <c r="L4" t="str">
        <f t="shared" si="3"/>
        <v>/images/2/29/CellarArt.jpg</v>
      </c>
      <c r="O4">
        <f t="shared" si="4"/>
        <v>4</v>
      </c>
      <c r="P4" t="s">
        <v>1840</v>
      </c>
      <c r="R4" t="s">
        <v>1843</v>
      </c>
    </row>
    <row r="5" spans="1:18" x14ac:dyDescent="0.25">
      <c r="A5" t="s">
        <v>696</v>
      </c>
      <c r="B5">
        <f t="shared" si="0"/>
        <v>29</v>
      </c>
      <c r="C5">
        <f t="shared" si="1"/>
        <v>54</v>
      </c>
      <c r="E5" t="str">
        <f t="shared" si="2"/>
        <v>/images/0/03/VillaArt.jpg</v>
      </c>
      <c r="H5" t="s">
        <v>1242</v>
      </c>
      <c r="J5" t="s">
        <v>1424</v>
      </c>
      <c r="K5" t="s">
        <v>1425</v>
      </c>
      <c r="L5" t="str">
        <f t="shared" si="3"/>
        <v>/images/3/3f/ChancellorArt.jpg</v>
      </c>
      <c r="O5">
        <f t="shared" si="4"/>
        <v>10</v>
      </c>
      <c r="P5" t="s">
        <v>1840</v>
      </c>
      <c r="R5" t="s">
        <v>1844</v>
      </c>
    </row>
    <row r="6" spans="1:18" x14ac:dyDescent="0.25">
      <c r="A6" t="s">
        <v>675</v>
      </c>
      <c r="B6">
        <f t="shared" si="0"/>
        <v>37</v>
      </c>
      <c r="C6">
        <f t="shared" si="1"/>
        <v>70</v>
      </c>
      <c r="E6" t="str">
        <f t="shared" si="2"/>
        <v>/images/0/05/Sinister_PlotArt.jpg</v>
      </c>
      <c r="H6" t="s">
        <v>1243</v>
      </c>
      <c r="J6" t="s">
        <v>1426</v>
      </c>
      <c r="K6" t="s">
        <v>1427</v>
      </c>
      <c r="L6" t="str">
        <f t="shared" si="3"/>
        <v>/images/7/73/ChapelArt.jpg</v>
      </c>
      <c r="O6">
        <f t="shared" si="4"/>
        <v>8</v>
      </c>
      <c r="P6" t="s">
        <v>1840</v>
      </c>
      <c r="R6" t="s">
        <v>1845</v>
      </c>
    </row>
    <row r="7" spans="1:18" x14ac:dyDescent="0.25">
      <c r="A7" t="s">
        <v>595</v>
      </c>
      <c r="B7">
        <f t="shared" si="0"/>
        <v>28</v>
      </c>
      <c r="C7">
        <f t="shared" si="1"/>
        <v>52</v>
      </c>
      <c r="E7" t="str">
        <f t="shared" si="2"/>
        <v>/images/0/06/GoatArt.jpg</v>
      </c>
      <c r="H7" t="s">
        <v>1244</v>
      </c>
      <c r="I7" t="s">
        <v>1777</v>
      </c>
      <c r="J7" t="s">
        <v>1428</v>
      </c>
      <c r="K7" t="s">
        <v>1429</v>
      </c>
      <c r="L7" t="str">
        <f t="shared" si="3"/>
        <v>/images/b/bb/Council_RoomArt.jpg</v>
      </c>
      <c r="O7">
        <f t="shared" si="4"/>
        <v>18</v>
      </c>
      <c r="P7" t="s">
        <v>1840</v>
      </c>
      <c r="R7" t="s">
        <v>1846</v>
      </c>
    </row>
    <row r="8" spans="1:18" x14ac:dyDescent="0.25">
      <c r="A8" t="s">
        <v>864</v>
      </c>
      <c r="B8">
        <f t="shared" si="0"/>
        <v>34</v>
      </c>
      <c r="C8">
        <f t="shared" si="1"/>
        <v>64</v>
      </c>
      <c r="E8" t="str">
        <f t="shared" si="2"/>
        <v>/images/0/06/LighthouseArt.jpg</v>
      </c>
      <c r="H8" t="s">
        <v>1245</v>
      </c>
      <c r="J8" t="s">
        <v>1430</v>
      </c>
      <c r="K8" t="s">
        <v>1431</v>
      </c>
      <c r="L8" t="str">
        <f t="shared" si="3"/>
        <v>/images/1/14/FeastArt.jpg</v>
      </c>
      <c r="O8">
        <f t="shared" si="4"/>
        <v>6</v>
      </c>
      <c r="P8" t="s">
        <v>1840</v>
      </c>
      <c r="R8" t="s">
        <v>1847</v>
      </c>
    </row>
    <row r="9" spans="1:18" x14ac:dyDescent="0.25">
      <c r="A9" t="s">
        <v>574</v>
      </c>
      <c r="B9">
        <f t="shared" si="0"/>
        <v>31</v>
      </c>
      <c r="C9">
        <f t="shared" si="1"/>
        <v>58</v>
      </c>
      <c r="E9" t="str">
        <f t="shared" si="2"/>
        <v>/images/0/07/PillageArt.jpg</v>
      </c>
      <c r="H9" t="s">
        <v>1246</v>
      </c>
      <c r="J9" t="s">
        <v>1432</v>
      </c>
      <c r="K9" t="s">
        <v>1825</v>
      </c>
      <c r="L9" t="str">
        <f t="shared" si="3"/>
        <v>/images/d/dc/FestivalArt.jpg</v>
      </c>
      <c r="O9">
        <f t="shared" si="4"/>
        <v>8</v>
      </c>
    </row>
    <row r="10" spans="1:18" x14ac:dyDescent="0.25">
      <c r="A10" t="s">
        <v>677</v>
      </c>
      <c r="B10">
        <f t="shared" si="0"/>
        <v>31</v>
      </c>
      <c r="C10">
        <f t="shared" si="1"/>
        <v>58</v>
      </c>
      <c r="E10" t="str">
        <f t="shared" si="2"/>
        <v>/images/0/08/ArtisanArt.jpg</v>
      </c>
      <c r="H10" t="s">
        <v>1247</v>
      </c>
      <c r="J10" t="s">
        <v>1433</v>
      </c>
      <c r="K10" t="s">
        <v>1434</v>
      </c>
      <c r="L10" t="str">
        <f t="shared" si="3"/>
        <v>/images/4/43/GardensArt.jpg</v>
      </c>
      <c r="O10">
        <f t="shared" si="4"/>
        <v>7</v>
      </c>
    </row>
    <row r="11" spans="1:18" x14ac:dyDescent="0.25">
      <c r="A11" t="s">
        <v>960</v>
      </c>
      <c r="B11">
        <f t="shared" si="0"/>
        <v>31</v>
      </c>
      <c r="C11">
        <f t="shared" si="1"/>
        <v>58</v>
      </c>
      <c r="E11" t="str">
        <f t="shared" si="2"/>
        <v>/images/0/08/RemodelArt.jpg</v>
      </c>
      <c r="H11" t="s">
        <v>1248</v>
      </c>
      <c r="J11" t="s">
        <v>1435</v>
      </c>
      <c r="K11" t="s">
        <v>1436</v>
      </c>
      <c r="L11" t="str">
        <f t="shared" si="3"/>
        <v>/images/6/60/LaboratoryArt.jpg</v>
      </c>
      <c r="O11">
        <f t="shared" si="4"/>
        <v>11</v>
      </c>
    </row>
    <row r="12" spans="1:18" x14ac:dyDescent="0.25">
      <c r="A12" t="s">
        <v>1022</v>
      </c>
      <c r="B12">
        <f t="shared" si="0"/>
        <v>33</v>
      </c>
      <c r="C12">
        <f t="shared" si="1"/>
        <v>62</v>
      </c>
      <c r="E12" t="str">
        <f t="shared" si="2"/>
        <v>/images/0/09/DuplicateArt.jpg</v>
      </c>
      <c r="H12" t="s">
        <v>1249</v>
      </c>
      <c r="J12" t="s">
        <v>1437</v>
      </c>
      <c r="K12" t="s">
        <v>1438</v>
      </c>
      <c r="L12" t="str">
        <f t="shared" si="3"/>
        <v>/images/d/de/LibraryArt.jpg</v>
      </c>
      <c r="O12">
        <f t="shared" si="4"/>
        <v>12</v>
      </c>
    </row>
    <row r="13" spans="1:18" x14ac:dyDescent="0.25">
      <c r="A13" t="s">
        <v>655</v>
      </c>
      <c r="B13">
        <f t="shared" si="0"/>
        <v>28</v>
      </c>
      <c r="C13">
        <f t="shared" si="1"/>
        <v>52</v>
      </c>
      <c r="E13" t="str">
        <f t="shared" si="2"/>
        <v>/images/0/09/FearArt.jpg</v>
      </c>
      <c r="H13" t="s">
        <v>1250</v>
      </c>
      <c r="I13" t="s">
        <v>1826</v>
      </c>
      <c r="J13" t="s">
        <v>1439</v>
      </c>
      <c r="K13" t="s">
        <v>1440</v>
      </c>
      <c r="L13" t="str">
        <f t="shared" si="3"/>
        <v>/images/2/24/MarketArt.jpg</v>
      </c>
      <c r="O13">
        <f t="shared" si="4"/>
        <v>6</v>
      </c>
    </row>
    <row r="14" spans="1:18" x14ac:dyDescent="0.25">
      <c r="A14" t="s">
        <v>822</v>
      </c>
      <c r="B14">
        <f t="shared" si="0"/>
        <v>32</v>
      </c>
      <c r="C14">
        <f t="shared" si="1"/>
        <v>60</v>
      </c>
      <c r="E14" t="str">
        <f t="shared" si="2"/>
        <v>/images/0/09/Wolf_DenArt.jpg</v>
      </c>
      <c r="H14" t="s">
        <v>1251</v>
      </c>
      <c r="J14" t="s">
        <v>1441</v>
      </c>
      <c r="K14" t="s">
        <v>1442</v>
      </c>
      <c r="L14" t="str">
        <f t="shared" si="3"/>
        <v>/images/6/6f/MilitiaArt.jpg</v>
      </c>
      <c r="O14">
        <f t="shared" si="4"/>
        <v>6</v>
      </c>
    </row>
    <row r="15" spans="1:18" x14ac:dyDescent="0.25">
      <c r="A15" t="s">
        <v>734</v>
      </c>
      <c r="B15">
        <f t="shared" si="0"/>
        <v>40</v>
      </c>
      <c r="C15">
        <f t="shared" si="1"/>
        <v>76</v>
      </c>
      <c r="E15" t="str">
        <f t="shared" si="2"/>
        <v>/images/0/0a/Bustling_VillageArt.jpg</v>
      </c>
      <c r="H15" t="s">
        <v>1252</v>
      </c>
      <c r="J15" t="s">
        <v>1443</v>
      </c>
      <c r="K15" t="s">
        <v>1444</v>
      </c>
      <c r="L15" t="str">
        <f t="shared" si="3"/>
        <v>/images/1/1d/MineArt.jpg</v>
      </c>
      <c r="O15">
        <f t="shared" si="4"/>
        <v>4</v>
      </c>
    </row>
    <row r="16" spans="1:18" x14ac:dyDescent="0.25">
      <c r="A16" t="s">
        <v>1000</v>
      </c>
      <c r="B16">
        <f t="shared" si="0"/>
        <v>34</v>
      </c>
      <c r="C16">
        <f t="shared" si="1"/>
        <v>64</v>
      </c>
      <c r="E16" t="str">
        <f t="shared" si="2"/>
        <v>/images/0/0a/ContrabandArt.jpg</v>
      </c>
      <c r="H16" t="s">
        <v>1253</v>
      </c>
      <c r="J16" t="s">
        <v>1445</v>
      </c>
      <c r="K16" t="s">
        <v>1446</v>
      </c>
      <c r="L16" t="str">
        <f t="shared" si="3"/>
        <v>/images/a/aa/MoatArt.jpg</v>
      </c>
      <c r="O16">
        <f t="shared" si="4"/>
        <v>5</v>
      </c>
    </row>
    <row r="17" spans="1:15" x14ac:dyDescent="0.25">
      <c r="A17" t="s">
        <v>1014</v>
      </c>
      <c r="B17">
        <f t="shared" si="0"/>
        <v>30</v>
      </c>
      <c r="C17">
        <f t="shared" si="1"/>
        <v>56</v>
      </c>
      <c r="E17" t="str">
        <f t="shared" si="2"/>
        <v>/images/0/0a/ExpandArt.jpg</v>
      </c>
      <c r="H17" t="s">
        <v>1254</v>
      </c>
      <c r="J17" t="s">
        <v>1447</v>
      </c>
      <c r="K17" t="s">
        <v>1448</v>
      </c>
      <c r="L17" t="str">
        <f t="shared" si="3"/>
        <v>/images/6/67/MoneylenderArt.jpg</v>
      </c>
      <c r="O17">
        <f t="shared" si="4"/>
        <v>17</v>
      </c>
    </row>
    <row r="18" spans="1:15" x14ac:dyDescent="0.25">
      <c r="A18" t="s">
        <v>616</v>
      </c>
      <c r="B18">
        <f t="shared" si="0"/>
        <v>32</v>
      </c>
      <c r="C18">
        <f t="shared" si="1"/>
        <v>60</v>
      </c>
      <c r="E18" t="str">
        <f t="shared" si="2"/>
        <v>/images/0/0b/AqueductArt.jpg</v>
      </c>
      <c r="H18" t="s">
        <v>1255</v>
      </c>
      <c r="J18" t="s">
        <v>1449</v>
      </c>
      <c r="K18" t="s">
        <v>1450</v>
      </c>
      <c r="L18" t="str">
        <f t="shared" si="3"/>
        <v>/images/0/08/RemodelArt.jpg</v>
      </c>
      <c r="O18">
        <f t="shared" si="4"/>
        <v>10</v>
      </c>
    </row>
    <row r="19" spans="1:15" x14ac:dyDescent="0.25">
      <c r="A19" t="s">
        <v>794</v>
      </c>
      <c r="B19">
        <f t="shared" si="0"/>
        <v>32</v>
      </c>
      <c r="C19">
        <f t="shared" si="1"/>
        <v>60</v>
      </c>
      <c r="E19" t="str">
        <f t="shared" si="2"/>
        <v>/images/0/0b/ResearchArt.jpg</v>
      </c>
      <c r="H19" t="s">
        <v>1256</v>
      </c>
      <c r="J19" t="s">
        <v>1451</v>
      </c>
      <c r="K19" t="s">
        <v>1452</v>
      </c>
      <c r="L19" t="str">
        <f t="shared" si="3"/>
        <v>/images/d/d7/SmithyArt.jpg</v>
      </c>
      <c r="O19">
        <f t="shared" si="4"/>
        <v>8</v>
      </c>
    </row>
    <row r="20" spans="1:15" x14ac:dyDescent="0.25">
      <c r="A20" t="s">
        <v>747</v>
      </c>
      <c r="B20">
        <f t="shared" si="0"/>
        <v>31</v>
      </c>
      <c r="C20">
        <f t="shared" si="1"/>
        <v>58</v>
      </c>
      <c r="E20" t="str">
        <f t="shared" si="2"/>
        <v>/images/0/0c/VagrantArt.jpg</v>
      </c>
      <c r="H20" t="s">
        <v>1257</v>
      </c>
      <c r="I20" t="s">
        <v>1827</v>
      </c>
      <c r="J20" t="s">
        <v>1453</v>
      </c>
      <c r="K20" t="s">
        <v>1454</v>
      </c>
      <c r="L20" t="str">
        <f t="shared" si="3"/>
        <v>/images/8/83/SpyArt.jpg</v>
      </c>
      <c r="O20">
        <f t="shared" si="4"/>
        <v>6</v>
      </c>
    </row>
    <row r="21" spans="1:15" x14ac:dyDescent="0.25">
      <c r="A21" t="s">
        <v>914</v>
      </c>
      <c r="B21">
        <f t="shared" si="0"/>
        <v>33</v>
      </c>
      <c r="C21">
        <f t="shared" si="1"/>
        <v>62</v>
      </c>
      <c r="E21" t="str">
        <f t="shared" si="2"/>
        <v>/images/0/0d/IronworksArt.jpg</v>
      </c>
      <c r="H21" t="s">
        <v>1258</v>
      </c>
      <c r="J21" t="s">
        <v>1455</v>
      </c>
      <c r="K21" t="s">
        <v>1456</v>
      </c>
      <c r="L21" t="str">
        <f t="shared" si="3"/>
        <v>/images/6/63/ThiefArt.jpg</v>
      </c>
      <c r="O21">
        <f t="shared" si="4"/>
        <v>6</v>
      </c>
    </row>
    <row r="22" spans="1:15" x14ac:dyDescent="0.25">
      <c r="A22" t="s">
        <v>868</v>
      </c>
      <c r="B22">
        <f t="shared" si="0"/>
        <v>37</v>
      </c>
      <c r="C22">
        <f t="shared" si="1"/>
        <v>70</v>
      </c>
      <c r="E22" t="str">
        <f t="shared" si="2"/>
        <v>/images/0/0e/Ruined_MarketArt.jpg</v>
      </c>
      <c r="H22" t="s">
        <v>1259</v>
      </c>
      <c r="I22" t="s">
        <v>1779</v>
      </c>
      <c r="J22" t="s">
        <v>1457</v>
      </c>
      <c r="K22" t="s">
        <v>1458</v>
      </c>
      <c r="L22" t="str">
        <f t="shared" si="3"/>
        <v>/images/f/f2/Throne_RoomArt.jpg</v>
      </c>
      <c r="O22">
        <f t="shared" si="4"/>
        <v>14</v>
      </c>
    </row>
    <row r="23" spans="1:15" x14ac:dyDescent="0.25">
      <c r="A23" t="s">
        <v>739</v>
      </c>
      <c r="B23">
        <f t="shared" si="0"/>
        <v>32</v>
      </c>
      <c r="C23">
        <f t="shared" si="1"/>
        <v>60</v>
      </c>
      <c r="E23" t="str">
        <f t="shared" si="2"/>
        <v>/images/1/10/HauntingArt.jpg</v>
      </c>
      <c r="H23" t="s">
        <v>1260</v>
      </c>
      <c r="I23" t="s">
        <v>1828</v>
      </c>
      <c r="J23" t="s">
        <v>1459</v>
      </c>
      <c r="K23" t="s">
        <v>1460</v>
      </c>
      <c r="L23" t="str">
        <f t="shared" si="3"/>
        <v>/images/e/e6/VillageArt.jpg</v>
      </c>
      <c r="O23">
        <f t="shared" si="4"/>
        <v>7</v>
      </c>
    </row>
    <row r="24" spans="1:15" x14ac:dyDescent="0.25">
      <c r="A24" t="s">
        <v>651</v>
      </c>
      <c r="B24">
        <f t="shared" si="0"/>
        <v>32</v>
      </c>
      <c r="C24">
        <f t="shared" si="1"/>
        <v>60</v>
      </c>
      <c r="E24" t="str">
        <f t="shared" si="2"/>
        <v>/images/1/10/MarauderArt.jpg</v>
      </c>
      <c r="H24" t="s">
        <v>1261</v>
      </c>
      <c r="I24" t="s">
        <v>1829</v>
      </c>
      <c r="J24" t="s">
        <v>1461</v>
      </c>
      <c r="K24" t="s">
        <v>1462</v>
      </c>
      <c r="L24" t="str">
        <f t="shared" si="3"/>
        <v>/images/5/5c/WitchArt.jpg</v>
      </c>
      <c r="O24">
        <f t="shared" si="4"/>
        <v>8</v>
      </c>
    </row>
    <row r="25" spans="1:15" x14ac:dyDescent="0.25">
      <c r="A25" t="s">
        <v>732</v>
      </c>
      <c r="B25">
        <f t="shared" si="0"/>
        <v>31</v>
      </c>
      <c r="C25">
        <f t="shared" si="1"/>
        <v>58</v>
      </c>
      <c r="E25" t="str">
        <f t="shared" si="2"/>
        <v>/images/1/10/PlunderArt.jpg</v>
      </c>
      <c r="F25" s="2"/>
      <c r="G25" s="2"/>
      <c r="H25" t="s">
        <v>1262</v>
      </c>
      <c r="J25" t="s">
        <v>1463</v>
      </c>
      <c r="K25" t="s">
        <v>1464</v>
      </c>
      <c r="L25" t="str">
        <f t="shared" si="3"/>
        <v>/images/6/60/WoodcutterArt.jpg</v>
      </c>
      <c r="O25">
        <f t="shared" si="4"/>
        <v>8</v>
      </c>
    </row>
    <row r="26" spans="1:15" x14ac:dyDescent="0.25">
      <c r="A26" t="s">
        <v>911</v>
      </c>
      <c r="B26">
        <f t="shared" si="0"/>
        <v>30</v>
      </c>
      <c r="C26">
        <f t="shared" si="1"/>
        <v>56</v>
      </c>
      <c r="E26" t="str">
        <f t="shared" si="2"/>
        <v>/images/1/12/PalaceArt.jpg</v>
      </c>
      <c r="F26" s="2"/>
      <c r="G26" s="2"/>
      <c r="H26" t="s">
        <v>1263</v>
      </c>
      <c r="J26" t="s">
        <v>1465</v>
      </c>
      <c r="K26" t="s">
        <v>1466</v>
      </c>
      <c r="L26" t="str">
        <f t="shared" si="3"/>
        <v>/images/2/24/WorkshopArt.jpg</v>
      </c>
      <c r="O26">
        <f t="shared" si="4"/>
        <v>7</v>
      </c>
    </row>
    <row r="27" spans="1:15" x14ac:dyDescent="0.25">
      <c r="A27" t="s">
        <v>597</v>
      </c>
      <c r="B27">
        <f t="shared" si="0"/>
        <v>36</v>
      </c>
      <c r="C27">
        <f t="shared" si="1"/>
        <v>68</v>
      </c>
      <c r="E27" t="str">
        <f t="shared" si="2"/>
        <v>/images/1/13/Border_GuardArt.jpg</v>
      </c>
      <c r="F27" s="2"/>
      <c r="G27" s="2"/>
      <c r="H27" t="s">
        <v>1264</v>
      </c>
      <c r="J27" t="s">
        <v>1467</v>
      </c>
      <c r="K27" t="s">
        <v>1468</v>
      </c>
      <c r="L27" t="str">
        <f t="shared" si="3"/>
        <v>/images/0/08/ArtisanArt.jpg</v>
      </c>
      <c r="O27">
        <f t="shared" si="4"/>
        <v>7</v>
      </c>
    </row>
    <row r="28" spans="1:15" x14ac:dyDescent="0.25">
      <c r="A28" t="s">
        <v>682</v>
      </c>
      <c r="B28">
        <f t="shared" si="0"/>
        <v>33</v>
      </c>
      <c r="C28">
        <f t="shared" si="1"/>
        <v>62</v>
      </c>
      <c r="E28" t="str">
        <f t="shared" si="2"/>
        <v>/images/1/13/CourtyardArt.jpg</v>
      </c>
      <c r="F28" s="2"/>
      <c r="G28" s="2" t="s">
        <v>1418</v>
      </c>
      <c r="H28" t="s">
        <v>1265</v>
      </c>
      <c r="I28" t="s">
        <v>1830</v>
      </c>
      <c r="J28" t="s">
        <v>1469</v>
      </c>
      <c r="K28" t="s">
        <v>1470</v>
      </c>
      <c r="L28" t="str">
        <f t="shared" si="3"/>
        <v>/images/d/d3/MerchantArt.jpg</v>
      </c>
      <c r="O28">
        <f t="shared" si="4"/>
        <v>8</v>
      </c>
    </row>
    <row r="29" spans="1:15" x14ac:dyDescent="0.25">
      <c r="A29" t="s">
        <v>729</v>
      </c>
      <c r="B29">
        <f t="shared" si="0"/>
        <v>30</v>
      </c>
      <c r="C29">
        <f t="shared" si="1"/>
        <v>56</v>
      </c>
      <c r="E29" t="str">
        <f t="shared" si="2"/>
        <v>/images/1/13/HeraldArt.jpg</v>
      </c>
      <c r="F29" s="2"/>
      <c r="G29" s="2"/>
      <c r="H29" t="s">
        <v>1266</v>
      </c>
      <c r="J29" t="s">
        <v>1471</v>
      </c>
      <c r="K29" t="s">
        <v>1472</v>
      </c>
      <c r="L29" t="str">
        <f t="shared" si="3"/>
        <v>/images/b/ba/VassalArt.jpg</v>
      </c>
      <c r="O29">
        <f t="shared" si="4"/>
        <v>6</v>
      </c>
    </row>
    <row r="30" spans="1:15" x14ac:dyDescent="0.25">
      <c r="A30" t="s">
        <v>956</v>
      </c>
      <c r="B30">
        <f t="shared" si="0"/>
        <v>29</v>
      </c>
      <c r="C30">
        <f t="shared" si="1"/>
        <v>54</v>
      </c>
      <c r="E30" t="str">
        <f t="shared" si="2"/>
        <v>/images/1/14/FeastArt.jpg</v>
      </c>
      <c r="F30" s="2"/>
      <c r="G30" s="2"/>
      <c r="H30" t="s">
        <v>1267</v>
      </c>
      <c r="I30" t="s">
        <v>2773</v>
      </c>
      <c r="J30" t="s">
        <v>1473</v>
      </c>
      <c r="K30" t="s">
        <v>1474</v>
      </c>
      <c r="L30" t="str">
        <f t="shared" si="3"/>
        <v>/images/d/d4/BanditArt.jpg</v>
      </c>
      <c r="O30">
        <f t="shared" si="4"/>
        <v>6</v>
      </c>
    </row>
    <row r="31" spans="1:15" x14ac:dyDescent="0.25">
      <c r="A31" t="s">
        <v>528</v>
      </c>
      <c r="B31">
        <f t="shared" si="0"/>
        <v>31</v>
      </c>
      <c r="C31">
        <f t="shared" si="1"/>
        <v>58</v>
      </c>
      <c r="E31" t="str">
        <f t="shared" si="2"/>
        <v>/images/1/15/HarvestArt.jpg</v>
      </c>
      <c r="F31" s="2"/>
      <c r="G31" s="2"/>
      <c r="H31" t="s">
        <v>1268</v>
      </c>
      <c r="J31" t="s">
        <v>1475</v>
      </c>
      <c r="K31" t="s">
        <v>1476</v>
      </c>
      <c r="L31" t="str">
        <f t="shared" si="3"/>
        <v>/images/5/55/PoacherArt.jpg</v>
      </c>
      <c r="O31">
        <f t="shared" si="4"/>
        <v>10</v>
      </c>
    </row>
    <row r="32" spans="1:15" x14ac:dyDescent="0.25">
      <c r="A32" t="s">
        <v>923</v>
      </c>
      <c r="B32">
        <f t="shared" si="0"/>
        <v>30</v>
      </c>
      <c r="C32">
        <f t="shared" si="1"/>
        <v>56</v>
      </c>
      <c r="E32" t="str">
        <f t="shared" si="2"/>
        <v>/images/1/15/UrchinArt.jpg</v>
      </c>
      <c r="F32" s="2"/>
      <c r="G32" s="2"/>
      <c r="H32" t="s">
        <v>1269</v>
      </c>
      <c r="J32" t="s">
        <v>1477</v>
      </c>
      <c r="K32" t="s">
        <v>1478</v>
      </c>
      <c r="L32" t="str">
        <f t="shared" si="3"/>
        <v>/images/2/2d/HarbingerArt.jpg</v>
      </c>
      <c r="O32">
        <f t="shared" si="4"/>
        <v>7</v>
      </c>
    </row>
    <row r="33" spans="1:18" x14ac:dyDescent="0.25">
      <c r="A33" t="s">
        <v>850</v>
      </c>
      <c r="B33">
        <f t="shared" si="0"/>
        <v>29</v>
      </c>
      <c r="C33">
        <f t="shared" si="1"/>
        <v>54</v>
      </c>
      <c r="E33" t="str">
        <f t="shared" si="2"/>
        <v>/images/1/16/BakerArt.jpg</v>
      </c>
      <c r="F33" s="2"/>
      <c r="G33" s="2"/>
      <c r="H33" t="s">
        <v>1270</v>
      </c>
      <c r="J33" t="s">
        <v>1479</v>
      </c>
      <c r="K33" t="s">
        <v>1480</v>
      </c>
      <c r="L33" t="str">
        <f t="shared" si="3"/>
        <v>/images/b/bd/SentryArt.jpg</v>
      </c>
      <c r="O33">
        <f t="shared" si="4"/>
        <v>10</v>
      </c>
    </row>
    <row r="34" spans="1:18" x14ac:dyDescent="0.25">
      <c r="A34" t="s">
        <v>955</v>
      </c>
      <c r="B34">
        <f t="shared" si="0"/>
        <v>34</v>
      </c>
      <c r="C34">
        <f t="shared" si="1"/>
        <v>64</v>
      </c>
      <c r="E34" t="str">
        <f t="shared" si="2"/>
        <v>/images/1/18/BureaucratArt.jpg</v>
      </c>
      <c r="F34" s="2"/>
      <c r="G34" s="2" t="s">
        <v>1769</v>
      </c>
      <c r="H34" t="s">
        <v>1271</v>
      </c>
      <c r="J34" t="s">
        <v>1481</v>
      </c>
      <c r="K34" t="s">
        <v>1482</v>
      </c>
      <c r="L34" t="str">
        <f t="shared" si="3"/>
        <v>/images/9/93/AlchemistArt.jpg</v>
      </c>
      <c r="O34">
        <f t="shared" si="4"/>
        <v>10</v>
      </c>
      <c r="P34" t="s">
        <v>1840</v>
      </c>
      <c r="Q34" t="s">
        <v>1769</v>
      </c>
      <c r="R34" t="s">
        <v>1848</v>
      </c>
    </row>
    <row r="35" spans="1:18" x14ac:dyDescent="0.25">
      <c r="A35" t="s">
        <v>752</v>
      </c>
      <c r="B35">
        <f t="shared" si="0"/>
        <v>38</v>
      </c>
      <c r="C35">
        <f t="shared" si="1"/>
        <v>72</v>
      </c>
      <c r="E35" t="str">
        <f t="shared" si="2"/>
        <v>/images/1/18/Cursed_VillageArt.jpg</v>
      </c>
      <c r="F35" s="2"/>
      <c r="G35" s="2"/>
      <c r="H35" t="s">
        <v>1272</v>
      </c>
      <c r="J35" t="s">
        <v>1483</v>
      </c>
      <c r="K35" t="s">
        <v>1484</v>
      </c>
      <c r="L35" t="str">
        <f t="shared" si="3"/>
        <v>/images/e/e6/ApothecaryArt.jpg</v>
      </c>
      <c r="O35">
        <f t="shared" si="4"/>
        <v>11</v>
      </c>
    </row>
    <row r="36" spans="1:18" x14ac:dyDescent="0.25">
      <c r="A36" t="s">
        <v>941</v>
      </c>
      <c r="B36">
        <f t="shared" si="0"/>
        <v>34</v>
      </c>
      <c r="C36">
        <f t="shared" si="1"/>
        <v>64</v>
      </c>
      <c r="E36" t="str">
        <f t="shared" si="2"/>
        <v>/images/1/19/CapitalismArt.jpg</v>
      </c>
      <c r="F36" s="2"/>
      <c r="G36" s="2"/>
      <c r="H36" t="s">
        <v>1273</v>
      </c>
      <c r="I36" t="s">
        <v>1831</v>
      </c>
      <c r="J36" t="s">
        <v>1485</v>
      </c>
      <c r="K36" t="s">
        <v>1486</v>
      </c>
      <c r="L36" t="str">
        <f t="shared" si="3"/>
        <v>/images/1/1c/ApprenticeArt.jpg</v>
      </c>
      <c r="O36">
        <f t="shared" si="4"/>
        <v>8</v>
      </c>
    </row>
    <row r="37" spans="1:18" x14ac:dyDescent="0.25">
      <c r="A37" t="s">
        <v>1033</v>
      </c>
      <c r="B37">
        <f t="shared" si="0"/>
        <v>32</v>
      </c>
      <c r="C37">
        <f t="shared" si="1"/>
        <v>60</v>
      </c>
      <c r="E37" t="str">
        <f t="shared" si="2"/>
        <v>/images/1/1a/PlatinumArt.jpg</v>
      </c>
      <c r="F37" s="2"/>
      <c r="G37" s="2"/>
      <c r="H37" t="s">
        <v>1274</v>
      </c>
      <c r="J37" t="s">
        <v>1487</v>
      </c>
      <c r="K37" t="s">
        <v>1488</v>
      </c>
      <c r="L37" t="str">
        <f t="shared" si="3"/>
        <v>/images/4/45/FamiliarArt.jpg</v>
      </c>
      <c r="O37">
        <f t="shared" si="4"/>
        <v>8</v>
      </c>
    </row>
    <row r="38" spans="1:18" x14ac:dyDescent="0.25">
      <c r="A38" t="s">
        <v>860</v>
      </c>
      <c r="B38">
        <f t="shared" si="0"/>
        <v>38</v>
      </c>
      <c r="C38">
        <f t="shared" si="1"/>
        <v>72</v>
      </c>
      <c r="E38" t="str">
        <f t="shared" si="2"/>
        <v>/images/1/1a/Secret_ChamberArt.jpg</v>
      </c>
      <c r="F38" s="2"/>
      <c r="G38" s="2"/>
      <c r="H38" t="s">
        <v>1275</v>
      </c>
      <c r="J38" t="s">
        <v>1489</v>
      </c>
      <c r="K38" t="s">
        <v>1490</v>
      </c>
      <c r="L38" t="str">
        <f t="shared" si="3"/>
        <v>/images/3/38/GolemArt.jpg</v>
      </c>
      <c r="O38">
        <f t="shared" si="4"/>
        <v>6</v>
      </c>
    </row>
    <row r="39" spans="1:18" x14ac:dyDescent="0.25">
      <c r="A39" t="s">
        <v>714</v>
      </c>
      <c r="B39">
        <f t="shared" si="0"/>
        <v>33</v>
      </c>
      <c r="C39">
        <f t="shared" si="1"/>
        <v>62</v>
      </c>
      <c r="E39" t="str">
        <f t="shared" si="2"/>
        <v>/images/1/1b/Bad_OmensArt.jpg</v>
      </c>
      <c r="F39" s="2"/>
      <c r="G39" s="2"/>
      <c r="H39" t="s">
        <v>1276</v>
      </c>
      <c r="J39" t="s">
        <v>1491</v>
      </c>
      <c r="K39" t="s">
        <v>1492</v>
      </c>
      <c r="L39" t="str">
        <f t="shared" si="3"/>
        <v>/images/0/09/HerbalistArt.jpg</v>
      </c>
      <c r="O39">
        <f t="shared" si="4"/>
        <v>10</v>
      </c>
    </row>
    <row r="40" spans="1:18" x14ac:dyDescent="0.25">
      <c r="A40" t="s">
        <v>782</v>
      </c>
      <c r="B40">
        <f t="shared" si="0"/>
        <v>40</v>
      </c>
      <c r="C40">
        <f t="shared" si="1"/>
        <v>76</v>
      </c>
      <c r="E40" t="str">
        <f t="shared" si="2"/>
        <v>/images/1/1b/Crumbling_CastleArt.jpg</v>
      </c>
      <c r="F40" s="2" t="s">
        <v>2776</v>
      </c>
      <c r="G40" s="2"/>
      <c r="H40" t="s">
        <v>1277</v>
      </c>
      <c r="I40" t="s">
        <v>1780</v>
      </c>
      <c r="J40" t="s">
        <v>1493</v>
      </c>
      <c r="K40" t="s">
        <v>1494</v>
      </c>
      <c r="L40" t="str">
        <f t="shared" si="3"/>
        <v>/images/9/92/Philosophers_StoneArt.jpg</v>
      </c>
      <c r="O40">
        <f t="shared" si="4"/>
        <v>19</v>
      </c>
    </row>
    <row r="41" spans="1:18" x14ac:dyDescent="0.25">
      <c r="A41" t="s">
        <v>710</v>
      </c>
      <c r="B41">
        <f t="shared" si="0"/>
        <v>31</v>
      </c>
      <c r="C41">
        <f t="shared" si="1"/>
        <v>58</v>
      </c>
      <c r="E41" t="str">
        <f t="shared" si="2"/>
        <v>/images/1/1b/CultistArt.jpg</v>
      </c>
      <c r="F41" s="2"/>
      <c r="G41" s="2"/>
      <c r="H41" t="s">
        <v>1278</v>
      </c>
      <c r="J41" t="s">
        <v>1495</v>
      </c>
      <c r="K41" t="s">
        <v>1496</v>
      </c>
      <c r="L41" t="str">
        <f t="shared" si="3"/>
        <v>/images/f/fd/PossessionArt.jpg</v>
      </c>
      <c r="O41">
        <f t="shared" si="4"/>
        <v>10</v>
      </c>
    </row>
    <row r="42" spans="1:18" x14ac:dyDescent="0.25">
      <c r="A42" t="s">
        <v>1001</v>
      </c>
      <c r="B42">
        <f t="shared" si="0"/>
        <v>30</v>
      </c>
      <c r="C42">
        <f t="shared" si="1"/>
        <v>56</v>
      </c>
      <c r="E42" t="str">
        <f t="shared" si="2"/>
        <v>/images/1/1b/RabbleArt.jpg</v>
      </c>
      <c r="F42" s="2"/>
      <c r="G42" s="2"/>
      <c r="H42" t="s">
        <v>1279</v>
      </c>
      <c r="I42" t="s">
        <v>1781</v>
      </c>
      <c r="J42" t="s">
        <v>1497</v>
      </c>
      <c r="K42" t="s">
        <v>1498</v>
      </c>
      <c r="L42" t="str">
        <f t="shared" si="3"/>
        <v>/images/f/f8/Scrying_PoolArt.jpg</v>
      </c>
      <c r="O42">
        <f t="shared" si="4"/>
        <v>18</v>
      </c>
    </row>
    <row r="43" spans="1:18" x14ac:dyDescent="0.25">
      <c r="A43" t="s">
        <v>919</v>
      </c>
      <c r="B43">
        <f t="shared" si="0"/>
        <v>34</v>
      </c>
      <c r="C43">
        <f t="shared" si="1"/>
        <v>64</v>
      </c>
      <c r="E43" t="str">
        <f t="shared" si="2"/>
        <v>/images/1/1c/ApprenticeArt.jpg</v>
      </c>
      <c r="F43" s="2"/>
      <c r="G43" s="2"/>
      <c r="H43" t="s">
        <v>1280</v>
      </c>
      <c r="J43" t="s">
        <v>1499</v>
      </c>
      <c r="K43" t="s">
        <v>1500</v>
      </c>
      <c r="L43" t="str">
        <f t="shared" si="3"/>
        <v>/images/9/9b/TransmuteArt.jpg</v>
      </c>
      <c r="O43">
        <f t="shared" si="4"/>
        <v>13</v>
      </c>
    </row>
    <row r="44" spans="1:18" x14ac:dyDescent="0.25">
      <c r="A44" t="s">
        <v>713</v>
      </c>
      <c r="B44">
        <f t="shared" si="0"/>
        <v>31</v>
      </c>
      <c r="C44">
        <f t="shared" si="1"/>
        <v>58</v>
      </c>
      <c r="E44" t="str">
        <f t="shared" si="2"/>
        <v>/images/1/1c/VillainArt.jpg</v>
      </c>
      <c r="F44" s="2"/>
      <c r="G44" s="2"/>
      <c r="H44" t="s">
        <v>1281</v>
      </c>
      <c r="J44" t="s">
        <v>1501</v>
      </c>
      <c r="K44" t="s">
        <v>1502</v>
      </c>
      <c r="L44" t="str">
        <f t="shared" si="3"/>
        <v>/images/e/e3/UniversityArt.jpg</v>
      </c>
      <c r="O44">
        <f t="shared" si="4"/>
        <v>10</v>
      </c>
    </row>
    <row r="45" spans="1:18" x14ac:dyDescent="0.25">
      <c r="A45" t="s">
        <v>571</v>
      </c>
      <c r="B45">
        <f t="shared" si="0"/>
        <v>28</v>
      </c>
      <c r="C45">
        <f t="shared" si="1"/>
        <v>52</v>
      </c>
      <c r="E45" t="str">
        <f t="shared" si="2"/>
        <v>/images/1/1d/MineArt.jpg</v>
      </c>
      <c r="F45" s="2"/>
      <c r="G45" s="2"/>
      <c r="H45" t="s">
        <v>1282</v>
      </c>
      <c r="J45" t="s">
        <v>1503</v>
      </c>
      <c r="K45" t="s">
        <v>1504</v>
      </c>
      <c r="L45" t="str">
        <f t="shared" si="3"/>
        <v>/images/c/c9/VineyardArt.jpg</v>
      </c>
      <c r="O45">
        <f t="shared" si="4"/>
        <v>8</v>
      </c>
    </row>
    <row r="46" spans="1:18" x14ac:dyDescent="0.25">
      <c r="A46" t="s">
        <v>803</v>
      </c>
      <c r="B46">
        <f t="shared" si="0"/>
        <v>30</v>
      </c>
      <c r="C46">
        <f t="shared" si="1"/>
        <v>56</v>
      </c>
      <c r="E46" t="str">
        <f t="shared" si="2"/>
        <v>/images/1/1d/PlagueArt.jpg</v>
      </c>
      <c r="F46" s="2"/>
      <c r="G46" s="2" t="s">
        <v>1770</v>
      </c>
      <c r="H46" t="s">
        <v>1283</v>
      </c>
      <c r="I46" t="s">
        <v>1783</v>
      </c>
      <c r="J46" t="s">
        <v>1505</v>
      </c>
      <c r="K46" t="s">
        <v>1506</v>
      </c>
      <c r="L46" t="str">
        <f t="shared" si="3"/>
        <v>/images/5/5e/Ghost_ShipArt.jpg</v>
      </c>
      <c r="O46">
        <f t="shared" si="4"/>
        <v>16</v>
      </c>
    </row>
    <row r="47" spans="1:18" x14ac:dyDescent="0.25">
      <c r="A47" t="s">
        <v>659</v>
      </c>
      <c r="B47">
        <f t="shared" si="0"/>
        <v>34</v>
      </c>
      <c r="C47">
        <f t="shared" si="1"/>
        <v>64</v>
      </c>
      <c r="E47" t="str">
        <f t="shared" si="2"/>
        <v>/images/1/1d/Sir_VanderArt.jpg</v>
      </c>
      <c r="F47" s="2"/>
      <c r="G47" s="2"/>
      <c r="H47" t="s">
        <v>1284</v>
      </c>
      <c r="J47" t="s">
        <v>1507</v>
      </c>
      <c r="K47" t="s">
        <v>1508</v>
      </c>
      <c r="L47" t="str">
        <f t="shared" si="3"/>
        <v>/images/6/64/SmugglersArt.jpg</v>
      </c>
      <c r="O47">
        <f t="shared" si="4"/>
        <v>14</v>
      </c>
    </row>
    <row r="48" spans="1:18" x14ac:dyDescent="0.25">
      <c r="A48" t="s">
        <v>550</v>
      </c>
      <c r="B48">
        <f t="shared" si="0"/>
        <v>33</v>
      </c>
      <c r="C48">
        <f t="shared" si="1"/>
        <v>62</v>
      </c>
      <c r="E48" t="str">
        <f t="shared" si="2"/>
        <v>/images/1/1e/StoreroomArt.jpg</v>
      </c>
      <c r="F48" s="2"/>
      <c r="G48" s="2"/>
      <c r="H48" t="s">
        <v>1285</v>
      </c>
      <c r="J48" t="s">
        <v>1509</v>
      </c>
      <c r="K48" t="s">
        <v>1510</v>
      </c>
      <c r="L48" t="str">
        <f t="shared" si="3"/>
        <v>/images/2/2a/SalvagerArt.jpg</v>
      </c>
      <c r="O48">
        <f t="shared" si="4"/>
        <v>9</v>
      </c>
    </row>
    <row r="49" spans="1:15" x14ac:dyDescent="0.25">
      <c r="A49" t="s">
        <v>624</v>
      </c>
      <c r="B49">
        <f t="shared" si="0"/>
        <v>28</v>
      </c>
      <c r="C49">
        <f t="shared" si="1"/>
        <v>52</v>
      </c>
      <c r="E49" t="str">
        <f t="shared" si="2"/>
        <v>/images/2/20/BardArt.jpg</v>
      </c>
      <c r="F49" s="2"/>
      <c r="G49" s="2"/>
      <c r="H49" t="s">
        <v>1286</v>
      </c>
      <c r="J49" t="s">
        <v>1511</v>
      </c>
      <c r="K49" t="s">
        <v>1512</v>
      </c>
      <c r="L49" t="str">
        <f t="shared" si="3"/>
        <v>/images/d/d4/HavenArt.jpg</v>
      </c>
      <c r="O49">
        <f t="shared" si="4"/>
        <v>5</v>
      </c>
    </row>
    <row r="50" spans="1:15" x14ac:dyDescent="0.25">
      <c r="A50" t="s">
        <v>685</v>
      </c>
      <c r="B50">
        <f t="shared" si="0"/>
        <v>39</v>
      </c>
      <c r="C50">
        <f t="shared" si="1"/>
        <v>74</v>
      </c>
      <c r="E50" t="str">
        <f t="shared" si="2"/>
        <v>/images/2/20/Fishing_VillageArt.jpg</v>
      </c>
      <c r="F50" s="2"/>
      <c r="G50" s="2"/>
      <c r="H50" t="s">
        <v>1287</v>
      </c>
      <c r="J50" t="s">
        <v>1513</v>
      </c>
      <c r="K50" t="s">
        <v>1514</v>
      </c>
      <c r="L50" t="str">
        <f t="shared" si="3"/>
        <v>/images/9/92/AmbassadorArt.jpg</v>
      </c>
      <c r="O50">
        <f t="shared" si="4"/>
        <v>11</v>
      </c>
    </row>
    <row r="51" spans="1:15" x14ac:dyDescent="0.25">
      <c r="A51" t="s">
        <v>990</v>
      </c>
      <c r="B51">
        <f t="shared" si="0"/>
        <v>35</v>
      </c>
      <c r="C51">
        <f t="shared" si="1"/>
        <v>66</v>
      </c>
      <c r="E51" t="str">
        <f t="shared" si="2"/>
        <v>/images/2/20/Pearl_DiverArt.jpg</v>
      </c>
      <c r="F51" s="2"/>
      <c r="G51" s="2"/>
      <c r="H51" t="s">
        <v>1288</v>
      </c>
      <c r="I51" t="s">
        <v>1784</v>
      </c>
      <c r="J51" t="s">
        <v>1515</v>
      </c>
      <c r="K51" t="s">
        <v>1516</v>
      </c>
      <c r="L51" t="str">
        <f t="shared" si="3"/>
        <v>/images/7/7b/Sea_HagArt.jpg</v>
      </c>
      <c r="O51">
        <f t="shared" si="4"/>
        <v>15</v>
      </c>
    </row>
    <row r="52" spans="1:15" x14ac:dyDescent="0.25">
      <c r="A52" t="s">
        <v>865</v>
      </c>
      <c r="B52">
        <f t="shared" si="0"/>
        <v>31</v>
      </c>
      <c r="C52">
        <f t="shared" si="1"/>
        <v>58</v>
      </c>
      <c r="E52" t="str">
        <f t="shared" si="2"/>
        <v>/images/2/21/CaravanArt.jpg</v>
      </c>
      <c r="H52" t="s">
        <v>1289</v>
      </c>
      <c r="I52" t="s">
        <v>1822</v>
      </c>
      <c r="J52" t="s">
        <v>1517</v>
      </c>
      <c r="K52" t="s">
        <v>1518</v>
      </c>
      <c r="L52" t="str">
        <f t="shared" si="3"/>
        <v>/images/4/4f/Native_VillageArt.jpg</v>
      </c>
      <c r="O52">
        <f t="shared" si="4"/>
        <v>16</v>
      </c>
    </row>
    <row r="53" spans="1:15" x14ac:dyDescent="0.25">
      <c r="A53" t="s">
        <v>634</v>
      </c>
      <c r="B53">
        <f t="shared" si="0"/>
        <v>31</v>
      </c>
      <c r="C53">
        <f t="shared" si="1"/>
        <v>58</v>
      </c>
      <c r="E53" t="str">
        <f t="shared" si="2"/>
        <v>/images/2/21/HighwayArt.jpg</v>
      </c>
      <c r="H53" t="s">
        <v>1290</v>
      </c>
      <c r="J53" t="s">
        <v>1519</v>
      </c>
      <c r="K53" t="s">
        <v>1520</v>
      </c>
      <c r="L53" t="str">
        <f t="shared" si="3"/>
        <v>/images/5/54/NavigatorArt.jpg</v>
      </c>
      <c r="O53">
        <f t="shared" si="4"/>
        <v>10</v>
      </c>
    </row>
    <row r="54" spans="1:15" x14ac:dyDescent="0.25">
      <c r="A54" t="s">
        <v>534</v>
      </c>
      <c r="B54">
        <f t="shared" si="0"/>
        <v>30</v>
      </c>
      <c r="C54">
        <f t="shared" si="1"/>
        <v>56</v>
      </c>
      <c r="E54" t="str">
        <f t="shared" si="2"/>
        <v>/images/2/21/MysticArt.jpg</v>
      </c>
      <c r="H54" t="s">
        <v>1291</v>
      </c>
      <c r="I54" t="s">
        <v>1785</v>
      </c>
      <c r="J54" t="s">
        <v>1521</v>
      </c>
      <c r="K54" t="s">
        <v>1522</v>
      </c>
      <c r="L54" t="str">
        <f t="shared" si="3"/>
        <v>/images/a/ad/Pirate_ShipArt.jpg</v>
      </c>
      <c r="O54">
        <f t="shared" si="4"/>
        <v>13</v>
      </c>
    </row>
    <row r="55" spans="1:15" x14ac:dyDescent="0.25">
      <c r="A55" t="s">
        <v>721</v>
      </c>
      <c r="B55">
        <f t="shared" si="0"/>
        <v>28</v>
      </c>
      <c r="C55">
        <f t="shared" si="1"/>
        <v>52</v>
      </c>
      <c r="E55" t="str">
        <f t="shared" si="2"/>
        <v>/images/2/21/RaidArt.jpg</v>
      </c>
      <c r="H55" t="s">
        <v>1292</v>
      </c>
      <c r="I55" t="s">
        <v>1823</v>
      </c>
      <c r="J55" t="s">
        <v>1523</v>
      </c>
      <c r="K55" t="s">
        <v>1524</v>
      </c>
      <c r="L55" t="str">
        <f t="shared" si="3"/>
        <v>/images/6/65/Merchant_ShipArt.jpg</v>
      </c>
      <c r="O55">
        <f t="shared" si="4"/>
        <v>15</v>
      </c>
    </row>
    <row r="56" spans="1:15" x14ac:dyDescent="0.25">
      <c r="A56" t="s">
        <v>620</v>
      </c>
      <c r="B56">
        <f t="shared" si="0"/>
        <v>38</v>
      </c>
      <c r="C56">
        <f t="shared" si="1"/>
        <v>72</v>
      </c>
      <c r="E56" t="str">
        <f t="shared" si="2"/>
        <v>/images/2/21/Ruined_VillageArt.jpg</v>
      </c>
      <c r="H56" t="s">
        <v>1293</v>
      </c>
      <c r="J56" t="s">
        <v>1525</v>
      </c>
      <c r="K56" t="s">
        <v>1526</v>
      </c>
      <c r="L56" t="str">
        <f t="shared" si="3"/>
        <v>/images/4/49/TacticianArt.jpg</v>
      </c>
      <c r="O56">
        <f t="shared" si="4"/>
        <v>9</v>
      </c>
    </row>
    <row r="57" spans="1:15" x14ac:dyDescent="0.25">
      <c r="A57" t="s">
        <v>652</v>
      </c>
      <c r="B57">
        <f t="shared" si="0"/>
        <v>33</v>
      </c>
      <c r="C57">
        <f t="shared" si="1"/>
        <v>62</v>
      </c>
      <c r="E57" t="str">
        <f t="shared" si="2"/>
        <v>/images/2/21/ScavengerArt.jpg</v>
      </c>
      <c r="H57" t="s">
        <v>1294</v>
      </c>
      <c r="I57" t="s">
        <v>1782</v>
      </c>
      <c r="J57" t="s">
        <v>1527</v>
      </c>
      <c r="K57" t="s">
        <v>1528</v>
      </c>
      <c r="L57" t="str">
        <f t="shared" si="3"/>
        <v>/images/2/20/Fishing_VillageArt.jpg</v>
      </c>
      <c r="O57">
        <f t="shared" si="4"/>
        <v>19</v>
      </c>
    </row>
    <row r="58" spans="1:15" x14ac:dyDescent="0.25">
      <c r="A58" t="s">
        <v>995</v>
      </c>
      <c r="B58">
        <f t="shared" si="0"/>
        <v>27</v>
      </c>
      <c r="C58">
        <f t="shared" si="1"/>
        <v>50</v>
      </c>
      <c r="E58" t="str">
        <f t="shared" si="2"/>
        <v>/images/2/21/TaxArt.jpg</v>
      </c>
      <c r="H58" t="s">
        <v>1295</v>
      </c>
      <c r="J58" t="s">
        <v>1529</v>
      </c>
      <c r="K58" t="s">
        <v>1530</v>
      </c>
      <c r="L58" t="str">
        <f t="shared" si="3"/>
        <v>/images/4/40/IslandArt.jpg</v>
      </c>
      <c r="O58">
        <f t="shared" si="4"/>
        <v>3</v>
      </c>
    </row>
    <row r="59" spans="1:15" x14ac:dyDescent="0.25">
      <c r="A59" t="s">
        <v>806</v>
      </c>
      <c r="B59">
        <f t="shared" si="0"/>
        <v>40</v>
      </c>
      <c r="C59">
        <f t="shared" si="1"/>
        <v>78</v>
      </c>
      <c r="E59" t="str">
        <f t="shared" si="2"/>
        <v>/images/2/22/The_Flame%27s_GiftArt.jpg</v>
      </c>
      <c r="H59" t="s">
        <v>1296</v>
      </c>
      <c r="J59" t="s">
        <v>1531</v>
      </c>
      <c r="K59" t="s">
        <v>1532</v>
      </c>
      <c r="L59" t="str">
        <f t="shared" si="3"/>
        <v>/images/1/16/WharfArt.jpg</v>
      </c>
      <c r="O59">
        <f t="shared" si="4"/>
        <v>4</v>
      </c>
    </row>
    <row r="60" spans="1:15" x14ac:dyDescent="0.25">
      <c r="A60" t="s">
        <v>622</v>
      </c>
      <c r="B60">
        <f t="shared" si="0"/>
        <v>33</v>
      </c>
      <c r="C60">
        <f t="shared" si="1"/>
        <v>62</v>
      </c>
      <c r="E60" t="str">
        <f t="shared" si="2"/>
        <v>/images/2/23/LegionaryArt.jpg</v>
      </c>
      <c r="H60" t="s">
        <v>1297</v>
      </c>
      <c r="J60" t="s">
        <v>1533</v>
      </c>
      <c r="K60" t="s">
        <v>1534</v>
      </c>
      <c r="L60" t="str">
        <f t="shared" si="3"/>
        <v>/images/7/7c/BazaarArt.jpg</v>
      </c>
      <c r="O60">
        <f t="shared" si="4"/>
        <v>5</v>
      </c>
    </row>
    <row r="61" spans="1:15" x14ac:dyDescent="0.25">
      <c r="A61" t="s">
        <v>618</v>
      </c>
      <c r="B61">
        <f t="shared" si="0"/>
        <v>31</v>
      </c>
      <c r="C61">
        <f t="shared" si="1"/>
        <v>58</v>
      </c>
      <c r="E61" t="str">
        <f t="shared" si="2"/>
        <v>/images/2/23/ObeliskArt.jpg</v>
      </c>
      <c r="H61" t="s">
        <v>1298</v>
      </c>
      <c r="I61" t="s">
        <v>1786</v>
      </c>
      <c r="J61" t="s">
        <v>1535</v>
      </c>
      <c r="K61" t="s">
        <v>1536</v>
      </c>
      <c r="L61" t="str">
        <f t="shared" si="3"/>
        <v>/images/2/29/Treasure_MapArt.jpg</v>
      </c>
      <c r="O61">
        <f t="shared" si="4"/>
        <v>17</v>
      </c>
    </row>
    <row r="62" spans="1:15" x14ac:dyDescent="0.25">
      <c r="A62" t="s">
        <v>816</v>
      </c>
      <c r="B62">
        <f t="shared" si="0"/>
        <v>27</v>
      </c>
      <c r="C62">
        <f t="shared" si="1"/>
        <v>50</v>
      </c>
      <c r="E62" t="str">
        <f t="shared" si="2"/>
        <v>/images/2/23/WarArt.jpg</v>
      </c>
      <c r="H62" t="s">
        <v>1299</v>
      </c>
      <c r="J62" t="s">
        <v>1537</v>
      </c>
      <c r="K62" t="s">
        <v>1538</v>
      </c>
      <c r="L62" t="str">
        <f t="shared" si="3"/>
        <v>/images/d/d7/ExplorerArt.jpg</v>
      </c>
      <c r="O62">
        <f t="shared" si="4"/>
        <v>11</v>
      </c>
    </row>
    <row r="63" spans="1:15" x14ac:dyDescent="0.25">
      <c r="A63" t="s">
        <v>1019</v>
      </c>
      <c r="B63">
        <f t="shared" si="0"/>
        <v>35</v>
      </c>
      <c r="C63">
        <f t="shared" si="1"/>
        <v>66</v>
      </c>
      <c r="E63" t="str">
        <f t="shared" si="2"/>
        <v>/images/2/24/CounterfeitArt.jpg</v>
      </c>
      <c r="H63" t="s">
        <v>1300</v>
      </c>
      <c r="J63" t="s">
        <v>1539</v>
      </c>
      <c r="K63" t="s">
        <v>1540</v>
      </c>
      <c r="L63" t="str">
        <f t="shared" si="3"/>
        <v>/images/f/fa/LookoutArt.jpg</v>
      </c>
      <c r="O63">
        <f t="shared" si="4"/>
        <v>5</v>
      </c>
    </row>
    <row r="64" spans="1:15" x14ac:dyDescent="0.25">
      <c r="A64" t="s">
        <v>963</v>
      </c>
      <c r="B64">
        <f t="shared" si="0"/>
        <v>30</v>
      </c>
      <c r="C64">
        <f t="shared" si="1"/>
        <v>56</v>
      </c>
      <c r="E64" t="str">
        <f t="shared" si="2"/>
        <v>/images/2/24/MarketArt.jpg</v>
      </c>
      <c r="H64" t="s">
        <v>1301</v>
      </c>
      <c r="J64" t="s">
        <v>1541</v>
      </c>
      <c r="K64" t="s">
        <v>1542</v>
      </c>
      <c r="L64" t="str">
        <f t="shared" si="3"/>
        <v>/images/7/79/TreasuryArt.jpg</v>
      </c>
      <c r="O64">
        <f t="shared" si="4"/>
        <v>10</v>
      </c>
    </row>
    <row r="65" spans="1:15" x14ac:dyDescent="0.25">
      <c r="A65" t="s">
        <v>567</v>
      </c>
      <c r="B65">
        <f t="shared" si="0"/>
        <v>32</v>
      </c>
      <c r="C65">
        <f t="shared" si="1"/>
        <v>60</v>
      </c>
      <c r="E65" t="str">
        <f t="shared" si="2"/>
        <v>/images/2/24/WorkshopArt.jpg</v>
      </c>
      <c r="H65" t="s">
        <v>1302</v>
      </c>
      <c r="J65" t="s">
        <v>1543</v>
      </c>
      <c r="K65" t="s">
        <v>1508</v>
      </c>
      <c r="L65" t="str">
        <f t="shared" si="3"/>
        <v>/images/3/3e/CutpurseArt.jpg</v>
      </c>
      <c r="O65">
        <f t="shared" si="4"/>
        <v>17</v>
      </c>
    </row>
    <row r="66" spans="1:15" x14ac:dyDescent="0.25">
      <c r="A66" t="s">
        <v>761</v>
      </c>
      <c r="B66">
        <f t="shared" ref="B66:B129" si="5">FIND("src=""",A66)+LEN("src=""")-1</f>
        <v>31</v>
      </c>
      <c r="C66">
        <f t="shared" ref="C66:C129" si="6">FIND(".jpg",A66,B66)+3</f>
        <v>58</v>
      </c>
      <c r="E66" t="str">
        <f t="shared" ref="E66:E129" si="7">SUBSTITUTE(RIGHT(LEFT(A66,C66),LEN(LEFT(A66,C66))-B66),"/thumb","")</f>
        <v>/images/2/25/WeddingArt.jpg</v>
      </c>
      <c r="H66" t="s">
        <v>1303</v>
      </c>
      <c r="J66" t="s">
        <v>1544</v>
      </c>
      <c r="K66" t="s">
        <v>1545</v>
      </c>
      <c r="L66" t="str">
        <f t="shared" ref="L66:L129" si="8">IF(J66="","",IF(I66&lt;&gt;"", INDEX(E:E,MATCH("*"&amp;I66&amp;"*",E:E,0)),INDEX(E:E,MATCH("*"&amp;H66&amp;"Art*",E:E,0))))</f>
        <v>/images/2/21/CaravanArt.jpg</v>
      </c>
      <c r="O66">
        <f t="shared" ref="O66:O129" si="9">LEN(J66)</f>
        <v>8</v>
      </c>
    </row>
    <row r="67" spans="1:15" x14ac:dyDescent="0.25">
      <c r="A67" t="s">
        <v>966</v>
      </c>
      <c r="B67">
        <f t="shared" si="5"/>
        <v>35</v>
      </c>
      <c r="C67">
        <f t="shared" si="6"/>
        <v>66</v>
      </c>
      <c r="E67" t="str">
        <f t="shared" si="7"/>
        <v>/images/2/26/ConspiratorArt.jpg</v>
      </c>
      <c r="H67" t="s">
        <v>1304</v>
      </c>
      <c r="J67" t="s">
        <v>1546</v>
      </c>
      <c r="K67" t="s">
        <v>1547</v>
      </c>
      <c r="L67" t="str">
        <f t="shared" si="8"/>
        <v>/images/e/ed/WarehouseArt.jpg</v>
      </c>
      <c r="O67">
        <f t="shared" si="9"/>
        <v>8</v>
      </c>
    </row>
    <row r="68" spans="1:15" x14ac:dyDescent="0.25">
      <c r="A68" t="s">
        <v>598</v>
      </c>
      <c r="B68">
        <f t="shared" si="5"/>
        <v>30</v>
      </c>
      <c r="C68">
        <f t="shared" si="6"/>
        <v>56</v>
      </c>
      <c r="E68" t="str">
        <f t="shared" si="7"/>
        <v>/images/2/26/PatronArt.jpg</v>
      </c>
      <c r="H68" t="s">
        <v>1305</v>
      </c>
      <c r="J68" t="s">
        <v>1548</v>
      </c>
      <c r="K68" t="s">
        <v>1549</v>
      </c>
      <c r="L68" t="str">
        <f t="shared" si="8"/>
        <v>/images/0/06/LighthouseArt.jpg</v>
      </c>
      <c r="O68">
        <f t="shared" si="9"/>
        <v>5</v>
      </c>
    </row>
    <row r="69" spans="1:15" x14ac:dyDescent="0.25">
      <c r="A69" t="s">
        <v>783</v>
      </c>
      <c r="B69">
        <f t="shared" si="5"/>
        <v>36</v>
      </c>
      <c r="C69">
        <f t="shared" si="6"/>
        <v>68</v>
      </c>
      <c r="E69" t="str">
        <f t="shared" si="7"/>
        <v>/images/2/26/Small_CastleArt.jpg</v>
      </c>
      <c r="H69" t="s">
        <v>1306</v>
      </c>
      <c r="I69" t="s">
        <v>1787</v>
      </c>
      <c r="J69" t="s">
        <v>1550</v>
      </c>
      <c r="K69" t="s">
        <v>1551</v>
      </c>
      <c r="L69" t="str">
        <f t="shared" si="8"/>
        <v>/images/2/20/Pearl_DiverArt.jpg</v>
      </c>
      <c r="O69">
        <f t="shared" si="9"/>
        <v>18</v>
      </c>
    </row>
    <row r="70" spans="1:15" x14ac:dyDescent="0.25">
      <c r="A70" t="s">
        <v>546</v>
      </c>
      <c r="B70">
        <f t="shared" si="5"/>
        <v>32</v>
      </c>
      <c r="C70">
        <f t="shared" si="6"/>
        <v>60</v>
      </c>
      <c r="E70" t="str">
        <f t="shared" si="7"/>
        <v>/images/2/27/SwindlerArt.jpg</v>
      </c>
      <c r="H70" t="s">
        <v>1307</v>
      </c>
      <c r="J70" t="s">
        <v>1552</v>
      </c>
      <c r="K70" t="s">
        <v>1553</v>
      </c>
      <c r="L70" t="str">
        <f t="shared" si="8"/>
        <v>/images/9/96/EmbargoArt.jpg</v>
      </c>
      <c r="O70">
        <f t="shared" si="9"/>
        <v>7</v>
      </c>
    </row>
    <row r="71" spans="1:15" x14ac:dyDescent="0.25">
      <c r="A71" t="s">
        <v>950</v>
      </c>
      <c r="B71">
        <f t="shared" si="5"/>
        <v>30</v>
      </c>
      <c r="C71">
        <f t="shared" si="6"/>
        <v>56</v>
      </c>
      <c r="E71" t="str">
        <f t="shared" si="7"/>
        <v>/images/2/29/CellarArt.jpg</v>
      </c>
      <c r="H71" t="s">
        <v>1308</v>
      </c>
      <c r="J71" t="s">
        <v>1554</v>
      </c>
      <c r="K71" t="s">
        <v>1555</v>
      </c>
      <c r="L71" t="str">
        <f t="shared" si="8"/>
        <v>/images/5/54/OutpostArt.jpg</v>
      </c>
      <c r="O71">
        <f t="shared" si="9"/>
        <v>11</v>
      </c>
    </row>
    <row r="72" spans="1:15" x14ac:dyDescent="0.25">
      <c r="A72" t="s">
        <v>777</v>
      </c>
      <c r="B72">
        <f t="shared" si="5"/>
        <v>35</v>
      </c>
      <c r="C72">
        <f t="shared" si="6"/>
        <v>66</v>
      </c>
      <c r="E72" t="str">
        <f t="shared" si="7"/>
        <v>/images/2/29/GraverobberArt.jpg</v>
      </c>
      <c r="G72" t="s">
        <v>1771</v>
      </c>
      <c r="H72" t="s">
        <v>1309</v>
      </c>
      <c r="J72" t="s">
        <v>1556</v>
      </c>
      <c r="K72" t="s">
        <v>1557</v>
      </c>
      <c r="L72" t="str">
        <f t="shared" si="8"/>
        <v>/images/1/15/HarvestArt.jpg</v>
      </c>
      <c r="O72">
        <f t="shared" si="9"/>
        <v>7</v>
      </c>
    </row>
    <row r="73" spans="1:15" x14ac:dyDescent="0.25">
      <c r="A73" t="s">
        <v>703</v>
      </c>
      <c r="B73">
        <f t="shared" si="5"/>
        <v>28</v>
      </c>
      <c r="C73">
        <f t="shared" si="6"/>
        <v>52</v>
      </c>
      <c r="E73" t="str">
        <f t="shared" si="7"/>
        <v>/images/2/29/HornArt.jpg</v>
      </c>
      <c r="H73" t="s">
        <v>1310</v>
      </c>
      <c r="I73" t="s">
        <v>1788</v>
      </c>
      <c r="J73" t="s">
        <v>1558</v>
      </c>
      <c r="K73" t="s">
        <v>1559</v>
      </c>
      <c r="L73" t="str">
        <f t="shared" si="8"/>
        <v>/images/8/89/Young_WitchArt.jpg</v>
      </c>
      <c r="O73">
        <f t="shared" si="9"/>
        <v>14</v>
      </c>
    </row>
    <row r="74" spans="1:15" x14ac:dyDescent="0.25">
      <c r="A74" t="s">
        <v>551</v>
      </c>
      <c r="B74">
        <f t="shared" si="5"/>
        <v>34</v>
      </c>
      <c r="C74">
        <f t="shared" si="6"/>
        <v>64</v>
      </c>
      <c r="E74" t="str">
        <f t="shared" si="7"/>
        <v>/images/2/29/ProcessionArt.jpg</v>
      </c>
      <c r="H74" t="s">
        <v>1311</v>
      </c>
      <c r="I74" t="s">
        <v>1789</v>
      </c>
      <c r="J74" t="s">
        <v>1560</v>
      </c>
      <c r="K74" t="s">
        <v>1561</v>
      </c>
      <c r="L74" t="str">
        <f t="shared" si="8"/>
        <v>/images/8/89/Horse_TradersArt.jpg</v>
      </c>
      <c r="O74">
        <f t="shared" si="9"/>
        <v>10</v>
      </c>
    </row>
    <row r="75" spans="1:15" x14ac:dyDescent="0.25">
      <c r="A75" t="s">
        <v>970</v>
      </c>
      <c r="B75">
        <f t="shared" si="5"/>
        <v>36</v>
      </c>
      <c r="C75">
        <f t="shared" si="6"/>
        <v>68</v>
      </c>
      <c r="E75" t="str">
        <f t="shared" si="7"/>
        <v>/images/2/29/Treasure_MapArt.jpg</v>
      </c>
      <c r="H75" t="s">
        <v>1312</v>
      </c>
      <c r="J75" t="s">
        <v>1562</v>
      </c>
      <c r="K75" t="s">
        <v>1563</v>
      </c>
      <c r="L75" t="str">
        <f t="shared" si="8"/>
        <v>/images/f/f1/TournamentArt.jpg</v>
      </c>
      <c r="O75">
        <f t="shared" si="9"/>
        <v>7</v>
      </c>
    </row>
    <row r="76" spans="1:15" x14ac:dyDescent="0.25">
      <c r="A76" t="s">
        <v>735</v>
      </c>
      <c r="B76">
        <f t="shared" si="5"/>
        <v>33</v>
      </c>
      <c r="C76">
        <f t="shared" si="6"/>
        <v>62</v>
      </c>
      <c r="E76" t="str">
        <f t="shared" si="7"/>
        <v>/images/2/2a/Old_WitchArt.jpg</v>
      </c>
      <c r="H76" t="s">
        <v>1313</v>
      </c>
      <c r="J76" t="s">
        <v>1564</v>
      </c>
      <c r="K76" t="s">
        <v>1565</v>
      </c>
      <c r="L76" t="str">
        <f t="shared" si="8"/>
        <v>/images/b/b0/HamletArt.jpg</v>
      </c>
      <c r="O76">
        <f t="shared" si="9"/>
        <v>6</v>
      </c>
    </row>
    <row r="77" spans="1:15" x14ac:dyDescent="0.25">
      <c r="A77" t="s">
        <v>690</v>
      </c>
      <c r="B77">
        <f t="shared" si="5"/>
        <v>31</v>
      </c>
      <c r="C77">
        <f t="shared" si="6"/>
        <v>58</v>
      </c>
      <c r="E77" t="str">
        <f t="shared" si="7"/>
        <v>/images/2/2a/PeasantArt.jpg</v>
      </c>
      <c r="H77" t="s">
        <v>1314</v>
      </c>
      <c r="J77" t="s">
        <v>1566</v>
      </c>
      <c r="K77" t="s">
        <v>1567</v>
      </c>
      <c r="L77" t="str">
        <f t="shared" si="8"/>
        <v>/images/f/ff/JesterArt.jpg</v>
      </c>
      <c r="O77">
        <f t="shared" si="9"/>
        <v>7</v>
      </c>
    </row>
    <row r="78" spans="1:15" x14ac:dyDescent="0.25">
      <c r="A78" t="s">
        <v>999</v>
      </c>
      <c r="B78">
        <f t="shared" si="5"/>
        <v>32</v>
      </c>
      <c r="C78">
        <f t="shared" si="6"/>
        <v>60</v>
      </c>
      <c r="E78" t="str">
        <f t="shared" si="7"/>
        <v>/images/2/2a/SalvagerArt.jpg</v>
      </c>
      <c r="H78" t="s">
        <v>1315</v>
      </c>
      <c r="I78" t="s">
        <v>1790</v>
      </c>
      <c r="J78" t="s">
        <v>1568</v>
      </c>
      <c r="K78" t="s">
        <v>1569</v>
      </c>
      <c r="L78" t="str">
        <f t="shared" si="8"/>
        <v>/images/5/52/Fortune_TellerArt.jpg</v>
      </c>
      <c r="O78">
        <f t="shared" si="9"/>
        <v>25</v>
      </c>
    </row>
    <row r="79" spans="1:15" x14ac:dyDescent="0.25">
      <c r="A79" t="s">
        <v>621</v>
      </c>
      <c r="B79">
        <f t="shared" si="5"/>
        <v>32</v>
      </c>
      <c r="C79">
        <f t="shared" si="6"/>
        <v>60</v>
      </c>
      <c r="E79" t="str">
        <f t="shared" si="7"/>
        <v>/images/2/2b/EngineerArt.jpg</v>
      </c>
      <c r="H79" t="s">
        <v>1316</v>
      </c>
      <c r="J79" t="s">
        <v>1570</v>
      </c>
      <c r="K79" t="s">
        <v>1571</v>
      </c>
      <c r="L79" t="str">
        <f t="shared" si="8"/>
        <v>/images/e/e1/FairgroundsArt.jpg</v>
      </c>
      <c r="O79">
        <f t="shared" si="9"/>
        <v>14</v>
      </c>
    </row>
    <row r="80" spans="1:15" x14ac:dyDescent="0.25">
      <c r="A80" t="s">
        <v>1025</v>
      </c>
      <c r="B80">
        <f t="shared" si="5"/>
        <v>29</v>
      </c>
      <c r="C80">
        <f t="shared" si="6"/>
        <v>54</v>
      </c>
      <c r="E80" t="str">
        <f t="shared" si="7"/>
        <v>/images/2/2c/ForumArt.jpg</v>
      </c>
      <c r="F80" t="s">
        <v>2776</v>
      </c>
      <c r="H80" t="s">
        <v>1317</v>
      </c>
      <c r="I80" t="s">
        <v>1791</v>
      </c>
      <c r="J80" t="s">
        <v>1572</v>
      </c>
      <c r="K80" t="s">
        <v>1573</v>
      </c>
      <c r="L80" t="str">
        <f t="shared" si="8"/>
        <v>/images/8/8f/Horn_of_PlentyArt.jpg</v>
      </c>
      <c r="O80">
        <f t="shared" si="9"/>
        <v>17</v>
      </c>
    </row>
    <row r="81" spans="1:20" x14ac:dyDescent="0.25">
      <c r="A81" t="s">
        <v>591</v>
      </c>
      <c r="B81">
        <f t="shared" si="5"/>
        <v>27</v>
      </c>
      <c r="C81">
        <f t="shared" si="6"/>
        <v>50</v>
      </c>
      <c r="E81" t="str">
        <f t="shared" si="7"/>
        <v>/images/2/2c/ImpArt.jpg</v>
      </c>
      <c r="H81" t="s">
        <v>1318</v>
      </c>
      <c r="I81" t="s">
        <v>1792</v>
      </c>
      <c r="J81" t="s">
        <v>1574</v>
      </c>
      <c r="K81" t="s">
        <v>1575</v>
      </c>
      <c r="L81" t="str">
        <f t="shared" si="8"/>
        <v>/images/3/38/Hunting_GroundsArt.jpg</v>
      </c>
      <c r="O81">
        <f t="shared" si="9"/>
        <v>9</v>
      </c>
    </row>
    <row r="82" spans="1:20" x14ac:dyDescent="0.25">
      <c r="A82" t="s">
        <v>948</v>
      </c>
      <c r="B82">
        <f t="shared" si="5"/>
        <v>30</v>
      </c>
      <c r="C82">
        <f t="shared" si="6"/>
        <v>56</v>
      </c>
      <c r="E82" t="str">
        <f t="shared" si="7"/>
        <v>/images/2/2d/ColonyArt.jpg</v>
      </c>
      <c r="H82" t="s">
        <v>1319</v>
      </c>
      <c r="J82" t="s">
        <v>1576</v>
      </c>
      <c r="K82" t="s">
        <v>1577</v>
      </c>
      <c r="L82" t="str">
        <f t="shared" si="8"/>
        <v>/images/e/eb/MenagerieArt.jpg</v>
      </c>
      <c r="O82">
        <f t="shared" si="9"/>
        <v>9</v>
      </c>
    </row>
    <row r="83" spans="1:20" x14ac:dyDescent="0.25">
      <c r="A83" t="s">
        <v>642</v>
      </c>
      <c r="B83">
        <f t="shared" si="5"/>
        <v>29</v>
      </c>
      <c r="C83">
        <f t="shared" si="6"/>
        <v>54</v>
      </c>
      <c r="E83" t="str">
        <f t="shared" si="7"/>
        <v>/images/2/2d/GhostArt.jpg</v>
      </c>
      <c r="H83" t="s">
        <v>1320</v>
      </c>
      <c r="I83" t="s">
        <v>1793</v>
      </c>
      <c r="J83" t="s">
        <v>1578</v>
      </c>
      <c r="K83" t="s">
        <v>1579</v>
      </c>
      <c r="L83" t="str">
        <f t="shared" si="8"/>
        <v>/images/a/a5/Farming_VillageArt.jpg</v>
      </c>
      <c r="O83">
        <f t="shared" si="9"/>
        <v>16</v>
      </c>
    </row>
    <row r="84" spans="1:20" x14ac:dyDescent="0.25">
      <c r="A84" t="s">
        <v>912</v>
      </c>
      <c r="B84">
        <f t="shared" si="5"/>
        <v>33</v>
      </c>
      <c r="C84">
        <f t="shared" si="6"/>
        <v>62</v>
      </c>
      <c r="E84" t="str">
        <f t="shared" si="7"/>
        <v>/images/2/2d/HarbingerArt.jpg</v>
      </c>
      <c r="H84" t="s">
        <v>1321</v>
      </c>
      <c r="J84" t="s">
        <v>1580</v>
      </c>
      <c r="K84" t="s">
        <v>1581</v>
      </c>
      <c r="L84" t="str">
        <f t="shared" si="8"/>
        <v>/images/f/fe/RemakeArt.jpg</v>
      </c>
      <c r="O84">
        <f t="shared" si="9"/>
        <v>14</v>
      </c>
    </row>
    <row r="85" spans="1:20" x14ac:dyDescent="0.25">
      <c r="A85" t="s">
        <v>676</v>
      </c>
      <c r="B85">
        <f t="shared" si="5"/>
        <v>33</v>
      </c>
      <c r="C85">
        <f t="shared" si="6"/>
        <v>62</v>
      </c>
      <c r="E85" t="str">
        <f t="shared" si="7"/>
        <v>/images/2/2e/GuildhallArt.jpg</v>
      </c>
      <c r="F85" t="s">
        <v>1840</v>
      </c>
      <c r="G85" t="s">
        <v>1771</v>
      </c>
      <c r="H85" t="s">
        <v>1837</v>
      </c>
      <c r="I85" t="s">
        <v>1838</v>
      </c>
      <c r="J85" t="s">
        <v>1839</v>
      </c>
      <c r="K85" t="s">
        <v>2823</v>
      </c>
      <c r="L85" t="str">
        <f t="shared" si="8"/>
        <v>/images/3/3f/Trusty_SteedArt.jpg</v>
      </c>
      <c r="O85">
        <f t="shared" si="9"/>
        <v>15</v>
      </c>
      <c r="T85" t="s">
        <v>2818</v>
      </c>
    </row>
    <row r="86" spans="1:20" x14ac:dyDescent="0.25">
      <c r="A86" t="s">
        <v>1026</v>
      </c>
      <c r="B86">
        <f t="shared" si="5"/>
        <v>28</v>
      </c>
      <c r="C86">
        <f t="shared" si="6"/>
        <v>52</v>
      </c>
      <c r="E86" t="str">
        <f t="shared" si="7"/>
        <v>/images/2/2e/IdolArt.jpg</v>
      </c>
      <c r="F86" t="s">
        <v>1840</v>
      </c>
      <c r="G86" t="s">
        <v>1771</v>
      </c>
      <c r="H86" t="s">
        <v>1990</v>
      </c>
      <c r="J86" t="s">
        <v>1983</v>
      </c>
      <c r="K86" t="s">
        <v>2824</v>
      </c>
      <c r="L86" t="str">
        <f t="shared" si="8"/>
        <v>/images/8/89/FollowersArt.jpg</v>
      </c>
      <c r="O86">
        <f t="shared" si="9"/>
        <v>9</v>
      </c>
      <c r="T86" t="s">
        <v>2820</v>
      </c>
    </row>
    <row r="87" spans="1:20" x14ac:dyDescent="0.25">
      <c r="A87" t="s">
        <v>612</v>
      </c>
      <c r="B87">
        <f t="shared" si="5"/>
        <v>35</v>
      </c>
      <c r="C87">
        <f t="shared" si="6"/>
        <v>66</v>
      </c>
      <c r="E87" t="str">
        <f t="shared" si="7"/>
        <v>/images/2/2e/Kings_CourtArt.jpg</v>
      </c>
      <c r="F87" t="s">
        <v>1840</v>
      </c>
      <c r="G87" t="s">
        <v>1771</v>
      </c>
      <c r="H87" t="s">
        <v>1985</v>
      </c>
      <c r="J87" t="s">
        <v>1984</v>
      </c>
      <c r="K87" t="s">
        <v>2825</v>
      </c>
      <c r="L87" t="str">
        <f t="shared" si="8"/>
        <v>/images/e/ee/PrincessArt.jpg</v>
      </c>
      <c r="O87">
        <f t="shared" si="9"/>
        <v>9</v>
      </c>
      <c r="T87" t="s">
        <v>2819</v>
      </c>
    </row>
    <row r="88" spans="1:20" x14ac:dyDescent="0.25">
      <c r="A88" t="s">
        <v>601</v>
      </c>
      <c r="B88">
        <f t="shared" si="5"/>
        <v>29</v>
      </c>
      <c r="C88">
        <f t="shared" si="6"/>
        <v>54</v>
      </c>
      <c r="E88" t="str">
        <f t="shared" si="7"/>
        <v>/images/2/2f/TowerArt.jpg</v>
      </c>
      <c r="F88" t="s">
        <v>1840</v>
      </c>
      <c r="G88" t="s">
        <v>1771</v>
      </c>
      <c r="H88" t="s">
        <v>1986</v>
      </c>
      <c r="J88" t="s">
        <v>1987</v>
      </c>
      <c r="K88" t="s">
        <v>2826</v>
      </c>
      <c r="L88" t="str">
        <f t="shared" si="8"/>
        <v>/images/6/67/DiademArt.jpg</v>
      </c>
      <c r="O88">
        <f t="shared" si="9"/>
        <v>7</v>
      </c>
      <c r="T88" t="s">
        <v>2821</v>
      </c>
    </row>
    <row r="89" spans="1:20" x14ac:dyDescent="0.25">
      <c r="A89" t="s">
        <v>946</v>
      </c>
      <c r="B89">
        <f t="shared" si="5"/>
        <v>29</v>
      </c>
      <c r="C89">
        <f t="shared" si="6"/>
        <v>54</v>
      </c>
      <c r="E89" t="str">
        <f t="shared" si="7"/>
        <v>/images/3/30/DuchyArt.jpg</v>
      </c>
      <c r="F89" t="s">
        <v>1840</v>
      </c>
      <c r="G89" t="s">
        <v>1771</v>
      </c>
      <c r="H89" t="s">
        <v>1988</v>
      </c>
      <c r="I89" t="s">
        <v>2084</v>
      </c>
      <c r="J89" t="s">
        <v>1989</v>
      </c>
      <c r="K89" t="s">
        <v>2827</v>
      </c>
      <c r="L89" t="str">
        <f t="shared" si="8"/>
        <v>/images/5/5a/Bag_Of_GoldArt.jpg</v>
      </c>
      <c r="O89">
        <f t="shared" si="9"/>
        <v>8</v>
      </c>
      <c r="T89" t="s">
        <v>2822</v>
      </c>
    </row>
    <row r="90" spans="1:20" x14ac:dyDescent="0.25">
      <c r="A90" t="s">
        <v>787</v>
      </c>
      <c r="B90">
        <f t="shared" si="5"/>
        <v>36</v>
      </c>
      <c r="C90">
        <f t="shared" si="6"/>
        <v>68</v>
      </c>
      <c r="E90" t="str">
        <f t="shared" si="7"/>
        <v>/images/3/30/Grand_CastleArt.jpg</v>
      </c>
      <c r="F90" t="s">
        <v>2776</v>
      </c>
      <c r="G90" t="s">
        <v>1773</v>
      </c>
      <c r="H90" t="s">
        <v>1322</v>
      </c>
      <c r="J90" t="s">
        <v>1582</v>
      </c>
      <c r="K90" t="s">
        <v>1583</v>
      </c>
      <c r="L90" t="str">
        <f t="shared" si="8"/>
        <v>/images/0/0a/ContrabandArt.jpg</v>
      </c>
      <c r="O90">
        <f t="shared" si="9"/>
        <v>11</v>
      </c>
      <c r="P90" t="s">
        <v>1840</v>
      </c>
      <c r="Q90" t="s">
        <v>1773</v>
      </c>
      <c r="R90" t="s">
        <v>1849</v>
      </c>
    </row>
    <row r="91" spans="1:20" x14ac:dyDescent="0.25">
      <c r="A91" t="s">
        <v>1034</v>
      </c>
      <c r="B91">
        <f t="shared" si="5"/>
        <v>30</v>
      </c>
      <c r="C91">
        <f t="shared" si="6"/>
        <v>56</v>
      </c>
      <c r="E91" t="str">
        <f t="shared" si="7"/>
        <v>/images/3/30/SilverArt.jpg</v>
      </c>
      <c r="H91" t="s">
        <v>1323</v>
      </c>
      <c r="J91" t="s">
        <v>1584</v>
      </c>
      <c r="K91" t="s">
        <v>1585</v>
      </c>
      <c r="L91" t="str">
        <f t="shared" si="8"/>
        <v>/images/9/9f/PeddlerArt.jpg</v>
      </c>
      <c r="O91">
        <f t="shared" si="9"/>
        <v>10</v>
      </c>
      <c r="P91" t="s">
        <v>1840</v>
      </c>
      <c r="Q91" t="s">
        <v>1773</v>
      </c>
      <c r="R91" t="s">
        <v>1850</v>
      </c>
    </row>
    <row r="92" spans="1:20" x14ac:dyDescent="0.25">
      <c r="A92" t="s">
        <v>767</v>
      </c>
      <c r="B92">
        <f t="shared" si="5"/>
        <v>29</v>
      </c>
      <c r="C92">
        <f t="shared" si="6"/>
        <v>54</v>
      </c>
      <c r="E92" t="str">
        <f t="shared" si="7"/>
        <v>/images/3/31/CanalArt.jpg</v>
      </c>
      <c r="F92" t="s">
        <v>2776</v>
      </c>
      <c r="H92" t="s">
        <v>1324</v>
      </c>
      <c r="J92" t="s">
        <v>1586</v>
      </c>
      <c r="K92" t="s">
        <v>1587</v>
      </c>
      <c r="L92" t="str">
        <f t="shared" si="8"/>
        <v>/images/8/80/BankArt.jpg</v>
      </c>
      <c r="O92">
        <f t="shared" si="9"/>
        <v>6</v>
      </c>
    </row>
    <row r="93" spans="1:20" x14ac:dyDescent="0.25">
      <c r="A93" t="s">
        <v>541</v>
      </c>
      <c r="B93">
        <f t="shared" si="5"/>
        <v>32</v>
      </c>
      <c r="C93">
        <f t="shared" si="6"/>
        <v>60</v>
      </c>
      <c r="E93" t="str">
        <f t="shared" si="7"/>
        <v>/images/3/32/ChampionArt.jpg</v>
      </c>
      <c r="H93" t="s">
        <v>1325</v>
      </c>
      <c r="J93" t="s">
        <v>1588</v>
      </c>
      <c r="K93" t="s">
        <v>1589</v>
      </c>
      <c r="L93" t="str">
        <f t="shared" si="8"/>
        <v>/images/3/37/CityArt.jpg</v>
      </c>
      <c r="O93">
        <f t="shared" si="9"/>
        <v>5</v>
      </c>
    </row>
    <row r="94" spans="1:20" x14ac:dyDescent="0.25">
      <c r="A94" t="s">
        <v>781</v>
      </c>
      <c r="B94">
        <f t="shared" si="5"/>
        <v>37</v>
      </c>
      <c r="C94">
        <f t="shared" si="6"/>
        <v>70</v>
      </c>
      <c r="E94" t="str">
        <f t="shared" si="7"/>
        <v>/images/3/32/Humble_CastleArt.jpg</v>
      </c>
      <c r="H94" t="s">
        <v>1326</v>
      </c>
      <c r="I94" t="s">
        <v>1794</v>
      </c>
      <c r="J94" t="s">
        <v>1590</v>
      </c>
      <c r="K94" t="s">
        <v>1591</v>
      </c>
      <c r="L94" t="str">
        <f t="shared" si="8"/>
        <v>/images/9/9c/Counting_HouseArt.jpg</v>
      </c>
      <c r="O94">
        <f t="shared" si="9"/>
        <v>22</v>
      </c>
    </row>
    <row r="95" spans="1:20" x14ac:dyDescent="0.25">
      <c r="A95" t="s">
        <v>1030</v>
      </c>
      <c r="B95">
        <f t="shared" si="5"/>
        <v>34</v>
      </c>
      <c r="C95">
        <f t="shared" si="6"/>
        <v>64</v>
      </c>
      <c r="E95" t="str">
        <f t="shared" si="7"/>
        <v>/images/3/32/InnovationArt.jpg</v>
      </c>
      <c r="H95" t="s">
        <v>1327</v>
      </c>
      <c r="J95" t="s">
        <v>1592</v>
      </c>
      <c r="K95" t="s">
        <v>1593</v>
      </c>
      <c r="L95" t="str">
        <f t="shared" si="8"/>
        <v>/images/4/48/BishopArt.jpg</v>
      </c>
      <c r="O95">
        <f t="shared" si="9"/>
        <v>6</v>
      </c>
    </row>
    <row r="96" spans="1:20" x14ac:dyDescent="0.25">
      <c r="A96" t="s">
        <v>996</v>
      </c>
      <c r="B96">
        <f t="shared" si="5"/>
        <v>38</v>
      </c>
      <c r="C96">
        <f t="shared" si="6"/>
        <v>72</v>
      </c>
      <c r="E96" t="str">
        <f t="shared" si="7"/>
        <v>/images/3/32/Salt_the_EarthArt.jpg</v>
      </c>
      <c r="H96" t="s">
        <v>1328</v>
      </c>
      <c r="I96" t="s">
        <v>1795</v>
      </c>
      <c r="J96" t="s">
        <v>1594</v>
      </c>
      <c r="K96" t="s">
        <v>1595</v>
      </c>
      <c r="L96" t="str">
        <f t="shared" si="8"/>
        <v>/images/c/cc/Grand_MarketArt.jpg</v>
      </c>
      <c r="O96">
        <f t="shared" si="9"/>
        <v>12</v>
      </c>
    </row>
    <row r="97" spans="1:15" x14ac:dyDescent="0.25">
      <c r="A97" t="s">
        <v>810</v>
      </c>
      <c r="B97">
        <f t="shared" si="5"/>
        <v>40</v>
      </c>
      <c r="C97">
        <f t="shared" si="6"/>
        <v>78</v>
      </c>
      <c r="E97" t="str">
        <f t="shared" si="7"/>
        <v>/images/3/33/The_River%27s_GiftArt.jpg</v>
      </c>
      <c r="H97" t="s">
        <v>1329</v>
      </c>
      <c r="J97" t="s">
        <v>1596</v>
      </c>
      <c r="K97" t="s">
        <v>1597</v>
      </c>
      <c r="L97" t="str">
        <f t="shared" si="8"/>
        <v>/images/8/83/GoonsArt.jpg</v>
      </c>
      <c r="O97">
        <f t="shared" si="9"/>
        <v>12</v>
      </c>
    </row>
    <row r="98" spans="1:15" x14ac:dyDescent="0.25">
      <c r="A98" t="s">
        <v>722</v>
      </c>
      <c r="B98">
        <f t="shared" si="5"/>
        <v>32</v>
      </c>
      <c r="C98">
        <f t="shared" si="6"/>
        <v>60</v>
      </c>
      <c r="E98" t="str">
        <f t="shared" si="7"/>
        <v>/images/3/34/TrainingArt.jpg</v>
      </c>
      <c r="H98" t="s">
        <v>1330</v>
      </c>
      <c r="J98" t="s">
        <v>1598</v>
      </c>
      <c r="K98" t="s">
        <v>1599</v>
      </c>
      <c r="L98" t="str">
        <f t="shared" si="8"/>
        <v>/images/e/e1/WatchtowerArt.jpg</v>
      </c>
      <c r="O98">
        <f t="shared" si="9"/>
        <v>7</v>
      </c>
    </row>
    <row r="99" spans="1:15" x14ac:dyDescent="0.25">
      <c r="A99" t="s">
        <v>891</v>
      </c>
      <c r="B99">
        <f t="shared" si="5"/>
        <v>29</v>
      </c>
      <c r="C99">
        <f t="shared" si="6"/>
        <v>54</v>
      </c>
      <c r="E99" t="str">
        <f t="shared" si="7"/>
        <v>/images/3/35/CharmArt.jpg</v>
      </c>
      <c r="H99" t="s">
        <v>1331</v>
      </c>
      <c r="J99" t="s">
        <v>1600</v>
      </c>
      <c r="K99" t="s">
        <v>1601</v>
      </c>
      <c r="L99" t="str">
        <f t="shared" si="8"/>
        <v>/images/0/0a/ExpandArt.jpg</v>
      </c>
      <c r="O99">
        <f t="shared" si="9"/>
        <v>14</v>
      </c>
    </row>
    <row r="100" spans="1:15" x14ac:dyDescent="0.25">
      <c r="A100" t="s">
        <v>564</v>
      </c>
      <c r="B100">
        <f t="shared" si="5"/>
        <v>29</v>
      </c>
      <c r="C100">
        <f t="shared" si="6"/>
        <v>54</v>
      </c>
      <c r="E100" t="str">
        <f t="shared" si="7"/>
        <v>/images/3/35/SilosArt.jpg</v>
      </c>
      <c r="H100" t="s">
        <v>1332</v>
      </c>
      <c r="I100" t="s">
        <v>1796</v>
      </c>
      <c r="J100" t="s">
        <v>1602</v>
      </c>
      <c r="K100" t="s">
        <v>1603</v>
      </c>
      <c r="L100" t="str">
        <f t="shared" si="8"/>
        <v>/images/2/2e/Kings_CourtArt.jpg</v>
      </c>
      <c r="O100">
        <f t="shared" si="9"/>
        <v>11</v>
      </c>
    </row>
    <row r="101" spans="1:15" x14ac:dyDescent="0.25">
      <c r="A101" t="s">
        <v>730</v>
      </c>
      <c r="B101">
        <f t="shared" si="5"/>
        <v>33</v>
      </c>
      <c r="C101">
        <f t="shared" si="6"/>
        <v>62</v>
      </c>
      <c r="E101" t="str">
        <f t="shared" si="7"/>
        <v>/images/3/35/Swamp_HagArt.jpg</v>
      </c>
      <c r="F101" t="s">
        <v>2776</v>
      </c>
      <c r="H101" t="s">
        <v>1333</v>
      </c>
      <c r="J101" t="s">
        <v>1604</v>
      </c>
      <c r="K101" t="s">
        <v>1605</v>
      </c>
      <c r="L101" t="str">
        <f t="shared" si="8"/>
        <v>/images/e/ea/HoardArt.jpg</v>
      </c>
      <c r="O101">
        <f t="shared" si="9"/>
        <v>5</v>
      </c>
    </row>
    <row r="102" spans="1:15" x14ac:dyDescent="0.25">
      <c r="A102" t="s">
        <v>894</v>
      </c>
      <c r="B102">
        <f t="shared" si="5"/>
        <v>41</v>
      </c>
      <c r="C102">
        <f t="shared" si="6"/>
        <v>78</v>
      </c>
      <c r="E102" t="str">
        <f t="shared" si="7"/>
        <v>/images/3/35/Zombie_ApprenticeArt.jpg</v>
      </c>
      <c r="H102" t="s">
        <v>1334</v>
      </c>
      <c r="J102" t="s">
        <v>1606</v>
      </c>
      <c r="K102" t="s">
        <v>1607</v>
      </c>
      <c r="L102" t="str">
        <f t="shared" si="8"/>
        <v>/images/d/d5/MonumentArt.jpg</v>
      </c>
      <c r="O102">
        <f t="shared" si="9"/>
        <v>8</v>
      </c>
    </row>
    <row r="103" spans="1:15" x14ac:dyDescent="0.25">
      <c r="A103" t="s">
        <v>935</v>
      </c>
      <c r="B103">
        <f t="shared" si="5"/>
        <v>31</v>
      </c>
      <c r="C103">
        <f t="shared" si="6"/>
        <v>58</v>
      </c>
      <c r="E103" t="str">
        <f t="shared" si="7"/>
        <v>/images/3/36/AdvanceArt.jpg</v>
      </c>
      <c r="H103" t="s">
        <v>1335</v>
      </c>
      <c r="J103" t="s">
        <v>1608</v>
      </c>
      <c r="K103" t="s">
        <v>1609</v>
      </c>
      <c r="L103" t="str">
        <f t="shared" si="8"/>
        <v>/images/3/35/ForgeArt.jpg</v>
      </c>
      <c r="O103">
        <f t="shared" si="9"/>
        <v>5</v>
      </c>
    </row>
    <row r="104" spans="1:15" x14ac:dyDescent="0.25">
      <c r="A104" t="s">
        <v>988</v>
      </c>
      <c r="B104">
        <f t="shared" si="5"/>
        <v>35</v>
      </c>
      <c r="C104">
        <f t="shared" si="6"/>
        <v>66</v>
      </c>
      <c r="E104" t="str">
        <f t="shared" si="7"/>
        <v>/images/3/36/Shanty_TownArt.jpg</v>
      </c>
      <c r="H104" t="s">
        <v>1336</v>
      </c>
      <c r="J104" t="s">
        <v>1610</v>
      </c>
      <c r="K104" t="s">
        <v>1611</v>
      </c>
      <c r="L104" t="str">
        <f t="shared" si="8"/>
        <v>/images/1/1b/RabbleArt.jpg</v>
      </c>
      <c r="O104">
        <f t="shared" si="9"/>
        <v>5</v>
      </c>
    </row>
    <row r="105" spans="1:15" x14ac:dyDescent="0.25">
      <c r="A105" t="s">
        <v>691</v>
      </c>
      <c r="B105">
        <f t="shared" si="5"/>
        <v>31</v>
      </c>
      <c r="C105">
        <f t="shared" si="6"/>
        <v>58</v>
      </c>
      <c r="E105" t="str">
        <f t="shared" si="7"/>
        <v>/images/3/36/SoldierArt.jpg</v>
      </c>
      <c r="F105" t="s">
        <v>2776</v>
      </c>
      <c r="H105" t="s">
        <v>1337</v>
      </c>
      <c r="J105" t="s">
        <v>1612</v>
      </c>
      <c r="K105" t="s">
        <v>1613</v>
      </c>
      <c r="L105" t="str">
        <f t="shared" si="8"/>
        <v>/images/d/de/TalismanArt.jpg</v>
      </c>
      <c r="O105">
        <f t="shared" si="9"/>
        <v>8</v>
      </c>
    </row>
    <row r="106" spans="1:15" x14ac:dyDescent="0.25">
      <c r="A106" t="s">
        <v>876</v>
      </c>
      <c r="B106">
        <f t="shared" si="5"/>
        <v>28</v>
      </c>
      <c r="C106">
        <f t="shared" si="6"/>
        <v>52</v>
      </c>
      <c r="E106" t="str">
        <f t="shared" si="7"/>
        <v>/images/3/37/CityArt.jpg</v>
      </c>
      <c r="H106" t="s">
        <v>1338</v>
      </c>
      <c r="J106" t="s">
        <v>1614</v>
      </c>
      <c r="K106" t="s">
        <v>1615</v>
      </c>
      <c r="L106" t="str">
        <f t="shared" si="8"/>
        <v>/images/b/b9/MintArt.jpg</v>
      </c>
      <c r="O106">
        <f t="shared" si="9"/>
        <v>19</v>
      </c>
    </row>
    <row r="107" spans="1:15" x14ac:dyDescent="0.25">
      <c r="A107" t="s">
        <v>565</v>
      </c>
      <c r="B107">
        <f t="shared" si="5"/>
        <v>31</v>
      </c>
      <c r="C107">
        <f t="shared" si="6"/>
        <v>58</v>
      </c>
      <c r="E107" t="str">
        <f t="shared" si="7"/>
        <v>/images/3/38/AcademyArt.jpg</v>
      </c>
      <c r="F107" t="s">
        <v>2776</v>
      </c>
      <c r="H107" t="s">
        <v>1339</v>
      </c>
      <c r="J107" t="s">
        <v>1616</v>
      </c>
      <c r="K107" t="s">
        <v>1617</v>
      </c>
      <c r="L107" t="str">
        <f t="shared" si="8"/>
        <v>/images/3/3a/LoanArt.jpg</v>
      </c>
      <c r="O107">
        <f t="shared" si="9"/>
        <v>4</v>
      </c>
    </row>
    <row r="108" spans="1:15" x14ac:dyDescent="0.25">
      <c r="A108" t="s">
        <v>650</v>
      </c>
      <c r="B108">
        <f t="shared" si="5"/>
        <v>29</v>
      </c>
      <c r="C108">
        <f t="shared" si="6"/>
        <v>54</v>
      </c>
      <c r="E108" t="str">
        <f t="shared" si="7"/>
        <v>/images/3/38/GolemArt.jpg</v>
      </c>
      <c r="H108" t="s">
        <v>1340</v>
      </c>
      <c r="I108" t="s">
        <v>1797</v>
      </c>
      <c r="J108" t="s">
        <v>1618</v>
      </c>
      <c r="K108" t="s">
        <v>1619</v>
      </c>
      <c r="L108" t="str">
        <f t="shared" si="8"/>
        <v>/images/3/35/Trade_RouteArt.jpg</v>
      </c>
      <c r="O108">
        <f t="shared" si="9"/>
        <v>17</v>
      </c>
    </row>
    <row r="109" spans="1:15" x14ac:dyDescent="0.25">
      <c r="A109" t="s">
        <v>563</v>
      </c>
      <c r="B109">
        <f t="shared" si="5"/>
        <v>31</v>
      </c>
      <c r="C109">
        <f t="shared" si="6"/>
        <v>58</v>
      </c>
      <c r="E109" t="str">
        <f t="shared" si="7"/>
        <v>/images/3/38/LocustsArt.jpg</v>
      </c>
      <c r="F109" t="s">
        <v>2776</v>
      </c>
      <c r="H109" t="s">
        <v>1341</v>
      </c>
      <c r="J109" t="s">
        <v>1620</v>
      </c>
      <c r="K109" t="s">
        <v>1621</v>
      </c>
      <c r="L109" t="str">
        <f t="shared" si="8"/>
        <v>/images/6/6d/QuarryArt.jpg</v>
      </c>
      <c r="O109">
        <f t="shared" si="9"/>
        <v>8</v>
      </c>
    </row>
    <row r="110" spans="1:15" x14ac:dyDescent="0.25">
      <c r="A110" t="s">
        <v>708</v>
      </c>
      <c r="B110">
        <f t="shared" si="5"/>
        <v>34</v>
      </c>
      <c r="C110">
        <f t="shared" si="6"/>
        <v>64</v>
      </c>
      <c r="E110" t="str">
        <f t="shared" si="7"/>
        <v>/images/3/38/Royal_SealArt.jpg</v>
      </c>
      <c r="F110" t="s">
        <v>2776</v>
      </c>
      <c r="H110" t="s">
        <v>1342</v>
      </c>
      <c r="I110" t="s">
        <v>1798</v>
      </c>
      <c r="J110" t="s">
        <v>1622</v>
      </c>
      <c r="K110" t="s">
        <v>1623</v>
      </c>
      <c r="L110" t="str">
        <f t="shared" si="8"/>
        <v>/images/3/38/Royal_SealArt.jpg</v>
      </c>
      <c r="O110">
        <f t="shared" si="9"/>
        <v>11</v>
      </c>
    </row>
    <row r="111" spans="1:15" x14ac:dyDescent="0.25">
      <c r="A111" t="s">
        <v>613</v>
      </c>
      <c r="B111">
        <f t="shared" si="5"/>
        <v>31</v>
      </c>
      <c r="C111">
        <f t="shared" si="6"/>
        <v>58</v>
      </c>
      <c r="E111" t="str">
        <f t="shared" si="7"/>
        <v>/images/3/38/StablesArt.jpg</v>
      </c>
      <c r="H111" t="s">
        <v>1343</v>
      </c>
      <c r="J111" t="s">
        <v>1624</v>
      </c>
      <c r="K111" t="s">
        <v>1625</v>
      </c>
      <c r="L111" t="str">
        <f t="shared" si="8"/>
        <v>/images/0/0d/MountebankArt.jpg</v>
      </c>
      <c r="O111">
        <f t="shared" si="9"/>
        <v>9</v>
      </c>
    </row>
    <row r="112" spans="1:15" x14ac:dyDescent="0.25">
      <c r="A112" t="s">
        <v>1037</v>
      </c>
      <c r="B112">
        <f t="shared" si="5"/>
        <v>28</v>
      </c>
      <c r="C112">
        <f t="shared" si="6"/>
        <v>52</v>
      </c>
      <c r="E112" t="str">
        <f t="shared" si="7"/>
        <v>/images/3/3a/LoanArt.jpg</v>
      </c>
      <c r="H112" t="s">
        <v>1344</v>
      </c>
      <c r="I112" t="s">
        <v>1799</v>
      </c>
      <c r="J112" t="s">
        <v>1626</v>
      </c>
      <c r="K112" t="s">
        <v>1627</v>
      </c>
      <c r="L112" t="str">
        <f t="shared" si="8"/>
        <v>/images/e/e4/Workers_VillageArt.jpg</v>
      </c>
      <c r="O112">
        <f t="shared" si="9"/>
        <v>15</v>
      </c>
    </row>
    <row r="113" spans="1:18" x14ac:dyDescent="0.25">
      <c r="A113" t="s">
        <v>1018</v>
      </c>
      <c r="B113">
        <f t="shared" si="5"/>
        <v>30</v>
      </c>
      <c r="C113">
        <f t="shared" si="6"/>
        <v>56</v>
      </c>
      <c r="E113" t="str">
        <f t="shared" si="7"/>
        <v>/images/3/3a/SpoilsArt.jpg</v>
      </c>
      <c r="H113" t="s">
        <v>1345</v>
      </c>
      <c r="J113" t="s">
        <v>1628</v>
      </c>
      <c r="K113" t="s">
        <v>1629</v>
      </c>
      <c r="L113" t="str">
        <f t="shared" si="8"/>
        <v>/images/4/49/VaultArt.jpg</v>
      </c>
      <c r="O113">
        <f t="shared" si="9"/>
        <v>13</v>
      </c>
    </row>
    <row r="114" spans="1:18" x14ac:dyDescent="0.25">
      <c r="A114" t="s">
        <v>706</v>
      </c>
      <c r="B114">
        <f t="shared" si="5"/>
        <v>28</v>
      </c>
      <c r="C114">
        <f t="shared" si="6"/>
        <v>52</v>
      </c>
      <c r="E114" t="str">
        <f t="shared" si="7"/>
        <v>/images/3/3b/RatsArt.jpg</v>
      </c>
      <c r="F114" t="s">
        <v>2776</v>
      </c>
      <c r="H114" t="s">
        <v>1346</v>
      </c>
      <c r="J114" t="s">
        <v>1832</v>
      </c>
      <c r="K114" t="s">
        <v>1630</v>
      </c>
      <c r="L114" t="str">
        <f t="shared" si="8"/>
        <v>/images/e/e3/VentureArt.jpg</v>
      </c>
      <c r="O114">
        <f t="shared" si="9"/>
        <v>18</v>
      </c>
    </row>
    <row r="115" spans="1:18" x14ac:dyDescent="0.25">
      <c r="A115" t="s">
        <v>786</v>
      </c>
      <c r="B115">
        <f t="shared" si="5"/>
        <v>40</v>
      </c>
      <c r="C115">
        <f t="shared" si="6"/>
        <v>76</v>
      </c>
      <c r="E115" t="str">
        <f t="shared" si="7"/>
        <v>/images/3/3b/Sprawling_CastleArt.jpg</v>
      </c>
      <c r="G115" t="s">
        <v>1774</v>
      </c>
      <c r="H115" t="s">
        <v>1347</v>
      </c>
      <c r="J115" t="s">
        <v>1631</v>
      </c>
      <c r="K115" t="s">
        <v>1632</v>
      </c>
      <c r="L115" t="str">
        <f t="shared" si="8"/>
        <v>/images/9/98/NoblesArt.jpg</v>
      </c>
      <c r="O115">
        <f t="shared" si="9"/>
        <v>6</v>
      </c>
      <c r="P115" t="s">
        <v>1840</v>
      </c>
      <c r="Q115" t="s">
        <v>1774</v>
      </c>
      <c r="R115" t="s">
        <v>1841</v>
      </c>
    </row>
    <row r="116" spans="1:18" x14ac:dyDescent="0.25">
      <c r="A116" t="s">
        <v>556</v>
      </c>
      <c r="B116">
        <f t="shared" si="5"/>
        <v>31</v>
      </c>
      <c r="C116">
        <f t="shared" si="6"/>
        <v>58</v>
      </c>
      <c r="E116" t="str">
        <f t="shared" si="7"/>
        <v>/images/3/3d/CobblerArt.jpg</v>
      </c>
      <c r="H116" t="s">
        <v>1348</v>
      </c>
      <c r="J116" t="s">
        <v>1633</v>
      </c>
      <c r="K116" t="s">
        <v>1634</v>
      </c>
      <c r="L116" t="str">
        <f t="shared" si="8"/>
        <v>/images/2/26/ConspiratorArt.jpg</v>
      </c>
      <c r="O116">
        <f t="shared" si="9"/>
        <v>12</v>
      </c>
      <c r="P116" t="s">
        <v>1840</v>
      </c>
      <c r="R116" t="s">
        <v>1842</v>
      </c>
    </row>
    <row r="117" spans="1:18" x14ac:dyDescent="0.25">
      <c r="A117" t="s">
        <v>641</v>
      </c>
      <c r="B117">
        <f t="shared" si="5"/>
        <v>38</v>
      </c>
      <c r="C117">
        <f t="shared" si="6"/>
        <v>72</v>
      </c>
      <c r="E117" t="str">
        <f t="shared" si="7"/>
        <v>/images/3/3d/Haunted_MirrorArt.jpg</v>
      </c>
      <c r="H117" t="s">
        <v>1349</v>
      </c>
      <c r="I117" t="s">
        <v>1800</v>
      </c>
      <c r="J117" t="s">
        <v>1635</v>
      </c>
      <c r="K117" t="s">
        <v>1636</v>
      </c>
      <c r="L117" t="str">
        <f t="shared" si="8"/>
        <v>/images/2/22/Mining_VillageArt.jpg</v>
      </c>
      <c r="O117">
        <f t="shared" si="9"/>
        <v>14</v>
      </c>
      <c r="P117" t="s">
        <v>1840</v>
      </c>
      <c r="R117" t="s">
        <v>1843</v>
      </c>
    </row>
    <row r="118" spans="1:18" x14ac:dyDescent="0.25">
      <c r="A118" t="s">
        <v>869</v>
      </c>
      <c r="B118">
        <f t="shared" si="5"/>
        <v>27</v>
      </c>
      <c r="C118">
        <f t="shared" si="6"/>
        <v>50</v>
      </c>
      <c r="E118" t="str">
        <f t="shared" si="7"/>
        <v>/images/3/3d/InnArt.jpg</v>
      </c>
      <c r="H118" t="s">
        <v>1350</v>
      </c>
      <c r="I118" t="s">
        <v>1801</v>
      </c>
      <c r="J118" t="s">
        <v>1637</v>
      </c>
      <c r="K118" t="s">
        <v>1638</v>
      </c>
      <c r="L118" t="str">
        <f t="shared" si="8"/>
        <v>/images/1/1a/Secret_ChamberArt.jpg</v>
      </c>
      <c r="O118">
        <f t="shared" si="9"/>
        <v>15</v>
      </c>
      <c r="P118" t="s">
        <v>1840</v>
      </c>
      <c r="R118" t="s">
        <v>1844</v>
      </c>
    </row>
    <row r="119" spans="1:18" x14ac:dyDescent="0.25">
      <c r="A119" t="s">
        <v>1029</v>
      </c>
      <c r="B119">
        <f t="shared" si="5"/>
        <v>31</v>
      </c>
      <c r="C119">
        <f t="shared" si="6"/>
        <v>58</v>
      </c>
      <c r="E119" t="str">
        <f t="shared" si="7"/>
        <v>/images/3/3d/PageantArt.jpg</v>
      </c>
      <c r="H119" t="s">
        <v>1351</v>
      </c>
      <c r="J119" t="s">
        <v>1639</v>
      </c>
      <c r="K119" t="s">
        <v>1640</v>
      </c>
      <c r="L119" t="str">
        <f t="shared" si="8"/>
        <v>/images/c/c3/CoppersmithArt.jpg</v>
      </c>
      <c r="O119">
        <f t="shared" si="9"/>
        <v>12</v>
      </c>
      <c r="P119" t="s">
        <v>1840</v>
      </c>
      <c r="R119" t="s">
        <v>1845</v>
      </c>
    </row>
    <row r="120" spans="1:18" x14ac:dyDescent="0.25">
      <c r="A120" t="s">
        <v>795</v>
      </c>
      <c r="B120">
        <f t="shared" si="5"/>
        <v>33</v>
      </c>
      <c r="C120">
        <f t="shared" si="6"/>
        <v>62</v>
      </c>
      <c r="E120" t="str">
        <f t="shared" si="7"/>
        <v>/images/3/3d/RecruiterArt.jpg</v>
      </c>
      <c r="H120" t="s">
        <v>1352</v>
      </c>
      <c r="J120" t="s">
        <v>1641</v>
      </c>
      <c r="K120" t="s">
        <v>1642</v>
      </c>
      <c r="L120" t="str">
        <f t="shared" si="8"/>
        <v>/images/d/d7/PawnArt.jpg</v>
      </c>
      <c r="O120">
        <f t="shared" si="9"/>
        <v>4</v>
      </c>
      <c r="P120" t="s">
        <v>1840</v>
      </c>
      <c r="R120" t="s">
        <v>1846</v>
      </c>
    </row>
    <row r="121" spans="1:18" x14ac:dyDescent="0.25">
      <c r="A121" t="s">
        <v>916</v>
      </c>
      <c r="B121">
        <f t="shared" si="5"/>
        <v>32</v>
      </c>
      <c r="C121">
        <f t="shared" si="6"/>
        <v>60</v>
      </c>
      <c r="E121" t="str">
        <f t="shared" si="7"/>
        <v>/images/3/3e/CutpurseArt.jpg</v>
      </c>
      <c r="H121" t="s">
        <v>1353</v>
      </c>
      <c r="J121" t="s">
        <v>1643</v>
      </c>
      <c r="K121" t="s">
        <v>1644</v>
      </c>
      <c r="L121" t="str">
        <f t="shared" si="8"/>
        <v>/images/1/13/CourtyardArt.jpg</v>
      </c>
      <c r="O121">
        <f t="shared" si="9"/>
        <v>4</v>
      </c>
      <c r="P121" t="s">
        <v>1840</v>
      </c>
      <c r="R121" t="s">
        <v>1847</v>
      </c>
    </row>
    <row r="122" spans="1:18" x14ac:dyDescent="0.25">
      <c r="A122" t="s">
        <v>626</v>
      </c>
      <c r="B122">
        <f t="shared" si="5"/>
        <v>29</v>
      </c>
      <c r="C122">
        <f t="shared" si="6"/>
        <v>54</v>
      </c>
      <c r="E122" t="str">
        <f t="shared" si="7"/>
        <v>/images/3/3f/SkulkArt.jpg</v>
      </c>
      <c r="H122" t="s">
        <v>1354</v>
      </c>
      <c r="I122" t="s">
        <v>1802</v>
      </c>
      <c r="J122" t="s">
        <v>1645</v>
      </c>
      <c r="K122" t="s">
        <v>1646</v>
      </c>
      <c r="L122" t="str">
        <f t="shared" si="8"/>
        <v>/images/c/c3/Trading_PostArt.jpg</v>
      </c>
      <c r="O122">
        <f t="shared" si="9"/>
        <v>8</v>
      </c>
    </row>
    <row r="123" spans="1:18" x14ac:dyDescent="0.25">
      <c r="A123" t="s">
        <v>902</v>
      </c>
      <c r="B123">
        <f t="shared" si="5"/>
        <v>36</v>
      </c>
      <c r="C123">
        <f t="shared" si="6"/>
        <v>68</v>
      </c>
      <c r="E123" t="str">
        <f t="shared" si="7"/>
        <v>/images/3/3f/Trusty_SteedArt.jpg</v>
      </c>
      <c r="H123" t="s">
        <v>1355</v>
      </c>
      <c r="I123" t="s">
        <v>1833</v>
      </c>
      <c r="J123" t="s">
        <v>1647</v>
      </c>
      <c r="K123" t="s">
        <v>1648</v>
      </c>
      <c r="L123" t="str">
        <f t="shared" si="8"/>
        <v>/images/7/79/ScoutArt.jpg</v>
      </c>
      <c r="O123">
        <f t="shared" si="9"/>
        <v>9</v>
      </c>
    </row>
    <row r="124" spans="1:18" x14ac:dyDescent="0.25">
      <c r="A124" t="s">
        <v>647</v>
      </c>
      <c r="B124">
        <f t="shared" si="5"/>
        <v>32</v>
      </c>
      <c r="C124">
        <f t="shared" si="6"/>
        <v>58</v>
      </c>
      <c r="E124" t="str">
        <f t="shared" si="7"/>
        <v>/images/4/40/IslandArt.jpg</v>
      </c>
      <c r="H124" t="s">
        <v>1356</v>
      </c>
      <c r="J124" t="s">
        <v>1649</v>
      </c>
      <c r="K124" t="s">
        <v>1650</v>
      </c>
      <c r="L124" t="str">
        <f t="shared" si="8"/>
        <v>/images/6/6e/DukeArt.jpg</v>
      </c>
      <c r="O124">
        <f t="shared" si="9"/>
        <v>3</v>
      </c>
    </row>
    <row r="125" spans="1:18" x14ac:dyDescent="0.25">
      <c r="A125" t="s">
        <v>683</v>
      </c>
      <c r="B125">
        <f t="shared" si="5"/>
        <v>30</v>
      </c>
      <c r="C125">
        <f t="shared" si="6"/>
        <v>56</v>
      </c>
      <c r="E125" t="str">
        <f t="shared" si="7"/>
        <v>/images/4/40/PatrolArt.jpg</v>
      </c>
      <c r="H125" t="s">
        <v>1357</v>
      </c>
      <c r="J125" t="s">
        <v>1651</v>
      </c>
      <c r="K125" t="s">
        <v>1652</v>
      </c>
      <c r="L125" t="str">
        <f t="shared" si="8"/>
        <v>/images/d/dc/BaronArt.jpg</v>
      </c>
      <c r="O125">
        <f t="shared" si="9"/>
        <v>5</v>
      </c>
    </row>
    <row r="126" spans="1:18" x14ac:dyDescent="0.25">
      <c r="A126" t="s">
        <v>1021</v>
      </c>
      <c r="B126">
        <f t="shared" si="5"/>
        <v>41</v>
      </c>
      <c r="C126">
        <f t="shared" si="6"/>
        <v>78</v>
      </c>
      <c r="E126" t="str">
        <f t="shared" si="7"/>
        <v>/images/4/43/Coin_of_the_RealmArt.jpg</v>
      </c>
      <c r="H126" t="s">
        <v>1358</v>
      </c>
      <c r="J126" t="s">
        <v>1653</v>
      </c>
      <c r="K126" t="s">
        <v>1654</v>
      </c>
      <c r="L126" t="str">
        <f t="shared" si="8"/>
        <v>/images/2/27/SwindlerArt.jpg</v>
      </c>
      <c r="O126">
        <f t="shared" si="9"/>
        <v>6</v>
      </c>
    </row>
    <row r="127" spans="1:18" x14ac:dyDescent="0.25">
      <c r="A127" t="s">
        <v>957</v>
      </c>
      <c r="B127">
        <f t="shared" si="5"/>
        <v>31</v>
      </c>
      <c r="C127">
        <f t="shared" si="6"/>
        <v>58</v>
      </c>
      <c r="E127" t="str">
        <f t="shared" si="7"/>
        <v>/images/4/43/GardensArt.jpg</v>
      </c>
      <c r="H127" t="s">
        <v>1359</v>
      </c>
      <c r="J127" t="s">
        <v>1655</v>
      </c>
      <c r="K127" t="s">
        <v>1656</v>
      </c>
      <c r="L127" t="str">
        <f t="shared" si="8"/>
        <v>/images/7/7c/BridgeArt.jpg</v>
      </c>
      <c r="O127">
        <f t="shared" si="9"/>
        <v>4</v>
      </c>
    </row>
    <row r="128" spans="1:18" x14ac:dyDescent="0.25">
      <c r="A128" t="s">
        <v>665</v>
      </c>
      <c r="B128">
        <f t="shared" si="5"/>
        <v>37</v>
      </c>
      <c r="C128">
        <f t="shared" si="6"/>
        <v>70</v>
      </c>
      <c r="E128" t="str">
        <f t="shared" si="7"/>
        <v>/images/4/43/Mountain_PassArt.jpg</v>
      </c>
      <c r="H128" t="s">
        <v>1360</v>
      </c>
      <c r="J128" t="s">
        <v>1657</v>
      </c>
      <c r="K128" t="s">
        <v>1658</v>
      </c>
      <c r="L128" t="str">
        <f t="shared" si="8"/>
        <v>/images/6/6e/TorturerArt.jpg</v>
      </c>
      <c r="O128">
        <f t="shared" si="9"/>
        <v>8</v>
      </c>
    </row>
    <row r="129" spans="1:15" x14ac:dyDescent="0.25">
      <c r="A129" t="s">
        <v>547</v>
      </c>
      <c r="B129">
        <f t="shared" si="5"/>
        <v>32</v>
      </c>
      <c r="C129">
        <f t="shared" si="6"/>
        <v>60</v>
      </c>
      <c r="E129" t="str">
        <f t="shared" si="7"/>
        <v>/images/4/45/FamiliarArt.jpg</v>
      </c>
      <c r="H129" t="s">
        <v>1361</v>
      </c>
      <c r="I129" t="s">
        <v>1803</v>
      </c>
      <c r="J129" t="s">
        <v>1659</v>
      </c>
      <c r="K129" t="s">
        <v>1660</v>
      </c>
      <c r="L129" t="str">
        <f t="shared" si="8"/>
        <v>/images/a/a7/Wishing_WellArt.jpg</v>
      </c>
      <c r="O129">
        <f t="shared" si="9"/>
        <v>18</v>
      </c>
    </row>
    <row r="130" spans="1:15" x14ac:dyDescent="0.25">
      <c r="A130" t="s">
        <v>759</v>
      </c>
      <c r="B130">
        <f t="shared" ref="B130:B193" si="10">FIND("src=""",A130)+LEN("src=""")-1</f>
        <v>29</v>
      </c>
      <c r="C130">
        <f t="shared" ref="C130:C193" si="11">FIND(".jpg",A130,B130)+3</f>
        <v>54</v>
      </c>
      <c r="E130" t="str">
        <f t="shared" ref="E130:E193" si="12">SUBSTITUTE(RIGHT(LEFT(A130,C130),LEN(LEFT(A130,C130))-B130),"/thumb","")</f>
        <v>/images/4/46/AnnexArt.jpg</v>
      </c>
      <c r="H130" t="s">
        <v>1362</v>
      </c>
      <c r="J130" t="s">
        <v>1661</v>
      </c>
      <c r="K130" t="s">
        <v>1662</v>
      </c>
      <c r="L130" t="str">
        <f t="shared" ref="L130:L193" si="13">IF(J130="","",IF(I130&lt;&gt;"", INDEX(E:E,MATCH("*"&amp;I130&amp;"*",E:E,0)),INDEX(E:E,MATCH("*"&amp;H130&amp;"Art*",E:E,0))))</f>
        <v>/images/b/b6/MasqueradeArt.jpg</v>
      </c>
      <c r="O130">
        <f t="shared" ref="O130:O193" si="14">LEN(J130)</f>
        <v>9</v>
      </c>
    </row>
    <row r="131" spans="1:15" x14ac:dyDescent="0.25">
      <c r="A131" t="s">
        <v>929</v>
      </c>
      <c r="B131">
        <f t="shared" si="10"/>
        <v>31</v>
      </c>
      <c r="C131">
        <f t="shared" si="11"/>
        <v>58</v>
      </c>
      <c r="E131" t="str">
        <f t="shared" si="12"/>
        <v>/images/4/46/TrackerArt.jpg</v>
      </c>
      <c r="H131" t="s">
        <v>1363</v>
      </c>
      <c r="J131" t="s">
        <v>1663</v>
      </c>
      <c r="K131" t="s">
        <v>1834</v>
      </c>
      <c r="L131" t="str">
        <f t="shared" si="13"/>
        <v>/images/0/0d/IronworksArt.jpg</v>
      </c>
      <c r="O131">
        <f t="shared" si="14"/>
        <v>8</v>
      </c>
    </row>
    <row r="132" spans="1:15" x14ac:dyDescent="0.25">
      <c r="A132" t="s">
        <v>977</v>
      </c>
      <c r="B132">
        <f t="shared" si="10"/>
        <v>30</v>
      </c>
      <c r="C132">
        <f t="shared" si="11"/>
        <v>56</v>
      </c>
      <c r="E132" t="str">
        <f t="shared" si="12"/>
        <v>/images/4/48/AmuletArt.jpg</v>
      </c>
      <c r="H132" t="s">
        <v>1364</v>
      </c>
      <c r="J132" t="s">
        <v>1664</v>
      </c>
      <c r="K132" t="s">
        <v>1665</v>
      </c>
      <c r="L132" t="str">
        <f t="shared" si="13"/>
        <v>/images/c/c3/StewardArt.jpg</v>
      </c>
      <c r="O132">
        <f t="shared" si="14"/>
        <v>9</v>
      </c>
    </row>
    <row r="133" spans="1:15" x14ac:dyDescent="0.25">
      <c r="A133" t="s">
        <v>1007</v>
      </c>
      <c r="B133">
        <f t="shared" si="10"/>
        <v>30</v>
      </c>
      <c r="C133">
        <f t="shared" si="11"/>
        <v>56</v>
      </c>
      <c r="E133" t="str">
        <f t="shared" si="12"/>
        <v>/images/4/48/BishopArt.jpg</v>
      </c>
      <c r="F133" t="s">
        <v>2776</v>
      </c>
      <c r="H133" t="s">
        <v>1365</v>
      </c>
      <c r="J133" t="s">
        <v>1666</v>
      </c>
      <c r="K133" t="s">
        <v>1667</v>
      </c>
      <c r="L133" t="str">
        <f t="shared" si="13"/>
        <v>/images/9/90/HaremArt.jpg</v>
      </c>
      <c r="O133">
        <f t="shared" si="14"/>
        <v>5</v>
      </c>
    </row>
    <row r="134" spans="1:15" x14ac:dyDescent="0.25">
      <c r="A134" t="s">
        <v>918</v>
      </c>
      <c r="B134">
        <f t="shared" si="10"/>
        <v>33</v>
      </c>
      <c r="C134">
        <f t="shared" si="11"/>
        <v>62</v>
      </c>
      <c r="E134" t="str">
        <f t="shared" si="12"/>
        <v>/images/4/49/TacticianArt.jpg</v>
      </c>
      <c r="H134" t="s">
        <v>1366</v>
      </c>
      <c r="J134" t="s">
        <v>1668</v>
      </c>
      <c r="K134" t="s">
        <v>1669</v>
      </c>
      <c r="L134" t="str">
        <f t="shared" si="13"/>
        <v>/images/7/70/MinionArt.jpg</v>
      </c>
      <c r="O134">
        <f t="shared" si="14"/>
        <v>6</v>
      </c>
    </row>
    <row r="135" spans="1:15" x14ac:dyDescent="0.25">
      <c r="A135" t="s">
        <v>548</v>
      </c>
      <c r="B135">
        <f t="shared" si="10"/>
        <v>29</v>
      </c>
      <c r="C135">
        <f t="shared" si="11"/>
        <v>54</v>
      </c>
      <c r="E135" t="str">
        <f t="shared" si="12"/>
        <v>/images/4/49/VaultArt.jpg</v>
      </c>
      <c r="H135" t="s">
        <v>1367</v>
      </c>
      <c r="J135" t="s">
        <v>1670</v>
      </c>
      <c r="K135" t="s">
        <v>1817</v>
      </c>
      <c r="L135" t="str">
        <f t="shared" si="13"/>
        <v>/images/e/e5/SaboteurArt.jpg</v>
      </c>
      <c r="O135">
        <f t="shared" si="14"/>
        <v>8</v>
      </c>
    </row>
    <row r="136" spans="1:15" x14ac:dyDescent="0.25">
      <c r="A136" t="s">
        <v>668</v>
      </c>
      <c r="B136">
        <f t="shared" si="10"/>
        <v>32</v>
      </c>
      <c r="C136">
        <f t="shared" si="11"/>
        <v>60</v>
      </c>
      <c r="E136" t="str">
        <f t="shared" si="12"/>
        <v>/images/4/4a/WerewolfArt.jpg</v>
      </c>
      <c r="H136" t="s">
        <v>1368</v>
      </c>
      <c r="J136" t="s">
        <v>1671</v>
      </c>
      <c r="K136" t="s">
        <v>1672</v>
      </c>
      <c r="L136" t="str">
        <f t="shared" si="13"/>
        <v>/images/b/b4/UpgradeArt.jpg</v>
      </c>
      <c r="O136">
        <f t="shared" si="14"/>
        <v>13</v>
      </c>
    </row>
    <row r="137" spans="1:15" x14ac:dyDescent="0.25">
      <c r="A137" t="s">
        <v>976</v>
      </c>
      <c r="B137">
        <f t="shared" si="10"/>
        <v>29</v>
      </c>
      <c r="C137">
        <f t="shared" si="11"/>
        <v>54</v>
      </c>
      <c r="E137" t="str">
        <f t="shared" si="12"/>
        <v>/images/4/4b/AltarArt.jpg</v>
      </c>
      <c r="H137" t="s">
        <v>1369</v>
      </c>
      <c r="J137" t="s">
        <v>1673</v>
      </c>
      <c r="K137" t="s">
        <v>1835</v>
      </c>
      <c r="L137" t="str">
        <f t="shared" si="13"/>
        <v>/images/5/5d/TributeArt.jpg</v>
      </c>
      <c r="O137">
        <f t="shared" si="14"/>
        <v>7</v>
      </c>
    </row>
    <row r="138" spans="1:15" x14ac:dyDescent="0.25">
      <c r="A138" t="s">
        <v>532</v>
      </c>
      <c r="B138">
        <f t="shared" si="10"/>
        <v>38</v>
      </c>
      <c r="C138">
        <f t="shared" si="11"/>
        <v>72</v>
      </c>
      <c r="E138" t="str">
        <f t="shared" si="12"/>
        <v>/images/4/4b/Spice_MerchantArt.jpg</v>
      </c>
      <c r="H138" t="s">
        <v>1370</v>
      </c>
      <c r="I138" t="s">
        <v>1804</v>
      </c>
      <c r="J138" t="s">
        <v>1674</v>
      </c>
      <c r="K138" t="s">
        <v>1675</v>
      </c>
      <c r="L138" t="str">
        <f t="shared" si="13"/>
        <v>/images/7/7e/Great_HallArt.jpg</v>
      </c>
      <c r="O138">
        <f t="shared" si="14"/>
        <v>10</v>
      </c>
    </row>
    <row r="139" spans="1:15" x14ac:dyDescent="0.25">
      <c r="A139" t="s">
        <v>947</v>
      </c>
      <c r="B139">
        <f t="shared" si="10"/>
        <v>32</v>
      </c>
      <c r="C139">
        <f t="shared" si="11"/>
        <v>60</v>
      </c>
      <c r="E139" t="str">
        <f t="shared" si="12"/>
        <v>/images/4/4c/ProvinceArt.jpg</v>
      </c>
      <c r="H139" t="s">
        <v>1371</v>
      </c>
      <c r="I139" t="s">
        <v>1805</v>
      </c>
      <c r="J139" t="s">
        <v>1676</v>
      </c>
      <c r="K139" t="s">
        <v>1677</v>
      </c>
      <c r="L139" t="str">
        <f t="shared" si="13"/>
        <v>/images/3/36/Shanty_TownArt.jpg</v>
      </c>
      <c r="O139">
        <f t="shared" si="14"/>
        <v>6</v>
      </c>
    </row>
    <row r="140" spans="1:15" x14ac:dyDescent="0.25">
      <c r="A140" t="s">
        <v>874</v>
      </c>
      <c r="B140">
        <f t="shared" si="10"/>
        <v>28</v>
      </c>
      <c r="C140">
        <f t="shared" si="11"/>
        <v>52</v>
      </c>
      <c r="E140" t="str">
        <f t="shared" si="12"/>
        <v>/images/4/4d/WishArt.jpg</v>
      </c>
      <c r="G140" t="s">
        <v>1776</v>
      </c>
      <c r="H140" t="s">
        <v>1372</v>
      </c>
      <c r="J140" t="s">
        <v>1678</v>
      </c>
      <c r="K140" t="s">
        <v>1679</v>
      </c>
      <c r="L140" t="str">
        <f t="shared" si="13"/>
        <v>/images/7/78/LurkerArt.jpg</v>
      </c>
      <c r="O140">
        <f t="shared" si="14"/>
        <v>6</v>
      </c>
    </row>
    <row r="141" spans="1:15" x14ac:dyDescent="0.25">
      <c r="A141" t="s">
        <v>649</v>
      </c>
      <c r="B141">
        <f t="shared" si="10"/>
        <v>38</v>
      </c>
      <c r="C141">
        <f t="shared" si="11"/>
        <v>72</v>
      </c>
      <c r="E141" t="str">
        <f t="shared" si="12"/>
        <v>/images/4/4f/Native_VillageArt.jpg</v>
      </c>
      <c r="H141" t="s">
        <v>1373</v>
      </c>
      <c r="I141" t="s">
        <v>1806</v>
      </c>
      <c r="J141" t="s">
        <v>1680</v>
      </c>
      <c r="K141" t="s">
        <v>1681</v>
      </c>
      <c r="L141" t="str">
        <f t="shared" si="13"/>
        <v>/images/5/5e/Secret_PassageArt.jpg</v>
      </c>
      <c r="O141">
        <f t="shared" si="14"/>
        <v>14</v>
      </c>
    </row>
    <row r="142" spans="1:15" x14ac:dyDescent="0.25">
      <c r="A142" t="s">
        <v>599</v>
      </c>
      <c r="B142">
        <f t="shared" si="10"/>
        <v>33</v>
      </c>
      <c r="C142">
        <f t="shared" si="11"/>
        <v>62</v>
      </c>
      <c r="E142" t="str">
        <f t="shared" si="12"/>
        <v>/images/4/4f/TreasurerArt.jpg</v>
      </c>
      <c r="H142" t="s">
        <v>1374</v>
      </c>
      <c r="J142" t="s">
        <v>1682</v>
      </c>
      <c r="K142" t="s">
        <v>1683</v>
      </c>
      <c r="L142" t="str">
        <f t="shared" si="13"/>
        <v>/images/9/92/DiplomatArt.jpg</v>
      </c>
      <c r="O142">
        <f t="shared" si="14"/>
        <v>9</v>
      </c>
    </row>
    <row r="143" spans="1:15" x14ac:dyDescent="0.25">
      <c r="A143" t="s">
        <v>733</v>
      </c>
      <c r="B143">
        <f t="shared" si="10"/>
        <v>32</v>
      </c>
      <c r="C143">
        <f t="shared" si="11"/>
        <v>60</v>
      </c>
      <c r="E143" t="str">
        <f t="shared" si="12"/>
        <v>/images/5/50/SettlersArt.jpg</v>
      </c>
      <c r="H143" t="s">
        <v>1375</v>
      </c>
      <c r="J143" t="s">
        <v>1684</v>
      </c>
      <c r="K143" t="s">
        <v>1685</v>
      </c>
      <c r="L143" t="str">
        <f t="shared" si="13"/>
        <v>/images/f/f9/MillArt.jpg</v>
      </c>
      <c r="O143">
        <f t="shared" si="14"/>
        <v>6</v>
      </c>
    </row>
    <row r="144" spans="1:15" x14ac:dyDescent="0.25">
      <c r="A144" t="s">
        <v>940</v>
      </c>
      <c r="B144">
        <f t="shared" si="10"/>
        <v>30</v>
      </c>
      <c r="C144">
        <f t="shared" si="11"/>
        <v>56</v>
      </c>
      <c r="E144" t="str">
        <f t="shared" si="12"/>
        <v>/images/5/51/FamineArt.jpg</v>
      </c>
      <c r="H144" t="s">
        <v>1376</v>
      </c>
      <c r="J144" t="s">
        <v>1686</v>
      </c>
      <c r="K144" t="s">
        <v>1687</v>
      </c>
      <c r="L144" t="str">
        <f t="shared" si="13"/>
        <v>/images/b/b5/CourtierArt.jpg</v>
      </c>
      <c r="O144">
        <f t="shared" si="14"/>
        <v>9</v>
      </c>
    </row>
    <row r="145" spans="1:15" x14ac:dyDescent="0.25">
      <c r="A145" t="s">
        <v>898</v>
      </c>
      <c r="B145">
        <f t="shared" si="10"/>
        <v>31</v>
      </c>
      <c r="C145">
        <f t="shared" si="11"/>
        <v>58</v>
      </c>
      <c r="E145" t="str">
        <f t="shared" si="12"/>
        <v>/images/5/51/ImproveArt.jpg</v>
      </c>
      <c r="H145" t="s">
        <v>1377</v>
      </c>
      <c r="J145" t="s">
        <v>1688</v>
      </c>
      <c r="K145" t="s">
        <v>1689</v>
      </c>
      <c r="L145" t="str">
        <f t="shared" si="13"/>
        <v>/images/4/40/PatrolArt.jpg</v>
      </c>
      <c r="O145">
        <f t="shared" si="14"/>
        <v>10</v>
      </c>
    </row>
    <row r="146" spans="1:15" x14ac:dyDescent="0.25">
      <c r="A146" t="s">
        <v>792</v>
      </c>
      <c r="B146">
        <f t="shared" si="10"/>
        <v>32</v>
      </c>
      <c r="C146">
        <f t="shared" si="11"/>
        <v>60</v>
      </c>
      <c r="E146" t="str">
        <f t="shared" si="12"/>
        <v>/images/5/51/InventorArt.jpg</v>
      </c>
      <c r="H146" t="s">
        <v>1378</v>
      </c>
      <c r="J146" t="s">
        <v>1690</v>
      </c>
      <c r="K146" t="s">
        <v>1691</v>
      </c>
      <c r="L146" t="str">
        <f t="shared" si="13"/>
        <v>/images/7/74/ReplaceArt.jpg</v>
      </c>
      <c r="O146">
        <f t="shared" si="14"/>
        <v>12</v>
      </c>
    </row>
    <row r="147" spans="1:15" x14ac:dyDescent="0.25">
      <c r="A147" t="s">
        <v>997</v>
      </c>
      <c r="B147">
        <f t="shared" si="10"/>
        <v>38</v>
      </c>
      <c r="C147">
        <f t="shared" si="11"/>
        <v>72</v>
      </c>
      <c r="E147" t="str">
        <f t="shared" si="12"/>
        <v>/images/5/52/Fortune_TellerArt.jpg</v>
      </c>
      <c r="G147" t="s">
        <v>1775</v>
      </c>
      <c r="H147" t="s">
        <v>1379</v>
      </c>
      <c r="J147" t="s">
        <v>1692</v>
      </c>
      <c r="K147" t="s">
        <v>1693</v>
      </c>
      <c r="L147" t="str">
        <f t="shared" si="13"/>
        <v>/images/c/c8/AdvisorArt.jpg</v>
      </c>
      <c r="O147">
        <f t="shared" si="14"/>
        <v>10</v>
      </c>
    </row>
    <row r="148" spans="1:15" x14ac:dyDescent="0.25">
      <c r="A148" t="s">
        <v>930</v>
      </c>
      <c r="B148">
        <f t="shared" si="10"/>
        <v>29</v>
      </c>
      <c r="C148">
        <f t="shared" si="11"/>
        <v>54</v>
      </c>
      <c r="E148" t="str">
        <f t="shared" si="12"/>
        <v>/images/5/52/PouchArt.jpg</v>
      </c>
      <c r="H148" t="s">
        <v>1380</v>
      </c>
      <c r="J148" t="s">
        <v>1694</v>
      </c>
      <c r="K148" t="s">
        <v>1695</v>
      </c>
      <c r="L148" t="str">
        <f t="shared" si="13"/>
        <v>/images/1/16/BakerArt.jpg</v>
      </c>
      <c r="O148">
        <f t="shared" si="14"/>
        <v>9</v>
      </c>
    </row>
    <row r="149" spans="1:15" x14ac:dyDescent="0.25">
      <c r="A149" t="s">
        <v>671</v>
      </c>
      <c r="B149">
        <f t="shared" si="10"/>
        <v>35</v>
      </c>
      <c r="C149">
        <f t="shared" si="11"/>
        <v>66</v>
      </c>
      <c r="E149" t="str">
        <f t="shared" si="12"/>
        <v>/images/5/53/Flag_BearerArt.jpg</v>
      </c>
      <c r="H149" t="s">
        <v>1381</v>
      </c>
      <c r="J149" t="s">
        <v>1696</v>
      </c>
      <c r="K149" t="s">
        <v>1697</v>
      </c>
      <c r="L149" t="str">
        <f t="shared" si="13"/>
        <v>/images/5/56/ButcherArt.jpg</v>
      </c>
      <c r="O149">
        <f t="shared" si="14"/>
        <v>7</v>
      </c>
    </row>
    <row r="150" spans="1:15" x14ac:dyDescent="0.25">
      <c r="A150" t="s">
        <v>809</v>
      </c>
      <c r="B150">
        <f t="shared" si="10"/>
        <v>43</v>
      </c>
      <c r="C150">
        <f t="shared" si="11"/>
        <v>84</v>
      </c>
      <c r="E150" t="str">
        <f t="shared" si="12"/>
        <v>/images/5/53/The_Mountain%27s_GiftArt.jpg</v>
      </c>
      <c r="H150" t="s">
        <v>1382</v>
      </c>
      <c r="I150" t="s">
        <v>1807</v>
      </c>
      <c r="J150" t="s">
        <v>1698</v>
      </c>
      <c r="K150" t="s">
        <v>1699</v>
      </c>
      <c r="L150" t="str">
        <f t="shared" si="13"/>
        <v>/images/e/e2/Candlestick_MakerArt.jpg</v>
      </c>
      <c r="O150">
        <f t="shared" si="14"/>
        <v>6</v>
      </c>
    </row>
    <row r="151" spans="1:15" x14ac:dyDescent="0.25">
      <c r="A151" t="s">
        <v>991</v>
      </c>
      <c r="B151">
        <f t="shared" si="10"/>
        <v>33</v>
      </c>
      <c r="C151">
        <f t="shared" si="11"/>
        <v>62</v>
      </c>
      <c r="E151" t="str">
        <f t="shared" si="12"/>
        <v>/images/5/54/NavigatorArt.jpg</v>
      </c>
      <c r="H151" t="s">
        <v>1383</v>
      </c>
      <c r="J151" t="s">
        <v>1700</v>
      </c>
      <c r="K151" t="s">
        <v>1701</v>
      </c>
      <c r="L151" t="str">
        <f t="shared" si="13"/>
        <v>/images/c/cc/DoctorArt.jpg</v>
      </c>
      <c r="O151">
        <f t="shared" si="14"/>
        <v>7</v>
      </c>
    </row>
    <row r="152" spans="1:15" x14ac:dyDescent="0.25">
      <c r="A152" t="s">
        <v>939</v>
      </c>
      <c r="B152">
        <f t="shared" si="10"/>
        <v>28</v>
      </c>
      <c r="C152">
        <f t="shared" si="11"/>
        <v>52</v>
      </c>
      <c r="E152" t="str">
        <f t="shared" si="12"/>
        <v>/images/5/54/TombArt.jpg</v>
      </c>
      <c r="H152" t="s">
        <v>1384</v>
      </c>
      <c r="J152" t="s">
        <v>1702</v>
      </c>
      <c r="K152" t="s">
        <v>1703</v>
      </c>
      <c r="L152" t="str">
        <f t="shared" si="13"/>
        <v>/images/1/13/HeraldArt.jpg</v>
      </c>
      <c r="O152">
        <f t="shared" si="14"/>
        <v>6</v>
      </c>
    </row>
    <row r="153" spans="1:15" x14ac:dyDescent="0.25">
      <c r="A153" t="s">
        <v>743</v>
      </c>
      <c r="B153">
        <f t="shared" si="10"/>
        <v>31</v>
      </c>
      <c r="C153">
        <f t="shared" si="11"/>
        <v>58</v>
      </c>
      <c r="E153" t="str">
        <f t="shared" si="12"/>
        <v>/images/5/55/PoacherArt.jpg</v>
      </c>
      <c r="H153" t="s">
        <v>1385</v>
      </c>
      <c r="J153" t="s">
        <v>1704</v>
      </c>
      <c r="K153" t="s">
        <v>1705</v>
      </c>
      <c r="L153" t="str">
        <f t="shared" si="13"/>
        <v>/images/a/a5/JourneymanArt.jpg</v>
      </c>
      <c r="O153">
        <f t="shared" si="14"/>
        <v>9</v>
      </c>
    </row>
    <row r="154" spans="1:15" x14ac:dyDescent="0.25">
      <c r="A154" t="s">
        <v>851</v>
      </c>
      <c r="B154">
        <f t="shared" si="10"/>
        <v>31</v>
      </c>
      <c r="C154">
        <f t="shared" si="11"/>
        <v>58</v>
      </c>
      <c r="E154" t="str">
        <f t="shared" si="12"/>
        <v>/images/5/56/ButcherArt.jpg</v>
      </c>
      <c r="F154" t="s">
        <v>2776</v>
      </c>
      <c r="H154" t="s">
        <v>1386</v>
      </c>
      <c r="J154" t="s">
        <v>1706</v>
      </c>
      <c r="K154" t="s">
        <v>1707</v>
      </c>
      <c r="L154" t="str">
        <f t="shared" si="13"/>
        <v>/images/d/d9/MasterpieceArt.jpg</v>
      </c>
      <c r="O154">
        <f t="shared" si="14"/>
        <v>12</v>
      </c>
    </row>
    <row r="155" spans="1:15" x14ac:dyDescent="0.25">
      <c r="A155" t="s">
        <v>974</v>
      </c>
      <c r="B155">
        <f t="shared" si="10"/>
        <v>30</v>
      </c>
      <c r="C155">
        <f t="shared" si="11"/>
        <v>56</v>
      </c>
      <c r="E155" t="str">
        <f t="shared" si="12"/>
        <v>/images/5/56/FeodumArt.jpg</v>
      </c>
      <c r="H155" t="s">
        <v>1387</v>
      </c>
      <c r="I155" t="s">
        <v>1808</v>
      </c>
      <c r="J155" t="s">
        <v>1708</v>
      </c>
      <c r="K155" t="s">
        <v>1709</v>
      </c>
      <c r="L155" t="str">
        <f t="shared" si="13"/>
        <v>/images/5/5e/Merchant_GuildArt.jpg</v>
      </c>
      <c r="O155">
        <f t="shared" si="14"/>
        <v>20</v>
      </c>
    </row>
    <row r="156" spans="1:15" x14ac:dyDescent="0.25">
      <c r="A156" t="s">
        <v>695</v>
      </c>
      <c r="B156">
        <f t="shared" si="10"/>
        <v>30</v>
      </c>
      <c r="C156">
        <f t="shared" si="11"/>
        <v>56</v>
      </c>
      <c r="E156" t="str">
        <f t="shared" si="12"/>
        <v>/images/5/56/TempleArt.jpg</v>
      </c>
      <c r="H156" t="s">
        <v>1388</v>
      </c>
      <c r="J156" t="s">
        <v>1710</v>
      </c>
      <c r="K156" t="s">
        <v>1711</v>
      </c>
      <c r="L156" t="str">
        <f t="shared" si="13"/>
        <v>/images/a/a1/PlazaArt.jpg</v>
      </c>
      <c r="O156">
        <f t="shared" si="14"/>
        <v>16</v>
      </c>
    </row>
    <row r="157" spans="1:15" x14ac:dyDescent="0.25">
      <c r="A157" t="s">
        <v>654</v>
      </c>
      <c r="B157">
        <f t="shared" si="10"/>
        <v>32</v>
      </c>
      <c r="C157">
        <f t="shared" si="11"/>
        <v>60</v>
      </c>
      <c r="E157" t="str">
        <f t="shared" si="12"/>
        <v>/images/5/58/DelusionArt.jpg</v>
      </c>
      <c r="H157" t="s">
        <v>1389</v>
      </c>
      <c r="J157" t="s">
        <v>1712</v>
      </c>
      <c r="K157" t="s">
        <v>1713</v>
      </c>
      <c r="L157" t="str">
        <f t="shared" si="13"/>
        <v>/images/f/ff/SoothsayerArt.jpg</v>
      </c>
      <c r="O157">
        <f t="shared" si="14"/>
        <v>5</v>
      </c>
    </row>
    <row r="158" spans="1:15" x14ac:dyDescent="0.25">
      <c r="A158" t="s">
        <v>594</v>
      </c>
      <c r="B158">
        <f t="shared" si="10"/>
        <v>29</v>
      </c>
      <c r="C158">
        <f t="shared" si="11"/>
        <v>54</v>
      </c>
      <c r="E158" t="str">
        <f t="shared" si="12"/>
        <v>/images/5/58/PixieArt.jpg</v>
      </c>
      <c r="H158" t="s">
        <v>1390</v>
      </c>
      <c r="J158" t="s">
        <v>1714</v>
      </c>
      <c r="K158" t="s">
        <v>1715</v>
      </c>
      <c r="L158" t="str">
        <f t="shared" si="13"/>
        <v>/images/5/59/StonemasonArt.jpg</v>
      </c>
      <c r="O158">
        <f t="shared" si="14"/>
        <v>18</v>
      </c>
    </row>
    <row r="159" spans="1:15" x14ac:dyDescent="0.25">
      <c r="A159" t="s">
        <v>844</v>
      </c>
      <c r="B159">
        <f t="shared" si="10"/>
        <v>34</v>
      </c>
      <c r="C159">
        <f t="shared" si="11"/>
        <v>64</v>
      </c>
      <c r="E159" t="str">
        <f t="shared" si="12"/>
        <v>/images/5/59/StonemasonArt.jpg</v>
      </c>
      <c r="H159" t="s">
        <v>1391</v>
      </c>
      <c r="J159" t="s">
        <v>1716</v>
      </c>
      <c r="K159" t="s">
        <v>1717</v>
      </c>
      <c r="L159" t="str">
        <f t="shared" si="13"/>
        <v>/images/8/85/TaxmanArt.jpg</v>
      </c>
      <c r="O159">
        <f t="shared" si="14"/>
        <v>10</v>
      </c>
    </row>
    <row r="160" spans="1:15" x14ac:dyDescent="0.25">
      <c r="A160" t="s">
        <v>849</v>
      </c>
      <c r="B160">
        <f t="shared" si="10"/>
        <v>34</v>
      </c>
      <c r="C160">
        <f t="shared" si="11"/>
        <v>64</v>
      </c>
      <c r="E160" t="str">
        <f t="shared" si="12"/>
        <v>/images/5/5a/Dame_MollyArt.jpg</v>
      </c>
      <c r="G160" t="s">
        <v>1772</v>
      </c>
      <c r="H160" t="s">
        <v>1392</v>
      </c>
      <c r="I160" t="s">
        <v>1809</v>
      </c>
      <c r="J160" t="s">
        <v>1718</v>
      </c>
      <c r="K160" t="s">
        <v>1719</v>
      </c>
      <c r="L160" t="str">
        <f t="shared" si="13"/>
        <v>/images/2/2b/Border_VillageArt.jpg</v>
      </c>
      <c r="O160">
        <f t="shared" si="14"/>
        <v>18</v>
      </c>
    </row>
    <row r="161" spans="1:15" x14ac:dyDescent="0.25">
      <c r="A161" t="s">
        <v>871</v>
      </c>
      <c r="B161">
        <f t="shared" si="10"/>
        <v>33</v>
      </c>
      <c r="C161">
        <f t="shared" si="11"/>
        <v>62</v>
      </c>
      <c r="E161" t="str">
        <f t="shared" si="12"/>
        <v>/images/5/5b/CatacombsArt.jpg</v>
      </c>
      <c r="F161" t="s">
        <v>2776</v>
      </c>
      <c r="H161" t="s">
        <v>1393</v>
      </c>
      <c r="I161" t="s">
        <v>1810</v>
      </c>
      <c r="J161" t="s">
        <v>1720</v>
      </c>
      <c r="K161" t="s">
        <v>1721</v>
      </c>
      <c r="L161" t="str">
        <f t="shared" si="13"/>
        <v>/images/6/6b/Fools_GoldArt.jpg</v>
      </c>
      <c r="O161">
        <f t="shared" si="14"/>
        <v>11</v>
      </c>
    </row>
    <row r="162" spans="1:15" x14ac:dyDescent="0.25">
      <c r="A162" t="s">
        <v>857</v>
      </c>
      <c r="B162">
        <f t="shared" si="10"/>
        <v>32</v>
      </c>
      <c r="C162">
        <f t="shared" si="11"/>
        <v>60</v>
      </c>
      <c r="E162" t="str">
        <f t="shared" si="12"/>
        <v>/images/5/5b/FountainArt.jpg</v>
      </c>
      <c r="H162" t="s">
        <v>1394</v>
      </c>
      <c r="I162" t="s">
        <v>1836</v>
      </c>
      <c r="J162" t="s">
        <v>1722</v>
      </c>
      <c r="K162" t="s">
        <v>1723</v>
      </c>
      <c r="L162" t="str">
        <f t="shared" si="13"/>
        <v>/images/7/72/TraderArt.jpg</v>
      </c>
      <c r="O162">
        <f t="shared" si="14"/>
        <v>9</v>
      </c>
    </row>
    <row r="163" spans="1:15" x14ac:dyDescent="0.25">
      <c r="A163" t="s">
        <v>584</v>
      </c>
      <c r="B163">
        <f t="shared" si="10"/>
        <v>30</v>
      </c>
      <c r="C163">
        <f t="shared" si="11"/>
        <v>56</v>
      </c>
      <c r="E163" t="str">
        <f t="shared" si="12"/>
        <v>/images/5/5b/HermitArt.jpg</v>
      </c>
      <c r="H163" t="s">
        <v>1395</v>
      </c>
      <c r="J163" t="s">
        <v>1724</v>
      </c>
      <c r="K163" t="s">
        <v>1725</v>
      </c>
      <c r="L163" t="str">
        <f t="shared" si="13"/>
        <v>/images/2/21/HighwayArt.jpg</v>
      </c>
      <c r="O163">
        <f t="shared" si="14"/>
        <v>5</v>
      </c>
    </row>
    <row r="164" spans="1:15" x14ac:dyDescent="0.25">
      <c r="A164" t="s">
        <v>964</v>
      </c>
      <c r="B164">
        <f t="shared" si="10"/>
        <v>29</v>
      </c>
      <c r="C164">
        <f t="shared" si="11"/>
        <v>54</v>
      </c>
      <c r="E164" t="str">
        <f t="shared" si="12"/>
        <v>/images/5/5c/WitchArt.jpg</v>
      </c>
      <c r="H164" t="s">
        <v>1396</v>
      </c>
      <c r="I164" t="s">
        <v>1811</v>
      </c>
      <c r="J164" t="s">
        <v>1726</v>
      </c>
      <c r="K164" t="s">
        <v>1727</v>
      </c>
      <c r="L164" t="str">
        <f t="shared" si="13"/>
        <v>/images/b/b3/Silk_RoadArt.jpg</v>
      </c>
      <c r="O164">
        <f t="shared" si="14"/>
        <v>16</v>
      </c>
    </row>
    <row r="165" spans="1:15" x14ac:dyDescent="0.25">
      <c r="A165" t="s">
        <v>968</v>
      </c>
      <c r="B165">
        <f t="shared" si="10"/>
        <v>31</v>
      </c>
      <c r="C165">
        <f t="shared" si="11"/>
        <v>58</v>
      </c>
      <c r="E165" t="str">
        <f t="shared" si="12"/>
        <v>/images/5/5d/TributeArt.jpg</v>
      </c>
      <c r="F165" t="s">
        <v>2776</v>
      </c>
      <c r="H165" t="s">
        <v>1397</v>
      </c>
      <c r="I165" t="s">
        <v>1812</v>
      </c>
      <c r="J165" t="s">
        <v>1728</v>
      </c>
      <c r="K165" t="s">
        <v>1729</v>
      </c>
      <c r="L165" t="str">
        <f t="shared" si="13"/>
        <v>/images/e/ee/IllGotten_GainsArt.jpg</v>
      </c>
      <c r="O165">
        <f t="shared" si="14"/>
        <v>11</v>
      </c>
    </row>
    <row r="166" spans="1:15" x14ac:dyDescent="0.25">
      <c r="A166" t="s">
        <v>971</v>
      </c>
      <c r="B166">
        <f t="shared" si="10"/>
        <v>34</v>
      </c>
      <c r="C166">
        <f t="shared" si="11"/>
        <v>64</v>
      </c>
      <c r="E166" t="str">
        <f t="shared" si="12"/>
        <v>/images/5/5e/Ghost_ShipArt.jpg</v>
      </c>
      <c r="H166" t="s">
        <v>1398</v>
      </c>
      <c r="J166" t="s">
        <v>1730</v>
      </c>
      <c r="K166" t="s">
        <v>1731</v>
      </c>
      <c r="L166" t="str">
        <f t="shared" si="13"/>
        <v>/images/3/31/EmbassyArt.jpg</v>
      </c>
      <c r="O166">
        <f t="shared" si="14"/>
        <v>7</v>
      </c>
    </row>
    <row r="167" spans="1:15" x14ac:dyDescent="0.25">
      <c r="A167" t="s">
        <v>637</v>
      </c>
      <c r="B167">
        <f t="shared" si="10"/>
        <v>38</v>
      </c>
      <c r="C167">
        <f t="shared" si="11"/>
        <v>72</v>
      </c>
      <c r="E167" t="str">
        <f t="shared" si="12"/>
        <v>/images/5/5e/Merchant_GuildArt.jpg</v>
      </c>
      <c r="H167" t="s">
        <v>1399</v>
      </c>
      <c r="I167" t="s">
        <v>1813</v>
      </c>
      <c r="J167" t="s">
        <v>1732</v>
      </c>
      <c r="K167" t="s">
        <v>1733</v>
      </c>
      <c r="L167" t="str">
        <f t="shared" si="13"/>
        <v>/images/e/ef/Nomad_CampArt.jpg</v>
      </c>
      <c r="O167">
        <f t="shared" si="14"/>
        <v>16</v>
      </c>
    </row>
    <row r="168" spans="1:15" x14ac:dyDescent="0.25">
      <c r="A168" t="s">
        <v>863</v>
      </c>
      <c r="B168">
        <f t="shared" si="10"/>
        <v>38</v>
      </c>
      <c r="C168">
        <f t="shared" si="11"/>
        <v>72</v>
      </c>
      <c r="E168" t="str">
        <f t="shared" si="12"/>
        <v>/images/5/5e/Secret_PassageArt.jpg</v>
      </c>
      <c r="H168" t="s">
        <v>1400</v>
      </c>
      <c r="I168" t="s">
        <v>1778</v>
      </c>
      <c r="J168" t="s">
        <v>1734</v>
      </c>
      <c r="K168" t="s">
        <v>1735</v>
      </c>
      <c r="L168" t="str">
        <f t="shared" si="13"/>
        <v>/images/4/4b/Spice_MerchantArt.jpg</v>
      </c>
      <c r="O168">
        <f t="shared" si="14"/>
        <v>17</v>
      </c>
    </row>
    <row r="169" spans="1:15" x14ac:dyDescent="0.25">
      <c r="A169" t="s">
        <v>785</v>
      </c>
      <c r="B169">
        <f t="shared" si="10"/>
        <v>38</v>
      </c>
      <c r="C169">
        <f t="shared" si="11"/>
        <v>72</v>
      </c>
      <c r="E169" t="str">
        <f t="shared" si="12"/>
        <v>/images/5/5f/Opulent_CastleArt.jpg</v>
      </c>
      <c r="H169" t="s">
        <v>1401</v>
      </c>
      <c r="J169" t="s">
        <v>1736</v>
      </c>
      <c r="K169" t="s">
        <v>1737</v>
      </c>
      <c r="L169" t="str">
        <f t="shared" si="13"/>
        <v>/images/e/eb/OracleArt.jpg</v>
      </c>
      <c r="O169">
        <f t="shared" si="14"/>
        <v>6</v>
      </c>
    </row>
    <row r="170" spans="1:15" x14ac:dyDescent="0.25">
      <c r="A170" t="s">
        <v>771</v>
      </c>
      <c r="B170">
        <f t="shared" si="10"/>
        <v>34</v>
      </c>
      <c r="C170">
        <f t="shared" si="11"/>
        <v>64</v>
      </c>
      <c r="E170" t="str">
        <f t="shared" si="12"/>
        <v>/images/6/60/LaboratoryArt.jpg</v>
      </c>
      <c r="H170" t="s">
        <v>1402</v>
      </c>
      <c r="J170" t="s">
        <v>1738</v>
      </c>
      <c r="K170" t="s">
        <v>1739</v>
      </c>
      <c r="L170" t="str">
        <f t="shared" si="13"/>
        <v>/images/7/75/CartographerArt.jpg</v>
      </c>
      <c r="O170">
        <f t="shared" si="14"/>
        <v>11</v>
      </c>
    </row>
    <row r="171" spans="1:15" x14ac:dyDescent="0.25">
      <c r="A171" t="s">
        <v>1031</v>
      </c>
      <c r="B171">
        <f t="shared" si="10"/>
        <v>30</v>
      </c>
      <c r="C171">
        <f t="shared" si="11"/>
        <v>56</v>
      </c>
      <c r="E171" t="str">
        <f t="shared" si="12"/>
        <v>/images/6/62/CopperArt.jpg</v>
      </c>
      <c r="H171" t="s">
        <v>1403</v>
      </c>
      <c r="J171" t="s">
        <v>1740</v>
      </c>
      <c r="K171" t="s">
        <v>1741</v>
      </c>
      <c r="L171" t="str">
        <f t="shared" si="13"/>
        <v>/images/d/dd/FarmlandArt.jpg</v>
      </c>
      <c r="O171">
        <f t="shared" si="14"/>
        <v>14</v>
      </c>
    </row>
    <row r="172" spans="1:15" x14ac:dyDescent="0.25">
      <c r="A172" t="s">
        <v>883</v>
      </c>
      <c r="B172">
        <f t="shared" si="10"/>
        <v>28</v>
      </c>
      <c r="C172">
        <f t="shared" si="11"/>
        <v>52</v>
      </c>
      <c r="E172" t="str">
        <f t="shared" si="12"/>
        <v>/images/6/62/GearArt.jpg</v>
      </c>
      <c r="H172" t="s">
        <v>1404</v>
      </c>
      <c r="I172" t="s">
        <v>1814</v>
      </c>
      <c r="J172" t="s">
        <v>1742</v>
      </c>
      <c r="K172" t="s">
        <v>1743</v>
      </c>
      <c r="L172" t="str">
        <f t="shared" si="13"/>
        <v>/images/6/6b/Noble_BrigandArt.jpg</v>
      </c>
      <c r="O172">
        <f t="shared" si="14"/>
        <v>13</v>
      </c>
    </row>
    <row r="173" spans="1:15" x14ac:dyDescent="0.25">
      <c r="A173" t="s">
        <v>627</v>
      </c>
      <c r="B173">
        <f t="shared" si="10"/>
        <v>31</v>
      </c>
      <c r="C173">
        <f t="shared" si="11"/>
        <v>58</v>
      </c>
      <c r="E173" t="str">
        <f t="shared" si="12"/>
        <v>/images/6/62/ScholarArt.jpg</v>
      </c>
      <c r="H173" t="s">
        <v>1405</v>
      </c>
      <c r="J173" t="s">
        <v>1744</v>
      </c>
      <c r="K173" t="s">
        <v>1745</v>
      </c>
      <c r="L173" t="str">
        <f t="shared" si="13"/>
        <v>/images/f/f0/MargraveArt.jpg</v>
      </c>
      <c r="O173">
        <f t="shared" si="14"/>
        <v>8</v>
      </c>
    </row>
    <row r="174" spans="1:15" x14ac:dyDescent="0.25">
      <c r="A174" t="s">
        <v>731</v>
      </c>
      <c r="B174">
        <f t="shared" si="10"/>
        <v>34</v>
      </c>
      <c r="C174">
        <f t="shared" si="11"/>
        <v>64</v>
      </c>
      <c r="E174" t="str">
        <f t="shared" si="12"/>
        <v>/images/6/63/EncampmentArt.jpg</v>
      </c>
      <c r="H174" t="s">
        <v>1406</v>
      </c>
      <c r="J174" t="s">
        <v>1746</v>
      </c>
      <c r="K174" t="s">
        <v>1747</v>
      </c>
      <c r="L174" t="str">
        <f t="shared" si="13"/>
        <v>/images/b/b5/HagglerArt.jpg</v>
      </c>
      <c r="O174">
        <f t="shared" si="14"/>
        <v>11</v>
      </c>
    </row>
    <row r="175" spans="1:15" x14ac:dyDescent="0.25">
      <c r="A175" t="s">
        <v>600</v>
      </c>
      <c r="B175">
        <f t="shared" si="10"/>
        <v>32</v>
      </c>
      <c r="C175">
        <f t="shared" si="11"/>
        <v>60</v>
      </c>
      <c r="E175" t="str">
        <f t="shared" si="12"/>
        <v>/images/6/64/BasilicaArt.jpg</v>
      </c>
      <c r="H175" t="s">
        <v>1407</v>
      </c>
      <c r="J175" t="s">
        <v>1748</v>
      </c>
      <c r="K175" t="s">
        <v>1749</v>
      </c>
      <c r="L175" t="str">
        <f t="shared" si="13"/>
        <v>/images/a/ab/SchemeArt.jpg</v>
      </c>
      <c r="O175">
        <f t="shared" si="14"/>
        <v>7</v>
      </c>
    </row>
    <row r="176" spans="1:15" x14ac:dyDescent="0.25">
      <c r="A176" t="s">
        <v>698</v>
      </c>
      <c r="B176">
        <f t="shared" si="10"/>
        <v>33</v>
      </c>
      <c r="C176">
        <f t="shared" si="11"/>
        <v>62</v>
      </c>
      <c r="E176" t="str">
        <f t="shared" si="12"/>
        <v>/images/6/64/MonasteryArt.jpg</v>
      </c>
      <c r="H176" t="s">
        <v>1408</v>
      </c>
      <c r="J176" t="s">
        <v>1750</v>
      </c>
      <c r="K176" t="s">
        <v>1751</v>
      </c>
      <c r="L176" t="str">
        <f t="shared" si="13"/>
        <v>/images/3/3d/InnArt.jpg</v>
      </c>
      <c r="O176">
        <f t="shared" si="14"/>
        <v>7</v>
      </c>
    </row>
    <row r="177" spans="1:15" x14ac:dyDescent="0.25">
      <c r="A177" t="s">
        <v>998</v>
      </c>
      <c r="B177">
        <f t="shared" si="10"/>
        <v>33</v>
      </c>
      <c r="C177">
        <f t="shared" si="11"/>
        <v>62</v>
      </c>
      <c r="E177" t="str">
        <f t="shared" si="12"/>
        <v>/images/6/64/SmugglersArt.jpg</v>
      </c>
      <c r="H177" t="s">
        <v>1409</v>
      </c>
      <c r="J177" t="s">
        <v>1752</v>
      </c>
      <c r="K177" t="s">
        <v>1753</v>
      </c>
      <c r="L177" t="str">
        <f t="shared" si="13"/>
        <v>/images/a/ad/TunnelArt.jpg</v>
      </c>
      <c r="O177">
        <f t="shared" si="14"/>
        <v>6</v>
      </c>
    </row>
    <row r="178" spans="1:15" x14ac:dyDescent="0.25">
      <c r="A178" t="s">
        <v>892</v>
      </c>
      <c r="B178">
        <f t="shared" si="10"/>
        <v>29</v>
      </c>
      <c r="C178">
        <f t="shared" si="11"/>
        <v>54</v>
      </c>
      <c r="E178" t="str">
        <f t="shared" si="12"/>
        <v>/images/6/65/CrownArt.jpg</v>
      </c>
      <c r="H178" t="s">
        <v>1410</v>
      </c>
      <c r="J178" t="s">
        <v>1754</v>
      </c>
      <c r="K178" t="s">
        <v>1755</v>
      </c>
      <c r="L178" t="str">
        <f t="shared" si="13"/>
        <v>/images/7/7f/CrossroadsArt.jpg</v>
      </c>
      <c r="O178">
        <f t="shared" si="14"/>
        <v>9</v>
      </c>
    </row>
    <row r="179" spans="1:15" x14ac:dyDescent="0.25">
      <c r="A179" t="s">
        <v>727</v>
      </c>
      <c r="B179">
        <f t="shared" si="10"/>
        <v>35</v>
      </c>
      <c r="C179">
        <f t="shared" si="11"/>
        <v>66</v>
      </c>
      <c r="E179" t="str">
        <f t="shared" si="12"/>
        <v>/images/6/66/Dame_SylviaArt.jpg</v>
      </c>
      <c r="H179" t="s">
        <v>1411</v>
      </c>
      <c r="J179" t="s">
        <v>1756</v>
      </c>
      <c r="K179" t="s">
        <v>1757</v>
      </c>
      <c r="L179" t="str">
        <f t="shared" si="13"/>
        <v>/images/0/00/DevelopArt.jpg</v>
      </c>
      <c r="O179">
        <f t="shared" si="14"/>
        <v>13</v>
      </c>
    </row>
    <row r="180" spans="1:15" x14ac:dyDescent="0.25">
      <c r="A180" t="s">
        <v>959</v>
      </c>
      <c r="B180">
        <f t="shared" si="10"/>
        <v>35</v>
      </c>
      <c r="C180">
        <f t="shared" si="11"/>
        <v>66</v>
      </c>
      <c r="E180" t="str">
        <f t="shared" si="12"/>
        <v>/images/6/67/MoneylenderArt.jpg</v>
      </c>
      <c r="H180" t="s">
        <v>1412</v>
      </c>
      <c r="J180" t="s">
        <v>1758</v>
      </c>
      <c r="K180" t="s">
        <v>1759</v>
      </c>
      <c r="L180" t="str">
        <f t="shared" si="13"/>
        <v>/images/d/d3/OasisArt.jpg</v>
      </c>
      <c r="O180">
        <f t="shared" si="14"/>
        <v>5</v>
      </c>
    </row>
    <row r="181" spans="1:15" x14ac:dyDescent="0.25">
      <c r="A181" t="s">
        <v>979</v>
      </c>
      <c r="B181">
        <f t="shared" si="10"/>
        <v>36</v>
      </c>
      <c r="C181">
        <f t="shared" si="11"/>
        <v>68</v>
      </c>
      <c r="E181" t="str">
        <f t="shared" si="12"/>
        <v>/images/6/68/City_QuarterArt.jpg</v>
      </c>
      <c r="H181" t="s">
        <v>1413</v>
      </c>
      <c r="J181" t="s">
        <v>1760</v>
      </c>
      <c r="K181" t="s">
        <v>1761</v>
      </c>
      <c r="L181" t="str">
        <f t="shared" si="13"/>
        <v>/images/c/cf/MandarinArt.jpg</v>
      </c>
      <c r="O181">
        <f t="shared" si="14"/>
        <v>8</v>
      </c>
    </row>
    <row r="182" spans="1:15" x14ac:dyDescent="0.25">
      <c r="A182" t="s">
        <v>802</v>
      </c>
      <c r="B182">
        <f t="shared" si="10"/>
        <v>30</v>
      </c>
      <c r="C182">
        <f t="shared" si="11"/>
        <v>56</v>
      </c>
      <c r="E182" t="str">
        <f t="shared" si="12"/>
        <v>/images/6/69/MuseumArt.jpg</v>
      </c>
      <c r="F182" t="s">
        <v>2776</v>
      </c>
      <c r="H182" t="s">
        <v>1414</v>
      </c>
      <c r="J182" t="s">
        <v>2777</v>
      </c>
      <c r="K182" t="s">
        <v>1762</v>
      </c>
      <c r="L182" t="str">
        <f t="shared" si="13"/>
        <v>/images/7/79/CacheArt.jpg</v>
      </c>
      <c r="O182">
        <f t="shared" si="14"/>
        <v>5</v>
      </c>
    </row>
    <row r="183" spans="1:15" x14ac:dyDescent="0.25">
      <c r="A183" t="s">
        <v>791</v>
      </c>
      <c r="B183">
        <f t="shared" si="10"/>
        <v>31</v>
      </c>
      <c r="C183">
        <f t="shared" si="11"/>
        <v>58</v>
      </c>
      <c r="E183" t="str">
        <f t="shared" si="12"/>
        <v>/images/6/6a/HideoutArt.jpg</v>
      </c>
      <c r="H183" t="s">
        <v>1415</v>
      </c>
      <c r="J183" t="s">
        <v>1763</v>
      </c>
      <c r="K183" t="s">
        <v>1764</v>
      </c>
      <c r="L183" t="str">
        <f t="shared" si="13"/>
        <v>/images/b/bb/DuchessArt.jpg</v>
      </c>
      <c r="O183">
        <f t="shared" si="14"/>
        <v>8</v>
      </c>
    </row>
    <row r="184" spans="1:15" x14ac:dyDescent="0.25">
      <c r="A184" t="s">
        <v>737</v>
      </c>
      <c r="B184">
        <f t="shared" si="10"/>
        <v>28</v>
      </c>
      <c r="C184">
        <f t="shared" si="11"/>
        <v>52</v>
      </c>
      <c r="E184" t="str">
        <f t="shared" si="12"/>
        <v>/images/6/6a/SaveArt.jpg</v>
      </c>
      <c r="H184" t="s">
        <v>1416</v>
      </c>
      <c r="J184" t="s">
        <v>1765</v>
      </c>
      <c r="K184" t="s">
        <v>1766</v>
      </c>
      <c r="L184" t="str">
        <f t="shared" si="13"/>
        <v>/images/3/38/StablesArt.jpg</v>
      </c>
      <c r="O184">
        <f t="shared" si="14"/>
        <v>7</v>
      </c>
    </row>
    <row r="185" spans="1:15" x14ac:dyDescent="0.25">
      <c r="A185" t="s">
        <v>1017</v>
      </c>
      <c r="B185">
        <f t="shared" si="10"/>
        <v>34</v>
      </c>
      <c r="C185">
        <f t="shared" si="11"/>
        <v>64</v>
      </c>
      <c r="E185" t="str">
        <f t="shared" si="12"/>
        <v>/images/6/6b/Fools_GoldArt.jpg</v>
      </c>
      <c r="H185" t="s">
        <v>1417</v>
      </c>
      <c r="I185" t="s">
        <v>1815</v>
      </c>
      <c r="J185" t="s">
        <v>1767</v>
      </c>
      <c r="K185" t="s">
        <v>1768</v>
      </c>
      <c r="L185" t="str">
        <f t="shared" si="13"/>
        <v>/images/a/ae/Jack_of_all_TradesArt.jpg</v>
      </c>
      <c r="O185">
        <f t="shared" si="14"/>
        <v>13</v>
      </c>
    </row>
    <row r="186" spans="1:15" x14ac:dyDescent="0.25">
      <c r="A186" t="s">
        <v>745</v>
      </c>
      <c r="B186">
        <f t="shared" si="10"/>
        <v>37</v>
      </c>
      <c r="C186">
        <f t="shared" si="11"/>
        <v>70</v>
      </c>
      <c r="E186" t="str">
        <f t="shared" si="12"/>
        <v>/images/6/6b/Noble_BrigandArt.jpg</v>
      </c>
      <c r="G186" t="s">
        <v>2784</v>
      </c>
      <c r="H186" t="s">
        <v>1851</v>
      </c>
      <c r="J186" t="s">
        <v>1930</v>
      </c>
      <c r="K186" t="s">
        <v>1929</v>
      </c>
      <c r="L186" t="str">
        <f t="shared" si="13"/>
        <v>/images/9/91/ArmoryArt.jpg</v>
      </c>
      <c r="O186">
        <f t="shared" si="14"/>
        <v>9</v>
      </c>
    </row>
    <row r="187" spans="1:15" x14ac:dyDescent="0.25">
      <c r="A187" t="s">
        <v>875</v>
      </c>
      <c r="B187">
        <f t="shared" si="10"/>
        <v>35</v>
      </c>
      <c r="C187">
        <f t="shared" si="11"/>
        <v>66</v>
      </c>
      <c r="E187" t="str">
        <f t="shared" si="12"/>
        <v>/images/6/6d/ExplorationArt.jpg</v>
      </c>
      <c r="H187" t="s">
        <v>1852</v>
      </c>
      <c r="J187" t="s">
        <v>1980</v>
      </c>
      <c r="K187" t="s">
        <v>1979</v>
      </c>
      <c r="L187" t="str">
        <f t="shared" si="13"/>
        <v>/images/0/0c/VagrantArt.jpg</v>
      </c>
      <c r="O187">
        <f t="shared" si="14"/>
        <v>8</v>
      </c>
    </row>
    <row r="188" spans="1:15" x14ac:dyDescent="0.25">
      <c r="A188" t="s">
        <v>552</v>
      </c>
      <c r="B188">
        <f t="shared" si="10"/>
        <v>30</v>
      </c>
      <c r="C188">
        <f t="shared" si="11"/>
        <v>56</v>
      </c>
      <c r="E188" t="str">
        <f t="shared" si="12"/>
        <v>/images/6/6d/QuarryArt.jpg</v>
      </c>
      <c r="H188" t="s">
        <v>1853</v>
      </c>
      <c r="J188" t="s">
        <v>1922</v>
      </c>
      <c r="K188" t="s">
        <v>1921</v>
      </c>
      <c r="L188" t="str">
        <f t="shared" si="13"/>
        <v>/images/5/5b/CatacombsArt.jpg</v>
      </c>
      <c r="O188">
        <f t="shared" si="14"/>
        <v>10</v>
      </c>
    </row>
    <row r="189" spans="1:15" x14ac:dyDescent="0.25">
      <c r="A189" t="s">
        <v>568</v>
      </c>
      <c r="B189">
        <f t="shared" si="10"/>
        <v>28</v>
      </c>
      <c r="C189">
        <f t="shared" si="11"/>
        <v>52</v>
      </c>
      <c r="E189" t="str">
        <f t="shared" si="12"/>
        <v>/images/6/6e/DukeArt.jpg</v>
      </c>
      <c r="H189" t="s">
        <v>1854</v>
      </c>
      <c r="I189" t="s">
        <v>2785</v>
      </c>
      <c r="J189" t="s">
        <v>1920</v>
      </c>
      <c r="K189" t="s">
        <v>1919</v>
      </c>
      <c r="L189" t="str">
        <f t="shared" si="13"/>
        <v>/images/f/f8/CountArt.jpg</v>
      </c>
      <c r="O189">
        <f t="shared" si="14"/>
        <v>5</v>
      </c>
    </row>
    <row r="190" spans="1:15" x14ac:dyDescent="0.25">
      <c r="A190" t="s">
        <v>646</v>
      </c>
      <c r="B190">
        <f t="shared" si="10"/>
        <v>32</v>
      </c>
      <c r="C190">
        <f t="shared" si="11"/>
        <v>60</v>
      </c>
      <c r="E190" t="str">
        <f t="shared" si="12"/>
        <v>/images/6/6e/TorturerArt.jpg</v>
      </c>
      <c r="H190" t="s">
        <v>1856</v>
      </c>
      <c r="J190" t="s">
        <v>1941</v>
      </c>
      <c r="K190" t="s">
        <v>1940</v>
      </c>
      <c r="L190" t="str">
        <f t="shared" si="13"/>
        <v>/images/f/f5/FortressArt.jpg</v>
      </c>
      <c r="O190">
        <f t="shared" si="14"/>
        <v>10</v>
      </c>
    </row>
    <row r="191" spans="1:15" x14ac:dyDescent="0.25">
      <c r="A191" t="s">
        <v>1004</v>
      </c>
      <c r="B191">
        <f t="shared" si="10"/>
        <v>35</v>
      </c>
      <c r="C191">
        <f t="shared" si="11"/>
        <v>66</v>
      </c>
      <c r="E191" t="str">
        <f t="shared" si="12"/>
        <v>/images/6/6f/Bandit_CampArt.jpg</v>
      </c>
      <c r="H191" t="s">
        <v>1857</v>
      </c>
      <c r="J191" t="s">
        <v>1972</v>
      </c>
      <c r="K191" t="s">
        <v>1971</v>
      </c>
      <c r="L191" t="str">
        <f t="shared" si="13"/>
        <v>/images/2/21/ScavengerArt.jpg</v>
      </c>
      <c r="O191">
        <f t="shared" si="14"/>
        <v>7</v>
      </c>
    </row>
    <row r="192" spans="1:15" x14ac:dyDescent="0.25">
      <c r="A192" t="s">
        <v>958</v>
      </c>
      <c r="B192">
        <f t="shared" si="10"/>
        <v>31</v>
      </c>
      <c r="C192">
        <f t="shared" si="11"/>
        <v>58</v>
      </c>
      <c r="E192" t="str">
        <f t="shared" si="12"/>
        <v>/images/6/6f/MilitiaArt.jpg</v>
      </c>
      <c r="H192" t="s">
        <v>1858</v>
      </c>
      <c r="I192" t="s">
        <v>1907</v>
      </c>
      <c r="J192" t="s">
        <v>1950</v>
      </c>
      <c r="K192" t="s">
        <v>1949</v>
      </c>
      <c r="L192" t="str">
        <f t="shared" si="13"/>
        <v>/images/d/dd/Market_SquareArt.jpg</v>
      </c>
      <c r="O192">
        <f t="shared" si="14"/>
        <v>15</v>
      </c>
    </row>
    <row r="193" spans="1:15" x14ac:dyDescent="0.25">
      <c r="A193" t="s">
        <v>606</v>
      </c>
      <c r="B193">
        <f t="shared" si="10"/>
        <v>31</v>
      </c>
      <c r="C193">
        <f t="shared" si="11"/>
        <v>58</v>
      </c>
      <c r="E193" t="str">
        <f t="shared" si="12"/>
        <v>/images/7/70/LanternArt.jpg</v>
      </c>
      <c r="H193" t="s">
        <v>1859</v>
      </c>
      <c r="J193" t="s">
        <v>1978</v>
      </c>
      <c r="K193" t="s">
        <v>1977</v>
      </c>
      <c r="L193" t="str">
        <f t="shared" si="13"/>
        <v>/images/1/15/UrchinArt.jpg</v>
      </c>
      <c r="O193">
        <f t="shared" si="14"/>
        <v>8</v>
      </c>
    </row>
    <row r="194" spans="1:15" x14ac:dyDescent="0.25">
      <c r="A194" t="s">
        <v>569</v>
      </c>
      <c r="B194">
        <f t="shared" ref="B194:B257" si="15">FIND("src=""",A194)+LEN("src=""")-1</f>
        <v>30</v>
      </c>
      <c r="C194">
        <f t="shared" ref="C194:C257" si="16">FIND(".jpg",A194,B194)+3</f>
        <v>56</v>
      </c>
      <c r="E194" t="str">
        <f t="shared" ref="E194:E257" si="17">SUBSTITUTE(RIGHT(LEFT(A194,C194),LEN(LEFT(A194,C194))-B194),"/thumb","")</f>
        <v>/images/7/70/MinionArt.jpg</v>
      </c>
      <c r="H194" t="s">
        <v>1860</v>
      </c>
      <c r="J194" t="s">
        <v>1965</v>
      </c>
      <c r="K194" t="s">
        <v>1964</v>
      </c>
      <c r="L194" t="str">
        <f t="shared" ref="L194" si="18">IF(J194="","",IF(I194&lt;&gt;"", INDEX(E:E,MATCH("*"&amp;I194&amp;"*",E:E,0)),INDEX(E:E,MATCH("*"&amp;H194&amp;"Art*",E:E,0))))</f>
        <v>/images/3/3b/RatsArt.jpg</v>
      </c>
      <c r="O194">
        <f t="shared" ref="O194:O257" si="19">LEN(J194)</f>
        <v>4</v>
      </c>
    </row>
    <row r="195" spans="1:15" x14ac:dyDescent="0.25">
      <c r="A195" t="s">
        <v>558</v>
      </c>
      <c r="B195">
        <f t="shared" si="15"/>
        <v>35</v>
      </c>
      <c r="C195">
        <f t="shared" si="16"/>
        <v>66</v>
      </c>
      <c r="E195" t="str">
        <f t="shared" si="17"/>
        <v>/images/7/70/Tragic_HeroArt.jpg</v>
      </c>
      <c r="H195" t="s">
        <v>1861</v>
      </c>
      <c r="I195" t="s">
        <v>2786</v>
      </c>
      <c r="J195" t="s">
        <v>1966</v>
      </c>
      <c r="K195" t="s">
        <v>1970</v>
      </c>
      <c r="L195" t="str">
        <f t="shared" ref="L195:L256" si="20">IF(J195="","",IF(I195&lt;&gt;"", INDEX(E:E,MATCH("*"&amp;I195&amp;"*",E:E,0)),INDEX(E:E,MATCH("*"&amp;H195&amp;"Art*",E:E,0))))</f>
        <v>/images/d/d6/SageArt.jpg</v>
      </c>
      <c r="O195">
        <f t="shared" si="19"/>
        <v>4</v>
      </c>
    </row>
    <row r="196" spans="1:15" x14ac:dyDescent="0.25">
      <c r="A196" t="s">
        <v>905</v>
      </c>
      <c r="B196">
        <f t="shared" si="15"/>
        <v>28</v>
      </c>
      <c r="C196">
        <f t="shared" si="16"/>
        <v>52</v>
      </c>
      <c r="E196" t="str">
        <f t="shared" si="17"/>
        <v>/images/7/71/PortArt.jpg</v>
      </c>
      <c r="H196" t="s">
        <v>1862</v>
      </c>
      <c r="J196" t="s">
        <v>1939</v>
      </c>
      <c r="K196" t="s">
        <v>1938</v>
      </c>
      <c r="L196" t="str">
        <f t="shared" si="20"/>
        <v>/images/8/8d/ForagerArt.jpg</v>
      </c>
      <c r="O196">
        <f t="shared" si="19"/>
        <v>9</v>
      </c>
    </row>
    <row r="197" spans="1:15" x14ac:dyDescent="0.25">
      <c r="A197" t="s">
        <v>841</v>
      </c>
      <c r="B197">
        <f t="shared" si="15"/>
        <v>30</v>
      </c>
      <c r="C197">
        <f t="shared" si="16"/>
        <v>56</v>
      </c>
      <c r="E197" t="str">
        <f t="shared" si="17"/>
        <v>/images/7/72/TraderArt.jpg</v>
      </c>
      <c r="H197" t="s">
        <v>1863</v>
      </c>
      <c r="J197" t="s">
        <v>1932</v>
      </c>
      <c r="K197" t="s">
        <v>1931</v>
      </c>
      <c r="L197" t="str">
        <f t="shared" si="20"/>
        <v>/images/4/4b/AltarArt.jpg</v>
      </c>
      <c r="O197">
        <f t="shared" si="19"/>
        <v>5</v>
      </c>
    </row>
    <row r="198" spans="1:15" x14ac:dyDescent="0.25">
      <c r="A198" t="s">
        <v>951</v>
      </c>
      <c r="B198">
        <f t="shared" si="15"/>
        <v>30</v>
      </c>
      <c r="C198">
        <f t="shared" si="16"/>
        <v>56</v>
      </c>
      <c r="E198" t="str">
        <f t="shared" si="17"/>
        <v>/images/7/73/ChapelArt.jpg</v>
      </c>
      <c r="H198" t="s">
        <v>1864</v>
      </c>
      <c r="J198" t="s">
        <v>1963</v>
      </c>
      <c r="K198" t="s">
        <v>1962</v>
      </c>
      <c r="L198" t="str">
        <f t="shared" si="20"/>
        <v>/images/2/29/ProcessionArt.jpg</v>
      </c>
      <c r="O198">
        <f t="shared" si="19"/>
        <v>10</v>
      </c>
    </row>
    <row r="199" spans="1:15" x14ac:dyDescent="0.25">
      <c r="A199" t="s">
        <v>807</v>
      </c>
      <c r="B199">
        <f t="shared" si="15"/>
        <v>41</v>
      </c>
      <c r="C199">
        <f t="shared" si="16"/>
        <v>80</v>
      </c>
      <c r="E199" t="str">
        <f t="shared" si="17"/>
        <v>/images/7/73/The_Forest%27s_GiftArt.jpg</v>
      </c>
      <c r="H199" t="s">
        <v>1865</v>
      </c>
      <c r="J199" t="s">
        <v>1976</v>
      </c>
      <c r="K199" t="s">
        <v>1975</v>
      </c>
      <c r="L199" t="str">
        <f t="shared" si="20"/>
        <v>/images/8/8e/SquireArt.jpg</v>
      </c>
      <c r="O199">
        <f t="shared" si="19"/>
        <v>6</v>
      </c>
    </row>
    <row r="200" spans="1:15" x14ac:dyDescent="0.25">
      <c r="A200" t="s">
        <v>889</v>
      </c>
      <c r="B200">
        <f t="shared" si="15"/>
        <v>31</v>
      </c>
      <c r="C200">
        <f t="shared" si="16"/>
        <v>58</v>
      </c>
      <c r="E200" t="str">
        <f t="shared" si="17"/>
        <v>/images/7/74/ArchiveArt.jpg</v>
      </c>
      <c r="H200" t="s">
        <v>1866</v>
      </c>
      <c r="J200" t="s">
        <v>1924</v>
      </c>
      <c r="K200" t="s">
        <v>1923</v>
      </c>
      <c r="L200" t="str">
        <f t="shared" si="20"/>
        <v>/images/e/e3/BeggarArt.jpg</v>
      </c>
      <c r="O200">
        <f t="shared" si="19"/>
        <v>8</v>
      </c>
    </row>
    <row r="201" spans="1:15" x14ac:dyDescent="0.25">
      <c r="A201" t="s">
        <v>938</v>
      </c>
      <c r="B201">
        <f t="shared" si="15"/>
        <v>29</v>
      </c>
      <c r="C201">
        <f t="shared" si="16"/>
        <v>54</v>
      </c>
      <c r="E201" t="str">
        <f t="shared" si="17"/>
        <v>/images/7/74/ArenaArt.jpg</v>
      </c>
      <c r="H201" t="s">
        <v>1867</v>
      </c>
      <c r="I201" t="s">
        <v>1909</v>
      </c>
      <c r="J201" t="s">
        <v>1961</v>
      </c>
      <c r="K201" t="s">
        <v>1960</v>
      </c>
      <c r="L201" t="str">
        <f t="shared" si="20"/>
        <v>/images/0/02/Poor_HouseArt.jpg</v>
      </c>
      <c r="O201">
        <f t="shared" si="19"/>
        <v>7</v>
      </c>
    </row>
    <row r="202" spans="1:15" x14ac:dyDescent="0.25">
      <c r="A202" t="s">
        <v>578</v>
      </c>
      <c r="B202">
        <f t="shared" si="15"/>
        <v>31</v>
      </c>
      <c r="C202">
        <f t="shared" si="16"/>
        <v>58</v>
      </c>
      <c r="E202" t="str">
        <f t="shared" si="17"/>
        <v>/images/7/74/ReplaceArt.jpg</v>
      </c>
      <c r="H202" t="s">
        <v>1868</v>
      </c>
      <c r="I202" t="s">
        <v>1908</v>
      </c>
      <c r="J202" t="s">
        <v>1935</v>
      </c>
      <c r="K202" t="s">
        <v>1934</v>
      </c>
      <c r="L202" t="str">
        <f t="shared" si="20"/>
        <v>/images/2/2e/Death_CartArt.jpg</v>
      </c>
      <c r="O202">
        <f t="shared" si="19"/>
        <v>21</v>
      </c>
    </row>
    <row r="203" spans="1:15" x14ac:dyDescent="0.25">
      <c r="A203" t="s">
        <v>904</v>
      </c>
      <c r="B203">
        <f t="shared" si="15"/>
        <v>36</v>
      </c>
      <c r="C203">
        <f t="shared" si="16"/>
        <v>68</v>
      </c>
      <c r="E203" t="str">
        <f t="shared" si="17"/>
        <v>/images/7/75/CartographerArt.jpg</v>
      </c>
      <c r="H203" t="s">
        <v>1869</v>
      </c>
      <c r="I203" t="s">
        <v>1910</v>
      </c>
      <c r="J203" t="s">
        <v>1982</v>
      </c>
      <c r="K203" t="s">
        <v>1981</v>
      </c>
      <c r="L203" t="str">
        <f t="shared" si="20"/>
        <v>/images/f/fc/Wandering_MinstrelArt.jpg</v>
      </c>
      <c r="O203">
        <f t="shared" si="19"/>
        <v>16</v>
      </c>
    </row>
    <row r="204" spans="1:15" x14ac:dyDescent="0.25">
      <c r="A204" t="s">
        <v>805</v>
      </c>
      <c r="B204">
        <f t="shared" si="15"/>
        <v>40</v>
      </c>
      <c r="C204">
        <f t="shared" si="16"/>
        <v>78</v>
      </c>
      <c r="E204" t="str">
        <f t="shared" si="17"/>
        <v>/images/7/77/The_Field%27s_GiftArt.jpg</v>
      </c>
      <c r="H204" t="s">
        <v>1870</v>
      </c>
      <c r="J204" t="s">
        <v>1948</v>
      </c>
      <c r="K204" t="s">
        <v>1947</v>
      </c>
      <c r="L204" t="str">
        <f t="shared" si="20"/>
        <v>/images/9/96/IronmongerArt.jpg</v>
      </c>
      <c r="O204">
        <f t="shared" si="19"/>
        <v>10</v>
      </c>
    </row>
    <row r="205" spans="1:15" x14ac:dyDescent="0.25">
      <c r="A205" t="s">
        <v>913</v>
      </c>
      <c r="B205">
        <f t="shared" si="15"/>
        <v>30</v>
      </c>
      <c r="C205">
        <f t="shared" si="16"/>
        <v>56</v>
      </c>
      <c r="E205" t="str">
        <f t="shared" si="17"/>
        <v>/images/7/78/LurkerArt.jpg</v>
      </c>
      <c r="H205" t="s">
        <v>1871</v>
      </c>
      <c r="J205" t="s">
        <v>1944</v>
      </c>
      <c r="K205" t="s">
        <v>1943</v>
      </c>
      <c r="L205" t="str">
        <f t="shared" si="20"/>
        <v>/images/5/5b/HermitArt.jpg</v>
      </c>
      <c r="O205">
        <f t="shared" si="19"/>
        <v>6</v>
      </c>
    </row>
    <row r="206" spans="1:15" x14ac:dyDescent="0.25">
      <c r="A206" t="s">
        <v>699</v>
      </c>
      <c r="B206">
        <f t="shared" si="15"/>
        <v>29</v>
      </c>
      <c r="C206">
        <f t="shared" si="16"/>
        <v>54</v>
      </c>
      <c r="E206" t="str">
        <f t="shared" si="17"/>
        <v>/images/7/78/PookaArt.jpg</v>
      </c>
      <c r="H206" t="s">
        <v>1872</v>
      </c>
      <c r="J206" t="s">
        <v>1959</v>
      </c>
      <c r="K206" t="s">
        <v>1958</v>
      </c>
      <c r="L206" t="str">
        <f t="shared" si="20"/>
        <v>/images/0/07/PillageArt.jpg</v>
      </c>
      <c r="O206">
        <f t="shared" si="19"/>
        <v>7</v>
      </c>
    </row>
    <row r="207" spans="1:15" x14ac:dyDescent="0.25">
      <c r="A207" t="s">
        <v>804</v>
      </c>
      <c r="B207">
        <f t="shared" si="15"/>
        <v>40</v>
      </c>
      <c r="C207">
        <f t="shared" si="16"/>
        <v>78</v>
      </c>
      <c r="E207" t="str">
        <f t="shared" si="17"/>
        <v>/images/7/78/The_Earth%27s_GiftArt.jpg</v>
      </c>
      <c r="H207" t="s">
        <v>1873</v>
      </c>
      <c r="J207" t="s">
        <v>1957</v>
      </c>
      <c r="K207" t="s">
        <v>1956</v>
      </c>
      <c r="L207" t="str">
        <f t="shared" si="20"/>
        <v>/images/2/21/MysticArt.jpg</v>
      </c>
      <c r="O207">
        <f t="shared" si="19"/>
        <v>8</v>
      </c>
    </row>
    <row r="208" spans="1:15" x14ac:dyDescent="0.25">
      <c r="A208" t="s">
        <v>1002</v>
      </c>
      <c r="B208">
        <f t="shared" si="15"/>
        <v>29</v>
      </c>
      <c r="C208">
        <f t="shared" si="16"/>
        <v>54</v>
      </c>
      <c r="E208" t="str">
        <f t="shared" si="17"/>
        <v>/images/7/79/CacheArt.jpg</v>
      </c>
      <c r="H208" t="s">
        <v>1874</v>
      </c>
      <c r="J208" t="s">
        <v>1974</v>
      </c>
      <c r="K208" t="s">
        <v>1973</v>
      </c>
      <c r="L208" t="str">
        <f t="shared" si="20"/>
        <v>/images/1/1e/StoreroomArt.jpg</v>
      </c>
      <c r="O208">
        <f t="shared" si="19"/>
        <v>19</v>
      </c>
    </row>
    <row r="209" spans="1:15" x14ac:dyDescent="0.25">
      <c r="A209" t="s">
        <v>967</v>
      </c>
      <c r="B209">
        <f t="shared" si="15"/>
        <v>29</v>
      </c>
      <c r="C209">
        <f t="shared" si="16"/>
        <v>54</v>
      </c>
      <c r="E209" t="str">
        <f t="shared" si="17"/>
        <v>/images/7/79/ScoutArt.jpg</v>
      </c>
      <c r="H209" t="s">
        <v>1875</v>
      </c>
      <c r="I209" t="s">
        <v>1911</v>
      </c>
      <c r="J209" t="s">
        <v>1946</v>
      </c>
      <c r="K209" t="s">
        <v>1945</v>
      </c>
      <c r="L209" t="str">
        <f t="shared" si="20"/>
        <v>/images/3/38/Hunting_GroundsArt.jpg</v>
      </c>
      <c r="O209">
        <f t="shared" si="19"/>
        <v>20</v>
      </c>
    </row>
    <row r="210" spans="1:15" x14ac:dyDescent="0.25">
      <c r="A210" t="s">
        <v>736</v>
      </c>
      <c r="B210">
        <f t="shared" si="15"/>
        <v>32</v>
      </c>
      <c r="C210">
        <f t="shared" si="16"/>
        <v>60</v>
      </c>
      <c r="E210" t="str">
        <f t="shared" si="17"/>
        <v>/images/7/79/SculptorArt.jpg</v>
      </c>
      <c r="H210" t="s">
        <v>1876</v>
      </c>
      <c r="J210" t="s">
        <v>1953</v>
      </c>
      <c r="K210" t="s">
        <v>1942</v>
      </c>
      <c r="L210" t="str">
        <f t="shared" si="20"/>
        <v>/images/2/29/GraverobberArt.jpg</v>
      </c>
      <c r="O210">
        <f t="shared" si="19"/>
        <v>16</v>
      </c>
    </row>
    <row r="211" spans="1:15" x14ac:dyDescent="0.25">
      <c r="A211" t="s">
        <v>566</v>
      </c>
      <c r="B211">
        <f t="shared" si="15"/>
        <v>37</v>
      </c>
      <c r="C211">
        <f t="shared" si="16"/>
        <v>70</v>
      </c>
      <c r="E211" t="str">
        <f t="shared" si="17"/>
        <v>/images/7/7a/Crop_RotationArt.jpg</v>
      </c>
      <c r="F211" t="s">
        <v>2776</v>
      </c>
      <c r="H211" t="s">
        <v>1877</v>
      </c>
      <c r="J211" t="s">
        <v>1918</v>
      </c>
      <c r="K211" t="s">
        <v>1917</v>
      </c>
      <c r="L211" t="str">
        <f t="shared" si="20"/>
        <v>/images/2/24/CounterfeitArt.jpg</v>
      </c>
      <c r="O211">
        <f t="shared" si="19"/>
        <v>11</v>
      </c>
    </row>
    <row r="212" spans="1:15" x14ac:dyDescent="0.25">
      <c r="A212" t="s">
        <v>908</v>
      </c>
      <c r="B212">
        <f t="shared" si="15"/>
        <v>29</v>
      </c>
      <c r="C212">
        <f t="shared" si="16"/>
        <v>54</v>
      </c>
      <c r="E212" t="str">
        <f t="shared" si="17"/>
        <v>/images/7/7a/FerryArt.jpg</v>
      </c>
      <c r="H212" t="s">
        <v>1878</v>
      </c>
      <c r="J212" t="s">
        <v>1916</v>
      </c>
      <c r="K212" t="s">
        <v>1915</v>
      </c>
      <c r="L212" t="str">
        <f t="shared" si="20"/>
        <v>/images/1/1b/CultistArt.jpg</v>
      </c>
      <c r="O212">
        <f t="shared" si="19"/>
        <v>8</v>
      </c>
    </row>
    <row r="213" spans="1:15" x14ac:dyDescent="0.25">
      <c r="A213" t="s">
        <v>896</v>
      </c>
      <c r="B213">
        <f t="shared" si="15"/>
        <v>34</v>
      </c>
      <c r="C213">
        <f t="shared" si="16"/>
        <v>64</v>
      </c>
      <c r="E213" t="str">
        <f t="shared" si="17"/>
        <v>/images/7/7a/Zombie_SpyArt.jpg</v>
      </c>
      <c r="H213" t="s">
        <v>1879</v>
      </c>
      <c r="J213" t="s">
        <v>1473</v>
      </c>
      <c r="K213" t="s">
        <v>1969</v>
      </c>
      <c r="L213" t="str">
        <f t="shared" si="20"/>
        <v>/images/f/fa/RogueArt.jpg</v>
      </c>
      <c r="O213">
        <f t="shared" si="19"/>
        <v>6</v>
      </c>
    </row>
    <row r="214" spans="1:15" x14ac:dyDescent="0.25">
      <c r="A214" t="s">
        <v>975</v>
      </c>
      <c r="B214">
        <f t="shared" si="15"/>
        <v>31</v>
      </c>
      <c r="C214">
        <f t="shared" si="16"/>
        <v>58</v>
      </c>
      <c r="E214" t="str">
        <f t="shared" si="17"/>
        <v>/images/7/7b/KnightsArt.jpg</v>
      </c>
      <c r="H214" t="s">
        <v>1880</v>
      </c>
      <c r="J214" t="s">
        <v>1955</v>
      </c>
      <c r="K214" t="s">
        <v>1954</v>
      </c>
      <c r="L214" t="str">
        <f t="shared" si="20"/>
        <v>/images/1/10/MarauderArt.jpg</v>
      </c>
      <c r="O214">
        <f t="shared" si="19"/>
        <v>9</v>
      </c>
    </row>
    <row r="215" spans="1:15" x14ac:dyDescent="0.25">
      <c r="A215" t="s">
        <v>570</v>
      </c>
      <c r="B215">
        <f t="shared" si="15"/>
        <v>31</v>
      </c>
      <c r="C215">
        <f t="shared" si="16"/>
        <v>58</v>
      </c>
      <c r="E215" t="str">
        <f t="shared" si="17"/>
        <v>/images/7/7b/Sea_HagArt.jpg</v>
      </c>
      <c r="H215" t="s">
        <v>1881</v>
      </c>
      <c r="I215" t="s">
        <v>1912</v>
      </c>
      <c r="J215" t="s">
        <v>1928</v>
      </c>
      <c r="K215" t="s">
        <v>1927</v>
      </c>
      <c r="L215" t="str">
        <f t="shared" si="20"/>
        <v>/images/d/d9/Band_of_MisfitsArt.jpg</v>
      </c>
      <c r="O215">
        <f t="shared" si="19"/>
        <v>11</v>
      </c>
    </row>
    <row r="216" spans="1:15" x14ac:dyDescent="0.25">
      <c r="A216" t="s">
        <v>681</v>
      </c>
      <c r="B216">
        <f t="shared" si="15"/>
        <v>30</v>
      </c>
      <c r="C216">
        <f t="shared" si="16"/>
        <v>56</v>
      </c>
      <c r="E216" t="str">
        <f t="shared" si="17"/>
        <v>/images/7/7c/BridgeArt.jpg</v>
      </c>
      <c r="H216" t="s">
        <v>1882</v>
      </c>
      <c r="I216" t="s">
        <v>1914</v>
      </c>
      <c r="J216" t="s">
        <v>1952</v>
      </c>
      <c r="K216" t="s">
        <v>1951</v>
      </c>
      <c r="L216" t="str">
        <f t="shared" si="20"/>
        <v>/images/8/80/Junk_DealerArt.jpg</v>
      </c>
      <c r="O216">
        <f t="shared" si="19"/>
        <v>10</v>
      </c>
    </row>
    <row r="217" spans="1:15" x14ac:dyDescent="0.25">
      <c r="A217" t="s">
        <v>772</v>
      </c>
      <c r="B217">
        <f t="shared" si="15"/>
        <v>34</v>
      </c>
      <c r="C217">
        <f t="shared" si="16"/>
        <v>64</v>
      </c>
      <c r="E217" t="str">
        <f t="shared" si="17"/>
        <v>/images/7/7e/Great_HallArt.jpg</v>
      </c>
      <c r="H217" t="s">
        <v>1883</v>
      </c>
      <c r="J217" t="s">
        <v>1937</v>
      </c>
      <c r="K217" t="s">
        <v>1936</v>
      </c>
      <c r="L217" t="str">
        <f t="shared" si="20"/>
        <v>/images/5/56/FeodumArt.jpg</v>
      </c>
      <c r="O217">
        <f t="shared" si="19"/>
        <v>4</v>
      </c>
    </row>
    <row r="218" spans="1:15" x14ac:dyDescent="0.25">
      <c r="A218" t="s">
        <v>973</v>
      </c>
      <c r="B218">
        <f t="shared" si="15"/>
        <v>34</v>
      </c>
      <c r="C218">
        <f t="shared" si="16"/>
        <v>64</v>
      </c>
      <c r="E218" t="str">
        <f t="shared" si="17"/>
        <v>/images/7/7f/CrossroadsArt.jpg</v>
      </c>
      <c r="H218" t="s">
        <v>1884</v>
      </c>
      <c r="J218" t="s">
        <v>1968</v>
      </c>
      <c r="K218" t="s">
        <v>1967</v>
      </c>
      <c r="L218" t="str">
        <f t="shared" si="20"/>
        <v>/images/4/4d/RebuildArt.jpg</v>
      </c>
      <c r="O218">
        <f t="shared" si="19"/>
        <v>14</v>
      </c>
    </row>
    <row r="219" spans="1:15" x14ac:dyDescent="0.25">
      <c r="A219" t="s">
        <v>716</v>
      </c>
      <c r="B219">
        <f t="shared" si="15"/>
        <v>28</v>
      </c>
      <c r="C219">
        <f t="shared" si="16"/>
        <v>52</v>
      </c>
      <c r="E219" t="str">
        <f t="shared" si="17"/>
        <v>/images/8/80/BankArt.jpg</v>
      </c>
      <c r="H219" t="s">
        <v>1885</v>
      </c>
      <c r="I219" t="s">
        <v>1913</v>
      </c>
      <c r="J219" t="s">
        <v>1926</v>
      </c>
      <c r="K219" t="s">
        <v>1925</v>
      </c>
      <c r="L219" t="str">
        <f t="shared" si="20"/>
        <v>/images/6/6f/Bandit_CampArt.jpg</v>
      </c>
      <c r="O219">
        <f t="shared" si="19"/>
        <v>15</v>
      </c>
    </row>
    <row r="220" spans="1:15" x14ac:dyDescent="0.25">
      <c r="A220" t="s">
        <v>670</v>
      </c>
      <c r="B220">
        <f t="shared" si="15"/>
        <v>34</v>
      </c>
      <c r="C220">
        <f t="shared" si="16"/>
        <v>64</v>
      </c>
      <c r="E220" t="str">
        <f t="shared" si="17"/>
        <v>/images/8/81/Cargo_ShipArt.jpg</v>
      </c>
      <c r="H220" t="s">
        <v>1893</v>
      </c>
      <c r="J220" t="s">
        <v>2189</v>
      </c>
      <c r="K220" t="s">
        <v>2872</v>
      </c>
      <c r="L220" t="str">
        <f t="shared" si="20"/>
        <v>/images/3/3a/SpoilsArt.jpg</v>
      </c>
      <c r="O220">
        <f t="shared" si="19"/>
        <v>5</v>
      </c>
    </row>
    <row r="221" spans="1:15" x14ac:dyDescent="0.25">
      <c r="A221" t="s">
        <v>673</v>
      </c>
      <c r="B221">
        <f t="shared" si="15"/>
        <v>28</v>
      </c>
      <c r="C221">
        <f t="shared" si="16"/>
        <v>52</v>
      </c>
      <c r="E221" t="str">
        <f t="shared" si="17"/>
        <v>/images/8/82/FlagArt.jpg</v>
      </c>
      <c r="H221" t="s">
        <v>1886</v>
      </c>
      <c r="I221" t="s">
        <v>2210</v>
      </c>
      <c r="J221" t="s">
        <v>2195</v>
      </c>
      <c r="K221" t="s">
        <v>2194</v>
      </c>
      <c r="L221" t="str">
        <f t="shared" si="20"/>
        <v>/images/a/ae/Abandoned_MineArt.jpg</v>
      </c>
      <c r="O221">
        <f t="shared" si="19"/>
        <v>15</v>
      </c>
    </row>
    <row r="222" spans="1:15" x14ac:dyDescent="0.25">
      <c r="A222" t="s">
        <v>1040</v>
      </c>
      <c r="B222">
        <f t="shared" si="15"/>
        <v>29</v>
      </c>
      <c r="C222">
        <f t="shared" si="16"/>
        <v>54</v>
      </c>
      <c r="E222" t="str">
        <f t="shared" si="17"/>
        <v>/images/8/83/GoonsArt.jpg</v>
      </c>
      <c r="H222" t="s">
        <v>1887</v>
      </c>
      <c r="I222" t="s">
        <v>2211</v>
      </c>
      <c r="J222" t="s">
        <v>2197</v>
      </c>
      <c r="K222" t="s">
        <v>2196</v>
      </c>
      <c r="L222" t="str">
        <f t="shared" si="20"/>
        <v>/images/f/ff/Ruined_LibraryArt.jpg</v>
      </c>
      <c r="O222">
        <f t="shared" si="19"/>
        <v>22</v>
      </c>
    </row>
    <row r="223" spans="1:15" x14ac:dyDescent="0.25">
      <c r="A223" t="s">
        <v>992</v>
      </c>
      <c r="B223">
        <f t="shared" si="15"/>
        <v>27</v>
      </c>
      <c r="C223">
        <f t="shared" si="16"/>
        <v>50</v>
      </c>
      <c r="E223" t="str">
        <f t="shared" si="17"/>
        <v>/images/8/83/SpyArt.jpg</v>
      </c>
      <c r="H223" t="s">
        <v>1888</v>
      </c>
      <c r="I223" t="s">
        <v>2212</v>
      </c>
      <c r="J223" t="s">
        <v>2198</v>
      </c>
      <c r="K223" t="s">
        <v>2201</v>
      </c>
      <c r="L223" t="str">
        <f t="shared" si="20"/>
        <v>/images/0/0e/Ruined_MarketArt.jpg</v>
      </c>
      <c r="O223">
        <f t="shared" si="19"/>
        <v>16</v>
      </c>
    </row>
    <row r="224" spans="1:15" x14ac:dyDescent="0.25">
      <c r="A224" t="s">
        <v>753</v>
      </c>
      <c r="B224">
        <f t="shared" si="15"/>
        <v>28</v>
      </c>
      <c r="C224">
        <f t="shared" si="16"/>
        <v>52</v>
      </c>
      <c r="E224" t="str">
        <f t="shared" si="17"/>
        <v>/images/8/85/SeerArt.jpg</v>
      </c>
      <c r="H224" t="s">
        <v>1889</v>
      </c>
      <c r="I224" t="s">
        <v>2213</v>
      </c>
      <c r="J224" t="s">
        <v>2200</v>
      </c>
      <c r="K224" t="s">
        <v>2199</v>
      </c>
      <c r="L224" t="str">
        <f t="shared" si="20"/>
        <v>/images/2/21/Ruined_VillageArt.jpg</v>
      </c>
      <c r="O224">
        <f t="shared" si="19"/>
        <v>17</v>
      </c>
    </row>
    <row r="225" spans="1:19" x14ac:dyDescent="0.25">
      <c r="A225" t="s">
        <v>728</v>
      </c>
      <c r="B225">
        <f t="shared" si="15"/>
        <v>30</v>
      </c>
      <c r="C225">
        <f t="shared" si="16"/>
        <v>56</v>
      </c>
      <c r="E225" t="str">
        <f t="shared" si="17"/>
        <v>/images/8/85/TaxmanArt.jpg</v>
      </c>
      <c r="H225" t="s">
        <v>1890</v>
      </c>
      <c r="J225" t="s">
        <v>2203</v>
      </c>
      <c r="K225" t="s">
        <v>2202</v>
      </c>
      <c r="L225" t="str">
        <f t="shared" si="20"/>
        <v>/images/a/a4/SurvivorsArt.jpg</v>
      </c>
      <c r="O225">
        <f t="shared" si="19"/>
        <v>8</v>
      </c>
    </row>
    <row r="226" spans="1:19" x14ac:dyDescent="0.25">
      <c r="A226" t="s">
        <v>664</v>
      </c>
      <c r="B226">
        <f t="shared" si="15"/>
        <v>35</v>
      </c>
      <c r="C226">
        <f t="shared" si="16"/>
        <v>66</v>
      </c>
      <c r="E226" t="str">
        <f t="shared" si="17"/>
        <v>/images/8/86/BattlefieldArt.jpg</v>
      </c>
      <c r="H226" t="s">
        <v>1891</v>
      </c>
      <c r="J226" t="s">
        <v>2762</v>
      </c>
      <c r="K226" t="s">
        <v>2870</v>
      </c>
      <c r="L226" t="str">
        <f t="shared" si="20"/>
        <v>/images/c/c1/MadmanArt.jpg</v>
      </c>
      <c r="O226">
        <f t="shared" si="19"/>
        <v>3</v>
      </c>
    </row>
    <row r="227" spans="1:19" x14ac:dyDescent="0.25">
      <c r="A227" t="s">
        <v>811</v>
      </c>
      <c r="B227">
        <f t="shared" si="15"/>
        <v>38</v>
      </c>
      <c r="C227">
        <f t="shared" si="16"/>
        <v>74</v>
      </c>
      <c r="E227" t="str">
        <f t="shared" si="17"/>
        <v>/images/8/88/The_Sea%27s_GiftArt.jpg</v>
      </c>
      <c r="H227" t="s">
        <v>1892</v>
      </c>
      <c r="J227" t="s">
        <v>2789</v>
      </c>
      <c r="K227" t="s">
        <v>2871</v>
      </c>
      <c r="L227" t="str">
        <f t="shared" si="20"/>
        <v>/images/b/bb/MercenaryArt.jpg</v>
      </c>
      <c r="O227">
        <f t="shared" si="19"/>
        <v>10</v>
      </c>
    </row>
    <row r="228" spans="1:19" x14ac:dyDescent="0.25">
      <c r="A228" t="s">
        <v>848</v>
      </c>
      <c r="B228">
        <f t="shared" si="15"/>
        <v>38</v>
      </c>
      <c r="C228">
        <f t="shared" si="16"/>
        <v>72</v>
      </c>
      <c r="E228" t="str">
        <f t="shared" si="17"/>
        <v>/images/8/89/Dame_JosephineArt.jpg</v>
      </c>
      <c r="H228" t="s">
        <v>1894</v>
      </c>
      <c r="J228" t="s">
        <v>2764</v>
      </c>
      <c r="K228" t="s">
        <v>2763</v>
      </c>
      <c r="L228" t="str">
        <f t="shared" si="20"/>
        <v>/images/4/4a/HovelArt.jpg</v>
      </c>
      <c r="O228">
        <f t="shared" si="19"/>
        <v>6</v>
      </c>
    </row>
    <row r="229" spans="1:19" x14ac:dyDescent="0.25">
      <c r="A229" t="s">
        <v>840</v>
      </c>
      <c r="B229">
        <f t="shared" si="15"/>
        <v>33</v>
      </c>
      <c r="C229">
        <f t="shared" si="16"/>
        <v>62</v>
      </c>
      <c r="E229" t="str">
        <f t="shared" si="17"/>
        <v>/images/8/89/FollowersArt.jpg</v>
      </c>
      <c r="H229" t="s">
        <v>1895</v>
      </c>
      <c r="J229" t="s">
        <v>2766</v>
      </c>
      <c r="K229" t="s">
        <v>2765</v>
      </c>
      <c r="L229" t="str">
        <f t="shared" si="20"/>
        <v>/images/f/fe/NecropolisArt.jpg</v>
      </c>
      <c r="O229">
        <f t="shared" si="19"/>
        <v>9</v>
      </c>
    </row>
    <row r="230" spans="1:19" x14ac:dyDescent="0.25">
      <c r="A230" t="s">
        <v>717</v>
      </c>
      <c r="B230">
        <f t="shared" si="15"/>
        <v>37</v>
      </c>
      <c r="C230">
        <f t="shared" si="16"/>
        <v>70</v>
      </c>
      <c r="E230" t="str">
        <f t="shared" si="17"/>
        <v>/images/8/89/Horse_TradersArt.jpg</v>
      </c>
      <c r="H230" t="s">
        <v>1896</v>
      </c>
      <c r="I230" t="s">
        <v>2214</v>
      </c>
      <c r="J230" t="s">
        <v>2768</v>
      </c>
      <c r="K230" t="s">
        <v>2767</v>
      </c>
      <c r="L230" t="str">
        <f t="shared" si="20"/>
        <v>/images/7/71/Overgrown_EstateArt.jpg</v>
      </c>
      <c r="O230">
        <f t="shared" si="19"/>
        <v>17</v>
      </c>
    </row>
    <row r="231" spans="1:19" x14ac:dyDescent="0.25">
      <c r="A231" t="s">
        <v>723</v>
      </c>
      <c r="B231">
        <f t="shared" si="15"/>
        <v>35</v>
      </c>
      <c r="C231">
        <f t="shared" si="16"/>
        <v>66</v>
      </c>
      <c r="E231" t="str">
        <f t="shared" si="17"/>
        <v>/images/8/89/Young_WitchArt.jpg</v>
      </c>
      <c r="H231" t="s">
        <v>1855</v>
      </c>
      <c r="J231" t="s">
        <v>1933</v>
      </c>
      <c r="K231" t="s">
        <v>2829</v>
      </c>
      <c r="L231" t="str">
        <f t="shared" si="20"/>
        <v>/images/7/7b/KnightsArt.jpg</v>
      </c>
      <c r="O231">
        <f t="shared" si="19"/>
        <v>10</v>
      </c>
    </row>
    <row r="232" spans="1:19" x14ac:dyDescent="0.25">
      <c r="A232" t="s">
        <v>557</v>
      </c>
      <c r="B232">
        <f t="shared" si="15"/>
        <v>34</v>
      </c>
      <c r="C232">
        <f t="shared" si="16"/>
        <v>64</v>
      </c>
      <c r="E232" t="str">
        <f t="shared" si="17"/>
        <v>/images/8/8b/LeprechaunArt.jpg</v>
      </c>
      <c r="H232" t="s">
        <v>1897</v>
      </c>
      <c r="I232" t="s">
        <v>2215</v>
      </c>
      <c r="J232" t="s">
        <v>2647</v>
      </c>
      <c r="K232" t="s">
        <v>2639</v>
      </c>
      <c r="L232" t="str">
        <f t="shared" si="20"/>
        <v>/images/e/eb/Dame_AnnaArt.jpg</v>
      </c>
      <c r="O232">
        <f t="shared" si="19"/>
        <v>9</v>
      </c>
      <c r="R232" s="4" t="s">
        <v>2828</v>
      </c>
    </row>
    <row r="233" spans="1:19" x14ac:dyDescent="0.25">
      <c r="A233" t="s">
        <v>694</v>
      </c>
      <c r="B233">
        <f t="shared" si="15"/>
        <v>31</v>
      </c>
      <c r="C233">
        <f t="shared" si="16"/>
        <v>58</v>
      </c>
      <c r="E233" t="str">
        <f t="shared" si="17"/>
        <v>/images/8/8c/TeacherArt.jpg</v>
      </c>
      <c r="H233" t="s">
        <v>1898</v>
      </c>
      <c r="I233" t="s">
        <v>2216</v>
      </c>
      <c r="J233" t="s">
        <v>2648</v>
      </c>
      <c r="K233" t="s">
        <v>2640</v>
      </c>
      <c r="L233" t="str">
        <f t="shared" si="20"/>
        <v>/images/8/89/Dame_JosephineArt.jpg</v>
      </c>
      <c r="O233">
        <f t="shared" si="19"/>
        <v>14</v>
      </c>
      <c r="S233" t="s">
        <v>2873</v>
      </c>
    </row>
    <row r="234" spans="1:19" x14ac:dyDescent="0.25">
      <c r="A234" t="s">
        <v>801</v>
      </c>
      <c r="B234">
        <f t="shared" si="15"/>
        <v>33</v>
      </c>
      <c r="C234">
        <f t="shared" si="16"/>
        <v>62</v>
      </c>
      <c r="E234" t="str">
        <f t="shared" si="17"/>
        <v>/images/8/8d/LabyrinthArt.jpg</v>
      </c>
      <c r="H234" t="s">
        <v>1899</v>
      </c>
      <c r="I234" t="s">
        <v>2217</v>
      </c>
      <c r="J234" t="s">
        <v>2649</v>
      </c>
      <c r="K234" t="s">
        <v>2645</v>
      </c>
      <c r="L234" t="str">
        <f t="shared" si="20"/>
        <v>/images/5/5a/Dame_MollyArt.jpg</v>
      </c>
      <c r="O234">
        <f t="shared" si="19"/>
        <v>10</v>
      </c>
    </row>
    <row r="235" spans="1:19" x14ac:dyDescent="0.25">
      <c r="A235" t="s">
        <v>764</v>
      </c>
      <c r="B235">
        <f t="shared" si="15"/>
        <v>28</v>
      </c>
      <c r="C235">
        <f t="shared" si="16"/>
        <v>52</v>
      </c>
      <c r="E235" t="str">
        <f t="shared" si="17"/>
        <v>/images/8/8d/WallArt.jpg</v>
      </c>
      <c r="H235" t="s">
        <v>1900</v>
      </c>
      <c r="I235" t="s">
        <v>2218</v>
      </c>
      <c r="J235" t="s">
        <v>2650</v>
      </c>
      <c r="K235" t="s">
        <v>2646</v>
      </c>
      <c r="L235" t="str">
        <f t="shared" si="20"/>
        <v>/images/1/1a/Dame_NatalieArt.jpg</v>
      </c>
      <c r="O235">
        <f t="shared" si="19"/>
        <v>12</v>
      </c>
    </row>
    <row r="236" spans="1:19" x14ac:dyDescent="0.25">
      <c r="A236" t="s">
        <v>797</v>
      </c>
      <c r="B236">
        <f t="shared" si="15"/>
        <v>31</v>
      </c>
      <c r="C236">
        <f t="shared" si="16"/>
        <v>58</v>
      </c>
      <c r="E236" t="str">
        <f t="shared" si="17"/>
        <v>/images/8/8e/CaptainArt.jpg</v>
      </c>
      <c r="H236" t="s">
        <v>1901</v>
      </c>
      <c r="I236" t="s">
        <v>2219</v>
      </c>
      <c r="J236" t="s">
        <v>2651</v>
      </c>
      <c r="K236" t="s">
        <v>2638</v>
      </c>
      <c r="L236" t="str">
        <f t="shared" si="20"/>
        <v>/images/6/66/Dame_SylviaArt.jpg</v>
      </c>
      <c r="O236">
        <f t="shared" si="19"/>
        <v>11</v>
      </c>
    </row>
    <row r="237" spans="1:19" x14ac:dyDescent="0.25">
      <c r="A237" t="s">
        <v>689</v>
      </c>
      <c r="B237">
        <f t="shared" si="15"/>
        <v>30</v>
      </c>
      <c r="C237">
        <f t="shared" si="16"/>
        <v>56</v>
      </c>
      <c r="E237" t="str">
        <f t="shared" si="17"/>
        <v>/images/8/8e/SquireArt.jpg</v>
      </c>
      <c r="H237" t="s">
        <v>1902</v>
      </c>
      <c r="I237" t="s">
        <v>2220</v>
      </c>
      <c r="J237" t="s">
        <v>2652</v>
      </c>
      <c r="K237" t="s">
        <v>2641</v>
      </c>
      <c r="L237" t="str">
        <f t="shared" si="20"/>
        <v>/images/d/d2/Sir_BaileyArt.jpg</v>
      </c>
      <c r="O237">
        <f t="shared" si="19"/>
        <v>10</v>
      </c>
    </row>
    <row r="238" spans="1:19" x14ac:dyDescent="0.25">
      <c r="A238" t="s">
        <v>529</v>
      </c>
      <c r="B238">
        <f t="shared" si="15"/>
        <v>38</v>
      </c>
      <c r="C238">
        <f t="shared" si="16"/>
        <v>72</v>
      </c>
      <c r="E238" t="str">
        <f t="shared" si="17"/>
        <v>/images/8/8f/Horn_of_PlentyArt.jpg</v>
      </c>
      <c r="H238" t="s">
        <v>1903</v>
      </c>
      <c r="I238" t="s">
        <v>2221</v>
      </c>
      <c r="J238" t="s">
        <v>2653</v>
      </c>
      <c r="K238" t="s">
        <v>2642</v>
      </c>
      <c r="L238" t="str">
        <f t="shared" si="20"/>
        <v>/images/7/7f/Sir_DestryArt.jpg</v>
      </c>
      <c r="O238">
        <f t="shared" si="19"/>
        <v>10</v>
      </c>
    </row>
    <row r="239" spans="1:19" x14ac:dyDescent="0.25">
      <c r="A239" t="s">
        <v>793</v>
      </c>
      <c r="B239">
        <f t="shared" si="15"/>
        <v>30</v>
      </c>
      <c r="C239">
        <f t="shared" si="16"/>
        <v>56</v>
      </c>
      <c r="E239" t="str">
        <f t="shared" si="17"/>
        <v>/images/8/8f/PriestArt.jpg</v>
      </c>
      <c r="H239" t="s">
        <v>1904</v>
      </c>
      <c r="I239" t="s">
        <v>2222</v>
      </c>
      <c r="J239" t="s">
        <v>2654</v>
      </c>
      <c r="K239" t="s">
        <v>2637</v>
      </c>
      <c r="L239" t="str">
        <f t="shared" si="20"/>
        <v>/images/a/ab/Sir_MartinArt.jpg</v>
      </c>
      <c r="O239">
        <f t="shared" si="19"/>
        <v>10</v>
      </c>
    </row>
    <row r="240" spans="1:19" x14ac:dyDescent="0.25">
      <c r="A240" t="s">
        <v>712</v>
      </c>
      <c r="B240">
        <f t="shared" si="15"/>
        <v>34</v>
      </c>
      <c r="C240">
        <f t="shared" si="16"/>
        <v>64</v>
      </c>
      <c r="E240" t="str">
        <f t="shared" si="17"/>
        <v>/images/9/90/ExperimentArt.jpg</v>
      </c>
      <c r="H240" t="s">
        <v>1905</v>
      </c>
      <c r="I240" t="s">
        <v>2223</v>
      </c>
      <c r="J240" t="s">
        <v>2655</v>
      </c>
      <c r="K240" t="s">
        <v>2643</v>
      </c>
      <c r="L240" t="str">
        <f t="shared" si="20"/>
        <v>/images/5/5a/Sir_MichaelArt.jpg</v>
      </c>
      <c r="O240">
        <f t="shared" si="19"/>
        <v>11</v>
      </c>
    </row>
    <row r="241" spans="1:15" x14ac:dyDescent="0.25">
      <c r="A241" t="s">
        <v>989</v>
      </c>
      <c r="B241">
        <f t="shared" si="15"/>
        <v>29</v>
      </c>
      <c r="C241">
        <f t="shared" si="16"/>
        <v>54</v>
      </c>
      <c r="E241" t="str">
        <f t="shared" si="17"/>
        <v>/images/9/90/HaremArt.jpg</v>
      </c>
      <c r="H241" t="s">
        <v>1906</v>
      </c>
      <c r="I241" t="s">
        <v>2224</v>
      </c>
      <c r="J241" t="s">
        <v>2656</v>
      </c>
      <c r="K241" t="s">
        <v>2644</v>
      </c>
      <c r="L241" t="str">
        <f t="shared" si="20"/>
        <v>/images/1/1d/Sir_VanderArt.jpg</v>
      </c>
      <c r="O241">
        <f t="shared" si="19"/>
        <v>10</v>
      </c>
    </row>
    <row r="242" spans="1:15" x14ac:dyDescent="0.25">
      <c r="A242" t="s">
        <v>934</v>
      </c>
      <c r="B242">
        <f t="shared" si="15"/>
        <v>31</v>
      </c>
      <c r="C242">
        <f t="shared" si="16"/>
        <v>58</v>
      </c>
      <c r="E242" t="str">
        <f t="shared" si="17"/>
        <v>/images/9/90/MissionArt.jpg</v>
      </c>
      <c r="L242" t="str">
        <f t="shared" si="20"/>
        <v/>
      </c>
      <c r="O242">
        <f t="shared" si="19"/>
        <v>0</v>
      </c>
    </row>
    <row r="243" spans="1:15" x14ac:dyDescent="0.25">
      <c r="A243" t="s">
        <v>870</v>
      </c>
      <c r="B243">
        <f t="shared" si="15"/>
        <v>30</v>
      </c>
      <c r="C243">
        <f t="shared" si="16"/>
        <v>56</v>
      </c>
      <c r="E243" t="str">
        <f t="shared" si="17"/>
        <v>/images/9/91/ArmoryArt.jpg</v>
      </c>
      <c r="L243" t="str">
        <f t="shared" si="20"/>
        <v/>
      </c>
      <c r="O243">
        <f t="shared" si="19"/>
        <v>0</v>
      </c>
    </row>
    <row r="244" spans="1:15" x14ac:dyDescent="0.25">
      <c r="A244" t="s">
        <v>544</v>
      </c>
      <c r="B244">
        <f t="shared" si="15"/>
        <v>34</v>
      </c>
      <c r="C244">
        <f t="shared" si="16"/>
        <v>64</v>
      </c>
      <c r="E244" t="str">
        <f t="shared" si="17"/>
        <v>/images/9/92/AmbassadorArt.jpg</v>
      </c>
      <c r="G244" t="s">
        <v>1992</v>
      </c>
      <c r="H244" t="s">
        <v>2006</v>
      </c>
      <c r="J244" t="s">
        <v>2029</v>
      </c>
      <c r="K244" t="s">
        <v>2028</v>
      </c>
      <c r="L244" t="str">
        <f t="shared" si="20"/>
        <v>/images/4/48/AmuletArt.jpg</v>
      </c>
      <c r="O244">
        <f t="shared" si="19"/>
        <v>8</v>
      </c>
    </row>
    <row r="245" spans="1:15" x14ac:dyDescent="0.25">
      <c r="A245" t="s">
        <v>839</v>
      </c>
      <c r="B245">
        <f t="shared" si="15"/>
        <v>32</v>
      </c>
      <c r="C245">
        <f t="shared" si="16"/>
        <v>60</v>
      </c>
      <c r="E245" t="str">
        <f t="shared" si="17"/>
        <v>/images/9/92/DiplomatArt.jpg</v>
      </c>
      <c r="H245" t="s">
        <v>2007</v>
      </c>
      <c r="J245" t="s">
        <v>2032</v>
      </c>
      <c r="K245" t="s">
        <v>2033</v>
      </c>
      <c r="L245" t="str">
        <f t="shared" si="20"/>
        <v>/images/6/6b/ArtificerArt.jpg</v>
      </c>
      <c r="O245">
        <f t="shared" si="19"/>
        <v>14</v>
      </c>
    </row>
    <row r="246" spans="1:15" x14ac:dyDescent="0.25">
      <c r="A246" t="s">
        <v>707</v>
      </c>
      <c r="B246">
        <f t="shared" si="15"/>
        <v>42</v>
      </c>
      <c r="C246">
        <f t="shared" si="16"/>
        <v>80</v>
      </c>
      <c r="E246" t="str">
        <f t="shared" si="17"/>
        <v>/images/9/92/Philosophers_StoneArt.jpg</v>
      </c>
      <c r="H246" t="s">
        <v>1993</v>
      </c>
      <c r="J246" t="s">
        <v>2031</v>
      </c>
      <c r="K246" t="s">
        <v>2030</v>
      </c>
      <c r="L246" t="str">
        <f t="shared" si="20"/>
        <v>/images/a/a1/BridgeTrollArt.jpg</v>
      </c>
      <c r="O246">
        <f t="shared" si="19"/>
        <v>15</v>
      </c>
    </row>
    <row r="247" spans="1:15" x14ac:dyDescent="0.25">
      <c r="A247" t="s">
        <v>1036</v>
      </c>
      <c r="B247">
        <f t="shared" si="15"/>
        <v>33</v>
      </c>
      <c r="C247">
        <f t="shared" si="16"/>
        <v>62</v>
      </c>
      <c r="E247" t="str">
        <f t="shared" si="17"/>
        <v>/images/9/93/AlchemistArt.jpg</v>
      </c>
      <c r="H247" t="s">
        <v>1994</v>
      </c>
      <c r="I247" t="s">
        <v>2027</v>
      </c>
      <c r="J247" t="s">
        <v>2035</v>
      </c>
      <c r="K247" t="s">
        <v>2034</v>
      </c>
      <c r="L247" t="str">
        <f t="shared" si="20"/>
        <v>/images/9/96/Caravan_GuardArt.jpg</v>
      </c>
      <c r="O247">
        <f t="shared" si="19"/>
        <v>7</v>
      </c>
    </row>
    <row r="248" spans="1:15" x14ac:dyDescent="0.25">
      <c r="A248" t="s">
        <v>653</v>
      </c>
      <c r="B248">
        <f t="shared" si="15"/>
        <v>36</v>
      </c>
      <c r="C248">
        <f t="shared" si="16"/>
        <v>68</v>
      </c>
      <c r="E248" t="str">
        <f t="shared" si="17"/>
        <v>/images/9/93/Black_MarketArt.jpg</v>
      </c>
      <c r="H248" t="s">
        <v>1995</v>
      </c>
      <c r="I248" t="s">
        <v>2002</v>
      </c>
      <c r="J248" t="s">
        <v>2037</v>
      </c>
      <c r="K248" t="s">
        <v>2036</v>
      </c>
      <c r="L248" t="str">
        <f t="shared" si="20"/>
        <v>/images/c/c4/Distant_LandsArt.jpg</v>
      </c>
      <c r="O248">
        <f t="shared" si="19"/>
        <v>17</v>
      </c>
    </row>
    <row r="249" spans="1:15" x14ac:dyDescent="0.25">
      <c r="A249" t="s">
        <v>1032</v>
      </c>
      <c r="B249">
        <f t="shared" si="15"/>
        <v>28</v>
      </c>
      <c r="C249">
        <f t="shared" si="16"/>
        <v>52</v>
      </c>
      <c r="E249" t="str">
        <f t="shared" si="17"/>
        <v>/images/9/93/GoldArt.jpg</v>
      </c>
      <c r="H249" t="s">
        <v>2008</v>
      </c>
      <c r="J249" t="s">
        <v>2038</v>
      </c>
      <c r="K249" t="s">
        <v>2039</v>
      </c>
      <c r="L249" t="str">
        <f t="shared" si="20"/>
        <v>/images/4/4b/DungeonArt.jpg</v>
      </c>
      <c r="O249">
        <f t="shared" si="19"/>
        <v>6</v>
      </c>
    </row>
    <row r="250" spans="1:15" x14ac:dyDescent="0.25">
      <c r="A250" t="s">
        <v>1023</v>
      </c>
      <c r="B250">
        <f t="shared" si="15"/>
        <v>29</v>
      </c>
      <c r="C250">
        <f t="shared" si="16"/>
        <v>54</v>
      </c>
      <c r="E250" t="str">
        <f t="shared" si="17"/>
        <v>/images/9/93/RelicArt.jpg</v>
      </c>
      <c r="H250" t="s">
        <v>2009</v>
      </c>
      <c r="J250" t="s">
        <v>2041</v>
      </c>
      <c r="K250" t="s">
        <v>2040</v>
      </c>
      <c r="L250" t="str">
        <f t="shared" si="20"/>
        <v>/images/0/09/DuplicateArt.jpg</v>
      </c>
      <c r="O250">
        <f t="shared" si="19"/>
        <v>5</v>
      </c>
    </row>
    <row r="251" spans="1:15" x14ac:dyDescent="0.25">
      <c r="A251" t="s">
        <v>617</v>
      </c>
      <c r="B251">
        <f t="shared" si="15"/>
        <v>33</v>
      </c>
      <c r="C251">
        <f t="shared" si="16"/>
        <v>62</v>
      </c>
      <c r="E251" t="str">
        <f t="shared" si="17"/>
        <v>/images/9/94/ColonnadeArt.jpg</v>
      </c>
      <c r="H251" t="s">
        <v>2010</v>
      </c>
      <c r="J251" t="s">
        <v>2043</v>
      </c>
      <c r="K251" t="s">
        <v>2042</v>
      </c>
      <c r="L251" t="str">
        <f t="shared" si="20"/>
        <v>/images/6/62/GearArt.jpg</v>
      </c>
      <c r="O251">
        <f t="shared" si="19"/>
        <v>10</v>
      </c>
    </row>
    <row r="252" spans="1:15" x14ac:dyDescent="0.25">
      <c r="A252" t="s">
        <v>587</v>
      </c>
      <c r="B252">
        <f t="shared" si="15"/>
        <v>30</v>
      </c>
      <c r="C252">
        <f t="shared" si="16"/>
        <v>56</v>
      </c>
      <c r="E252" t="str">
        <f t="shared" si="17"/>
        <v>/images/9/94/RangerArt.jpg</v>
      </c>
      <c r="H252" t="s">
        <v>2011</v>
      </c>
      <c r="J252" t="s">
        <v>2044</v>
      </c>
      <c r="K252" t="s">
        <v>2045</v>
      </c>
      <c r="L252" t="str">
        <f t="shared" si="20"/>
        <v>/images/3/31/GiantArt.jpg</v>
      </c>
      <c r="O252">
        <f t="shared" si="19"/>
        <v>5</v>
      </c>
    </row>
    <row r="253" spans="1:15" x14ac:dyDescent="0.25">
      <c r="A253" t="s">
        <v>888</v>
      </c>
      <c r="B253">
        <f t="shared" si="15"/>
        <v>38</v>
      </c>
      <c r="C253">
        <f t="shared" si="16"/>
        <v>72</v>
      </c>
      <c r="E253" t="str">
        <f t="shared" si="17"/>
        <v>/images/9/94/Treasure_TroveArt.jpg</v>
      </c>
      <c r="H253" t="s">
        <v>2012</v>
      </c>
      <c r="J253" t="s">
        <v>1991</v>
      </c>
      <c r="K253" t="s">
        <v>2046</v>
      </c>
      <c r="L253" t="str">
        <f t="shared" si="20"/>
        <v>/images/b/b7/GuideArt.jpg</v>
      </c>
      <c r="O253">
        <f t="shared" si="19"/>
        <v>5</v>
      </c>
    </row>
    <row r="254" spans="1:15" x14ac:dyDescent="0.25">
      <c r="A254" t="s">
        <v>779</v>
      </c>
      <c r="B254">
        <f t="shared" si="15"/>
        <v>37</v>
      </c>
      <c r="C254">
        <f t="shared" si="16"/>
        <v>70</v>
      </c>
      <c r="E254" t="str">
        <f t="shared" si="17"/>
        <v>/images/9/96/Caravan_GuardArt.jpg</v>
      </c>
      <c r="H254" t="s">
        <v>1996</v>
      </c>
      <c r="J254" t="s">
        <v>2048</v>
      </c>
      <c r="K254" t="s">
        <v>2047</v>
      </c>
      <c r="L254" t="str">
        <f t="shared" si="20"/>
        <v>/images/7/78/HauntedWoodsArt.jpg</v>
      </c>
      <c r="O254">
        <f t="shared" si="19"/>
        <v>11</v>
      </c>
    </row>
    <row r="255" spans="1:15" x14ac:dyDescent="0.25">
      <c r="A255" t="s">
        <v>684</v>
      </c>
      <c r="B255">
        <f t="shared" si="15"/>
        <v>31</v>
      </c>
      <c r="C255">
        <f t="shared" si="16"/>
        <v>58</v>
      </c>
      <c r="E255" t="str">
        <f t="shared" si="17"/>
        <v>/images/9/96/EmbargoArt.jpg</v>
      </c>
      <c r="H255" t="s">
        <v>2013</v>
      </c>
      <c r="J255" t="s">
        <v>2050</v>
      </c>
      <c r="K255" t="s">
        <v>2049</v>
      </c>
      <c r="L255" t="str">
        <f t="shared" si="20"/>
        <v>/images/c/cf/HirelingArt.jpg</v>
      </c>
      <c r="O255">
        <f t="shared" si="19"/>
        <v>6</v>
      </c>
    </row>
    <row r="256" spans="1:15" x14ac:dyDescent="0.25">
      <c r="A256" t="s">
        <v>614</v>
      </c>
      <c r="B256">
        <f t="shared" si="15"/>
        <v>34</v>
      </c>
      <c r="C256">
        <f t="shared" si="16"/>
        <v>64</v>
      </c>
      <c r="E256" t="str">
        <f t="shared" si="17"/>
        <v>/images/9/96/IronmongerArt.jpg</v>
      </c>
      <c r="H256" t="s">
        <v>1997</v>
      </c>
      <c r="I256" t="s">
        <v>2003</v>
      </c>
      <c r="J256" t="s">
        <v>2052</v>
      </c>
      <c r="K256" t="s">
        <v>2051</v>
      </c>
      <c r="L256" t="str">
        <f t="shared" si="20"/>
        <v>/images/b/b1/Lost_CityArt.jpg</v>
      </c>
      <c r="O256">
        <f t="shared" si="19"/>
        <v>11</v>
      </c>
    </row>
    <row r="257" spans="1:20" x14ac:dyDescent="0.25">
      <c r="A257" t="s">
        <v>926</v>
      </c>
      <c r="B257">
        <f t="shared" si="15"/>
        <v>33</v>
      </c>
      <c r="C257">
        <f t="shared" si="16"/>
        <v>62</v>
      </c>
      <c r="E257" t="str">
        <f t="shared" si="17"/>
        <v>/images/9/98/MessengerArt.jpg</v>
      </c>
      <c r="H257" t="s">
        <v>2014</v>
      </c>
      <c r="J257" t="s">
        <v>2054</v>
      </c>
      <c r="K257" t="s">
        <v>2053</v>
      </c>
      <c r="L257" t="str">
        <f t="shared" ref="L257:L320" si="21">IF(J257="","",IF(I257&lt;&gt;"", INDEX(E:E,MATCH("*"&amp;I257&amp;"*",E:E,0)),INDEX(E:E,MATCH("*"&amp;H257&amp;"Art*",E:E,0))))</f>
        <v>/images/b/b0/MagpieArt.jpg</v>
      </c>
      <c r="O257">
        <f t="shared" si="19"/>
        <v>11</v>
      </c>
      <c r="T257" t="s">
        <v>2657</v>
      </c>
    </row>
    <row r="258" spans="1:20" x14ac:dyDescent="0.25">
      <c r="A258" t="s">
        <v>862</v>
      </c>
      <c r="B258">
        <f t="shared" ref="B258:B321" si="22">FIND("src=""",A258)+LEN("src=""")-1</f>
        <v>30</v>
      </c>
      <c r="C258">
        <f t="shared" ref="C258:C321" si="23">FIND(".jpg",A258,B258)+3</f>
        <v>56</v>
      </c>
      <c r="E258" t="str">
        <f t="shared" ref="E258:E321" si="24">SUBSTITUTE(RIGHT(LEFT(A258,C258),LEN(LEFT(A258,C258))-B258),"/thumb","")</f>
        <v>/images/9/98/NoblesArt.jpg</v>
      </c>
      <c r="H258" t="s">
        <v>2015</v>
      </c>
      <c r="J258" t="s">
        <v>2056</v>
      </c>
      <c r="K258" t="s">
        <v>2055</v>
      </c>
      <c r="L258" t="str">
        <f t="shared" si="21"/>
        <v>/images/9/98/MessengerArt.jpg</v>
      </c>
      <c r="O258">
        <f t="shared" ref="O258:O321" si="25">LEN(J258)</f>
        <v>8</v>
      </c>
    </row>
    <row r="259" spans="1:20" x14ac:dyDescent="0.25">
      <c r="A259" t="s">
        <v>972</v>
      </c>
      <c r="B259">
        <f t="shared" si="22"/>
        <v>38</v>
      </c>
      <c r="C259">
        <f t="shared" si="23"/>
        <v>72</v>
      </c>
      <c r="E259" t="str">
        <f t="shared" si="24"/>
        <v>/images/9/9c/Counting_HouseArt.jpg</v>
      </c>
      <c r="H259" t="s">
        <v>2016</v>
      </c>
      <c r="J259" t="s">
        <v>2058</v>
      </c>
      <c r="K259" t="s">
        <v>2057</v>
      </c>
      <c r="L259" t="str">
        <f t="shared" si="21"/>
        <v>/images/c/c0/MiserArt.jpg</v>
      </c>
      <c r="O259">
        <f t="shared" si="25"/>
        <v>8</v>
      </c>
      <c r="S259" t="s">
        <v>2087</v>
      </c>
    </row>
    <row r="260" spans="1:20" x14ac:dyDescent="0.25">
      <c r="A260" t="s">
        <v>758</v>
      </c>
      <c r="B260">
        <f t="shared" si="22"/>
        <v>31</v>
      </c>
      <c r="C260">
        <f t="shared" si="23"/>
        <v>58</v>
      </c>
      <c r="E260" t="str">
        <f t="shared" si="24"/>
        <v>/images/9/9d/TriumphArt.jpg</v>
      </c>
      <c r="H260" t="s">
        <v>2017</v>
      </c>
      <c r="J260" t="s">
        <v>2060</v>
      </c>
      <c r="K260" t="s">
        <v>2059</v>
      </c>
      <c r="L260" t="str">
        <f t="shared" si="21"/>
        <v>/images/a/ac/PageArt.jpg</v>
      </c>
      <c r="O260">
        <f t="shared" si="25"/>
        <v>4</v>
      </c>
      <c r="S260" t="s">
        <v>2088</v>
      </c>
      <c r="T260" t="s">
        <v>2087</v>
      </c>
    </row>
    <row r="261" spans="1:20" x14ac:dyDescent="0.25">
      <c r="A261" t="s">
        <v>983</v>
      </c>
      <c r="B261">
        <f t="shared" si="22"/>
        <v>31</v>
      </c>
      <c r="C261">
        <f t="shared" si="23"/>
        <v>58</v>
      </c>
      <c r="E261" t="str">
        <f t="shared" si="24"/>
        <v>/images/9/9e/PastureArt.jpg</v>
      </c>
      <c r="H261" t="s">
        <v>2018</v>
      </c>
      <c r="J261" t="s">
        <v>2061</v>
      </c>
      <c r="K261" t="s">
        <v>2846</v>
      </c>
      <c r="L261" t="str">
        <f t="shared" si="21"/>
        <v>/images/2/2a/PeasantArt.jpg</v>
      </c>
      <c r="O261">
        <f t="shared" si="25"/>
        <v>6</v>
      </c>
      <c r="S261" t="s">
        <v>2089</v>
      </c>
      <c r="T261" t="s">
        <v>2110</v>
      </c>
    </row>
    <row r="262" spans="1:20" x14ac:dyDescent="0.25">
      <c r="A262" t="s">
        <v>744</v>
      </c>
      <c r="B262">
        <f t="shared" si="22"/>
        <v>31</v>
      </c>
      <c r="C262">
        <f t="shared" si="23"/>
        <v>58</v>
      </c>
      <c r="E262" t="str">
        <f t="shared" si="24"/>
        <v>/images/9/9f/PeddlerArt.jpg</v>
      </c>
      <c r="H262" t="s">
        <v>2019</v>
      </c>
      <c r="J262" t="s">
        <v>2063</v>
      </c>
      <c r="K262" t="s">
        <v>2062</v>
      </c>
      <c r="L262" t="str">
        <f t="shared" si="21"/>
        <v>/images/7/71/PortArt.jpg</v>
      </c>
      <c r="O262">
        <f t="shared" si="25"/>
        <v>15</v>
      </c>
      <c r="S262" t="s">
        <v>2090</v>
      </c>
      <c r="T262" t="s">
        <v>2089</v>
      </c>
    </row>
    <row r="263" spans="1:20" x14ac:dyDescent="0.25">
      <c r="A263" t="s">
        <v>856</v>
      </c>
      <c r="B263">
        <f t="shared" si="22"/>
        <v>29</v>
      </c>
      <c r="C263">
        <f t="shared" si="23"/>
        <v>54</v>
      </c>
      <c r="E263" t="str">
        <f t="shared" si="24"/>
        <v>/images/a/a1/BathsArt.jpg</v>
      </c>
      <c r="H263" t="s">
        <v>2020</v>
      </c>
      <c r="J263" t="s">
        <v>2067</v>
      </c>
      <c r="K263" t="s">
        <v>2066</v>
      </c>
      <c r="L263" t="str">
        <f t="shared" si="21"/>
        <v>/images/9/94/RangerArt.jpg</v>
      </c>
      <c r="O263">
        <f t="shared" si="25"/>
        <v>9</v>
      </c>
      <c r="S263" t="s">
        <v>2091</v>
      </c>
      <c r="T263" t="s">
        <v>2111</v>
      </c>
    </row>
    <row r="264" spans="1:20" x14ac:dyDescent="0.25">
      <c r="A264" t="s">
        <v>1020</v>
      </c>
      <c r="B264">
        <f t="shared" si="22"/>
        <v>29</v>
      </c>
      <c r="C264">
        <f t="shared" si="23"/>
        <v>54</v>
      </c>
      <c r="E264" t="str">
        <f t="shared" si="24"/>
        <v>/images/a/a1/PlazaArt.jpg</v>
      </c>
      <c r="H264" t="s">
        <v>2021</v>
      </c>
      <c r="J264" t="s">
        <v>2065</v>
      </c>
      <c r="K264" t="s">
        <v>2064</v>
      </c>
      <c r="L264" t="str">
        <f t="shared" si="21"/>
        <v>/images/8/81/RatcatcherArt.jpg</v>
      </c>
      <c r="O264">
        <f t="shared" si="25"/>
        <v>16</v>
      </c>
      <c r="S264" t="s">
        <v>2092</v>
      </c>
      <c r="T264" t="s">
        <v>2091</v>
      </c>
    </row>
    <row r="265" spans="1:20" x14ac:dyDescent="0.25">
      <c r="A265" t="s">
        <v>605</v>
      </c>
      <c r="B265">
        <f t="shared" si="22"/>
        <v>27</v>
      </c>
      <c r="C265">
        <f t="shared" si="23"/>
        <v>50</v>
      </c>
      <c r="E265" t="str">
        <f t="shared" si="24"/>
        <v>/images/a/a2/KeyArt.jpg</v>
      </c>
      <c r="H265" t="s">
        <v>2022</v>
      </c>
      <c r="J265" t="s">
        <v>2069</v>
      </c>
      <c r="K265" t="s">
        <v>2068</v>
      </c>
      <c r="L265" t="str">
        <f t="shared" si="21"/>
        <v>/images/c/c8/RazeArt.jpg</v>
      </c>
      <c r="O265">
        <f t="shared" si="25"/>
        <v>10</v>
      </c>
      <c r="S265" t="s">
        <v>2093</v>
      </c>
      <c r="T265" t="s">
        <v>2092</v>
      </c>
    </row>
    <row r="266" spans="1:20" x14ac:dyDescent="0.25">
      <c r="A266" t="s">
        <v>662</v>
      </c>
      <c r="B266">
        <f t="shared" si="22"/>
        <v>34</v>
      </c>
      <c r="C266">
        <f t="shared" si="23"/>
        <v>64</v>
      </c>
      <c r="E266" t="str">
        <f t="shared" si="24"/>
        <v>/images/a/a2/PilgrimageArt.jpg</v>
      </c>
      <c r="H266" t="s">
        <v>2023</v>
      </c>
      <c r="J266" t="s">
        <v>2071</v>
      </c>
      <c r="K266" t="s">
        <v>2070</v>
      </c>
      <c r="L266" t="str">
        <f t="shared" si="21"/>
        <v>/images/9/93/RelicArt.jpg</v>
      </c>
      <c r="O266">
        <f t="shared" si="25"/>
        <v>7</v>
      </c>
      <c r="S266" t="s">
        <v>2089</v>
      </c>
      <c r="T266" t="s">
        <v>2093</v>
      </c>
    </row>
    <row r="267" spans="1:20" x14ac:dyDescent="0.25">
      <c r="A267" t="s">
        <v>928</v>
      </c>
      <c r="B267">
        <f t="shared" si="22"/>
        <v>36</v>
      </c>
      <c r="C267">
        <f t="shared" si="23"/>
        <v>68</v>
      </c>
      <c r="E267" t="str">
        <f t="shared" si="24"/>
        <v>/images/a/a2/Sacred_GroveArt.jpg</v>
      </c>
      <c r="H267" t="s">
        <v>1998</v>
      </c>
      <c r="I267" t="s">
        <v>2026</v>
      </c>
      <c r="J267" t="s">
        <v>2073</v>
      </c>
      <c r="K267" t="s">
        <v>2072</v>
      </c>
      <c r="L267" t="str">
        <f t="shared" si="21"/>
        <v>/images/a/a6/Royal_CarriageArt.jpg</v>
      </c>
      <c r="O267">
        <f t="shared" si="25"/>
        <v>13</v>
      </c>
      <c r="S267" t="s">
        <v>2094</v>
      </c>
      <c r="T267" t="s">
        <v>2089</v>
      </c>
    </row>
    <row r="268" spans="1:20" x14ac:dyDescent="0.25">
      <c r="A268" t="s">
        <v>895</v>
      </c>
      <c r="B268">
        <f t="shared" si="22"/>
        <v>36</v>
      </c>
      <c r="C268">
        <f t="shared" si="23"/>
        <v>68</v>
      </c>
      <c r="E268" t="str">
        <f t="shared" si="24"/>
        <v>/images/a/a2/Zombie_MasonArt.jpg</v>
      </c>
      <c r="H268" t="s">
        <v>2024</v>
      </c>
      <c r="J268" t="s">
        <v>2075</v>
      </c>
      <c r="K268" t="s">
        <v>2074</v>
      </c>
      <c r="L268" t="str">
        <f t="shared" si="21"/>
        <v>/images/b/bc/StorytellerArt.jpg</v>
      </c>
      <c r="O268">
        <f t="shared" si="25"/>
        <v>8</v>
      </c>
      <c r="S268" t="s">
        <v>2095</v>
      </c>
      <c r="T268" t="s">
        <v>2094</v>
      </c>
    </row>
    <row r="269" spans="1:20" x14ac:dyDescent="0.25">
      <c r="A269" t="s">
        <v>897</v>
      </c>
      <c r="B269">
        <f t="shared" si="22"/>
        <v>29</v>
      </c>
      <c r="C269">
        <f t="shared" si="23"/>
        <v>54</v>
      </c>
      <c r="E269" t="str">
        <f t="shared" si="24"/>
        <v>/images/a/a3/DucatArt.jpg</v>
      </c>
      <c r="H269" t="s">
        <v>1999</v>
      </c>
      <c r="I269" t="s">
        <v>2004</v>
      </c>
      <c r="J269" t="s">
        <v>2079</v>
      </c>
      <c r="K269" t="s">
        <v>2078</v>
      </c>
      <c r="L269" t="str">
        <f t="shared" si="21"/>
        <v>/images/3/35/Swamp_HagArt.jpg</v>
      </c>
      <c r="O269">
        <f t="shared" si="25"/>
        <v>19</v>
      </c>
      <c r="S269" t="s">
        <v>2096</v>
      </c>
      <c r="T269" t="s">
        <v>2112</v>
      </c>
    </row>
    <row r="270" spans="1:20" x14ac:dyDescent="0.25">
      <c r="A270" t="s">
        <v>663</v>
      </c>
      <c r="B270">
        <f t="shared" si="22"/>
        <v>35</v>
      </c>
      <c r="C270">
        <f t="shared" si="23"/>
        <v>66</v>
      </c>
      <c r="E270" t="str">
        <f t="shared" si="24"/>
        <v>/images/a/a3/PathfindingArt.jpg</v>
      </c>
      <c r="H270" t="s">
        <v>2025</v>
      </c>
      <c r="J270" t="s">
        <v>2077</v>
      </c>
      <c r="K270" t="s">
        <v>2076</v>
      </c>
      <c r="L270" t="str">
        <f t="shared" si="21"/>
        <v>/images/d/dc/TransmogrifyArt.jpg</v>
      </c>
      <c r="O270">
        <f t="shared" si="25"/>
        <v>15</v>
      </c>
      <c r="S270" t="s">
        <v>2097</v>
      </c>
      <c r="T270" t="s">
        <v>2113</v>
      </c>
    </row>
    <row r="271" spans="1:20" x14ac:dyDescent="0.25">
      <c r="A271" t="s">
        <v>549</v>
      </c>
      <c r="B271">
        <f t="shared" si="22"/>
        <v>33</v>
      </c>
      <c r="C271">
        <f t="shared" si="23"/>
        <v>62</v>
      </c>
      <c r="E271" t="str">
        <f t="shared" si="24"/>
        <v>/images/a/a4/SurvivorsArt.jpg</v>
      </c>
      <c r="F271" t="s">
        <v>2776</v>
      </c>
      <c r="H271" t="s">
        <v>2000</v>
      </c>
      <c r="I271" t="s">
        <v>2005</v>
      </c>
      <c r="J271" t="s">
        <v>2081</v>
      </c>
      <c r="K271" t="s">
        <v>2080</v>
      </c>
      <c r="L271" t="str">
        <f t="shared" si="21"/>
        <v>/images/9/94/Treasure_TroveArt.jpg</v>
      </c>
      <c r="O271">
        <f t="shared" si="25"/>
        <v>18</v>
      </c>
      <c r="S271" t="s">
        <v>2093</v>
      </c>
      <c r="T271" t="s">
        <v>2114</v>
      </c>
    </row>
    <row r="272" spans="1:20" x14ac:dyDescent="0.25">
      <c r="A272" t="s">
        <v>890</v>
      </c>
      <c r="B272">
        <f t="shared" si="22"/>
        <v>31</v>
      </c>
      <c r="C272">
        <f t="shared" si="23"/>
        <v>58</v>
      </c>
      <c r="E272" t="str">
        <f t="shared" si="24"/>
        <v>/images/a/a5/CapitalArt.jpg</v>
      </c>
      <c r="H272" t="s">
        <v>2001</v>
      </c>
      <c r="J272" t="s">
        <v>2083</v>
      </c>
      <c r="K272" t="s">
        <v>2082</v>
      </c>
      <c r="L272" t="str">
        <f t="shared" si="21"/>
        <v>/images/6/61/WineMerchantArt.jpg</v>
      </c>
      <c r="O272">
        <f t="shared" si="25"/>
        <v>15</v>
      </c>
      <c r="S272" t="s">
        <v>2089</v>
      </c>
      <c r="T272" t="s">
        <v>2093</v>
      </c>
    </row>
    <row r="273" spans="1:20" x14ac:dyDescent="0.25">
      <c r="A273" t="s">
        <v>819</v>
      </c>
      <c r="B273">
        <f t="shared" si="22"/>
        <v>38</v>
      </c>
      <c r="C273">
        <f t="shared" si="23"/>
        <v>72</v>
      </c>
      <c r="E273" t="str">
        <f t="shared" si="24"/>
        <v>/images/a/a6/Royal_CarriageArt.jpg</v>
      </c>
      <c r="F273" t="s">
        <v>2776</v>
      </c>
      <c r="H273" t="s">
        <v>2778</v>
      </c>
      <c r="I273" t="s">
        <v>2779</v>
      </c>
      <c r="J273" t="s">
        <v>2780</v>
      </c>
      <c r="K273" t="s">
        <v>2781</v>
      </c>
      <c r="L273" t="str">
        <f t="shared" si="21"/>
        <v>/images/4/43/Coin_of_the_RealmArt.jpg</v>
      </c>
      <c r="O273">
        <f t="shared" si="25"/>
        <v>14</v>
      </c>
      <c r="S273" t="s">
        <v>2098</v>
      </c>
      <c r="T273" t="s">
        <v>2089</v>
      </c>
    </row>
    <row r="274" spans="1:20" x14ac:dyDescent="0.25">
      <c r="A274" t="s">
        <v>872</v>
      </c>
      <c r="B274">
        <f t="shared" si="22"/>
        <v>32</v>
      </c>
      <c r="C274">
        <f t="shared" si="23"/>
        <v>60</v>
      </c>
      <c r="E274" t="str">
        <f t="shared" si="24"/>
        <v>/images/a/a7/CemeteryArt.jpg</v>
      </c>
      <c r="F274" t="s">
        <v>2188</v>
      </c>
      <c r="H274" t="s">
        <v>2124</v>
      </c>
      <c r="J274" t="s">
        <v>2123</v>
      </c>
      <c r="K274" t="s">
        <v>2122</v>
      </c>
      <c r="L274" t="str">
        <f t="shared" si="21"/>
        <v>/images/a/ab/AlmsArt.jpg</v>
      </c>
      <c r="O274">
        <f t="shared" si="25"/>
        <v>6</v>
      </c>
      <c r="S274" t="s">
        <v>2094</v>
      </c>
      <c r="T274" t="s">
        <v>2115</v>
      </c>
    </row>
    <row r="275" spans="1:20" x14ac:dyDescent="0.25">
      <c r="A275" t="s">
        <v>666</v>
      </c>
      <c r="B275">
        <f t="shared" si="22"/>
        <v>28</v>
      </c>
      <c r="C275">
        <f t="shared" si="23"/>
        <v>52</v>
      </c>
      <c r="E275" t="str">
        <f t="shared" si="24"/>
        <v>/images/a/a7/FairArt.jpg</v>
      </c>
      <c r="F275" t="s">
        <v>2188</v>
      </c>
      <c r="H275" t="s">
        <v>2502</v>
      </c>
      <c r="J275" t="s">
        <v>2139</v>
      </c>
      <c r="K275" t="s">
        <v>2137</v>
      </c>
      <c r="L275" t="str">
        <f t="shared" si="21"/>
        <v>/images/e/e5/BallArt.jpg</v>
      </c>
      <c r="O275">
        <f t="shared" si="25"/>
        <v>3</v>
      </c>
      <c r="S275" t="s">
        <v>2099</v>
      </c>
      <c r="T275" t="s">
        <v>2094</v>
      </c>
    </row>
    <row r="276" spans="1:20" x14ac:dyDescent="0.25">
      <c r="A276" t="s">
        <v>820</v>
      </c>
      <c r="B276">
        <f t="shared" si="22"/>
        <v>33</v>
      </c>
      <c r="C276">
        <f t="shared" si="23"/>
        <v>62</v>
      </c>
      <c r="E276" t="str">
        <f t="shared" si="24"/>
        <v>/images/a/a7/GladiatorArt.jpg</v>
      </c>
      <c r="F276" t="s">
        <v>2188</v>
      </c>
      <c r="H276" t="s">
        <v>2141</v>
      </c>
      <c r="J276" t="s">
        <v>2140</v>
      </c>
      <c r="K276" t="s">
        <v>2138</v>
      </c>
      <c r="L276" t="str">
        <f t="shared" si="21"/>
        <v>/images/4/4c/BonfireArt.jpg</v>
      </c>
      <c r="O276">
        <f t="shared" si="25"/>
        <v>11</v>
      </c>
      <c r="S276" t="s">
        <v>2100</v>
      </c>
      <c r="T276" t="s">
        <v>2099</v>
      </c>
    </row>
    <row r="277" spans="1:20" x14ac:dyDescent="0.25">
      <c r="A277" t="s">
        <v>1009</v>
      </c>
      <c r="B277">
        <f t="shared" si="22"/>
        <v>36</v>
      </c>
      <c r="C277">
        <f t="shared" si="23"/>
        <v>68</v>
      </c>
      <c r="E277" t="str">
        <f t="shared" si="24"/>
        <v>/images/a/a7/Wishing_WellArt.jpg</v>
      </c>
      <c r="F277" t="s">
        <v>2188</v>
      </c>
      <c r="H277" t="s">
        <v>2144</v>
      </c>
      <c r="J277" t="s">
        <v>2143</v>
      </c>
      <c r="K277" t="s">
        <v>2142</v>
      </c>
      <c r="L277" t="str">
        <f t="shared" si="21"/>
        <v>/images/a/af/BorrowArt.jpg</v>
      </c>
      <c r="O277">
        <f t="shared" si="25"/>
        <v>7</v>
      </c>
      <c r="S277" t="s">
        <v>2101</v>
      </c>
      <c r="T277" t="s">
        <v>2100</v>
      </c>
    </row>
    <row r="278" spans="1:20" x14ac:dyDescent="0.25">
      <c r="A278" t="s">
        <v>784</v>
      </c>
      <c r="B278">
        <f t="shared" si="22"/>
        <v>38</v>
      </c>
      <c r="C278">
        <f t="shared" si="23"/>
        <v>72</v>
      </c>
      <c r="E278" t="str">
        <f t="shared" si="24"/>
        <v>/images/a/a8/Haunted_CastleArt.jpg</v>
      </c>
      <c r="F278" t="s">
        <v>2188</v>
      </c>
      <c r="H278" t="s">
        <v>2147</v>
      </c>
      <c r="J278" t="s">
        <v>2146</v>
      </c>
      <c r="K278" t="s">
        <v>2145</v>
      </c>
      <c r="L278" t="str">
        <f t="shared" si="21"/>
        <v>/images/c/c0/ExpeditionArt.jpg</v>
      </c>
      <c r="O278">
        <f t="shared" si="25"/>
        <v>10</v>
      </c>
      <c r="S278" t="s">
        <v>2102</v>
      </c>
      <c r="T278" t="s">
        <v>2101</v>
      </c>
    </row>
    <row r="279" spans="1:20" x14ac:dyDescent="0.25">
      <c r="A279" t="s">
        <v>952</v>
      </c>
      <c r="B279">
        <f t="shared" si="22"/>
        <v>28</v>
      </c>
      <c r="C279">
        <f t="shared" si="23"/>
        <v>52</v>
      </c>
      <c r="E279" t="str">
        <f t="shared" si="24"/>
        <v>/images/a/aa/MoatArt.jpg</v>
      </c>
      <c r="F279" t="s">
        <v>2188</v>
      </c>
      <c r="H279" t="s">
        <v>2130</v>
      </c>
      <c r="J279" t="s">
        <v>2129</v>
      </c>
      <c r="K279" t="s">
        <v>2128</v>
      </c>
      <c r="L279" t="str">
        <f t="shared" si="21"/>
        <v>/images/7/7a/FerryArt.jpg</v>
      </c>
      <c r="O279">
        <f t="shared" si="25"/>
        <v>3</v>
      </c>
      <c r="S279" t="s">
        <v>2102</v>
      </c>
      <c r="T279" t="s">
        <v>2102</v>
      </c>
    </row>
    <row r="280" spans="1:20" x14ac:dyDescent="0.25">
      <c r="A280" t="s">
        <v>985</v>
      </c>
      <c r="B280">
        <f t="shared" si="22"/>
        <v>28</v>
      </c>
      <c r="C280">
        <f t="shared" si="23"/>
        <v>52</v>
      </c>
      <c r="E280" t="str">
        <f t="shared" si="24"/>
        <v>/images/a/ab/AlmsArt.jpg</v>
      </c>
      <c r="F280" t="s">
        <v>2188</v>
      </c>
      <c r="H280" t="s">
        <v>2150</v>
      </c>
      <c r="J280" t="s">
        <v>2149</v>
      </c>
      <c r="K280" t="s">
        <v>2148</v>
      </c>
      <c r="L280" t="str">
        <f t="shared" si="21"/>
        <v>/images/d/dd/InheritanceArt.jpg</v>
      </c>
      <c r="O280">
        <f t="shared" si="25"/>
        <v>8</v>
      </c>
      <c r="S280" t="s">
        <v>2102</v>
      </c>
      <c r="T280" t="s">
        <v>2102</v>
      </c>
    </row>
    <row r="281" spans="1:20" x14ac:dyDescent="0.25">
      <c r="A281" t="s">
        <v>776</v>
      </c>
      <c r="B281">
        <f t="shared" si="22"/>
        <v>30</v>
      </c>
      <c r="C281">
        <f t="shared" si="23"/>
        <v>56</v>
      </c>
      <c r="E281" t="str">
        <f t="shared" si="24"/>
        <v>/images/a/ab/SchemeArt.jpg</v>
      </c>
      <c r="F281" t="s">
        <v>2188</v>
      </c>
      <c r="H281" t="s">
        <v>2153</v>
      </c>
      <c r="J281" t="s">
        <v>2152</v>
      </c>
      <c r="K281" t="s">
        <v>2151</v>
      </c>
      <c r="L281" t="str">
        <f t="shared" si="21"/>
        <v>/images/4/49/LostArtsArt.jpg</v>
      </c>
      <c r="O281">
        <f t="shared" si="25"/>
        <v>12</v>
      </c>
      <c r="S281" t="s">
        <v>2093</v>
      </c>
      <c r="T281" t="s">
        <v>2102</v>
      </c>
    </row>
    <row r="282" spans="1:20" x14ac:dyDescent="0.25">
      <c r="A282" t="s">
        <v>778</v>
      </c>
      <c r="B282">
        <f t="shared" si="22"/>
        <v>34</v>
      </c>
      <c r="C282">
        <f t="shared" si="23"/>
        <v>64</v>
      </c>
      <c r="E282" t="str">
        <f t="shared" si="24"/>
        <v>/images/a/ab/Sir_MartinArt.jpg</v>
      </c>
      <c r="F282" t="s">
        <v>2188</v>
      </c>
      <c r="H282" t="s">
        <v>2156</v>
      </c>
      <c r="J282" t="s">
        <v>2155</v>
      </c>
      <c r="K282" t="s">
        <v>2154</v>
      </c>
      <c r="L282" t="str">
        <f t="shared" si="21"/>
        <v>/images/9/90/MissionArt.jpg</v>
      </c>
      <c r="O282">
        <f t="shared" si="25"/>
        <v>7</v>
      </c>
      <c r="S282" t="s">
        <v>2103</v>
      </c>
      <c r="T282" t="s">
        <v>2093</v>
      </c>
    </row>
    <row r="283" spans="1:20" x14ac:dyDescent="0.25">
      <c r="A283" t="s">
        <v>537</v>
      </c>
      <c r="B283">
        <f t="shared" si="22"/>
        <v>28</v>
      </c>
      <c r="C283">
        <f t="shared" si="23"/>
        <v>52</v>
      </c>
      <c r="E283" t="str">
        <f t="shared" si="24"/>
        <v>/images/a/ac/PageArt.jpg</v>
      </c>
      <c r="F283" t="s">
        <v>2188</v>
      </c>
      <c r="H283" t="s">
        <v>2158</v>
      </c>
      <c r="J283" t="s">
        <v>2159</v>
      </c>
      <c r="K283" t="s">
        <v>2157</v>
      </c>
      <c r="L283" t="str">
        <f t="shared" si="21"/>
        <v>/images/a/a3/PathfindingArt.jpg</v>
      </c>
      <c r="O283">
        <f t="shared" si="25"/>
        <v>14</v>
      </c>
      <c r="S283" t="s">
        <v>2104</v>
      </c>
      <c r="T283" t="s">
        <v>2103</v>
      </c>
    </row>
    <row r="284" spans="1:20" x14ac:dyDescent="0.25">
      <c r="A284" t="s">
        <v>648</v>
      </c>
      <c r="B284">
        <f t="shared" si="22"/>
        <v>35</v>
      </c>
      <c r="C284">
        <f t="shared" si="23"/>
        <v>66</v>
      </c>
      <c r="E284" t="str">
        <f t="shared" si="24"/>
        <v>/images/a/ad/Pirate_ShipArt.jpg</v>
      </c>
      <c r="F284" t="s">
        <v>2188</v>
      </c>
      <c r="H284" t="s">
        <v>2162</v>
      </c>
      <c r="J284" t="s">
        <v>2161</v>
      </c>
      <c r="K284" t="s">
        <v>2160</v>
      </c>
      <c r="L284" t="str">
        <f t="shared" si="21"/>
        <v>/images/a/a2/PilgrimageArt.jpg</v>
      </c>
      <c r="O284">
        <f t="shared" si="25"/>
        <v>10</v>
      </c>
      <c r="S284" t="s">
        <v>2105</v>
      </c>
      <c r="T284" t="s">
        <v>2104</v>
      </c>
    </row>
    <row r="285" spans="1:20" x14ac:dyDescent="0.25">
      <c r="A285" t="s">
        <v>572</v>
      </c>
      <c r="B285">
        <f t="shared" si="22"/>
        <v>38</v>
      </c>
      <c r="C285">
        <f t="shared" si="23"/>
        <v>72</v>
      </c>
      <c r="E285" t="str">
        <f t="shared" si="24"/>
        <v>/images/a/ae/Abandoned_MineArt.jpg</v>
      </c>
      <c r="F285" t="s">
        <v>2188</v>
      </c>
      <c r="H285" t="s">
        <v>2165</v>
      </c>
      <c r="J285" t="s">
        <v>2164</v>
      </c>
      <c r="K285" t="s">
        <v>2163</v>
      </c>
      <c r="L285" t="str">
        <f t="shared" si="21"/>
        <v>/images/f/f2/PlanArt.jpg</v>
      </c>
      <c r="O285">
        <f t="shared" si="25"/>
        <v>16</v>
      </c>
      <c r="S285" t="s">
        <v>2093</v>
      </c>
      <c r="T285" t="s">
        <v>2105</v>
      </c>
    </row>
    <row r="286" spans="1:20" x14ac:dyDescent="0.25">
      <c r="A286" t="s">
        <v>825</v>
      </c>
      <c r="B286">
        <f t="shared" si="22"/>
        <v>42</v>
      </c>
      <c r="C286">
        <f t="shared" si="23"/>
        <v>80</v>
      </c>
      <c r="E286" t="str">
        <f t="shared" si="24"/>
        <v>/images/a/ae/Jack_of_all_TradesArt.jpg</v>
      </c>
      <c r="F286" t="s">
        <v>2188</v>
      </c>
      <c r="H286" t="s">
        <v>2168</v>
      </c>
      <c r="J286" t="s">
        <v>2167</v>
      </c>
      <c r="K286" t="s">
        <v>2166</v>
      </c>
      <c r="L286" t="str">
        <f t="shared" si="21"/>
        <v>/images/b/b9/QuestArt.jpg</v>
      </c>
      <c r="O286">
        <f t="shared" si="25"/>
        <v>5</v>
      </c>
      <c r="S286" t="s">
        <v>2106</v>
      </c>
      <c r="T286" t="s">
        <v>2093</v>
      </c>
    </row>
    <row r="287" spans="1:20" x14ac:dyDescent="0.25">
      <c r="A287" t="s">
        <v>931</v>
      </c>
      <c r="B287">
        <f t="shared" si="22"/>
        <v>31</v>
      </c>
      <c r="C287">
        <f t="shared" si="23"/>
        <v>58</v>
      </c>
      <c r="E287" t="str">
        <f t="shared" si="24"/>
        <v>/images/a/ae/VampireArt.jpg</v>
      </c>
      <c r="F287" t="s">
        <v>2188</v>
      </c>
      <c r="H287" t="s">
        <v>2127</v>
      </c>
      <c r="J287" t="s">
        <v>2126</v>
      </c>
      <c r="K287" t="s">
        <v>2125</v>
      </c>
      <c r="L287" t="str">
        <f t="shared" si="21"/>
        <v>/images/2/21/RaidArt.jpg</v>
      </c>
      <c r="O287">
        <f t="shared" si="25"/>
        <v>4</v>
      </c>
      <c r="S287" t="s">
        <v>2089</v>
      </c>
      <c r="T287" t="s">
        <v>2116</v>
      </c>
    </row>
    <row r="288" spans="1:20" x14ac:dyDescent="0.25">
      <c r="A288" t="s">
        <v>855</v>
      </c>
      <c r="B288">
        <f t="shared" si="22"/>
        <v>30</v>
      </c>
      <c r="C288">
        <f t="shared" si="23"/>
        <v>56</v>
      </c>
      <c r="E288" t="str">
        <f t="shared" si="24"/>
        <v>/images/a/af/BorrowArt.jpg</v>
      </c>
      <c r="F288" t="s">
        <v>2188</v>
      </c>
      <c r="H288" t="s">
        <v>2171</v>
      </c>
      <c r="J288" t="s">
        <v>2170</v>
      </c>
      <c r="K288" t="s">
        <v>2169</v>
      </c>
      <c r="L288" t="str">
        <f t="shared" si="21"/>
        <v>/images/6/6a/SaveArt.jpg</v>
      </c>
      <c r="O288">
        <f t="shared" si="25"/>
        <v>8</v>
      </c>
      <c r="S288" t="s">
        <v>2107</v>
      </c>
      <c r="T288" t="s">
        <v>2117</v>
      </c>
    </row>
    <row r="289" spans="1:20" x14ac:dyDescent="0.25">
      <c r="A289" t="s">
        <v>780</v>
      </c>
      <c r="B289">
        <f t="shared" si="22"/>
        <v>33</v>
      </c>
      <c r="C289">
        <f t="shared" si="23"/>
        <v>62</v>
      </c>
      <c r="E289" t="str">
        <f t="shared" si="24"/>
        <v>/images/b/b1/Lost_CityArt.jpg</v>
      </c>
      <c r="F289" t="s">
        <v>2188</v>
      </c>
      <c r="H289" t="s">
        <v>2174</v>
      </c>
      <c r="J289" t="s">
        <v>2173</v>
      </c>
      <c r="K289" t="s">
        <v>2172</v>
      </c>
      <c r="L289" t="str">
        <f t="shared" si="21"/>
        <v>/images/0/0d/ScoutingPartyArt.jpg</v>
      </c>
      <c r="O289">
        <f t="shared" si="25"/>
        <v>7</v>
      </c>
      <c r="T289" t="s">
        <v>2118</v>
      </c>
    </row>
    <row r="290" spans="1:20" x14ac:dyDescent="0.25">
      <c r="A290" t="s">
        <v>628</v>
      </c>
      <c r="B290">
        <f t="shared" si="22"/>
        <v>37</v>
      </c>
      <c r="C290">
        <f t="shared" si="23"/>
        <v>70</v>
      </c>
      <c r="E290" t="str">
        <f t="shared" si="24"/>
        <v>/images/b/b2/Silk_MerchantArt.jpg</v>
      </c>
      <c r="F290" t="s">
        <v>2188</v>
      </c>
      <c r="H290" t="s">
        <v>2176</v>
      </c>
      <c r="J290" t="s">
        <v>2177</v>
      </c>
      <c r="K290" t="s">
        <v>2175</v>
      </c>
      <c r="L290" t="str">
        <f t="shared" si="21"/>
        <v>/images/e/ec/SeawayArt.jpg</v>
      </c>
      <c r="O290">
        <f t="shared" si="25"/>
        <v>14</v>
      </c>
      <c r="T290" t="s">
        <v>2119</v>
      </c>
    </row>
    <row r="291" spans="1:20" x14ac:dyDescent="0.25">
      <c r="A291" t="s">
        <v>590</v>
      </c>
      <c r="B291">
        <f t="shared" si="22"/>
        <v>40</v>
      </c>
      <c r="C291">
        <f t="shared" si="23"/>
        <v>78</v>
      </c>
      <c r="E291" t="str">
        <f t="shared" si="24"/>
        <v>/images/b/b3/Devil%27s_WorkshopArt.jpg</v>
      </c>
      <c r="F291" t="s">
        <v>2188</v>
      </c>
      <c r="H291" t="s">
        <v>2180</v>
      </c>
      <c r="I291" t="s">
        <v>2181</v>
      </c>
      <c r="J291" t="s">
        <v>2179</v>
      </c>
      <c r="K291" t="s">
        <v>2178</v>
      </c>
      <c r="L291" t="str">
        <f t="shared" si="21"/>
        <v>/images/d/d4/Travelling_FairArt.jpg</v>
      </c>
      <c r="O291">
        <f t="shared" si="25"/>
        <v>7</v>
      </c>
      <c r="T291" t="s">
        <v>2089</v>
      </c>
    </row>
    <row r="292" spans="1:20" x14ac:dyDescent="0.25">
      <c r="A292" t="s">
        <v>630</v>
      </c>
      <c r="B292">
        <f t="shared" si="22"/>
        <v>33</v>
      </c>
      <c r="C292">
        <f t="shared" si="23"/>
        <v>62</v>
      </c>
      <c r="E292" t="str">
        <f t="shared" si="24"/>
        <v>/images/b/b3/DismantleArt.jpg</v>
      </c>
      <c r="F292" t="s">
        <v>2188</v>
      </c>
      <c r="H292" t="s">
        <v>2183</v>
      </c>
      <c r="J292" t="s">
        <v>2184</v>
      </c>
      <c r="K292" t="s">
        <v>2182</v>
      </c>
      <c r="L292" t="str">
        <f t="shared" si="21"/>
        <v>/images/f/f7/TradeArt.jpg</v>
      </c>
      <c r="O292">
        <f t="shared" si="25"/>
        <v>8</v>
      </c>
      <c r="T292" t="s">
        <v>2107</v>
      </c>
    </row>
    <row r="293" spans="1:20" x14ac:dyDescent="0.25">
      <c r="A293" t="s">
        <v>1027</v>
      </c>
      <c r="B293">
        <f t="shared" si="22"/>
        <v>35</v>
      </c>
      <c r="C293">
        <f t="shared" si="23"/>
        <v>66</v>
      </c>
      <c r="E293" t="str">
        <f t="shared" si="24"/>
        <v>/images/b/b3/Secret_CaveArt.jpg</v>
      </c>
      <c r="F293" t="s">
        <v>2188</v>
      </c>
      <c r="H293" t="s">
        <v>2186</v>
      </c>
      <c r="J293" t="s">
        <v>2187</v>
      </c>
      <c r="K293" t="s">
        <v>2185</v>
      </c>
      <c r="L293" t="str">
        <f t="shared" si="21"/>
        <v>/images/3/34/TrainingArt.jpg</v>
      </c>
      <c r="O293">
        <f t="shared" si="25"/>
        <v>12</v>
      </c>
    </row>
    <row r="294" spans="1:20" x14ac:dyDescent="0.25">
      <c r="A294" t="s">
        <v>921</v>
      </c>
      <c r="B294">
        <f t="shared" si="22"/>
        <v>33</v>
      </c>
      <c r="C294">
        <f t="shared" si="23"/>
        <v>62</v>
      </c>
      <c r="E294" t="str">
        <f t="shared" si="24"/>
        <v>/images/b/b3/Silk_RoadArt.jpg</v>
      </c>
      <c r="H294" t="s">
        <v>2867</v>
      </c>
      <c r="I294" t="s">
        <v>2836</v>
      </c>
      <c r="J294" t="s">
        <v>2837</v>
      </c>
      <c r="L294" t="str">
        <f t="shared" si="21"/>
        <v>/images/c/c1/Treasure_HunterArt.jpg</v>
      </c>
      <c r="O294">
        <f t="shared" si="25"/>
        <v>19</v>
      </c>
    </row>
    <row r="295" spans="1:20" x14ac:dyDescent="0.25">
      <c r="A295" t="s">
        <v>893</v>
      </c>
      <c r="B295">
        <f t="shared" si="22"/>
        <v>35</v>
      </c>
      <c r="C295">
        <f t="shared" si="23"/>
        <v>66</v>
      </c>
      <c r="E295" t="str">
        <f t="shared" si="24"/>
        <v>/images/b/b4/NecromancerArt.jpg</v>
      </c>
      <c r="H295" t="s">
        <v>2830</v>
      </c>
      <c r="I295" t="s">
        <v>2830</v>
      </c>
      <c r="J295" t="s">
        <v>2845</v>
      </c>
      <c r="L295" t="str">
        <f t="shared" si="21"/>
        <v>/images/b/bf/WarriorArt.jpg</v>
      </c>
      <c r="O295">
        <f t="shared" si="25"/>
        <v>9</v>
      </c>
    </row>
    <row r="296" spans="1:20" x14ac:dyDescent="0.25">
      <c r="A296" t="s">
        <v>969</v>
      </c>
      <c r="B296">
        <f t="shared" si="22"/>
        <v>31</v>
      </c>
      <c r="C296">
        <f t="shared" si="23"/>
        <v>58</v>
      </c>
      <c r="E296" t="str">
        <f t="shared" si="24"/>
        <v>/images/b/b4/UpgradeArt.jpg</v>
      </c>
      <c r="H296" t="s">
        <v>2868</v>
      </c>
      <c r="I296" t="s">
        <v>2844</v>
      </c>
      <c r="J296" t="s">
        <v>2839</v>
      </c>
      <c r="L296" t="str">
        <f t="shared" si="21"/>
        <v>/images/6/60/HeroArt.jpg</v>
      </c>
      <c r="O296">
        <f t="shared" si="25"/>
        <v>7</v>
      </c>
    </row>
    <row r="297" spans="1:20" x14ac:dyDescent="0.25">
      <c r="A297" t="s">
        <v>576</v>
      </c>
      <c r="B297">
        <f t="shared" si="22"/>
        <v>32</v>
      </c>
      <c r="C297">
        <f t="shared" si="23"/>
        <v>60</v>
      </c>
      <c r="E297" t="str">
        <f t="shared" si="24"/>
        <v>/images/b/b5/CourtierArt.jpg</v>
      </c>
      <c r="H297" t="s">
        <v>2831</v>
      </c>
      <c r="I297" t="s">
        <v>2831</v>
      </c>
      <c r="J297" t="s">
        <v>2838</v>
      </c>
      <c r="L297" t="str">
        <f t="shared" si="21"/>
        <v>/images/3/32/ChampionArt.jpg</v>
      </c>
      <c r="O297">
        <f t="shared" si="25"/>
        <v>10</v>
      </c>
    </row>
    <row r="298" spans="1:20" x14ac:dyDescent="0.25">
      <c r="A298" t="s">
        <v>910</v>
      </c>
      <c r="B298">
        <f t="shared" si="22"/>
        <v>29</v>
      </c>
      <c r="C298">
        <f t="shared" si="23"/>
        <v>54</v>
      </c>
      <c r="E298" t="str">
        <f t="shared" si="24"/>
        <v>/images/b/b5/DelveArt.jpg</v>
      </c>
      <c r="H298" t="s">
        <v>2832</v>
      </c>
      <c r="I298" t="s">
        <v>2832</v>
      </c>
      <c r="J298" t="s">
        <v>2840</v>
      </c>
      <c r="L298" t="str">
        <f t="shared" si="21"/>
        <v>/images/3/36/SoldierArt.jpg</v>
      </c>
      <c r="O298">
        <f t="shared" si="25"/>
        <v>6</v>
      </c>
    </row>
    <row r="299" spans="1:20" x14ac:dyDescent="0.25">
      <c r="A299" t="s">
        <v>583</v>
      </c>
      <c r="B299">
        <f t="shared" si="22"/>
        <v>31</v>
      </c>
      <c r="C299">
        <f t="shared" si="23"/>
        <v>58</v>
      </c>
      <c r="E299" t="str">
        <f t="shared" si="24"/>
        <v>/images/b/b5/HagglerArt.jpg</v>
      </c>
      <c r="H299" t="s">
        <v>2833</v>
      </c>
      <c r="I299" t="s">
        <v>2833</v>
      </c>
      <c r="J299" t="s">
        <v>2841</v>
      </c>
      <c r="L299" t="str">
        <f t="shared" si="21"/>
        <v>/images/f/f7/FugitiveArt.jpg</v>
      </c>
      <c r="O299">
        <f t="shared" si="25"/>
        <v>7</v>
      </c>
    </row>
    <row r="300" spans="1:20" x14ac:dyDescent="0.25">
      <c r="A300" t="s">
        <v>644</v>
      </c>
      <c r="B300">
        <f t="shared" si="22"/>
        <v>34</v>
      </c>
      <c r="C300">
        <f t="shared" si="23"/>
        <v>64</v>
      </c>
      <c r="E300" t="str">
        <f t="shared" si="24"/>
        <v>/images/b/b6/MasqueradeArt.jpg</v>
      </c>
      <c r="H300" t="s">
        <v>2834</v>
      </c>
      <c r="I300" t="s">
        <v>2834</v>
      </c>
      <c r="J300" t="s">
        <v>2842</v>
      </c>
      <c r="L300" t="str">
        <f t="shared" si="21"/>
        <v>/images/b/b9/DiscipleArt.jpg</v>
      </c>
      <c r="O300">
        <f t="shared" si="25"/>
        <v>8</v>
      </c>
    </row>
    <row r="301" spans="1:20" x14ac:dyDescent="0.25">
      <c r="A301" t="s">
        <v>854</v>
      </c>
      <c r="B301">
        <f t="shared" si="22"/>
        <v>38</v>
      </c>
      <c r="C301">
        <f t="shared" si="23"/>
        <v>72</v>
      </c>
      <c r="E301" t="str">
        <f t="shared" si="24"/>
        <v>/images/b/b8/Faithful_HoundArt.jpg</v>
      </c>
      <c r="H301" t="s">
        <v>2835</v>
      </c>
      <c r="I301" t="s">
        <v>2835</v>
      </c>
      <c r="J301" t="s">
        <v>2843</v>
      </c>
      <c r="L301" t="str">
        <f t="shared" si="21"/>
        <v>/images/8/8c/TeacherArt.jpg</v>
      </c>
      <c r="O301">
        <f t="shared" si="25"/>
        <v>6</v>
      </c>
    </row>
    <row r="302" spans="1:20" x14ac:dyDescent="0.25">
      <c r="A302" t="s">
        <v>693</v>
      </c>
      <c r="B302">
        <f t="shared" si="22"/>
        <v>32</v>
      </c>
      <c r="C302">
        <f t="shared" si="23"/>
        <v>60</v>
      </c>
      <c r="E302" t="str">
        <f t="shared" si="24"/>
        <v>/images/b/b9/DiscipleArt.jpg</v>
      </c>
      <c r="L302" t="str">
        <f t="shared" si="21"/>
        <v/>
      </c>
      <c r="O302">
        <f t="shared" si="25"/>
        <v>0</v>
      </c>
    </row>
    <row r="303" spans="1:20" x14ac:dyDescent="0.25">
      <c r="A303" t="s">
        <v>826</v>
      </c>
      <c r="B303">
        <f t="shared" si="22"/>
        <v>28</v>
      </c>
      <c r="C303">
        <f t="shared" si="23"/>
        <v>52</v>
      </c>
      <c r="E303" t="str">
        <f t="shared" si="24"/>
        <v>/images/b/b9/MintArt.jpg</v>
      </c>
      <c r="L303" t="str">
        <f t="shared" si="21"/>
        <v/>
      </c>
      <c r="O303">
        <f t="shared" si="25"/>
        <v>0</v>
      </c>
    </row>
    <row r="304" spans="1:20" x14ac:dyDescent="0.25">
      <c r="A304" t="s">
        <v>720</v>
      </c>
      <c r="B304">
        <f t="shared" si="22"/>
        <v>29</v>
      </c>
      <c r="C304">
        <f t="shared" si="23"/>
        <v>54</v>
      </c>
      <c r="E304" t="str">
        <f t="shared" si="24"/>
        <v>/images/b/b9/QuestArt.jpg</v>
      </c>
      <c r="L304" t="str">
        <f t="shared" si="21"/>
        <v/>
      </c>
      <c r="O304">
        <f t="shared" si="25"/>
        <v>0</v>
      </c>
    </row>
    <row r="305" spans="1:15" x14ac:dyDescent="0.25">
      <c r="A305" t="s">
        <v>768</v>
      </c>
      <c r="B305">
        <f t="shared" si="22"/>
        <v>30</v>
      </c>
      <c r="C305">
        <f t="shared" si="23"/>
        <v>56</v>
      </c>
      <c r="E305" t="str">
        <f t="shared" si="24"/>
        <v>/images/b/ba/VassalArt.jpg</v>
      </c>
      <c r="L305" t="str">
        <f t="shared" si="21"/>
        <v/>
      </c>
      <c r="O305">
        <f t="shared" si="25"/>
        <v>0</v>
      </c>
    </row>
    <row r="306" spans="1:15" x14ac:dyDescent="0.25">
      <c r="A306" t="s">
        <v>962</v>
      </c>
      <c r="B306">
        <f t="shared" si="22"/>
        <v>36</v>
      </c>
      <c r="C306">
        <f t="shared" si="23"/>
        <v>68</v>
      </c>
      <c r="E306" t="str">
        <f t="shared" si="24"/>
        <v>/images/b/bb/Council_RoomArt.jpg</v>
      </c>
      <c r="L306" t="str">
        <f t="shared" si="21"/>
        <v/>
      </c>
      <c r="O306">
        <f t="shared" si="25"/>
        <v>0</v>
      </c>
    </row>
    <row r="307" spans="1:15" x14ac:dyDescent="0.25">
      <c r="A307" t="s">
        <v>530</v>
      </c>
      <c r="B307">
        <f t="shared" si="22"/>
        <v>31</v>
      </c>
      <c r="C307">
        <f t="shared" si="23"/>
        <v>58</v>
      </c>
      <c r="E307" t="str">
        <f t="shared" si="24"/>
        <v>/images/b/bb/DuchessArt.jpg</v>
      </c>
      <c r="G307" t="s">
        <v>2783</v>
      </c>
      <c r="H307" t="s">
        <v>2226</v>
      </c>
      <c r="J307" t="s">
        <v>2782</v>
      </c>
      <c r="K307" t="s">
        <v>2540</v>
      </c>
      <c r="L307" t="str">
        <f t="shared" si="21"/>
        <v>/images/2/2b/EngineerArt.jpg</v>
      </c>
      <c r="O307">
        <f t="shared" si="25"/>
        <v>9</v>
      </c>
    </row>
    <row r="308" spans="1:15" x14ac:dyDescent="0.25">
      <c r="A308" t="s">
        <v>924</v>
      </c>
      <c r="B308">
        <f t="shared" si="22"/>
        <v>33</v>
      </c>
      <c r="C308">
        <f t="shared" si="23"/>
        <v>62</v>
      </c>
      <c r="E308" t="str">
        <f t="shared" si="24"/>
        <v>/images/b/bb/MercenaryArt.jpg</v>
      </c>
      <c r="H308" t="s">
        <v>2227</v>
      </c>
      <c r="I308" t="s">
        <v>2535</v>
      </c>
      <c r="J308" t="s">
        <v>2534</v>
      </c>
      <c r="K308" t="s">
        <v>2533</v>
      </c>
      <c r="L308" t="str">
        <f t="shared" si="21"/>
        <v>/images/6/68/City_QuarterArt.jpg</v>
      </c>
      <c r="O308">
        <f t="shared" si="25"/>
        <v>8</v>
      </c>
    </row>
    <row r="309" spans="1:15" x14ac:dyDescent="0.25">
      <c r="A309" t="s">
        <v>672</v>
      </c>
      <c r="B309">
        <f t="shared" si="22"/>
        <v>34</v>
      </c>
      <c r="C309">
        <f t="shared" si="23"/>
        <v>64</v>
      </c>
      <c r="E309" t="str">
        <f t="shared" si="24"/>
        <v>/images/b/bc/Star_ChartArt.jpg</v>
      </c>
      <c r="H309" t="s">
        <v>2228</v>
      </c>
      <c r="J309" t="s">
        <v>2547</v>
      </c>
      <c r="K309" t="s">
        <v>2546</v>
      </c>
      <c r="L309" t="str">
        <f t="shared" si="21"/>
        <v>/images/c/c0/OverlordArt.jpg</v>
      </c>
      <c r="O309">
        <f t="shared" si="25"/>
        <v>8</v>
      </c>
    </row>
    <row r="310" spans="1:15" x14ac:dyDescent="0.25">
      <c r="A310" t="s">
        <v>588</v>
      </c>
      <c r="B310">
        <f t="shared" si="22"/>
        <v>35</v>
      </c>
      <c r="C310">
        <f t="shared" si="23"/>
        <v>66</v>
      </c>
      <c r="E310" t="str">
        <f t="shared" si="24"/>
        <v>/images/b/bc/StorytellerArt.jpg</v>
      </c>
      <c r="H310" t="s">
        <v>2229</v>
      </c>
      <c r="I310" t="s">
        <v>2624</v>
      </c>
      <c r="J310" t="s">
        <v>2549</v>
      </c>
      <c r="K310" t="s">
        <v>2548</v>
      </c>
      <c r="L310" t="str">
        <f t="shared" si="21"/>
        <v>/images/6/6e/Royal_BlacksmithArt.jpg</v>
      </c>
      <c r="O310">
        <f t="shared" si="25"/>
        <v>14</v>
      </c>
    </row>
    <row r="311" spans="1:15" x14ac:dyDescent="0.25">
      <c r="A311" t="s">
        <v>812</v>
      </c>
      <c r="B311">
        <f t="shared" si="22"/>
        <v>38</v>
      </c>
      <c r="C311">
        <f t="shared" si="23"/>
        <v>74</v>
      </c>
      <c r="E311" t="str">
        <f t="shared" si="24"/>
        <v>/images/b/bc/The_Sky%27s_GiftArt.jpg</v>
      </c>
      <c r="H311" t="s">
        <v>2230</v>
      </c>
      <c r="L311" t="str">
        <f t="shared" si="21"/>
        <v/>
      </c>
      <c r="O311">
        <f t="shared" si="25"/>
        <v>0</v>
      </c>
    </row>
    <row r="312" spans="1:15" x14ac:dyDescent="0.25">
      <c r="A312" t="s">
        <v>790</v>
      </c>
      <c r="B312">
        <f t="shared" si="22"/>
        <v>37</v>
      </c>
      <c r="C312">
        <f t="shared" si="23"/>
        <v>70</v>
      </c>
      <c r="E312" t="str">
        <f t="shared" si="24"/>
        <v>/images/b/bd/Acting_TroupeArt.jpg</v>
      </c>
      <c r="H312" t="s">
        <v>2401</v>
      </c>
      <c r="J312" t="s">
        <v>2193</v>
      </c>
      <c r="K312" t="s">
        <v>2192</v>
      </c>
      <c r="L312" t="str">
        <f t="shared" si="21"/>
        <v>/images/6/63/EncampmentArt.jpg</v>
      </c>
      <c r="O312">
        <f t="shared" si="25"/>
        <v>4</v>
      </c>
    </row>
    <row r="313" spans="1:15" x14ac:dyDescent="0.25">
      <c r="A313" t="s">
        <v>980</v>
      </c>
      <c r="B313">
        <f t="shared" si="22"/>
        <v>32</v>
      </c>
      <c r="C313">
        <f t="shared" si="23"/>
        <v>60</v>
      </c>
      <c r="E313" t="str">
        <f t="shared" si="24"/>
        <v>/images/b/bd/CatapultArt.jpg</v>
      </c>
      <c r="H313" t="s">
        <v>2402</v>
      </c>
      <c r="J313" t="s">
        <v>2191</v>
      </c>
      <c r="K313" t="s">
        <v>2190</v>
      </c>
      <c r="L313" t="str">
        <f t="shared" si="21"/>
        <v>/images/1/10/PlunderArt.jpg</v>
      </c>
      <c r="O313">
        <f t="shared" si="25"/>
        <v>7</v>
      </c>
    </row>
    <row r="314" spans="1:15" x14ac:dyDescent="0.25">
      <c r="A314" t="s">
        <v>715</v>
      </c>
      <c r="B314">
        <f t="shared" si="22"/>
        <v>28</v>
      </c>
      <c r="C314">
        <f t="shared" si="23"/>
        <v>52</v>
      </c>
      <c r="E314" t="str">
        <f t="shared" si="24"/>
        <v>/images/b/bd/EnvyArt.jpg</v>
      </c>
      <c r="H314" t="s">
        <v>2231</v>
      </c>
      <c r="L314" t="str">
        <f t="shared" si="21"/>
        <v/>
      </c>
      <c r="O314">
        <f t="shared" si="25"/>
        <v>0</v>
      </c>
    </row>
    <row r="315" spans="1:15" x14ac:dyDescent="0.25">
      <c r="A315" t="s">
        <v>631</v>
      </c>
      <c r="B315">
        <f t="shared" si="22"/>
        <v>30</v>
      </c>
      <c r="C315">
        <f t="shared" si="23"/>
        <v>56</v>
      </c>
      <c r="E315" t="str">
        <f t="shared" si="24"/>
        <v>/images/b/bd/SentryArt.jpg</v>
      </c>
      <c r="H315" t="s">
        <v>2514</v>
      </c>
      <c r="J315" t="s">
        <v>2513</v>
      </c>
      <c r="K315" t="s">
        <v>2874</v>
      </c>
      <c r="L315" t="str">
        <f t="shared" si="21"/>
        <v>/images/0/00/PatricianArt.jpg</v>
      </c>
      <c r="O315">
        <f t="shared" si="25"/>
        <v>9</v>
      </c>
    </row>
    <row r="316" spans="1:15" x14ac:dyDescent="0.25">
      <c r="A316" t="s">
        <v>942</v>
      </c>
      <c r="B316">
        <f t="shared" si="22"/>
        <v>29</v>
      </c>
      <c r="C316">
        <f t="shared" si="23"/>
        <v>54</v>
      </c>
      <c r="E316" t="str">
        <f t="shared" si="24"/>
        <v>/images/b/bf/FleetArt.jpg</v>
      </c>
      <c r="H316" t="s">
        <v>2515</v>
      </c>
      <c r="J316" t="s">
        <v>2769</v>
      </c>
      <c r="K316" t="s">
        <v>2875</v>
      </c>
      <c r="L316" t="str">
        <f t="shared" si="21"/>
        <v>/images/c/c2/EmporiumArt.jpg</v>
      </c>
      <c r="O316">
        <f t="shared" si="25"/>
        <v>8</v>
      </c>
    </row>
    <row r="317" spans="1:15" x14ac:dyDescent="0.25">
      <c r="A317" t="s">
        <v>789</v>
      </c>
      <c r="B317">
        <f t="shared" si="22"/>
        <v>36</v>
      </c>
      <c r="C317">
        <f t="shared" si="23"/>
        <v>70</v>
      </c>
      <c r="E317" t="str">
        <f t="shared" si="24"/>
        <v>/images/b/bf/Will-o%27-WispArt.jpg</v>
      </c>
      <c r="H317" t="s">
        <v>2232</v>
      </c>
      <c r="L317" t="str">
        <f t="shared" si="21"/>
        <v/>
      </c>
      <c r="O317">
        <f t="shared" si="25"/>
        <v>0</v>
      </c>
    </row>
    <row r="318" spans="1:15" x14ac:dyDescent="0.25">
      <c r="A318" t="s">
        <v>885</v>
      </c>
      <c r="B318">
        <f t="shared" si="22"/>
        <v>29</v>
      </c>
      <c r="C318">
        <f t="shared" si="23"/>
        <v>54</v>
      </c>
      <c r="E318" t="str">
        <f t="shared" si="24"/>
        <v>/images/c/c0/MiserArt.jpg</v>
      </c>
      <c r="H318" t="s">
        <v>2518</v>
      </c>
      <c r="J318" t="s">
        <v>2517</v>
      </c>
      <c r="K318" t="s">
        <v>2516</v>
      </c>
      <c r="L318" t="str">
        <f t="shared" si="21"/>
        <v>/images/5/50/SettlersArt.jpg</v>
      </c>
      <c r="O318">
        <f t="shared" si="25"/>
        <v>6</v>
      </c>
    </row>
    <row r="319" spans="1:15" x14ac:dyDescent="0.25">
      <c r="A319" t="s">
        <v>623</v>
      </c>
      <c r="B319">
        <f t="shared" si="22"/>
        <v>32</v>
      </c>
      <c r="C319">
        <f t="shared" si="23"/>
        <v>60</v>
      </c>
      <c r="E319" t="str">
        <f t="shared" si="24"/>
        <v>/images/c/c0/OverlordArt.jpg</v>
      </c>
      <c r="H319" t="s">
        <v>2626</v>
      </c>
      <c r="I319" t="s">
        <v>2628</v>
      </c>
      <c r="J319" t="s">
        <v>2627</v>
      </c>
      <c r="K319" t="s">
        <v>2625</v>
      </c>
      <c r="L319" t="str">
        <f t="shared" si="21"/>
        <v>/images/0/0a/Bustling_VillageArt.jpg</v>
      </c>
      <c r="O319">
        <f t="shared" si="25"/>
        <v>24</v>
      </c>
    </row>
    <row r="320" spans="1:15" x14ac:dyDescent="0.25">
      <c r="A320" t="s">
        <v>788</v>
      </c>
      <c r="B320">
        <f t="shared" si="22"/>
        <v>37</v>
      </c>
      <c r="C320">
        <f t="shared" si="23"/>
        <v>72</v>
      </c>
      <c r="E320" t="str">
        <f t="shared" si="24"/>
        <v>/images/c/c1/King%27s_CastleArt.jpg</v>
      </c>
      <c r="H320" t="s">
        <v>2233</v>
      </c>
      <c r="I320" t="s">
        <v>2524</v>
      </c>
      <c r="J320" t="s">
        <v>2523</v>
      </c>
      <c r="K320" t="s">
        <v>2522</v>
      </c>
      <c r="L320" t="str">
        <f t="shared" si="21"/>
        <v>/images/1/1b/Crumbling_CastleArt.jpg</v>
      </c>
      <c r="O320">
        <f t="shared" si="25"/>
        <v>8</v>
      </c>
    </row>
    <row r="321" spans="1:15" x14ac:dyDescent="0.25">
      <c r="A321" t="s">
        <v>585</v>
      </c>
      <c r="B321">
        <f t="shared" si="22"/>
        <v>30</v>
      </c>
      <c r="C321">
        <f t="shared" si="23"/>
        <v>56</v>
      </c>
      <c r="E321" t="str">
        <f t="shared" si="24"/>
        <v>/images/c/c1/MadmanArt.jpg</v>
      </c>
      <c r="H321" t="s">
        <v>2234</v>
      </c>
      <c r="L321" t="str">
        <f t="shared" ref="L321:L384" si="26">IF(J321="","",IF(I321&lt;&gt;"", INDEX(E:E,MATCH("*"&amp;I321&amp;"*",E:E,0)),INDEX(E:E,MATCH("*"&amp;H321&amp;"Art*",E:E,0))))</f>
        <v/>
      </c>
      <c r="O321">
        <f t="shared" si="25"/>
        <v>0</v>
      </c>
    </row>
    <row r="322" spans="1:15" x14ac:dyDescent="0.25">
      <c r="A322" t="s">
        <v>538</v>
      </c>
      <c r="B322">
        <f t="shared" ref="B322:B385" si="27">FIND("src=""",A322)+LEN("src=""")-1</f>
        <v>39</v>
      </c>
      <c r="C322">
        <f t="shared" ref="C322:C385" si="28">FIND(".jpg",A322,B322)+3</f>
        <v>74</v>
      </c>
      <c r="E322" t="str">
        <f t="shared" ref="E322:E385" si="29">SUBSTITUTE(RIGHT(LEFT(A322,C322),LEN(LEFT(A322,C322))-B322),"/thumb","")</f>
        <v>/images/c/c1/Treasure_HunterArt.jpg</v>
      </c>
      <c r="H322" t="s">
        <v>2520</v>
      </c>
      <c r="J322" t="s">
        <v>2521</v>
      </c>
      <c r="K322" t="s">
        <v>2519</v>
      </c>
      <c r="L322" t="str">
        <f t="shared" si="26"/>
        <v>/images/b/bd/CatapultArt.jpg</v>
      </c>
      <c r="O322">
        <f t="shared" ref="O322:O385" si="30">LEN(J322)</f>
        <v>9</v>
      </c>
    </row>
    <row r="323" spans="1:15" x14ac:dyDescent="0.25">
      <c r="A323" t="s">
        <v>700</v>
      </c>
      <c r="B323">
        <f t="shared" si="27"/>
        <v>35</v>
      </c>
      <c r="C323">
        <f t="shared" si="28"/>
        <v>66</v>
      </c>
      <c r="E323" t="str">
        <f t="shared" si="29"/>
        <v>/images/c/c2/Cursed_GoldArt.jpg</v>
      </c>
      <c r="H323" t="s">
        <v>2742</v>
      </c>
      <c r="J323" t="s">
        <v>2866</v>
      </c>
      <c r="K323" t="s">
        <v>2865</v>
      </c>
      <c r="L323" t="str">
        <f t="shared" si="26"/>
        <v>/images/f/fc/RocksArt.jpg</v>
      </c>
      <c r="O323">
        <f t="shared" si="30"/>
        <v>6</v>
      </c>
    </row>
    <row r="324" spans="1:15" x14ac:dyDescent="0.25">
      <c r="A324" t="s">
        <v>660</v>
      </c>
      <c r="B324">
        <f t="shared" si="27"/>
        <v>32</v>
      </c>
      <c r="C324">
        <f t="shared" si="28"/>
        <v>60</v>
      </c>
      <c r="E324" t="str">
        <f t="shared" si="29"/>
        <v>/images/c/c2/EmporiumArt.jpg</v>
      </c>
      <c r="H324" t="s">
        <v>2235</v>
      </c>
      <c r="I324" t="s">
        <v>2532</v>
      </c>
      <c r="J324" t="s">
        <v>2531</v>
      </c>
      <c r="K324" t="s">
        <v>2876</v>
      </c>
      <c r="L324" t="str">
        <f t="shared" si="26"/>
        <v>/images/c/c9/Chariot_RaceArt.jpg</v>
      </c>
      <c r="O324">
        <f t="shared" si="30"/>
        <v>14</v>
      </c>
    </row>
    <row r="325" spans="1:15" x14ac:dyDescent="0.25">
      <c r="A325" t="s">
        <v>1028</v>
      </c>
      <c r="B325">
        <f t="shared" si="27"/>
        <v>34</v>
      </c>
      <c r="C325">
        <f t="shared" si="28"/>
        <v>64</v>
      </c>
      <c r="E325" t="str">
        <f t="shared" si="29"/>
        <v>/images/c/c2/Magic_LampArt.jpg</v>
      </c>
      <c r="H325" t="s">
        <v>2236</v>
      </c>
      <c r="J325" t="s">
        <v>2539</v>
      </c>
      <c r="K325" t="s">
        <v>2538</v>
      </c>
      <c r="L325" t="str">
        <f t="shared" si="26"/>
        <v>/images/f/f7/EnchantressArt.jpg</v>
      </c>
      <c r="O325">
        <f t="shared" si="30"/>
        <v>10</v>
      </c>
    </row>
    <row r="326" spans="1:15" x14ac:dyDescent="0.25">
      <c r="A326" t="s">
        <v>575</v>
      </c>
      <c r="B326">
        <f t="shared" si="27"/>
        <v>35</v>
      </c>
      <c r="C326">
        <f t="shared" si="28"/>
        <v>66</v>
      </c>
      <c r="E326" t="str">
        <f t="shared" si="29"/>
        <v>/images/c/c3/CoppersmithArt.jpg</v>
      </c>
      <c r="H326" t="s">
        <v>2237</v>
      </c>
      <c r="I326" t="s">
        <v>2623</v>
      </c>
      <c r="J326" t="s">
        <v>2541</v>
      </c>
      <c r="K326" t="s">
        <v>2878</v>
      </c>
      <c r="L326" t="str">
        <f t="shared" si="26"/>
        <v>/images/d/d2/Farmers%27_MarketArt.jpg</v>
      </c>
      <c r="O326">
        <f t="shared" si="30"/>
        <v>15</v>
      </c>
    </row>
    <row r="327" spans="1:15" x14ac:dyDescent="0.25">
      <c r="A327" t="s">
        <v>965</v>
      </c>
      <c r="B327">
        <f t="shared" si="27"/>
        <v>31</v>
      </c>
      <c r="C327">
        <f t="shared" si="28"/>
        <v>58</v>
      </c>
      <c r="E327" t="str">
        <f t="shared" si="29"/>
        <v>/images/c/c3/StewardArt.jpg</v>
      </c>
      <c r="H327" t="s">
        <v>2238</v>
      </c>
      <c r="L327" t="str">
        <f t="shared" si="26"/>
        <v/>
      </c>
      <c r="O327">
        <f t="shared" si="30"/>
        <v>0</v>
      </c>
    </row>
    <row r="328" spans="1:15" x14ac:dyDescent="0.25">
      <c r="A328" t="s">
        <v>915</v>
      </c>
      <c r="B328">
        <f t="shared" si="27"/>
        <v>36</v>
      </c>
      <c r="C328">
        <f t="shared" si="28"/>
        <v>68</v>
      </c>
      <c r="E328" t="str">
        <f t="shared" si="29"/>
        <v>/images/c/c3/Trading_PostArt.jpg</v>
      </c>
      <c r="H328" t="s">
        <v>2406</v>
      </c>
      <c r="J328" t="s">
        <v>2407</v>
      </c>
      <c r="K328" t="s">
        <v>2877</v>
      </c>
      <c r="L328" t="str">
        <f t="shared" si="26"/>
        <v>/images/a/a7/GladiatorArt.jpg</v>
      </c>
      <c r="O328">
        <f t="shared" si="30"/>
        <v>10</v>
      </c>
    </row>
    <row r="329" spans="1:15" x14ac:dyDescent="0.25">
      <c r="A329" t="s">
        <v>978</v>
      </c>
      <c r="B329">
        <f t="shared" si="27"/>
        <v>37</v>
      </c>
      <c r="C329">
        <f t="shared" si="28"/>
        <v>70</v>
      </c>
      <c r="E329" t="str">
        <f t="shared" si="29"/>
        <v>/images/c/c4/Distant_LandsArt.jpg</v>
      </c>
      <c r="H329" t="s">
        <v>2405</v>
      </c>
      <c r="J329" t="s">
        <v>2404</v>
      </c>
      <c r="K329" t="s">
        <v>2403</v>
      </c>
      <c r="L329" t="str">
        <f t="shared" si="26"/>
        <v>/images/f/fd/FortuneArt.jpg</v>
      </c>
      <c r="O329">
        <f t="shared" si="30"/>
        <v>7</v>
      </c>
    </row>
    <row r="330" spans="1:15" x14ac:dyDescent="0.25">
      <c r="A330" t="s">
        <v>701</v>
      </c>
      <c r="B330">
        <f t="shared" si="27"/>
        <v>40</v>
      </c>
      <c r="C330">
        <f t="shared" si="28"/>
        <v>76</v>
      </c>
      <c r="E330" t="str">
        <f t="shared" si="29"/>
        <v>/images/c/c5/Mountain_VillageArt.jpg</v>
      </c>
      <c r="H330" t="s">
        <v>2239</v>
      </c>
      <c r="J330" t="s">
        <v>2551</v>
      </c>
      <c r="K330" t="s">
        <v>2550</v>
      </c>
      <c r="L330" t="str">
        <f t="shared" si="26"/>
        <v>/images/d/d7/SacrificeArt.jpg</v>
      </c>
      <c r="O330">
        <f t="shared" si="30"/>
        <v>9</v>
      </c>
    </row>
    <row r="331" spans="1:15" x14ac:dyDescent="0.25">
      <c r="A331" t="s">
        <v>814</v>
      </c>
      <c r="B331">
        <f t="shared" si="27"/>
        <v>40</v>
      </c>
      <c r="C331">
        <f t="shared" si="28"/>
        <v>78</v>
      </c>
      <c r="E331" t="str">
        <f t="shared" si="29"/>
        <v>/images/c/c5/The_Swamp%27s_GiftArt.jpg</v>
      </c>
      <c r="H331" t="s">
        <v>2240</v>
      </c>
      <c r="J331" t="s">
        <v>2552</v>
      </c>
      <c r="K331" t="s">
        <v>2879</v>
      </c>
      <c r="L331" t="str">
        <f t="shared" si="26"/>
        <v>/images/5/56/TempleArt.jpg</v>
      </c>
      <c r="O331">
        <f t="shared" si="30"/>
        <v>6</v>
      </c>
    </row>
    <row r="332" spans="1:15" x14ac:dyDescent="0.25">
      <c r="A332" t="s">
        <v>858</v>
      </c>
      <c r="B332">
        <f t="shared" si="27"/>
        <v>31</v>
      </c>
      <c r="C332">
        <f t="shared" si="28"/>
        <v>58</v>
      </c>
      <c r="E332" t="str">
        <f t="shared" si="29"/>
        <v>/images/c/c6/OrchardArt.jpg</v>
      </c>
      <c r="H332" t="s">
        <v>2241</v>
      </c>
      <c r="I332" t="s">
        <v>2555</v>
      </c>
      <c r="J332" t="s">
        <v>2553</v>
      </c>
      <c r="K332" t="s">
        <v>2554</v>
      </c>
      <c r="L332" t="str">
        <f t="shared" si="26"/>
        <v>/images/0/03/VillaArt.jpg</v>
      </c>
      <c r="O332">
        <f t="shared" si="30"/>
        <v>5</v>
      </c>
    </row>
    <row r="333" spans="1:15" x14ac:dyDescent="0.25">
      <c r="A333" t="s">
        <v>535</v>
      </c>
      <c r="B333">
        <f t="shared" si="27"/>
        <v>31</v>
      </c>
      <c r="C333">
        <f t="shared" si="28"/>
        <v>58</v>
      </c>
      <c r="E333" t="str">
        <f t="shared" si="29"/>
        <v>/images/c/c8/AdvisorArt.jpg</v>
      </c>
      <c r="H333" t="s">
        <v>2242</v>
      </c>
      <c r="J333" t="s">
        <v>2526</v>
      </c>
      <c r="K333" t="s">
        <v>2525</v>
      </c>
      <c r="L333" t="str">
        <f t="shared" si="26"/>
        <v>/images/7/74/ArchiveArt.jpg</v>
      </c>
      <c r="O333">
        <f t="shared" si="30"/>
        <v>8</v>
      </c>
    </row>
    <row r="334" spans="1:15" x14ac:dyDescent="0.25">
      <c r="A334" t="s">
        <v>1005</v>
      </c>
      <c r="B334">
        <f t="shared" si="27"/>
        <v>28</v>
      </c>
      <c r="C334">
        <f t="shared" si="28"/>
        <v>52</v>
      </c>
      <c r="E334" t="str">
        <f t="shared" si="29"/>
        <v>/images/c/c8/RazeArt.jpg</v>
      </c>
      <c r="H334" t="s">
        <v>2243</v>
      </c>
      <c r="J334" t="s">
        <v>2528</v>
      </c>
      <c r="K334" t="s">
        <v>2527</v>
      </c>
      <c r="L334" t="str">
        <f t="shared" si="26"/>
        <v>/images/a/a5/CapitalArt.jpg</v>
      </c>
      <c r="O334">
        <f t="shared" si="30"/>
        <v>7</v>
      </c>
    </row>
    <row r="335" spans="1:15" x14ac:dyDescent="0.25">
      <c r="A335" t="s">
        <v>836</v>
      </c>
      <c r="B335">
        <f t="shared" si="27"/>
        <v>36</v>
      </c>
      <c r="C335">
        <f t="shared" si="28"/>
        <v>68</v>
      </c>
      <c r="E335" t="str">
        <f t="shared" si="29"/>
        <v>/images/c/c9/Chariot_RaceArt.jpg</v>
      </c>
      <c r="H335" t="s">
        <v>2244</v>
      </c>
      <c r="J335" t="s">
        <v>2530</v>
      </c>
      <c r="K335" t="s">
        <v>2880</v>
      </c>
      <c r="L335" t="str">
        <f t="shared" si="26"/>
        <v>/images/3/35/CharmArt.jpg</v>
      </c>
      <c r="O335">
        <f t="shared" si="30"/>
        <v>4</v>
      </c>
    </row>
    <row r="336" spans="1:15" x14ac:dyDescent="0.25">
      <c r="A336" t="s">
        <v>774</v>
      </c>
      <c r="B336">
        <f t="shared" si="27"/>
        <v>32</v>
      </c>
      <c r="C336">
        <f t="shared" si="28"/>
        <v>60</v>
      </c>
      <c r="E336" t="str">
        <f t="shared" si="29"/>
        <v>/images/c/c9/VineyardArt.jpg</v>
      </c>
      <c r="H336" t="s">
        <v>2245</v>
      </c>
      <c r="J336" t="s">
        <v>2537</v>
      </c>
      <c r="K336" t="s">
        <v>2536</v>
      </c>
      <c r="L336" t="str">
        <f t="shared" si="26"/>
        <v>/images/6/65/CrownArt.jpg</v>
      </c>
      <c r="O336">
        <f t="shared" si="30"/>
        <v>8</v>
      </c>
    </row>
    <row r="337" spans="1:15" x14ac:dyDescent="0.25">
      <c r="A337" t="s">
        <v>602</v>
      </c>
      <c r="B337">
        <f t="shared" si="27"/>
        <v>38</v>
      </c>
      <c r="C337">
        <f t="shared" si="28"/>
        <v>72</v>
      </c>
      <c r="E337" t="str">
        <f t="shared" si="29"/>
        <v>/images/c/cb/Triumphal_ArchArt.jpg</v>
      </c>
      <c r="H337" t="s">
        <v>2246</v>
      </c>
      <c r="J337" t="s">
        <v>2529</v>
      </c>
      <c r="K337" t="s">
        <v>2542</v>
      </c>
      <c r="L337" t="str">
        <f t="shared" si="26"/>
        <v>/images/2/2c/ForumArt.jpg</v>
      </c>
      <c r="O337">
        <f t="shared" si="30"/>
        <v>5</v>
      </c>
    </row>
    <row r="338" spans="1:15" x14ac:dyDescent="0.25">
      <c r="A338" t="s">
        <v>845</v>
      </c>
      <c r="B338">
        <f t="shared" si="27"/>
        <v>30</v>
      </c>
      <c r="C338">
        <f t="shared" si="28"/>
        <v>56</v>
      </c>
      <c r="E338" t="str">
        <f t="shared" si="29"/>
        <v>/images/c/cc/DoctorArt.jpg</v>
      </c>
      <c r="H338" t="s">
        <v>2247</v>
      </c>
      <c r="J338" t="s">
        <v>2543</v>
      </c>
      <c r="K338" t="s">
        <v>2881</v>
      </c>
      <c r="L338" t="str">
        <f t="shared" si="26"/>
        <v>/images/2/2f/GroundskeeperArt.jpg</v>
      </c>
      <c r="O338">
        <f t="shared" si="30"/>
        <v>10</v>
      </c>
    </row>
    <row r="339" spans="1:15" x14ac:dyDescent="0.25">
      <c r="A339" t="s">
        <v>867</v>
      </c>
      <c r="B339">
        <f t="shared" si="27"/>
        <v>36</v>
      </c>
      <c r="C339">
        <f t="shared" si="28"/>
        <v>68</v>
      </c>
      <c r="E339" t="str">
        <f t="shared" si="29"/>
        <v>/images/c/cc/Grand_MarketArt.jpg</v>
      </c>
      <c r="H339" t="s">
        <v>2248</v>
      </c>
      <c r="J339" t="s">
        <v>2545</v>
      </c>
      <c r="K339" t="s">
        <v>2544</v>
      </c>
      <c r="L339" t="str">
        <f t="shared" si="26"/>
        <v>/images/2/23/LegionaryArt.jpg</v>
      </c>
      <c r="O339">
        <f t="shared" si="30"/>
        <v>11</v>
      </c>
    </row>
    <row r="340" spans="1:15" x14ac:dyDescent="0.25">
      <c r="A340" t="s">
        <v>907</v>
      </c>
      <c r="B340">
        <f t="shared" si="27"/>
        <v>30</v>
      </c>
      <c r="C340">
        <f t="shared" si="28"/>
        <v>56</v>
      </c>
      <c r="E340" t="str">
        <f t="shared" si="29"/>
        <v>/images/c/cc/RaiderArt.jpg</v>
      </c>
      <c r="H340" t="s">
        <v>2249</v>
      </c>
      <c r="I340" t="s">
        <v>2557</v>
      </c>
      <c r="J340" t="s">
        <v>2556</v>
      </c>
      <c r="K340" t="s">
        <v>2882</v>
      </c>
      <c r="L340" t="str">
        <f t="shared" si="26"/>
        <v>/images/e/e6/Wild_HuntArt.jpg</v>
      </c>
      <c r="O340">
        <f t="shared" si="30"/>
        <v>18</v>
      </c>
    </row>
    <row r="341" spans="1:15" x14ac:dyDescent="0.25">
      <c r="A341" t="s">
        <v>760</v>
      </c>
      <c r="B341">
        <f t="shared" si="27"/>
        <v>30</v>
      </c>
      <c r="C341">
        <f t="shared" si="28"/>
        <v>56</v>
      </c>
      <c r="E341" t="str">
        <f t="shared" si="29"/>
        <v>/images/c/cd/RitualArt.jpg</v>
      </c>
      <c r="F341" t="s">
        <v>2188</v>
      </c>
      <c r="H341" t="s">
        <v>2250</v>
      </c>
      <c r="I341" t="s">
        <v>2610</v>
      </c>
      <c r="J341" t="s">
        <v>2608</v>
      </c>
      <c r="K341" t="s">
        <v>2607</v>
      </c>
      <c r="L341" t="str">
        <f t="shared" si="26"/>
        <v>/images/9/9d/TriumphArt.jpg</v>
      </c>
      <c r="O341">
        <f t="shared" si="30"/>
        <v>8</v>
      </c>
    </row>
    <row r="342" spans="1:15" x14ac:dyDescent="0.25">
      <c r="A342" t="s">
        <v>808</v>
      </c>
      <c r="B342">
        <f t="shared" si="27"/>
        <v>39</v>
      </c>
      <c r="C342">
        <f t="shared" si="28"/>
        <v>76</v>
      </c>
      <c r="E342" t="str">
        <f t="shared" si="29"/>
        <v>/images/c/cd/The_Moon%27s_GiftArt.jpg</v>
      </c>
      <c r="F342" t="s">
        <v>2188</v>
      </c>
      <c r="H342" t="s">
        <v>2133</v>
      </c>
      <c r="J342" t="s">
        <v>2132</v>
      </c>
      <c r="K342" t="s">
        <v>2131</v>
      </c>
      <c r="L342" t="str">
        <f t="shared" si="26"/>
        <v>/images/4/46/AnnexArt.jpg</v>
      </c>
      <c r="O342">
        <f t="shared" si="30"/>
        <v>8</v>
      </c>
    </row>
    <row r="343" spans="1:15" x14ac:dyDescent="0.25">
      <c r="A343" t="s">
        <v>740</v>
      </c>
      <c r="B343">
        <f t="shared" si="27"/>
        <v>30</v>
      </c>
      <c r="C343">
        <f t="shared" si="28"/>
        <v>56</v>
      </c>
      <c r="E343" t="str">
        <f t="shared" si="29"/>
        <v>/images/c/ce/MiseryArt.jpg</v>
      </c>
      <c r="F343" t="s">
        <v>2188</v>
      </c>
      <c r="H343" t="s">
        <v>2251</v>
      </c>
      <c r="J343" t="s">
        <v>2622</v>
      </c>
      <c r="K343" t="s">
        <v>2621</v>
      </c>
      <c r="L343" t="str">
        <f t="shared" si="26"/>
        <v>/images/f/f5/DonateArt.jpg</v>
      </c>
      <c r="O343">
        <f t="shared" si="30"/>
        <v>8</v>
      </c>
    </row>
    <row r="344" spans="1:15" x14ac:dyDescent="0.25">
      <c r="A344" t="s">
        <v>837</v>
      </c>
      <c r="B344">
        <f t="shared" si="27"/>
        <v>38</v>
      </c>
      <c r="C344">
        <f t="shared" si="28"/>
        <v>72</v>
      </c>
      <c r="E344" t="str">
        <f t="shared" si="29"/>
        <v>/images/c/cf/Defiled_ShrineArt.jpg</v>
      </c>
      <c r="F344" t="s">
        <v>2188</v>
      </c>
      <c r="H344" t="s">
        <v>2136</v>
      </c>
      <c r="J344" t="s">
        <v>2135</v>
      </c>
      <c r="K344" t="s">
        <v>2134</v>
      </c>
      <c r="L344" t="str">
        <f t="shared" si="26"/>
        <v>/images/3/36/AdvanceArt.jpg</v>
      </c>
      <c r="O344">
        <f t="shared" si="30"/>
        <v>10</v>
      </c>
    </row>
    <row r="345" spans="1:15" x14ac:dyDescent="0.25">
      <c r="A345" t="s">
        <v>586</v>
      </c>
      <c r="B345">
        <f t="shared" si="27"/>
        <v>32</v>
      </c>
      <c r="C345">
        <f t="shared" si="28"/>
        <v>60</v>
      </c>
      <c r="E345" t="str">
        <f t="shared" si="29"/>
        <v>/images/c/cf/HirelingArt.jpg</v>
      </c>
      <c r="F345" t="s">
        <v>2188</v>
      </c>
      <c r="H345" t="s">
        <v>2252</v>
      </c>
      <c r="J345" t="s">
        <v>2576</v>
      </c>
      <c r="K345" t="s">
        <v>2575</v>
      </c>
      <c r="L345" t="str">
        <f t="shared" si="26"/>
        <v>/images/b/b5/DelveArt.jpg</v>
      </c>
      <c r="O345">
        <f t="shared" si="30"/>
        <v>6</v>
      </c>
    </row>
    <row r="346" spans="1:15" x14ac:dyDescent="0.25">
      <c r="A346" t="s">
        <v>847</v>
      </c>
      <c r="B346">
        <f t="shared" si="27"/>
        <v>32</v>
      </c>
      <c r="C346">
        <f t="shared" si="28"/>
        <v>60</v>
      </c>
      <c r="E346" t="str">
        <f t="shared" si="29"/>
        <v>/images/c/cf/MandarinArt.jpg</v>
      </c>
      <c r="F346" t="s">
        <v>2188</v>
      </c>
      <c r="H346" t="s">
        <v>2253</v>
      </c>
      <c r="I346" t="s">
        <v>2602</v>
      </c>
      <c r="J346" t="s">
        <v>2601</v>
      </c>
      <c r="K346" t="s">
        <v>2600</v>
      </c>
      <c r="L346" t="str">
        <f t="shared" si="26"/>
        <v>/images/2/21/TaxArt.jpg</v>
      </c>
      <c r="O346">
        <f t="shared" si="30"/>
        <v>4</v>
      </c>
    </row>
    <row r="347" spans="1:15" x14ac:dyDescent="0.25">
      <c r="A347" t="s">
        <v>1024</v>
      </c>
      <c r="B347">
        <f t="shared" si="27"/>
        <v>39</v>
      </c>
      <c r="C347">
        <f t="shared" si="28"/>
        <v>76</v>
      </c>
      <c r="E347" t="str">
        <f t="shared" si="29"/>
        <v>/images/d/d2/Farmers%27_MarketArt.jpg</v>
      </c>
      <c r="F347" t="s">
        <v>2188</v>
      </c>
      <c r="H347" t="s">
        <v>2254</v>
      </c>
      <c r="J347" t="s">
        <v>2564</v>
      </c>
      <c r="K347" t="s">
        <v>2563</v>
      </c>
      <c r="L347" t="str">
        <f t="shared" si="26"/>
        <v>/images/2/2b/BanquetArt.jpg</v>
      </c>
      <c r="O347">
        <f t="shared" si="30"/>
        <v>7</v>
      </c>
    </row>
    <row r="348" spans="1:15" x14ac:dyDescent="0.25">
      <c r="A348" t="s">
        <v>748</v>
      </c>
      <c r="B348">
        <f t="shared" si="27"/>
        <v>34</v>
      </c>
      <c r="C348">
        <f t="shared" si="28"/>
        <v>64</v>
      </c>
      <c r="E348" t="str">
        <f t="shared" si="29"/>
        <v>/images/d/d2/Sir_BaileyArt.jpg</v>
      </c>
      <c r="F348" t="s">
        <v>2188</v>
      </c>
      <c r="H348" t="s">
        <v>2255</v>
      </c>
      <c r="J348" t="s">
        <v>2595</v>
      </c>
      <c r="K348" t="s">
        <v>2594</v>
      </c>
      <c r="L348" t="str">
        <f t="shared" si="26"/>
        <v>/images/c/cd/RitualArt.jpg</v>
      </c>
      <c r="O348">
        <f t="shared" si="30"/>
        <v>6</v>
      </c>
    </row>
    <row r="349" spans="1:15" x14ac:dyDescent="0.25">
      <c r="A349" t="s">
        <v>742</v>
      </c>
      <c r="B349">
        <f t="shared" si="27"/>
        <v>32</v>
      </c>
      <c r="C349">
        <f t="shared" si="28"/>
        <v>60</v>
      </c>
      <c r="E349" t="str">
        <f t="shared" si="29"/>
        <v>/images/d/d3/MerchantArt.jpg</v>
      </c>
      <c r="F349" t="s">
        <v>2188</v>
      </c>
      <c r="H349" t="s">
        <v>2256</v>
      </c>
      <c r="I349" t="s">
        <v>2599</v>
      </c>
      <c r="J349" t="s">
        <v>2598</v>
      </c>
      <c r="K349" t="s">
        <v>2597</v>
      </c>
      <c r="L349" t="str">
        <f t="shared" si="26"/>
        <v>/images/3/32/Salt_the_EarthArt.jpg</v>
      </c>
      <c r="O349">
        <f t="shared" si="30"/>
        <v>15</v>
      </c>
    </row>
    <row r="350" spans="1:15" x14ac:dyDescent="0.25">
      <c r="A350" t="s">
        <v>625</v>
      </c>
      <c r="B350">
        <f t="shared" si="27"/>
        <v>38</v>
      </c>
      <c r="C350">
        <f t="shared" si="28"/>
        <v>72</v>
      </c>
      <c r="E350" t="str">
        <f t="shared" si="29"/>
        <v>/images/d/d3/Night_WatchmanArt.jpg</v>
      </c>
      <c r="F350" t="s">
        <v>2188</v>
      </c>
      <c r="H350" t="s">
        <v>2257</v>
      </c>
      <c r="J350" t="s">
        <v>2618</v>
      </c>
      <c r="K350" t="s">
        <v>2617</v>
      </c>
      <c r="L350" t="str">
        <f t="shared" si="26"/>
        <v>/images/2/25/WeddingArt.jpg</v>
      </c>
      <c r="O350">
        <f t="shared" si="30"/>
        <v>7</v>
      </c>
    </row>
    <row r="351" spans="1:15" x14ac:dyDescent="0.25">
      <c r="A351" t="s">
        <v>531</v>
      </c>
      <c r="B351">
        <f t="shared" si="27"/>
        <v>29</v>
      </c>
      <c r="C351">
        <f t="shared" si="28"/>
        <v>54</v>
      </c>
      <c r="E351" t="str">
        <f t="shared" si="29"/>
        <v>/images/d/d3/OasisArt.jpg</v>
      </c>
      <c r="F351" t="s">
        <v>2188</v>
      </c>
      <c r="H351" t="s">
        <v>2258</v>
      </c>
      <c r="J351" t="s">
        <v>2620</v>
      </c>
      <c r="K351" t="s">
        <v>2619</v>
      </c>
      <c r="L351" t="str">
        <f t="shared" si="26"/>
        <v>/images/f/f0/WindfallArt.jpg</v>
      </c>
      <c r="O351">
        <f t="shared" si="30"/>
        <v>5</v>
      </c>
    </row>
    <row r="352" spans="1:15" x14ac:dyDescent="0.25">
      <c r="A352" t="s">
        <v>770</v>
      </c>
      <c r="B352">
        <f t="shared" si="27"/>
        <v>30</v>
      </c>
      <c r="C352">
        <f t="shared" si="28"/>
        <v>56</v>
      </c>
      <c r="E352" t="str">
        <f t="shared" si="29"/>
        <v>/images/d/d4/BanditArt.jpg</v>
      </c>
      <c r="F352" t="s">
        <v>2188</v>
      </c>
      <c r="H352" t="s">
        <v>2259</v>
      </c>
      <c r="J352" t="s">
        <v>2574</v>
      </c>
      <c r="K352" t="s">
        <v>2573</v>
      </c>
      <c r="L352" t="str">
        <f t="shared" si="26"/>
        <v>/images/9/96/ConquestArt.jpg</v>
      </c>
      <c r="O352">
        <f t="shared" si="30"/>
        <v>8</v>
      </c>
    </row>
    <row r="353" spans="1:15" x14ac:dyDescent="0.25">
      <c r="A353" t="s">
        <v>705</v>
      </c>
      <c r="B353">
        <f t="shared" si="27"/>
        <v>31</v>
      </c>
      <c r="C353">
        <f t="shared" si="28"/>
        <v>58</v>
      </c>
      <c r="E353" t="str">
        <f t="shared" si="29"/>
        <v>/images/d/d4/CitadelArt.jpg</v>
      </c>
      <c r="F353" t="s">
        <v>2188</v>
      </c>
      <c r="H353" t="s">
        <v>2260</v>
      </c>
      <c r="J353" t="s">
        <v>2581</v>
      </c>
      <c r="K353" t="s">
        <v>2580</v>
      </c>
      <c r="L353" t="str">
        <f t="shared" si="26"/>
        <v>/images/e/e7/DominateArt.jpg</v>
      </c>
      <c r="O353">
        <f t="shared" si="30"/>
        <v>10</v>
      </c>
    </row>
    <row r="354" spans="1:15" x14ac:dyDescent="0.25">
      <c r="A354" t="s">
        <v>579</v>
      </c>
      <c r="B354">
        <f t="shared" si="27"/>
        <v>29</v>
      </c>
      <c r="C354">
        <f t="shared" si="28"/>
        <v>54</v>
      </c>
      <c r="E354" t="str">
        <f t="shared" si="29"/>
        <v>/images/d/d4/HavenArt.jpg</v>
      </c>
      <c r="F354" t="s">
        <v>2188</v>
      </c>
      <c r="H354" t="s">
        <v>2261</v>
      </c>
      <c r="J354" t="s">
        <v>2489</v>
      </c>
      <c r="K354" t="s">
        <v>2488</v>
      </c>
      <c r="L354" t="str">
        <f t="shared" si="26"/>
        <v>/images/0/0b/AqueductArt.jpg</v>
      </c>
      <c r="O354">
        <f t="shared" si="30"/>
        <v>7</v>
      </c>
    </row>
    <row r="355" spans="1:15" x14ac:dyDescent="0.25">
      <c r="A355" t="s">
        <v>798</v>
      </c>
      <c r="B355">
        <f t="shared" si="27"/>
        <v>39</v>
      </c>
      <c r="C355">
        <f t="shared" si="28"/>
        <v>74</v>
      </c>
      <c r="E355" t="str">
        <f t="shared" si="29"/>
        <v>/images/d/d4/Travelling_FairArt.jpg</v>
      </c>
      <c r="F355" t="s">
        <v>2188</v>
      </c>
      <c r="H355" t="s">
        <v>2262</v>
      </c>
      <c r="J355" t="s">
        <v>2559</v>
      </c>
      <c r="K355" t="s">
        <v>2558</v>
      </c>
      <c r="L355" t="str">
        <f t="shared" si="26"/>
        <v>/images/7/74/ArenaArt.jpg</v>
      </c>
      <c r="O355">
        <f t="shared" si="30"/>
        <v>5</v>
      </c>
    </row>
    <row r="356" spans="1:15" x14ac:dyDescent="0.25">
      <c r="A356" t="s">
        <v>775</v>
      </c>
      <c r="B356">
        <f t="shared" si="27"/>
        <v>32</v>
      </c>
      <c r="C356">
        <f t="shared" si="28"/>
        <v>60</v>
      </c>
      <c r="E356" t="str">
        <f t="shared" si="29"/>
        <v>/images/d/d5/MonumentArt.jpg</v>
      </c>
      <c r="F356" t="s">
        <v>2188</v>
      </c>
      <c r="H356" t="s">
        <v>2263</v>
      </c>
      <c r="I356" t="s">
        <v>2562</v>
      </c>
      <c r="J356" t="s">
        <v>2561</v>
      </c>
      <c r="K356" t="s">
        <v>2560</v>
      </c>
      <c r="L356" t="str">
        <f t="shared" si="26"/>
        <v>/images/d/df/Bandit_FortArt.jpg</v>
      </c>
      <c r="O356">
        <f t="shared" si="30"/>
        <v>16</v>
      </c>
    </row>
    <row r="357" spans="1:15" x14ac:dyDescent="0.25">
      <c r="A357" t="s">
        <v>927</v>
      </c>
      <c r="B357">
        <f t="shared" si="27"/>
        <v>32</v>
      </c>
      <c r="C357">
        <f t="shared" si="28"/>
        <v>60</v>
      </c>
      <c r="E357" t="str">
        <f t="shared" si="29"/>
        <v>/images/d/d6/GuardianArt.jpg</v>
      </c>
      <c r="F357" t="s">
        <v>2188</v>
      </c>
      <c r="H357" t="s">
        <v>2264</v>
      </c>
      <c r="J357" t="s">
        <v>2567</v>
      </c>
      <c r="K357" t="s">
        <v>2566</v>
      </c>
      <c r="L357" t="str">
        <f t="shared" si="26"/>
        <v>/images/6/64/BasilicaArt.jpg</v>
      </c>
      <c r="O357">
        <f t="shared" si="30"/>
        <v>9</v>
      </c>
    </row>
    <row r="358" spans="1:15" x14ac:dyDescent="0.25">
      <c r="A358" t="s">
        <v>688</v>
      </c>
      <c r="B358">
        <f t="shared" si="27"/>
        <v>28</v>
      </c>
      <c r="C358">
        <f t="shared" si="28"/>
        <v>52</v>
      </c>
      <c r="E358" t="str">
        <f t="shared" si="29"/>
        <v>/images/d/d6/SageArt.jpg</v>
      </c>
      <c r="F358" t="s">
        <v>2188</v>
      </c>
      <c r="H358" t="s">
        <v>2265</v>
      </c>
      <c r="J358" t="s">
        <v>2569</v>
      </c>
      <c r="K358" t="s">
        <v>2568</v>
      </c>
      <c r="L358" t="str">
        <f t="shared" si="26"/>
        <v>/images/a/a1/BathsArt.jpg</v>
      </c>
      <c r="O358">
        <f t="shared" si="30"/>
        <v>5</v>
      </c>
    </row>
    <row r="359" spans="1:15" x14ac:dyDescent="0.25">
      <c r="A359" t="s">
        <v>611</v>
      </c>
      <c r="B359">
        <f t="shared" si="27"/>
        <v>32</v>
      </c>
      <c r="C359">
        <f t="shared" si="28"/>
        <v>60</v>
      </c>
      <c r="E359" t="str">
        <f t="shared" si="29"/>
        <v>/images/d/d7/ExplorerArt.jpg</v>
      </c>
      <c r="F359" t="s">
        <v>2188</v>
      </c>
      <c r="H359" t="s">
        <v>2266</v>
      </c>
      <c r="J359" t="s">
        <v>2571</v>
      </c>
      <c r="K359" t="s">
        <v>2570</v>
      </c>
      <c r="L359" t="str">
        <f t="shared" si="26"/>
        <v>/images/8/86/BattlefieldArt.jpg</v>
      </c>
      <c r="O359">
        <f t="shared" si="30"/>
        <v>17</v>
      </c>
    </row>
    <row r="360" spans="1:15" x14ac:dyDescent="0.25">
      <c r="A360" t="s">
        <v>645</v>
      </c>
      <c r="B360">
        <f t="shared" si="27"/>
        <v>28</v>
      </c>
      <c r="C360">
        <f t="shared" si="28"/>
        <v>52</v>
      </c>
      <c r="E360" t="str">
        <f t="shared" si="29"/>
        <v>/images/d/d7/PawnArt.jpg</v>
      </c>
      <c r="F360" t="s">
        <v>2188</v>
      </c>
      <c r="H360" t="s">
        <v>2267</v>
      </c>
      <c r="J360" t="s">
        <v>2565</v>
      </c>
      <c r="K360" t="s">
        <v>2572</v>
      </c>
      <c r="L360" t="str">
        <f t="shared" si="26"/>
        <v>/images/9/94/ColonnadeArt.jpg</v>
      </c>
      <c r="O360">
        <f t="shared" si="30"/>
        <v>9</v>
      </c>
    </row>
    <row r="361" spans="1:15" x14ac:dyDescent="0.25">
      <c r="A361" t="s">
        <v>987</v>
      </c>
      <c r="B361">
        <f t="shared" si="27"/>
        <v>36</v>
      </c>
      <c r="C361">
        <f t="shared" si="28"/>
        <v>68</v>
      </c>
      <c r="E361" t="str">
        <f t="shared" si="29"/>
        <v>/images/d/d7/Road_NetworkArt.jpg</v>
      </c>
      <c r="F361" t="s">
        <v>2188</v>
      </c>
      <c r="H361" t="s">
        <v>2268</v>
      </c>
      <c r="I361" t="s">
        <v>2579</v>
      </c>
      <c r="J361" t="s">
        <v>2578</v>
      </c>
      <c r="K361" t="s">
        <v>2577</v>
      </c>
      <c r="L361" t="str">
        <f t="shared" si="26"/>
        <v>/images/c/cf/Defiled_ShrineArt.jpg</v>
      </c>
      <c r="O361">
        <f t="shared" si="30"/>
        <v>11</v>
      </c>
    </row>
    <row r="362" spans="1:15" x14ac:dyDescent="0.25">
      <c r="A362" t="s">
        <v>749</v>
      </c>
      <c r="B362">
        <f t="shared" si="27"/>
        <v>33</v>
      </c>
      <c r="C362">
        <f t="shared" si="28"/>
        <v>62</v>
      </c>
      <c r="E362" t="str">
        <f t="shared" si="29"/>
        <v>/images/d/d7/SacrificeArt.jpg</v>
      </c>
      <c r="F362" t="s">
        <v>2188</v>
      </c>
      <c r="H362" t="s">
        <v>2269</v>
      </c>
      <c r="J362" t="s">
        <v>2583</v>
      </c>
      <c r="K362" t="s">
        <v>2582</v>
      </c>
      <c r="L362" t="str">
        <f t="shared" si="26"/>
        <v>/images/5/5b/FountainArt.jpg</v>
      </c>
      <c r="O362">
        <f t="shared" si="30"/>
        <v>8</v>
      </c>
    </row>
    <row r="363" spans="1:15" x14ac:dyDescent="0.25">
      <c r="A363" t="s">
        <v>961</v>
      </c>
      <c r="B363">
        <f t="shared" si="27"/>
        <v>30</v>
      </c>
      <c r="C363">
        <f t="shared" si="28"/>
        <v>56</v>
      </c>
      <c r="E363" t="str">
        <f t="shared" si="29"/>
        <v>/images/d/d7/SmithyArt.jpg</v>
      </c>
      <c r="F363" t="s">
        <v>2188</v>
      </c>
      <c r="H363" t="s">
        <v>2270</v>
      </c>
      <c r="I363" t="s">
        <v>2585</v>
      </c>
      <c r="J363" t="s">
        <v>2761</v>
      </c>
      <c r="K363" t="s">
        <v>2584</v>
      </c>
      <c r="L363" t="str">
        <f t="shared" si="26"/>
        <v>/images/b/b5/KeepArt.jpg</v>
      </c>
      <c r="O363">
        <f t="shared" si="30"/>
        <v>4</v>
      </c>
    </row>
    <row r="364" spans="1:15" x14ac:dyDescent="0.25">
      <c r="A364" t="s">
        <v>711</v>
      </c>
      <c r="B364">
        <f t="shared" si="27"/>
        <v>34</v>
      </c>
      <c r="C364">
        <f t="shared" si="28"/>
        <v>64</v>
      </c>
      <c r="E364" t="str">
        <f t="shared" si="29"/>
        <v>/images/d/d8/ChangelingArt.jpg</v>
      </c>
      <c r="F364" t="s">
        <v>2188</v>
      </c>
      <c r="H364" t="s">
        <v>2271</v>
      </c>
      <c r="J364" t="s">
        <v>2510</v>
      </c>
      <c r="K364" t="s">
        <v>2509</v>
      </c>
      <c r="L364" t="str">
        <f t="shared" si="26"/>
        <v>/images/8/8d/LabyrinthArt.jpg</v>
      </c>
      <c r="O364">
        <f t="shared" si="30"/>
        <v>10</v>
      </c>
    </row>
    <row r="365" spans="1:15" x14ac:dyDescent="0.25">
      <c r="A365" t="s">
        <v>1003</v>
      </c>
      <c r="B365">
        <f t="shared" si="27"/>
        <v>39</v>
      </c>
      <c r="C365">
        <f t="shared" si="28"/>
        <v>74</v>
      </c>
      <c r="E365" t="str">
        <f t="shared" si="29"/>
        <v>/images/d/d9/Band_of_MisfitsArt.jpg</v>
      </c>
      <c r="F365" t="s">
        <v>2188</v>
      </c>
      <c r="H365" t="s">
        <v>2272</v>
      </c>
      <c r="I365" t="s">
        <v>2588</v>
      </c>
      <c r="J365" t="s">
        <v>2587</v>
      </c>
      <c r="K365" t="s">
        <v>2586</v>
      </c>
      <c r="L365" t="str">
        <f t="shared" si="26"/>
        <v>/images/4/43/Mountain_PassArt.jpg</v>
      </c>
      <c r="O365">
        <f t="shared" si="30"/>
        <v>3</v>
      </c>
    </row>
    <row r="366" spans="1:15" x14ac:dyDescent="0.25">
      <c r="A366" t="s">
        <v>818</v>
      </c>
      <c r="B366">
        <f t="shared" si="27"/>
        <v>35</v>
      </c>
      <c r="C366">
        <f t="shared" si="28"/>
        <v>66</v>
      </c>
      <c r="E366" t="str">
        <f t="shared" si="29"/>
        <v>/images/d/d9/MasterpieceArt.jpg</v>
      </c>
      <c r="F366" t="s">
        <v>2188</v>
      </c>
      <c r="H366" t="s">
        <v>2273</v>
      </c>
      <c r="J366" t="s">
        <v>2592</v>
      </c>
      <c r="K366" t="s">
        <v>2589</v>
      </c>
      <c r="L366" t="str">
        <f t="shared" si="26"/>
        <v>/images/6/69/MuseumArt.jpg</v>
      </c>
      <c r="O366">
        <f t="shared" si="30"/>
        <v>5</v>
      </c>
    </row>
    <row r="367" spans="1:15" x14ac:dyDescent="0.25">
      <c r="A367" t="s">
        <v>607</v>
      </c>
      <c r="B367">
        <f t="shared" si="27"/>
        <v>30</v>
      </c>
      <c r="C367">
        <f t="shared" si="28"/>
        <v>56</v>
      </c>
      <c r="E367" t="str">
        <f t="shared" si="29"/>
        <v>/images/d/da/PotionArt.jpg</v>
      </c>
      <c r="F367" t="s">
        <v>2188</v>
      </c>
      <c r="H367" t="s">
        <v>2274</v>
      </c>
      <c r="J367" t="s">
        <v>2591</v>
      </c>
      <c r="K367" t="s">
        <v>2590</v>
      </c>
      <c r="L367" t="str">
        <f t="shared" si="26"/>
        <v>/images/2/23/ObeliskArt.jpg</v>
      </c>
      <c r="O367">
        <f t="shared" si="30"/>
        <v>9</v>
      </c>
    </row>
    <row r="368" spans="1:15" x14ac:dyDescent="0.25">
      <c r="A368" t="s">
        <v>982</v>
      </c>
      <c r="B368">
        <f t="shared" si="27"/>
        <v>32</v>
      </c>
      <c r="C368">
        <f t="shared" si="28"/>
        <v>60</v>
      </c>
      <c r="E368" t="str">
        <f t="shared" si="29"/>
        <v>/images/d/da/ShepherdArt.jpg</v>
      </c>
      <c r="F368" t="s">
        <v>2188</v>
      </c>
      <c r="H368" t="s">
        <v>2275</v>
      </c>
      <c r="J368" t="s">
        <v>2512</v>
      </c>
      <c r="K368" t="s">
        <v>2511</v>
      </c>
      <c r="L368" t="str">
        <f t="shared" si="26"/>
        <v>/images/c/c6/OrchardArt.jpg</v>
      </c>
      <c r="O368">
        <f t="shared" si="30"/>
        <v>6</v>
      </c>
    </row>
    <row r="369" spans="1:15" x14ac:dyDescent="0.25">
      <c r="A369" t="s">
        <v>1010</v>
      </c>
      <c r="B369">
        <f t="shared" si="27"/>
        <v>29</v>
      </c>
      <c r="C369">
        <f t="shared" si="28"/>
        <v>54</v>
      </c>
      <c r="E369" t="str">
        <f t="shared" si="29"/>
        <v>/images/d/dc/BaronArt.jpg</v>
      </c>
      <c r="F369" t="s">
        <v>2188</v>
      </c>
      <c r="H369" t="s">
        <v>2276</v>
      </c>
      <c r="J369" t="s">
        <v>2596</v>
      </c>
      <c r="K369" t="s">
        <v>2593</v>
      </c>
      <c r="L369" t="str">
        <f t="shared" si="26"/>
        <v>/images/1/12/PalaceArt.jpg</v>
      </c>
      <c r="O369">
        <f t="shared" si="30"/>
        <v>6</v>
      </c>
    </row>
    <row r="370" spans="1:15" x14ac:dyDescent="0.25">
      <c r="A370" t="s">
        <v>859</v>
      </c>
      <c r="B370">
        <f t="shared" si="27"/>
        <v>32</v>
      </c>
      <c r="C370">
        <f t="shared" si="28"/>
        <v>60</v>
      </c>
      <c r="E370" t="str">
        <f t="shared" si="29"/>
        <v>/images/d/dc/FestivalArt.jpg</v>
      </c>
      <c r="F370" t="s">
        <v>2188</v>
      </c>
      <c r="H370" t="s">
        <v>2277</v>
      </c>
      <c r="J370" t="s">
        <v>2605</v>
      </c>
      <c r="K370" t="s">
        <v>2604</v>
      </c>
      <c r="L370" t="str">
        <f t="shared" si="26"/>
        <v>/images/5/54/TombArt.jpg</v>
      </c>
      <c r="O370">
        <f t="shared" si="30"/>
        <v>5</v>
      </c>
    </row>
    <row r="371" spans="1:15" x14ac:dyDescent="0.25">
      <c r="A371" t="s">
        <v>909</v>
      </c>
      <c r="B371">
        <f t="shared" si="27"/>
        <v>35</v>
      </c>
      <c r="C371">
        <f t="shared" si="28"/>
        <v>66</v>
      </c>
      <c r="E371" t="str">
        <f t="shared" si="29"/>
        <v>/images/d/dd/InheritanceArt.jpg</v>
      </c>
      <c r="F371" t="s">
        <v>2188</v>
      </c>
      <c r="H371" t="s">
        <v>2278</v>
      </c>
      <c r="J371" t="s">
        <v>2606</v>
      </c>
      <c r="K371" t="s">
        <v>2603</v>
      </c>
      <c r="L371" t="str">
        <f t="shared" si="26"/>
        <v>/images/2/2f/TowerArt.jpg</v>
      </c>
      <c r="O371">
        <f t="shared" si="30"/>
        <v>4</v>
      </c>
    </row>
    <row r="372" spans="1:15" x14ac:dyDescent="0.25">
      <c r="A372" t="s">
        <v>842</v>
      </c>
      <c r="B372">
        <f t="shared" si="27"/>
        <v>37</v>
      </c>
      <c r="C372">
        <f t="shared" si="28"/>
        <v>70</v>
      </c>
      <c r="E372" t="str">
        <f t="shared" si="29"/>
        <v>/images/d/dd/Market_SquareArt.jpg</v>
      </c>
      <c r="F372" t="s">
        <v>2188</v>
      </c>
      <c r="H372" t="s">
        <v>2279</v>
      </c>
      <c r="I372" t="s">
        <v>2609</v>
      </c>
      <c r="J372" t="s">
        <v>2612</v>
      </c>
      <c r="K372" t="s">
        <v>2611</v>
      </c>
      <c r="L372" t="str">
        <f t="shared" si="26"/>
        <v>/images/c/cb/Triumphal_ArchArt.jpg</v>
      </c>
      <c r="O372">
        <f t="shared" si="30"/>
        <v>15</v>
      </c>
    </row>
    <row r="373" spans="1:15" x14ac:dyDescent="0.25">
      <c r="A373" t="s">
        <v>678</v>
      </c>
      <c r="B373">
        <f t="shared" si="27"/>
        <v>31</v>
      </c>
      <c r="C373">
        <f t="shared" si="28"/>
        <v>58</v>
      </c>
      <c r="E373" t="str">
        <f t="shared" si="29"/>
        <v>/images/d/de/LibraryArt.jpg</v>
      </c>
      <c r="F373" t="s">
        <v>2188</v>
      </c>
      <c r="H373" t="s">
        <v>2280</v>
      </c>
      <c r="J373" t="s">
        <v>2614</v>
      </c>
      <c r="K373" t="s">
        <v>2613</v>
      </c>
      <c r="L373" t="str">
        <f t="shared" si="26"/>
        <v>/images/8/8d/WallArt.jpg</v>
      </c>
      <c r="O373">
        <f t="shared" si="30"/>
        <v>7</v>
      </c>
    </row>
    <row r="374" spans="1:15" x14ac:dyDescent="0.25">
      <c r="A374" t="s">
        <v>800</v>
      </c>
      <c r="B374">
        <f t="shared" si="27"/>
        <v>35</v>
      </c>
      <c r="C374">
        <f t="shared" si="28"/>
        <v>66</v>
      </c>
      <c r="E374" t="str">
        <f t="shared" si="29"/>
        <v>/images/d/df/Bandit_FortArt.jpg</v>
      </c>
      <c r="F374" t="s">
        <v>2188</v>
      </c>
      <c r="H374" t="s">
        <v>2281</v>
      </c>
      <c r="I374" t="s">
        <v>2660</v>
      </c>
      <c r="J374" t="s">
        <v>2616</v>
      </c>
      <c r="K374" t="s">
        <v>2615</v>
      </c>
      <c r="L374" t="str">
        <f t="shared" si="26"/>
        <v>/images/0/09/Wolf_DenArt.jpg</v>
      </c>
      <c r="O374">
        <f t="shared" si="30"/>
        <v>17</v>
      </c>
    </row>
    <row r="375" spans="1:15" x14ac:dyDescent="0.25">
      <c r="A375" t="s">
        <v>933</v>
      </c>
      <c r="B375">
        <f t="shared" si="27"/>
        <v>29</v>
      </c>
      <c r="C375">
        <f t="shared" si="28"/>
        <v>54</v>
      </c>
      <c r="E375" t="str">
        <f t="shared" si="29"/>
        <v>/images/d/df/StashArt.jpg</v>
      </c>
      <c r="H375" t="s">
        <v>2282</v>
      </c>
      <c r="I375" t="s">
        <v>2734</v>
      </c>
      <c r="J375" t="s">
        <v>2851</v>
      </c>
      <c r="K375" t="s">
        <v>2850</v>
      </c>
      <c r="L375" t="str">
        <f t="shared" si="26"/>
        <v>/images/3/32/Humble_CastleArt.jpg</v>
      </c>
      <c r="O375">
        <f t="shared" si="30"/>
        <v>15</v>
      </c>
    </row>
    <row r="376" spans="1:15" x14ac:dyDescent="0.25">
      <c r="A376" t="s">
        <v>724</v>
      </c>
      <c r="B376">
        <f t="shared" si="27"/>
        <v>35</v>
      </c>
      <c r="C376">
        <f t="shared" si="28"/>
        <v>66</v>
      </c>
      <c r="E376" t="str">
        <f t="shared" si="29"/>
        <v>/images/e/e1/FairgroundsArt.jpg</v>
      </c>
      <c r="H376" t="s">
        <v>2283</v>
      </c>
      <c r="I376" t="s">
        <v>2735</v>
      </c>
      <c r="J376" t="s">
        <v>2853</v>
      </c>
      <c r="K376" t="s">
        <v>2852</v>
      </c>
      <c r="L376" t="str">
        <f t="shared" si="26"/>
        <v>/images/1/1b/Crumbling_CastleArt.jpg</v>
      </c>
      <c r="O376">
        <f t="shared" si="30"/>
        <v>15</v>
      </c>
    </row>
    <row r="377" spans="1:15" x14ac:dyDescent="0.25">
      <c r="A377" t="s">
        <v>1006</v>
      </c>
      <c r="B377">
        <f t="shared" si="27"/>
        <v>34</v>
      </c>
      <c r="C377">
        <f t="shared" si="28"/>
        <v>64</v>
      </c>
      <c r="E377" t="str">
        <f t="shared" si="29"/>
        <v>/images/e/e1/WatchtowerArt.jpg</v>
      </c>
      <c r="H377" t="s">
        <v>2284</v>
      </c>
      <c r="I377" t="s">
        <v>2736</v>
      </c>
      <c r="J377" t="s">
        <v>2855</v>
      </c>
      <c r="K377" t="s">
        <v>2854</v>
      </c>
      <c r="L377" t="str">
        <f t="shared" si="26"/>
        <v>/images/2/26/Small_CastleArt.jpg</v>
      </c>
      <c r="O377">
        <f t="shared" si="30"/>
        <v>13</v>
      </c>
    </row>
    <row r="378" spans="1:15" x14ac:dyDescent="0.25">
      <c r="A378" t="s">
        <v>817</v>
      </c>
      <c r="B378">
        <f t="shared" si="27"/>
        <v>41</v>
      </c>
      <c r="C378">
        <f t="shared" si="28"/>
        <v>78</v>
      </c>
      <c r="E378" t="str">
        <f t="shared" si="29"/>
        <v>/images/e/e2/Candlestick_MakerArt.jpg</v>
      </c>
      <c r="H378" t="s">
        <v>2285</v>
      </c>
      <c r="I378" t="s">
        <v>2737</v>
      </c>
      <c r="J378" t="s">
        <v>2857</v>
      </c>
      <c r="K378" t="s">
        <v>2856</v>
      </c>
      <c r="L378" t="str">
        <f t="shared" si="26"/>
        <v>/images/a/a8/Haunted_CastleArt.jpg</v>
      </c>
      <c r="O378">
        <f t="shared" si="30"/>
        <v>13</v>
      </c>
    </row>
    <row r="379" spans="1:15" x14ac:dyDescent="0.25">
      <c r="A379" t="s">
        <v>704</v>
      </c>
      <c r="B379">
        <f t="shared" si="27"/>
        <v>33</v>
      </c>
      <c r="C379">
        <f t="shared" si="28"/>
        <v>62</v>
      </c>
      <c r="E379" t="str">
        <f t="shared" si="29"/>
        <v>/images/e/e2/City_GateArt.jpg</v>
      </c>
      <c r="H379" t="s">
        <v>2286</v>
      </c>
      <c r="I379" t="s">
        <v>2738</v>
      </c>
      <c r="J379" t="s">
        <v>2859</v>
      </c>
      <c r="K379" t="s">
        <v>2858</v>
      </c>
      <c r="L379" t="str">
        <f t="shared" si="26"/>
        <v>/images/5/5f/Opulent_CastleArt.jpg</v>
      </c>
      <c r="O379">
        <f t="shared" si="30"/>
        <v>17</v>
      </c>
    </row>
    <row r="380" spans="1:15" x14ac:dyDescent="0.25">
      <c r="A380" t="s">
        <v>741</v>
      </c>
      <c r="B380">
        <f t="shared" si="27"/>
        <v>31</v>
      </c>
      <c r="C380">
        <f t="shared" si="28"/>
        <v>58</v>
      </c>
      <c r="E380" t="str">
        <f t="shared" si="29"/>
        <v>/images/e/e2/PovertyArt.jpg</v>
      </c>
      <c r="H380" t="s">
        <v>2287</v>
      </c>
      <c r="I380" t="s">
        <v>2739</v>
      </c>
      <c r="J380" t="s">
        <v>2861</v>
      </c>
      <c r="K380" t="s">
        <v>2860</v>
      </c>
      <c r="L380" t="str">
        <f t="shared" si="26"/>
        <v>/images/3/3b/Sprawling_CastleArt.jpg</v>
      </c>
      <c r="O380">
        <f t="shared" si="30"/>
        <v>16</v>
      </c>
    </row>
    <row r="381" spans="1:15" x14ac:dyDescent="0.25">
      <c r="A381" t="s">
        <v>658</v>
      </c>
      <c r="B381">
        <f t="shared" si="27"/>
        <v>30</v>
      </c>
      <c r="C381">
        <f t="shared" si="28"/>
        <v>56</v>
      </c>
      <c r="E381" t="str">
        <f t="shared" si="29"/>
        <v>/images/e/e3/BeggarArt.jpg</v>
      </c>
      <c r="H381" t="s">
        <v>2288</v>
      </c>
      <c r="I381" t="s">
        <v>2740</v>
      </c>
      <c r="J381" t="s">
        <v>2862</v>
      </c>
      <c r="K381" t="s">
        <v>2883</v>
      </c>
      <c r="L381" t="str">
        <f t="shared" si="26"/>
        <v>/images/3/30/Grand_CastleArt.jpg</v>
      </c>
      <c r="O381">
        <f t="shared" si="30"/>
        <v>13</v>
      </c>
    </row>
    <row r="382" spans="1:15" x14ac:dyDescent="0.25">
      <c r="A382" t="s">
        <v>945</v>
      </c>
      <c r="B382">
        <f t="shared" si="27"/>
        <v>30</v>
      </c>
      <c r="C382">
        <f t="shared" si="28"/>
        <v>56</v>
      </c>
      <c r="E382" t="str">
        <f t="shared" si="29"/>
        <v>/images/e/e3/EstateArt.jpg</v>
      </c>
      <c r="H382" t="s">
        <v>2869</v>
      </c>
      <c r="I382" t="s">
        <v>2741</v>
      </c>
      <c r="J382" t="s">
        <v>2864</v>
      </c>
      <c r="K382" t="s">
        <v>2863</v>
      </c>
      <c r="L382" t="str">
        <f t="shared" si="26"/>
        <v>/images/c/c1/King%27s_CastleArt.jpg</v>
      </c>
      <c r="O382">
        <f t="shared" si="30"/>
        <v>13</v>
      </c>
    </row>
    <row r="383" spans="1:15" x14ac:dyDescent="0.25">
      <c r="A383" t="s">
        <v>592</v>
      </c>
      <c r="B383">
        <f t="shared" si="27"/>
        <v>28</v>
      </c>
      <c r="C383">
        <f t="shared" si="28"/>
        <v>52</v>
      </c>
      <c r="E383" t="str">
        <f t="shared" si="29"/>
        <v>/images/e/e3/FoolArt.jpg</v>
      </c>
      <c r="L383" t="str">
        <f t="shared" si="26"/>
        <v/>
      </c>
      <c r="O383">
        <f t="shared" si="30"/>
        <v>0</v>
      </c>
    </row>
    <row r="384" spans="1:15" x14ac:dyDescent="0.25">
      <c r="A384" t="s">
        <v>702</v>
      </c>
      <c r="B384">
        <f t="shared" si="27"/>
        <v>32</v>
      </c>
      <c r="C384">
        <f t="shared" si="28"/>
        <v>60</v>
      </c>
      <c r="E384" t="str">
        <f t="shared" si="29"/>
        <v>/images/e/e3/GovernorArt.jpg</v>
      </c>
      <c r="L384" t="str">
        <f t="shared" si="26"/>
        <v/>
      </c>
      <c r="O384">
        <f t="shared" si="30"/>
        <v>0</v>
      </c>
    </row>
    <row r="385" spans="1:15" x14ac:dyDescent="0.25">
      <c r="A385" t="s">
        <v>866</v>
      </c>
      <c r="B385">
        <f t="shared" si="27"/>
        <v>34</v>
      </c>
      <c r="C385">
        <f t="shared" si="28"/>
        <v>64</v>
      </c>
      <c r="E385" t="str">
        <f t="shared" si="29"/>
        <v>/images/e/e3/UniversityArt.jpg</v>
      </c>
      <c r="G385" t="s">
        <v>2209</v>
      </c>
      <c r="H385" t="s">
        <v>2289</v>
      </c>
      <c r="J385" t="s">
        <v>2662</v>
      </c>
      <c r="K385" t="s">
        <v>2772</v>
      </c>
      <c r="L385" t="str">
        <f t="shared" ref="L385:L448" si="31">IF(J385="","",IF(I385&lt;&gt;"", INDEX(E:E,MATCH("*"&amp;I385&amp;"*",E:E,0)),INDEX(E:E,MATCH("*"&amp;H385&amp;"Art*",E:E,0))))</f>
        <v>/images/a/a3/DruidArt.jpg</v>
      </c>
      <c r="O385">
        <f t="shared" si="30"/>
        <v>6</v>
      </c>
    </row>
    <row r="386" spans="1:15" x14ac:dyDescent="0.25">
      <c r="A386" t="s">
        <v>838</v>
      </c>
      <c r="B386">
        <f t="shared" ref="B386:B449" si="32">FIND("src=""",A386)+LEN("src=""")-1</f>
        <v>31</v>
      </c>
      <c r="C386">
        <f t="shared" ref="C386:C434" si="33">FIND(".jpg",A386,B386)+3</f>
        <v>58</v>
      </c>
      <c r="E386" t="str">
        <f t="shared" ref="E386:E433" si="34">SUBSTITUTE(RIGHT(LEFT(A386,C386),LEN(LEFT(A386,C386))-B386),"/thumb","")</f>
        <v>/images/e/e3/VentureArt.jpg</v>
      </c>
      <c r="H386" t="s">
        <v>2290</v>
      </c>
      <c r="I386" t="s">
        <v>2693</v>
      </c>
      <c r="J386" t="s">
        <v>2688</v>
      </c>
      <c r="K386" t="s">
        <v>2687</v>
      </c>
      <c r="L386" t="str">
        <f t="shared" si="31"/>
        <v>/images/b/b8/Faithful_HoundArt.jpg</v>
      </c>
      <c r="O386">
        <f t="shared" ref="O386:O449" si="35">LEN(J386)</f>
        <v>12</v>
      </c>
    </row>
    <row r="387" spans="1:15" x14ac:dyDescent="0.25">
      <c r="A387" t="s">
        <v>555</v>
      </c>
      <c r="B387">
        <f t="shared" si="32"/>
        <v>39</v>
      </c>
      <c r="C387">
        <f t="shared" si="33"/>
        <v>74</v>
      </c>
      <c r="E387" t="str">
        <f t="shared" si="34"/>
        <v>/images/e/e5/Blessed_VillageArt.jpg</v>
      </c>
      <c r="H387" t="s">
        <v>2291</v>
      </c>
      <c r="J387" t="s">
        <v>2692</v>
      </c>
      <c r="K387" t="s">
        <v>2691</v>
      </c>
      <c r="L387" t="str">
        <f t="shared" si="31"/>
        <v>/images/d/d6/GuardianArt.jpg</v>
      </c>
      <c r="O387">
        <f t="shared" si="35"/>
        <v>9</v>
      </c>
    </row>
    <row r="388" spans="1:15" x14ac:dyDescent="0.25">
      <c r="A388" t="s">
        <v>610</v>
      </c>
      <c r="B388">
        <f t="shared" si="32"/>
        <v>32</v>
      </c>
      <c r="C388">
        <f t="shared" si="33"/>
        <v>60</v>
      </c>
      <c r="E388" t="str">
        <f t="shared" si="34"/>
        <v>/images/e/e5/SaboteurArt.jpg</v>
      </c>
      <c r="H388" t="s">
        <v>2292</v>
      </c>
      <c r="J388" t="s">
        <v>2696</v>
      </c>
      <c r="K388" t="s">
        <v>2695</v>
      </c>
      <c r="L388" t="str">
        <f t="shared" si="31"/>
        <v>/images/6/64/MonasteryArt.jpg</v>
      </c>
      <c r="O388">
        <f t="shared" si="35"/>
        <v>9</v>
      </c>
    </row>
    <row r="389" spans="1:15" x14ac:dyDescent="0.25">
      <c r="A389" t="s">
        <v>1013</v>
      </c>
      <c r="B389">
        <f t="shared" si="32"/>
        <v>34</v>
      </c>
      <c r="C389">
        <f t="shared" si="33"/>
        <v>64</v>
      </c>
      <c r="E389" t="str">
        <f t="shared" si="34"/>
        <v>/images/e/e6/ApothecaryArt.jpg</v>
      </c>
      <c r="H389" t="s">
        <v>2293</v>
      </c>
      <c r="J389" t="s">
        <v>2701</v>
      </c>
      <c r="K389" t="s">
        <v>2788</v>
      </c>
      <c r="L389" t="str">
        <f t="shared" si="31"/>
        <v>/images/5/58/PixieArt.jpg</v>
      </c>
      <c r="O389">
        <f t="shared" si="35"/>
        <v>5</v>
      </c>
    </row>
    <row r="390" spans="1:15" x14ac:dyDescent="0.25">
      <c r="A390" t="s">
        <v>697</v>
      </c>
      <c r="B390">
        <f t="shared" si="32"/>
        <v>33</v>
      </c>
      <c r="C390">
        <f t="shared" si="33"/>
        <v>62</v>
      </c>
      <c r="E390" t="str">
        <f t="shared" si="34"/>
        <v>/images/e/e6/Wild_HuntArt.jpg</v>
      </c>
      <c r="H390" t="s">
        <v>2294</v>
      </c>
      <c r="J390" t="s">
        <v>2721</v>
      </c>
      <c r="K390" t="s">
        <v>2720</v>
      </c>
      <c r="L390" t="str">
        <f t="shared" si="31"/>
        <v>/images/4/46/TrackerArt.jpg</v>
      </c>
      <c r="O390">
        <f t="shared" si="35"/>
        <v>8</v>
      </c>
    </row>
    <row r="391" spans="1:15" x14ac:dyDescent="0.25">
      <c r="A391" t="s">
        <v>937</v>
      </c>
      <c r="B391">
        <f t="shared" si="32"/>
        <v>32</v>
      </c>
      <c r="C391">
        <f t="shared" si="33"/>
        <v>60</v>
      </c>
      <c r="E391" t="str">
        <f t="shared" si="34"/>
        <v>/images/e/e7/DominateArt.jpg</v>
      </c>
      <c r="H391" t="s">
        <v>2295</v>
      </c>
      <c r="J391" t="s">
        <v>2668</v>
      </c>
      <c r="K391" t="s">
        <v>2667</v>
      </c>
      <c r="L391" t="str">
        <f t="shared" si="31"/>
        <v>/images/d/d8/ChangelingArt.jpg</v>
      </c>
      <c r="O391">
        <f t="shared" si="35"/>
        <v>9</v>
      </c>
    </row>
    <row r="392" spans="1:15" x14ac:dyDescent="0.25">
      <c r="A392" t="s">
        <v>669</v>
      </c>
      <c r="B392">
        <f t="shared" si="32"/>
        <v>31</v>
      </c>
      <c r="C392">
        <f t="shared" si="33"/>
        <v>58</v>
      </c>
      <c r="E392" t="str">
        <f t="shared" si="34"/>
        <v>/images/e/e7/LackeysArt.jpg</v>
      </c>
      <c r="H392" t="s">
        <v>2296</v>
      </c>
      <c r="J392" t="s">
        <v>2109</v>
      </c>
      <c r="K392" t="s">
        <v>2108</v>
      </c>
      <c r="L392" t="str">
        <f t="shared" si="31"/>
        <v>/images/e/e3/FoolArt.jpg</v>
      </c>
      <c r="O392">
        <f t="shared" si="35"/>
        <v>5</v>
      </c>
    </row>
    <row r="393" spans="1:15" x14ac:dyDescent="0.25">
      <c r="A393" t="s">
        <v>596</v>
      </c>
      <c r="B393">
        <f t="shared" si="32"/>
        <v>33</v>
      </c>
      <c r="C393">
        <f t="shared" si="33"/>
        <v>62</v>
      </c>
      <c r="E393" t="str">
        <f t="shared" si="34"/>
        <v>/images/e/e8/TormentorArt.jpg</v>
      </c>
      <c r="H393" t="s">
        <v>2297</v>
      </c>
      <c r="I393" t="s">
        <v>2697</v>
      </c>
      <c r="J393" t="s">
        <v>2690</v>
      </c>
      <c r="K393" t="s">
        <v>2689</v>
      </c>
      <c r="L393" t="str">
        <f t="shared" si="31"/>
        <v>/images/e/ed/Ghost_TownArt.jpg</v>
      </c>
      <c r="O393">
        <f t="shared" si="35"/>
        <v>13</v>
      </c>
    </row>
    <row r="394" spans="1:15" x14ac:dyDescent="0.25">
      <c r="A394" t="s">
        <v>609</v>
      </c>
      <c r="B394">
        <f t="shared" si="32"/>
        <v>29</v>
      </c>
      <c r="C394">
        <f t="shared" si="33"/>
        <v>54</v>
      </c>
      <c r="E394" t="str">
        <f t="shared" si="34"/>
        <v>/images/e/ea/HoardArt.jpg</v>
      </c>
      <c r="H394" t="s">
        <v>2298</v>
      </c>
      <c r="J394" t="s">
        <v>2207</v>
      </c>
      <c r="K394" t="s">
        <v>2440</v>
      </c>
      <c r="L394" t="str">
        <f t="shared" si="31"/>
        <v>/images/8/8b/LeprechaunArt.jpg</v>
      </c>
      <c r="O394">
        <f t="shared" si="35"/>
        <v>10</v>
      </c>
    </row>
    <row r="395" spans="1:15" x14ac:dyDescent="0.25">
      <c r="A395" t="s">
        <v>619</v>
      </c>
      <c r="B395">
        <f t="shared" si="32"/>
        <v>38</v>
      </c>
      <c r="C395">
        <f t="shared" si="33"/>
        <v>72</v>
      </c>
      <c r="E395" t="str">
        <f t="shared" si="34"/>
        <v>/images/e/ea/Walled_VillageArt.jpg</v>
      </c>
      <c r="H395" t="s">
        <v>2299</v>
      </c>
      <c r="I395" t="s">
        <v>2700</v>
      </c>
      <c r="J395" t="s">
        <v>2699</v>
      </c>
      <c r="K395" t="s">
        <v>2698</v>
      </c>
      <c r="L395" t="str">
        <f t="shared" si="31"/>
        <v>/images/d/d3/Night_WatchmanArt.jpg</v>
      </c>
      <c r="O395">
        <f t="shared" si="35"/>
        <v>16</v>
      </c>
    </row>
    <row r="396" spans="1:15" x14ac:dyDescent="0.25">
      <c r="A396" t="s">
        <v>843</v>
      </c>
      <c r="B396">
        <f t="shared" si="32"/>
        <v>33</v>
      </c>
      <c r="C396">
        <f t="shared" si="33"/>
        <v>62</v>
      </c>
      <c r="E396" t="str">
        <f t="shared" si="34"/>
        <v>/images/e/eb/Dame_AnnaArt.jpg</v>
      </c>
      <c r="H396" t="s">
        <v>2300</v>
      </c>
      <c r="I396" t="s">
        <v>2709</v>
      </c>
      <c r="J396" t="s">
        <v>2710</v>
      </c>
      <c r="K396" t="s">
        <v>2708</v>
      </c>
      <c r="L396" t="str">
        <f t="shared" si="31"/>
        <v>/images/b/b3/Secret_CaveArt.jpg</v>
      </c>
      <c r="O396">
        <f t="shared" si="35"/>
        <v>14</v>
      </c>
    </row>
    <row r="397" spans="1:15" x14ac:dyDescent="0.25">
      <c r="A397" t="s">
        <v>725</v>
      </c>
      <c r="B397">
        <f t="shared" si="32"/>
        <v>30</v>
      </c>
      <c r="C397">
        <f t="shared" si="33"/>
        <v>56</v>
      </c>
      <c r="E397" t="str">
        <f t="shared" si="34"/>
        <v>/images/e/eb/OracleArt.jpg</v>
      </c>
      <c r="H397" t="s">
        <v>2301</v>
      </c>
      <c r="J397" t="s">
        <v>2663</v>
      </c>
      <c r="K397" t="s">
        <v>2661</v>
      </c>
      <c r="L397" t="str">
        <f t="shared" si="31"/>
        <v>/images/2/20/BardArt.jpg</v>
      </c>
      <c r="O397">
        <f t="shared" si="35"/>
        <v>5</v>
      </c>
    </row>
    <row r="398" spans="1:15" x14ac:dyDescent="0.25">
      <c r="A398" t="s">
        <v>799</v>
      </c>
      <c r="B398">
        <f t="shared" si="32"/>
        <v>30</v>
      </c>
      <c r="C398">
        <f t="shared" si="33"/>
        <v>56</v>
      </c>
      <c r="E398" t="str">
        <f t="shared" si="34"/>
        <v>/images/e/ec/SeawayArt.jpg</v>
      </c>
      <c r="H398" t="s">
        <v>2302</v>
      </c>
      <c r="I398" t="s">
        <v>2669</v>
      </c>
      <c r="J398" t="s">
        <v>2711</v>
      </c>
      <c r="K398" t="s">
        <v>2787</v>
      </c>
      <c r="L398" t="str">
        <f t="shared" si="31"/>
        <v>/images/e/e5/Blessed_VillageArt.jpg</v>
      </c>
      <c r="O398">
        <f t="shared" si="35"/>
        <v>12</v>
      </c>
    </row>
    <row r="399" spans="1:15" x14ac:dyDescent="0.25">
      <c r="A399" t="s">
        <v>986</v>
      </c>
      <c r="B399">
        <f t="shared" si="32"/>
        <v>30</v>
      </c>
      <c r="C399">
        <f t="shared" si="33"/>
        <v>56</v>
      </c>
      <c r="E399" t="str">
        <f t="shared" si="34"/>
        <v>/images/e/ec/SewersArt.jpg</v>
      </c>
      <c r="H399" t="s">
        <v>2303</v>
      </c>
      <c r="J399" t="s">
        <v>2670</v>
      </c>
      <c r="K399" t="s">
        <v>2787</v>
      </c>
      <c r="L399" t="str">
        <f t="shared" si="31"/>
        <v>/images/a/a7/CemeteryArt.jpg</v>
      </c>
      <c r="O399">
        <f t="shared" si="35"/>
        <v>9</v>
      </c>
    </row>
    <row r="400" spans="1:15" x14ac:dyDescent="0.25">
      <c r="A400" t="s">
        <v>873</v>
      </c>
      <c r="B400">
        <f t="shared" si="32"/>
        <v>34</v>
      </c>
      <c r="C400">
        <f t="shared" si="33"/>
        <v>64</v>
      </c>
      <c r="E400" t="str">
        <f t="shared" si="34"/>
        <v>/images/e/ed/Ghost_TownArt.jpg</v>
      </c>
      <c r="H400" t="s">
        <v>2304</v>
      </c>
      <c r="J400" t="s">
        <v>2674</v>
      </c>
      <c r="K400" t="s">
        <v>2673</v>
      </c>
      <c r="L400" t="str">
        <f t="shared" si="31"/>
        <v>/images/f/fc/ConclaveArt.jpg</v>
      </c>
      <c r="O400">
        <f t="shared" si="35"/>
        <v>8</v>
      </c>
    </row>
    <row r="401" spans="1:15" x14ac:dyDescent="0.25">
      <c r="A401" t="s">
        <v>773</v>
      </c>
      <c r="B401">
        <f t="shared" si="32"/>
        <v>33</v>
      </c>
      <c r="C401">
        <f t="shared" si="33"/>
        <v>62</v>
      </c>
      <c r="E401" t="str">
        <f t="shared" si="34"/>
        <v>/images/e/ed/WarehouseArt.jpg</v>
      </c>
      <c r="H401" t="s">
        <v>2770</v>
      </c>
      <c r="I401" t="s">
        <v>2685</v>
      </c>
      <c r="J401" t="s">
        <v>2684</v>
      </c>
      <c r="K401" t="s">
        <v>2683</v>
      </c>
      <c r="L401" t="str">
        <f t="shared" si="31"/>
        <v>/images/b/b3/Devil%27s_WorkshopArt.jpg</v>
      </c>
      <c r="O401">
        <f t="shared" si="35"/>
        <v>17</v>
      </c>
    </row>
    <row r="402" spans="1:15" x14ac:dyDescent="0.25">
      <c r="A402" t="s">
        <v>709</v>
      </c>
      <c r="B402">
        <f t="shared" si="32"/>
        <v>39</v>
      </c>
      <c r="C402">
        <f t="shared" si="33"/>
        <v>74</v>
      </c>
      <c r="E402" t="str">
        <f t="shared" si="34"/>
        <v>/images/e/ee/IllGotten_GainsArt.jpg</v>
      </c>
      <c r="H402" t="s">
        <v>2305</v>
      </c>
      <c r="J402" t="s">
        <v>2664</v>
      </c>
      <c r="K402" t="s">
        <v>2686</v>
      </c>
      <c r="L402" t="str">
        <f t="shared" si="31"/>
        <v>/images/4/44/ExorcistArt.jpg</v>
      </c>
      <c r="O402">
        <f t="shared" si="35"/>
        <v>9</v>
      </c>
    </row>
    <row r="403" spans="1:15" x14ac:dyDescent="0.25">
      <c r="A403" t="s">
        <v>846</v>
      </c>
      <c r="B403">
        <f t="shared" si="32"/>
        <v>32</v>
      </c>
      <c r="C403">
        <f t="shared" si="33"/>
        <v>60</v>
      </c>
      <c r="E403" t="str">
        <f t="shared" si="34"/>
        <v>/images/e/ee/PrincessArt.jpg</v>
      </c>
      <c r="H403" t="s">
        <v>2306</v>
      </c>
      <c r="J403" t="s">
        <v>2633</v>
      </c>
      <c r="K403" t="s">
        <v>2632</v>
      </c>
      <c r="L403" t="str">
        <f t="shared" si="31"/>
        <v>/images/b/b4/NecromancerArt.jpg</v>
      </c>
      <c r="O403">
        <f t="shared" si="35"/>
        <v>12</v>
      </c>
    </row>
    <row r="404" spans="1:15" x14ac:dyDescent="0.25">
      <c r="A404" t="s">
        <v>657</v>
      </c>
      <c r="B404">
        <f t="shared" si="32"/>
        <v>34</v>
      </c>
      <c r="C404">
        <f t="shared" si="33"/>
        <v>64</v>
      </c>
      <c r="E404" t="str">
        <f t="shared" si="34"/>
        <v>/images/e/ef/Nomad_CampArt.jpg</v>
      </c>
      <c r="H404" t="s">
        <v>2307</v>
      </c>
      <c r="J404" t="s">
        <v>2508</v>
      </c>
      <c r="K404" t="s">
        <v>2507</v>
      </c>
      <c r="L404" t="str">
        <f t="shared" si="31"/>
        <v>/images/d/da/ShepherdArt.jpg</v>
      </c>
      <c r="O404">
        <f t="shared" si="35"/>
        <v>6</v>
      </c>
    </row>
    <row r="405" spans="1:15" x14ac:dyDescent="0.25">
      <c r="A405" t="s">
        <v>932</v>
      </c>
      <c r="B405">
        <f t="shared" si="32"/>
        <v>27</v>
      </c>
      <c r="C405">
        <f t="shared" si="33"/>
        <v>50</v>
      </c>
      <c r="E405" t="str">
        <f t="shared" si="34"/>
        <v>/images/f/f0/BatArt.jpg</v>
      </c>
      <c r="H405" t="s">
        <v>2308</v>
      </c>
      <c r="J405" t="s">
        <v>2714</v>
      </c>
      <c r="K405" t="s">
        <v>2713</v>
      </c>
      <c r="L405" t="str">
        <f t="shared" si="31"/>
        <v>/images/3/3f/SkulkArt.jpg</v>
      </c>
      <c r="O405">
        <f t="shared" si="35"/>
        <v>9</v>
      </c>
    </row>
    <row r="406" spans="1:15" x14ac:dyDescent="0.25">
      <c r="A406" t="s">
        <v>746</v>
      </c>
      <c r="B406">
        <f t="shared" si="32"/>
        <v>32</v>
      </c>
      <c r="C406">
        <f t="shared" si="33"/>
        <v>60</v>
      </c>
      <c r="E406" t="str">
        <f t="shared" si="34"/>
        <v>/images/f/f0/MargraveArt.jpg</v>
      </c>
      <c r="H406" t="s">
        <v>2309</v>
      </c>
      <c r="J406" t="s">
        <v>2672</v>
      </c>
      <c r="K406" t="s">
        <v>2671</v>
      </c>
      <c r="L406" t="str">
        <f t="shared" si="31"/>
        <v>/images/3/3d/CobblerArt.jpg</v>
      </c>
      <c r="O406">
        <f t="shared" si="35"/>
        <v>10</v>
      </c>
    </row>
    <row r="407" spans="1:15" x14ac:dyDescent="0.25">
      <c r="A407" t="s">
        <v>765</v>
      </c>
      <c r="B407">
        <f t="shared" si="32"/>
        <v>38</v>
      </c>
      <c r="C407">
        <f t="shared" si="33"/>
        <v>72</v>
      </c>
      <c r="E407" t="str">
        <f t="shared" si="34"/>
        <v>/images/f/f0/Treasure_ChestArt.jpg</v>
      </c>
      <c r="H407" t="s">
        <v>2310</v>
      </c>
      <c r="J407" t="s">
        <v>2665</v>
      </c>
      <c r="K407" t="s">
        <v>2677</v>
      </c>
      <c r="L407" t="str">
        <f t="shared" si="31"/>
        <v>/images/f/fc/CryptArt.jpg</v>
      </c>
      <c r="O407">
        <f t="shared" si="35"/>
        <v>6</v>
      </c>
    </row>
    <row r="408" spans="1:15" x14ac:dyDescent="0.25">
      <c r="A408" t="s">
        <v>813</v>
      </c>
      <c r="B408">
        <f t="shared" si="32"/>
        <v>38</v>
      </c>
      <c r="C408">
        <f t="shared" si="33"/>
        <v>74</v>
      </c>
      <c r="E408" t="str">
        <f t="shared" si="34"/>
        <v>/images/f/f1/The_Sun%27s_GiftArt.jpg</v>
      </c>
      <c r="H408" t="s">
        <v>2311</v>
      </c>
      <c r="I408" t="s">
        <v>2679</v>
      </c>
      <c r="J408" t="s">
        <v>2712</v>
      </c>
      <c r="K408" t="s">
        <v>2678</v>
      </c>
      <c r="L408" t="str">
        <f t="shared" si="31"/>
        <v>/images/1/18/Cursed_VillageArt.jpg</v>
      </c>
      <c r="O408">
        <f t="shared" si="35"/>
        <v>14</v>
      </c>
    </row>
    <row r="409" spans="1:15" x14ac:dyDescent="0.25">
      <c r="A409" t="s">
        <v>738</v>
      </c>
      <c r="B409">
        <f t="shared" si="32"/>
        <v>28</v>
      </c>
      <c r="C409">
        <f t="shared" si="33"/>
        <v>52</v>
      </c>
      <c r="E409" t="str">
        <f t="shared" si="34"/>
        <v>/images/f/f2/PlanArt.jpg</v>
      </c>
      <c r="H409" t="s">
        <v>2312</v>
      </c>
      <c r="I409" t="s">
        <v>2682</v>
      </c>
      <c r="J409" t="s">
        <v>2681</v>
      </c>
      <c r="K409" t="s">
        <v>2680</v>
      </c>
      <c r="L409" t="str">
        <f t="shared" si="31"/>
        <v>/images/0/02/Den_of_SinArt.jpg</v>
      </c>
      <c r="O409">
        <f t="shared" si="35"/>
        <v>14</v>
      </c>
    </row>
    <row r="410" spans="1:15" x14ac:dyDescent="0.25">
      <c r="A410" t="s">
        <v>680</v>
      </c>
      <c r="B410">
        <f t="shared" si="32"/>
        <v>35</v>
      </c>
      <c r="C410">
        <f t="shared" si="33"/>
        <v>66</v>
      </c>
      <c r="E410" t="str">
        <f t="shared" si="34"/>
        <v>/images/f/f2/Throne_RoomArt.jpg</v>
      </c>
      <c r="H410" t="s">
        <v>2313</v>
      </c>
      <c r="J410" t="s">
        <v>2666</v>
      </c>
      <c r="K410" t="s">
        <v>2694</v>
      </c>
      <c r="L410" t="str">
        <f t="shared" si="31"/>
        <v>/images/2/2e/IdolArt.jpg</v>
      </c>
      <c r="O410">
        <f t="shared" si="35"/>
        <v>5</v>
      </c>
    </row>
    <row r="411" spans="1:15" x14ac:dyDescent="0.25">
      <c r="A411" t="s">
        <v>899</v>
      </c>
      <c r="B411">
        <f t="shared" si="32"/>
        <v>31</v>
      </c>
      <c r="C411">
        <f t="shared" si="33"/>
        <v>58</v>
      </c>
      <c r="E411" t="str">
        <f t="shared" si="34"/>
        <v>/images/f/f3/ScepterArt.jpg</v>
      </c>
      <c r="H411" t="s">
        <v>2314</v>
      </c>
      <c r="J411" t="s">
        <v>2675</v>
      </c>
      <c r="K411" t="s">
        <v>2702</v>
      </c>
      <c r="L411" t="str">
        <f t="shared" si="31"/>
        <v>/images/7/78/PookaArt.jpg</v>
      </c>
      <c r="O411">
        <f t="shared" si="35"/>
        <v>5</v>
      </c>
    </row>
    <row r="412" spans="1:15" x14ac:dyDescent="0.25">
      <c r="A412" t="s">
        <v>815</v>
      </c>
      <c r="B412">
        <f t="shared" si="32"/>
        <v>39</v>
      </c>
      <c r="C412">
        <f t="shared" si="33"/>
        <v>76</v>
      </c>
      <c r="E412" t="str">
        <f t="shared" si="34"/>
        <v>/images/f/f4/The_Wind%27s_GiftArt.jpg</v>
      </c>
      <c r="H412" t="s">
        <v>2315</v>
      </c>
      <c r="I412" t="s">
        <v>2707</v>
      </c>
      <c r="J412" t="s">
        <v>2706</v>
      </c>
      <c r="K412" t="s">
        <v>2705</v>
      </c>
      <c r="L412" t="str">
        <f t="shared" si="31"/>
        <v>/images/a/a2/Sacred_GroveArt.jpg</v>
      </c>
      <c r="O412">
        <f t="shared" si="35"/>
        <v>10</v>
      </c>
    </row>
    <row r="413" spans="1:15" x14ac:dyDescent="0.25">
      <c r="A413" t="s">
        <v>936</v>
      </c>
      <c r="B413">
        <f t="shared" si="32"/>
        <v>30</v>
      </c>
      <c r="C413">
        <f t="shared" si="33"/>
        <v>56</v>
      </c>
      <c r="E413" t="str">
        <f t="shared" si="34"/>
        <v>/images/f/f5/DonateArt.jpg</v>
      </c>
      <c r="H413" t="s">
        <v>2316</v>
      </c>
      <c r="J413" t="s">
        <v>2716</v>
      </c>
      <c r="K413" t="s">
        <v>2715</v>
      </c>
      <c r="L413" t="str">
        <f t="shared" si="31"/>
        <v>/images/e/e8/TormentorArt.jpg</v>
      </c>
      <c r="O413">
        <f t="shared" si="35"/>
        <v>11</v>
      </c>
    </row>
    <row r="414" spans="1:15" x14ac:dyDescent="0.25">
      <c r="A414" t="s">
        <v>589</v>
      </c>
      <c r="B414">
        <f t="shared" si="32"/>
        <v>35</v>
      </c>
      <c r="C414">
        <f t="shared" si="33"/>
        <v>66</v>
      </c>
      <c r="E414" t="str">
        <f t="shared" si="34"/>
        <v>/images/f/f7/EnchantressArt.jpg</v>
      </c>
      <c r="H414" t="s">
        <v>2317</v>
      </c>
      <c r="I414" t="s">
        <v>2719</v>
      </c>
      <c r="J414" t="s">
        <v>2718</v>
      </c>
      <c r="K414" t="s">
        <v>2717</v>
      </c>
      <c r="L414" t="str">
        <f t="shared" si="31"/>
        <v>/images/7/70/Tragic_HeroArt.jpg</v>
      </c>
      <c r="O414">
        <f t="shared" si="35"/>
        <v>17</v>
      </c>
    </row>
    <row r="415" spans="1:15" x14ac:dyDescent="0.25">
      <c r="A415" t="s">
        <v>692</v>
      </c>
      <c r="B415">
        <f t="shared" si="32"/>
        <v>32</v>
      </c>
      <c r="C415">
        <f t="shared" si="33"/>
        <v>60</v>
      </c>
      <c r="E415" t="str">
        <f t="shared" si="34"/>
        <v>/images/f/f7/FugitiveArt.jpg</v>
      </c>
      <c r="H415" t="s">
        <v>2318</v>
      </c>
      <c r="J415" t="s">
        <v>2676</v>
      </c>
      <c r="K415" t="s">
        <v>2722</v>
      </c>
      <c r="L415" t="str">
        <f t="shared" si="31"/>
        <v>/images/a/ae/VampireArt.jpg</v>
      </c>
      <c r="O415">
        <f t="shared" si="35"/>
        <v>7</v>
      </c>
    </row>
    <row r="416" spans="1:15" x14ac:dyDescent="0.25">
      <c r="A416" t="s">
        <v>615</v>
      </c>
      <c r="B416">
        <f t="shared" si="32"/>
        <v>29</v>
      </c>
      <c r="C416">
        <f t="shared" si="33"/>
        <v>54</v>
      </c>
      <c r="E416" t="str">
        <f t="shared" si="34"/>
        <v>/images/f/f8/CountArt.jpg</v>
      </c>
      <c r="H416" t="s">
        <v>2319</v>
      </c>
      <c r="J416" t="s">
        <v>2724</v>
      </c>
      <c r="K416" t="s">
        <v>2723</v>
      </c>
      <c r="L416" t="str">
        <f t="shared" si="31"/>
        <v>/images/4/4a/WerewolfArt.jpg</v>
      </c>
      <c r="O416">
        <f t="shared" si="35"/>
        <v>10</v>
      </c>
    </row>
    <row r="417" spans="1:15" x14ac:dyDescent="0.25">
      <c r="A417" t="s">
        <v>603</v>
      </c>
      <c r="B417">
        <f t="shared" si="32"/>
        <v>29</v>
      </c>
      <c r="C417">
        <f t="shared" si="33"/>
        <v>54</v>
      </c>
      <c r="E417" t="str">
        <f t="shared" si="34"/>
        <v>/images/f/f8/GreedArt.jpg</v>
      </c>
      <c r="H417" t="s">
        <v>2320</v>
      </c>
      <c r="J417" t="s">
        <v>2704</v>
      </c>
      <c r="K417" t="s">
        <v>2703</v>
      </c>
      <c r="L417" t="str">
        <f t="shared" si="31"/>
        <v>/images/c/cc/RaiderArt.jpg</v>
      </c>
      <c r="O417">
        <f t="shared" si="35"/>
        <v>6</v>
      </c>
    </row>
    <row r="418" spans="1:15" x14ac:dyDescent="0.25">
      <c r="A418" t="s">
        <v>827</v>
      </c>
      <c r="B418">
        <f t="shared" si="32"/>
        <v>36</v>
      </c>
      <c r="C418">
        <f t="shared" si="33"/>
        <v>68</v>
      </c>
      <c r="E418" t="str">
        <f t="shared" si="34"/>
        <v>/images/f/f8/Scrying_PoolArt.jpg</v>
      </c>
      <c r="F418" t="s">
        <v>2188</v>
      </c>
      <c r="H418" t="s">
        <v>2490</v>
      </c>
      <c r="I418" t="s">
        <v>2504</v>
      </c>
      <c r="J418" t="s">
        <v>2413</v>
      </c>
      <c r="K418" t="s">
        <v>2412</v>
      </c>
      <c r="L418" t="str">
        <f t="shared" si="31"/>
        <v>/images/3/32/Salt_the_EarthArt.jpg</v>
      </c>
      <c r="O418">
        <f t="shared" si="35"/>
        <v>15</v>
      </c>
    </row>
    <row r="419" spans="1:15" x14ac:dyDescent="0.25">
      <c r="A419" t="s">
        <v>944</v>
      </c>
      <c r="B419">
        <f t="shared" si="32"/>
        <v>32</v>
      </c>
      <c r="C419">
        <f t="shared" si="33"/>
        <v>60</v>
      </c>
      <c r="E419" t="str">
        <f t="shared" si="34"/>
        <v>/images/f/f9/BarracksArt.jpg</v>
      </c>
      <c r="F419" t="s">
        <v>2188</v>
      </c>
      <c r="H419" t="s">
        <v>2491</v>
      </c>
      <c r="I419" t="s">
        <v>2472</v>
      </c>
      <c r="J419" t="s">
        <v>2415</v>
      </c>
      <c r="K419" t="s">
        <v>2414</v>
      </c>
      <c r="L419" t="str">
        <f t="shared" si="31"/>
        <v>/images/7/77/The_Field%27s_GiftArt.jpg</v>
      </c>
      <c r="O419">
        <f t="shared" si="35"/>
        <v>14</v>
      </c>
    </row>
    <row r="420" spans="1:15" x14ac:dyDescent="0.25">
      <c r="A420" t="s">
        <v>861</v>
      </c>
      <c r="B420">
        <f t="shared" si="32"/>
        <v>28</v>
      </c>
      <c r="C420">
        <f t="shared" si="33"/>
        <v>52</v>
      </c>
      <c r="E420" t="str">
        <f t="shared" si="34"/>
        <v>/images/f/f9/MillArt.jpg</v>
      </c>
      <c r="F420" t="s">
        <v>2188</v>
      </c>
      <c r="H420" t="s">
        <v>2492</v>
      </c>
      <c r="I420" t="s">
        <v>2473</v>
      </c>
      <c r="J420" t="s">
        <v>2424</v>
      </c>
      <c r="K420" t="s">
        <v>2416</v>
      </c>
      <c r="L420" t="str">
        <f t="shared" si="31"/>
        <v>/images/2/22/The_Flame%27s_GiftArt.jpg</v>
      </c>
      <c r="O420">
        <f t="shared" si="35"/>
        <v>15</v>
      </c>
    </row>
    <row r="421" spans="1:15" x14ac:dyDescent="0.25">
      <c r="A421" t="s">
        <v>545</v>
      </c>
      <c r="B421">
        <f t="shared" si="32"/>
        <v>31</v>
      </c>
      <c r="C421">
        <f t="shared" si="33"/>
        <v>58</v>
      </c>
      <c r="E421" t="str">
        <f t="shared" si="34"/>
        <v>/images/f/fa/LookoutArt.jpg</v>
      </c>
      <c r="F421" t="s">
        <v>2188</v>
      </c>
      <c r="H421" t="s">
        <v>2493</v>
      </c>
      <c r="I421" t="s">
        <v>2474</v>
      </c>
      <c r="J421" t="s">
        <v>2426</v>
      </c>
      <c r="K421" t="s">
        <v>2417</v>
      </c>
      <c r="L421" t="str">
        <f t="shared" si="31"/>
        <v>/images/7/73/The_Forest%27s_GiftArt.jpg</v>
      </c>
      <c r="O421">
        <f t="shared" si="35"/>
        <v>14</v>
      </c>
    </row>
    <row r="422" spans="1:15" x14ac:dyDescent="0.25">
      <c r="A422" t="s">
        <v>593</v>
      </c>
      <c r="B422">
        <f t="shared" si="32"/>
        <v>34</v>
      </c>
      <c r="C422">
        <f t="shared" si="33"/>
        <v>64</v>
      </c>
      <c r="E422" t="str">
        <f t="shared" si="34"/>
        <v>/images/f/fa/Lucky_CoinArt.jpg</v>
      </c>
      <c r="F422" t="s">
        <v>2188</v>
      </c>
      <c r="H422" t="s">
        <v>2494</v>
      </c>
      <c r="I422" t="s">
        <v>2475</v>
      </c>
      <c r="J422" t="s">
        <v>2425</v>
      </c>
      <c r="K422" t="s">
        <v>2418</v>
      </c>
      <c r="L422" t="str">
        <f t="shared" si="31"/>
        <v>/images/c/cd/The_Moon%27s_GiftArt.jpg</v>
      </c>
      <c r="O422">
        <f t="shared" si="35"/>
        <v>14</v>
      </c>
    </row>
    <row r="423" spans="1:15" x14ac:dyDescent="0.25">
      <c r="A423" t="s">
        <v>719</v>
      </c>
      <c r="B423">
        <f t="shared" si="32"/>
        <v>29</v>
      </c>
      <c r="C423">
        <f t="shared" si="33"/>
        <v>54</v>
      </c>
      <c r="E423" t="str">
        <f t="shared" si="34"/>
        <v>/images/f/fa/RogueArt.jpg</v>
      </c>
      <c r="F423" t="s">
        <v>2188</v>
      </c>
      <c r="H423" t="s">
        <v>2495</v>
      </c>
      <c r="I423" t="s">
        <v>2476</v>
      </c>
      <c r="J423" t="s">
        <v>2427</v>
      </c>
      <c r="K423" t="s">
        <v>2419</v>
      </c>
      <c r="L423" t="str">
        <f t="shared" si="31"/>
        <v>/images/5/53/The_Mountain%27s_GiftArt.jpg</v>
      </c>
      <c r="O423">
        <f t="shared" si="35"/>
        <v>17</v>
      </c>
    </row>
    <row r="424" spans="1:15" x14ac:dyDescent="0.25">
      <c r="A424" t="s">
        <v>604</v>
      </c>
      <c r="B424">
        <f t="shared" si="32"/>
        <v>41</v>
      </c>
      <c r="C424">
        <f t="shared" si="33"/>
        <v>78</v>
      </c>
      <c r="E424" t="str">
        <f t="shared" si="34"/>
        <v>/images/f/fb/Lost_in_the_WoodsArt.jpg</v>
      </c>
      <c r="F424" t="s">
        <v>2188</v>
      </c>
      <c r="H424" t="s">
        <v>2496</v>
      </c>
      <c r="I424" t="s">
        <v>2477</v>
      </c>
      <c r="J424" t="s">
        <v>2421</v>
      </c>
      <c r="K424" t="s">
        <v>2420</v>
      </c>
      <c r="L424" t="str">
        <f t="shared" si="31"/>
        <v>/images/3/33/The_River%27s_GiftArt.jpg</v>
      </c>
      <c r="O424">
        <f t="shared" si="35"/>
        <v>17</v>
      </c>
    </row>
    <row r="425" spans="1:15" x14ac:dyDescent="0.25">
      <c r="A425" t="s">
        <v>629</v>
      </c>
      <c r="B425">
        <f t="shared" si="32"/>
        <v>30</v>
      </c>
      <c r="C425">
        <f t="shared" si="33"/>
        <v>56</v>
      </c>
      <c r="E425" t="str">
        <f t="shared" si="34"/>
        <v>/images/f/fb/SpicesArt.jpg</v>
      </c>
      <c r="F425" t="s">
        <v>2188</v>
      </c>
      <c r="H425" t="s">
        <v>2497</v>
      </c>
      <c r="I425" t="s">
        <v>2478</v>
      </c>
      <c r="J425" t="s">
        <v>2423</v>
      </c>
      <c r="K425" t="s">
        <v>2422</v>
      </c>
      <c r="L425" t="str">
        <f t="shared" si="31"/>
        <v>/images/8/88/The_Sea%27s_GiftArt.jpg</v>
      </c>
      <c r="O425">
        <f t="shared" si="35"/>
        <v>13</v>
      </c>
    </row>
    <row r="426" spans="1:15" x14ac:dyDescent="0.25">
      <c r="A426" t="s">
        <v>853</v>
      </c>
      <c r="B426">
        <f t="shared" si="32"/>
        <v>29</v>
      </c>
      <c r="C426">
        <f t="shared" si="33"/>
        <v>54</v>
      </c>
      <c r="E426" t="str">
        <f t="shared" si="34"/>
        <v>/images/f/fc/CryptArt.jpg</v>
      </c>
      <c r="F426" t="s">
        <v>2188</v>
      </c>
      <c r="H426" t="s">
        <v>2498</v>
      </c>
      <c r="I426" t="s">
        <v>2479</v>
      </c>
      <c r="J426" t="s">
        <v>2429</v>
      </c>
      <c r="K426" t="s">
        <v>2428</v>
      </c>
      <c r="L426" t="str">
        <f t="shared" si="31"/>
        <v>/images/b/bc/The_Sky%27s_GiftArt.jpg</v>
      </c>
      <c r="O426">
        <f t="shared" si="35"/>
        <v>11</v>
      </c>
    </row>
    <row r="427" spans="1:15" x14ac:dyDescent="0.25">
      <c r="A427" t="s">
        <v>981</v>
      </c>
      <c r="B427">
        <f t="shared" si="32"/>
        <v>29</v>
      </c>
      <c r="C427">
        <f t="shared" si="33"/>
        <v>54</v>
      </c>
      <c r="E427" t="str">
        <f t="shared" si="34"/>
        <v>/images/f/fc/RocksArt.jpg</v>
      </c>
      <c r="F427" t="s">
        <v>2188</v>
      </c>
      <c r="H427" t="s">
        <v>2499</v>
      </c>
      <c r="I427" t="s">
        <v>2480</v>
      </c>
      <c r="J427" t="s">
        <v>2431</v>
      </c>
      <c r="K427" t="s">
        <v>2430</v>
      </c>
      <c r="L427" t="str">
        <f t="shared" si="31"/>
        <v>/images/f/f1/The_Sun%27s_GiftArt.jpg</v>
      </c>
      <c r="O427">
        <f t="shared" si="35"/>
        <v>13</v>
      </c>
    </row>
    <row r="428" spans="1:15" x14ac:dyDescent="0.25">
      <c r="A428" t="s">
        <v>674</v>
      </c>
      <c r="B428">
        <f t="shared" si="32"/>
        <v>42</v>
      </c>
      <c r="C428">
        <f t="shared" si="33"/>
        <v>80</v>
      </c>
      <c r="E428" t="str">
        <f t="shared" si="34"/>
        <v>/images/f/fc/Wandering_MinstrelArt.jpg</v>
      </c>
      <c r="F428" t="s">
        <v>2188</v>
      </c>
      <c r="H428" t="s">
        <v>2500</v>
      </c>
      <c r="I428" t="s">
        <v>2482</v>
      </c>
      <c r="J428" t="s">
        <v>2411</v>
      </c>
      <c r="K428" t="s">
        <v>2410</v>
      </c>
      <c r="L428" t="str">
        <f t="shared" si="31"/>
        <v>/images/c/c5/The_Swamp%27s_GiftArt.jpg</v>
      </c>
      <c r="O428">
        <f t="shared" si="35"/>
        <v>14</v>
      </c>
    </row>
    <row r="429" spans="1:15" x14ac:dyDescent="0.25">
      <c r="A429" t="s">
        <v>821</v>
      </c>
      <c r="B429">
        <f t="shared" si="32"/>
        <v>31</v>
      </c>
      <c r="C429">
        <f t="shared" si="33"/>
        <v>58</v>
      </c>
      <c r="E429" t="str">
        <f t="shared" si="34"/>
        <v>/images/f/fd/FortuneArt.jpg</v>
      </c>
      <c r="F429" t="s">
        <v>2188</v>
      </c>
      <c r="H429" t="s">
        <v>2501</v>
      </c>
      <c r="I429" t="s">
        <v>2481</v>
      </c>
      <c r="J429" t="s">
        <v>2433</v>
      </c>
      <c r="K429" t="s">
        <v>2432</v>
      </c>
      <c r="L429" t="str">
        <f t="shared" si="31"/>
        <v>/images/f/f4/The_Wind%27s_GiftArt.jpg</v>
      </c>
      <c r="O429">
        <f t="shared" si="35"/>
        <v>11</v>
      </c>
    </row>
    <row r="430" spans="1:15" x14ac:dyDescent="0.25">
      <c r="A430" t="s">
        <v>554</v>
      </c>
      <c r="B430">
        <f t="shared" si="32"/>
        <v>34</v>
      </c>
      <c r="C430">
        <f t="shared" si="33"/>
        <v>64</v>
      </c>
      <c r="E430" t="str">
        <f t="shared" si="34"/>
        <v>/images/f/fe/NecropolisArt.jpg</v>
      </c>
      <c r="H430" t="s">
        <v>2321</v>
      </c>
      <c r="I430" t="s">
        <v>2743</v>
      </c>
      <c r="L430" t="str">
        <f t="shared" si="31"/>
        <v/>
      </c>
      <c r="O430">
        <f t="shared" si="35"/>
        <v>0</v>
      </c>
    </row>
    <row r="431" spans="1:15" x14ac:dyDescent="0.25">
      <c r="A431" t="s">
        <v>903</v>
      </c>
      <c r="B431">
        <f t="shared" si="32"/>
        <v>30</v>
      </c>
      <c r="C431">
        <f t="shared" si="33"/>
        <v>56</v>
      </c>
      <c r="E431" t="str">
        <f t="shared" si="34"/>
        <v>/images/f/fe/RemakeArt.jpg</v>
      </c>
      <c r="H431" t="s">
        <v>2322</v>
      </c>
      <c r="I431" t="s">
        <v>2744</v>
      </c>
      <c r="L431" t="str">
        <f t="shared" si="31"/>
        <v/>
      </c>
      <c r="O431">
        <f t="shared" si="35"/>
        <v>0</v>
      </c>
    </row>
    <row r="432" spans="1:15" x14ac:dyDescent="0.25">
      <c r="A432" t="s">
        <v>718</v>
      </c>
      <c r="B432">
        <f t="shared" si="32"/>
        <v>30</v>
      </c>
      <c r="C432">
        <f t="shared" si="33"/>
        <v>56</v>
      </c>
      <c r="E432" t="str">
        <f t="shared" si="34"/>
        <v>/images/f/ff/JesterArt.jpg</v>
      </c>
      <c r="H432" t="s">
        <v>2323</v>
      </c>
      <c r="L432" t="str">
        <f t="shared" si="31"/>
        <v/>
      </c>
      <c r="O432">
        <f t="shared" si="35"/>
        <v>0</v>
      </c>
    </row>
    <row r="433" spans="1:15" x14ac:dyDescent="0.25">
      <c r="A433" t="s">
        <v>943</v>
      </c>
      <c r="B433">
        <f t="shared" si="32"/>
        <v>30</v>
      </c>
      <c r="C433">
        <f t="shared" si="33"/>
        <v>56</v>
      </c>
      <c r="E433" t="str">
        <f t="shared" si="34"/>
        <v>/images/f/ff/PiazzaArt.jpg</v>
      </c>
      <c r="H433" t="s">
        <v>2324</v>
      </c>
      <c r="J433" t="s">
        <v>2849</v>
      </c>
      <c r="K433" t="s">
        <v>2506</v>
      </c>
      <c r="L433" t="str">
        <f t="shared" si="31"/>
        <v>/images/9/9e/PastureArt.jpg</v>
      </c>
      <c r="O433">
        <f t="shared" si="35"/>
        <v>8</v>
      </c>
    </row>
    <row r="434" spans="1:15" x14ac:dyDescent="0.25">
      <c r="A434" t="s">
        <v>679</v>
      </c>
      <c r="B434">
        <f t="shared" si="32"/>
        <v>38</v>
      </c>
      <c r="C434">
        <f t="shared" si="33"/>
        <v>72</v>
      </c>
      <c r="E434" t="str">
        <f t="shared" ref="E434" si="36">SUBSTITUTE(RIGHT(LEFT(A434,C434),LEN(LEFT(A434,C434))-B434),"/thumb","")</f>
        <v>/images/f/ff/Ruined_LibraryArt.jpg</v>
      </c>
      <c r="H434" t="s">
        <v>2325</v>
      </c>
      <c r="J434" t="s">
        <v>2848</v>
      </c>
      <c r="K434" t="s">
        <v>2847</v>
      </c>
      <c r="L434" t="str">
        <f t="shared" si="31"/>
        <v>/images/5/52/PouchArt.jpg</v>
      </c>
      <c r="O434">
        <f t="shared" si="35"/>
        <v>8</v>
      </c>
    </row>
    <row r="435" spans="1:15" x14ac:dyDescent="0.25">
      <c r="A435" t="s">
        <v>536</v>
      </c>
      <c r="B435">
        <f t="shared" si="32"/>
        <v>34</v>
      </c>
      <c r="C435">
        <f t="shared" ref="C435:C498" si="37">FIND(".jpg",A435,B435)+3</f>
        <v>64</v>
      </c>
      <c r="E435" t="str">
        <f t="shared" ref="E435:E498" si="38">SUBSTITUTE(RIGHT(LEFT(A435,C435),LEN(LEFT(A435,C435))-B435),"/thumb","")</f>
        <v>/images/f/ff/SoothsayerArt.jpg</v>
      </c>
      <c r="H435" t="s">
        <v>2326</v>
      </c>
      <c r="I435" t="s">
        <v>2745</v>
      </c>
      <c r="L435" t="str">
        <f t="shared" si="31"/>
        <v/>
      </c>
      <c r="O435">
        <f t="shared" si="35"/>
        <v>0</v>
      </c>
    </row>
    <row r="436" spans="1:15" x14ac:dyDescent="0.25">
      <c r="A436" t="s">
        <v>877</v>
      </c>
      <c r="B436">
        <f t="shared" si="32"/>
        <v>31</v>
      </c>
      <c r="C436">
        <f t="shared" si="37"/>
        <v>64</v>
      </c>
      <c r="E436" t="str">
        <f t="shared" si="38"/>
        <v>/images/0/00/DevelopArt.jpg</v>
      </c>
      <c r="F436" t="s">
        <v>2776</v>
      </c>
      <c r="H436" t="s">
        <v>2327</v>
      </c>
      <c r="I436" t="s">
        <v>2728</v>
      </c>
      <c r="J436" t="s">
        <v>2121</v>
      </c>
      <c r="K436" t="s">
        <v>2120</v>
      </c>
      <c r="L436" t="str">
        <f t="shared" si="31"/>
        <v>/images/f/fa/Lucky_CoinArt.jpg</v>
      </c>
      <c r="O436">
        <f t="shared" si="35"/>
        <v>13</v>
      </c>
    </row>
    <row r="437" spans="1:15" x14ac:dyDescent="0.25">
      <c r="A437" t="s">
        <v>686</v>
      </c>
      <c r="B437">
        <f t="shared" si="32"/>
        <v>33</v>
      </c>
      <c r="C437">
        <f t="shared" si="37"/>
        <v>68</v>
      </c>
      <c r="E437" t="str">
        <f t="shared" si="38"/>
        <v>/images/0/09/HerbalistArt.jpg</v>
      </c>
      <c r="H437" t="s">
        <v>2771</v>
      </c>
      <c r="I437" t="s">
        <v>2483</v>
      </c>
      <c r="J437" t="s">
        <v>2086</v>
      </c>
      <c r="K437" t="s">
        <v>2085</v>
      </c>
      <c r="L437" t="str">
        <f t="shared" si="31"/>
        <v>/images/b/bf/Will-o%27-WispArt.jpg</v>
      </c>
      <c r="O437">
        <f t="shared" si="35"/>
        <v>11</v>
      </c>
    </row>
    <row r="438" spans="1:15" x14ac:dyDescent="0.25">
      <c r="A438" t="s">
        <v>824</v>
      </c>
      <c r="B438">
        <f t="shared" si="32"/>
        <v>34</v>
      </c>
      <c r="C438">
        <f t="shared" si="37"/>
        <v>70</v>
      </c>
      <c r="E438" t="str">
        <f t="shared" si="38"/>
        <v>/images/0/0d/MountebankArt.jpg</v>
      </c>
      <c r="H438" t="s">
        <v>2328</v>
      </c>
      <c r="J438" t="s">
        <v>2439</v>
      </c>
      <c r="K438" t="s">
        <v>2438</v>
      </c>
      <c r="L438" t="str">
        <f t="shared" si="31"/>
        <v>/images/4/4d/WishArt.jpg</v>
      </c>
      <c r="O438">
        <f t="shared" si="35"/>
        <v>3</v>
      </c>
    </row>
    <row r="439" spans="1:15" x14ac:dyDescent="0.25">
      <c r="A439" t="s">
        <v>755</v>
      </c>
      <c r="B439">
        <f t="shared" si="32"/>
        <v>37</v>
      </c>
      <c r="C439">
        <f t="shared" si="37"/>
        <v>76</v>
      </c>
      <c r="E439" t="str">
        <f t="shared" si="38"/>
        <v>/images/0/0d/ScoutingPartyArt.jpg</v>
      </c>
      <c r="H439" t="s">
        <v>2329</v>
      </c>
      <c r="I439" t="s">
        <v>2746</v>
      </c>
      <c r="L439" t="str">
        <f t="shared" si="31"/>
        <v/>
      </c>
      <c r="O439">
        <f t="shared" si="35"/>
        <v>0</v>
      </c>
    </row>
    <row r="440" spans="1:15" x14ac:dyDescent="0.25">
      <c r="A440" t="s">
        <v>1035</v>
      </c>
      <c r="B440">
        <f t="shared" si="32"/>
        <v>29</v>
      </c>
      <c r="C440">
        <f t="shared" si="37"/>
        <v>60</v>
      </c>
      <c r="E440" t="str">
        <f t="shared" si="38"/>
        <v>/images/1/16/WharfArt.jpg</v>
      </c>
      <c r="H440" t="s">
        <v>2330</v>
      </c>
      <c r="J440" t="s">
        <v>2790</v>
      </c>
      <c r="K440" t="s">
        <v>2791</v>
      </c>
      <c r="L440" t="str">
        <f t="shared" si="31"/>
        <v>/images/2/2c/ImpArt.jpg</v>
      </c>
      <c r="O440">
        <f t="shared" si="35"/>
        <v>8</v>
      </c>
    </row>
    <row r="441" spans="1:15" x14ac:dyDescent="0.25">
      <c r="A441" t="s">
        <v>533</v>
      </c>
      <c r="B441">
        <f t="shared" si="32"/>
        <v>36</v>
      </c>
      <c r="C441">
        <f t="shared" si="37"/>
        <v>74</v>
      </c>
      <c r="E441" t="str">
        <f t="shared" si="38"/>
        <v>/images/1/1a/Dame_NatalieArt.jpg</v>
      </c>
      <c r="H441" t="s">
        <v>2331</v>
      </c>
      <c r="I441" t="s">
        <v>2725</v>
      </c>
      <c r="J441" t="s">
        <v>2636</v>
      </c>
      <c r="K441" t="s">
        <v>2629</v>
      </c>
      <c r="L441" t="str">
        <f t="shared" si="31"/>
        <v>/images/3/35/Zombie_ApprenticeArt.jpg</v>
      </c>
      <c r="O441">
        <f t="shared" si="35"/>
        <v>15</v>
      </c>
    </row>
    <row r="442" spans="1:15" x14ac:dyDescent="0.25">
      <c r="A442" t="s">
        <v>577</v>
      </c>
      <c r="B442">
        <f t="shared" si="32"/>
        <v>38</v>
      </c>
      <c r="C442">
        <f t="shared" si="37"/>
        <v>78</v>
      </c>
      <c r="E442" t="str">
        <f t="shared" si="38"/>
        <v>/images/2/22/Mining_VillageArt.jpg</v>
      </c>
      <c r="H442" t="s">
        <v>2332</v>
      </c>
      <c r="I442" t="s">
        <v>2726</v>
      </c>
      <c r="J442" t="s">
        <v>2634</v>
      </c>
      <c r="K442" t="s">
        <v>2630</v>
      </c>
      <c r="L442" t="str">
        <f t="shared" si="31"/>
        <v>/images/a/a2/Zombie_MasonArt.jpg</v>
      </c>
      <c r="O442">
        <f t="shared" si="35"/>
        <v>12</v>
      </c>
    </row>
    <row r="443" spans="1:15" x14ac:dyDescent="0.25">
      <c r="A443" t="s">
        <v>561</v>
      </c>
      <c r="B443">
        <f t="shared" si="32"/>
        <v>31</v>
      </c>
      <c r="C443">
        <f t="shared" si="37"/>
        <v>64</v>
      </c>
      <c r="E443" t="str">
        <f t="shared" si="38"/>
        <v>/images/2/2b/BanquetArt.jpg</v>
      </c>
      <c r="H443" t="s">
        <v>2333</v>
      </c>
      <c r="I443" t="s">
        <v>2727</v>
      </c>
      <c r="J443" t="s">
        <v>2635</v>
      </c>
      <c r="K443" t="s">
        <v>2631</v>
      </c>
      <c r="L443" t="str">
        <f t="shared" si="31"/>
        <v>/images/7/7a/Zombie_SpyArt.jpg</v>
      </c>
      <c r="O443">
        <f t="shared" si="35"/>
        <v>13</v>
      </c>
    </row>
    <row r="444" spans="1:15" x14ac:dyDescent="0.25">
      <c r="A444" t="s">
        <v>830</v>
      </c>
      <c r="B444">
        <f t="shared" si="32"/>
        <v>38</v>
      </c>
      <c r="C444">
        <f t="shared" si="37"/>
        <v>78</v>
      </c>
      <c r="E444" t="str">
        <f t="shared" si="38"/>
        <v>/images/2/2b/Border_VillageArt.jpg</v>
      </c>
      <c r="H444" t="s">
        <v>2334</v>
      </c>
      <c r="L444" t="str">
        <f t="shared" si="31"/>
        <v/>
      </c>
      <c r="O444">
        <f t="shared" si="35"/>
        <v>0</v>
      </c>
    </row>
    <row r="445" spans="1:15" x14ac:dyDescent="0.25">
      <c r="A445" t="s">
        <v>879</v>
      </c>
      <c r="B445">
        <f t="shared" si="32"/>
        <v>34</v>
      </c>
      <c r="C445">
        <f t="shared" si="37"/>
        <v>70</v>
      </c>
      <c r="E445" t="str">
        <f t="shared" si="38"/>
        <v>/images/2/2e/Death_CartArt.jpg</v>
      </c>
      <c r="F445" t="s">
        <v>2188</v>
      </c>
      <c r="H445" t="s">
        <v>2335</v>
      </c>
      <c r="I445" t="s">
        <v>2484</v>
      </c>
      <c r="J445" t="s">
        <v>2450</v>
      </c>
      <c r="K445" t="s">
        <v>2449</v>
      </c>
      <c r="L445" t="str">
        <f t="shared" si="31"/>
        <v>/images/1/1b/Bad_OmensArt.jpg</v>
      </c>
      <c r="O445">
        <f t="shared" si="35"/>
        <v>14</v>
      </c>
    </row>
    <row r="446" spans="1:15" x14ac:dyDescent="0.25">
      <c r="A446" t="s">
        <v>543</v>
      </c>
      <c r="B446">
        <f t="shared" si="32"/>
        <v>37</v>
      </c>
      <c r="C446">
        <f t="shared" si="37"/>
        <v>76</v>
      </c>
      <c r="E446" t="str">
        <f t="shared" si="38"/>
        <v>/images/2/2f/GroundskeeperArt.jpg</v>
      </c>
      <c r="F446" t="s">
        <v>2188</v>
      </c>
      <c r="H446" t="s">
        <v>2336</v>
      </c>
      <c r="J446" t="s">
        <v>2452</v>
      </c>
      <c r="K446" t="s">
        <v>2451</v>
      </c>
      <c r="L446" t="str">
        <f t="shared" si="31"/>
        <v>/images/5/58/DelusionArt.jpg</v>
      </c>
      <c r="O446">
        <f t="shared" si="35"/>
        <v>11</v>
      </c>
    </row>
    <row r="447" spans="1:15" x14ac:dyDescent="0.25">
      <c r="A447" t="s">
        <v>878</v>
      </c>
      <c r="B447">
        <f t="shared" si="32"/>
        <v>31</v>
      </c>
      <c r="C447">
        <f t="shared" si="37"/>
        <v>64</v>
      </c>
      <c r="E447" t="str">
        <f t="shared" si="38"/>
        <v>/images/3/31/EmbassyArt.jpg</v>
      </c>
      <c r="F447" t="s">
        <v>2188</v>
      </c>
      <c r="H447" t="s">
        <v>2337</v>
      </c>
      <c r="J447" t="s">
        <v>2454</v>
      </c>
      <c r="K447" t="s">
        <v>2453</v>
      </c>
      <c r="L447" t="str">
        <f t="shared" si="31"/>
        <v>/images/b/bd/EnvyArt.jpg</v>
      </c>
      <c r="O447">
        <f t="shared" si="35"/>
        <v>8</v>
      </c>
    </row>
    <row r="448" spans="1:15" x14ac:dyDescent="0.25">
      <c r="A448" t="s">
        <v>887</v>
      </c>
      <c r="B448">
        <f t="shared" si="32"/>
        <v>29</v>
      </c>
      <c r="C448">
        <f t="shared" si="37"/>
        <v>60</v>
      </c>
      <c r="E448" t="str">
        <f t="shared" si="38"/>
        <v>/images/3/31/GiantArt.jpg</v>
      </c>
      <c r="F448" t="s">
        <v>2188</v>
      </c>
      <c r="H448" t="s">
        <v>2338</v>
      </c>
      <c r="J448" t="s">
        <v>2208</v>
      </c>
      <c r="K448" t="s">
        <v>2455</v>
      </c>
      <c r="L448" t="str">
        <f t="shared" si="31"/>
        <v>/images/5/51/FamineArt.jpg</v>
      </c>
      <c r="O448">
        <f t="shared" si="35"/>
        <v>6</v>
      </c>
    </row>
    <row r="449" spans="1:15" x14ac:dyDescent="0.25">
      <c r="A449" t="s">
        <v>920</v>
      </c>
      <c r="B449">
        <f t="shared" si="32"/>
        <v>29</v>
      </c>
      <c r="C449">
        <f t="shared" si="37"/>
        <v>60</v>
      </c>
      <c r="E449" t="str">
        <f t="shared" si="38"/>
        <v>/images/3/35/ForgeArt.jpg</v>
      </c>
      <c r="F449" t="s">
        <v>2188</v>
      </c>
      <c r="H449" t="s">
        <v>2339</v>
      </c>
      <c r="J449" t="s">
        <v>2456</v>
      </c>
      <c r="K449" t="s">
        <v>2457</v>
      </c>
      <c r="L449" t="str">
        <f t="shared" ref="L449:L512" si="39">IF(J449="","",IF(I449&lt;&gt;"", INDEX(E:E,MATCH("*"&amp;I449&amp;"*",E:E,0)),INDEX(E:E,MATCH("*"&amp;H449&amp;"Art*",E:E,0))))</f>
        <v>/images/0/09/FearArt.jpg</v>
      </c>
      <c r="O449">
        <f t="shared" si="35"/>
        <v>4</v>
      </c>
    </row>
    <row r="450" spans="1:15" x14ac:dyDescent="0.25">
      <c r="A450" t="s">
        <v>687</v>
      </c>
      <c r="B450">
        <f t="shared" ref="B450:B513" si="40">FIND("src=""",A450)+LEN("src=""")-1</f>
        <v>35</v>
      </c>
      <c r="C450">
        <f t="shared" si="37"/>
        <v>72</v>
      </c>
      <c r="E450" t="str">
        <f t="shared" si="38"/>
        <v>/images/3/35/Trade_RouteArt.jpg</v>
      </c>
      <c r="F450" t="s">
        <v>2188</v>
      </c>
      <c r="H450" t="s">
        <v>2340</v>
      </c>
      <c r="J450" t="s">
        <v>2459</v>
      </c>
      <c r="K450" t="s">
        <v>2458</v>
      </c>
      <c r="L450" t="str">
        <f t="shared" si="39"/>
        <v>/images/f/f8/GreedArt.jpg</v>
      </c>
      <c r="O450">
        <f t="shared" ref="O450:O513" si="41">LEN(J450)</f>
        <v>7</v>
      </c>
    </row>
    <row r="451" spans="1:15" x14ac:dyDescent="0.25">
      <c r="A451" t="s">
        <v>1038</v>
      </c>
      <c r="B451">
        <f t="shared" si="40"/>
        <v>39</v>
      </c>
      <c r="C451">
        <f t="shared" si="37"/>
        <v>80</v>
      </c>
      <c r="E451" t="str">
        <f t="shared" si="38"/>
        <v>/images/3/38/Hunting_GroundsArt.jpg</v>
      </c>
      <c r="F451" t="s">
        <v>2188</v>
      </c>
      <c r="H451" t="s">
        <v>2341</v>
      </c>
      <c r="J451" t="s">
        <v>2461</v>
      </c>
      <c r="K451" t="s">
        <v>2460</v>
      </c>
      <c r="L451" t="str">
        <f t="shared" si="39"/>
        <v>/images/1/10/HauntingArt.jpg</v>
      </c>
      <c r="O451">
        <f t="shared" si="41"/>
        <v>9</v>
      </c>
    </row>
    <row r="452" spans="1:15" x14ac:dyDescent="0.25">
      <c r="A452" t="s">
        <v>953</v>
      </c>
      <c r="B452">
        <f t="shared" si="40"/>
        <v>34</v>
      </c>
      <c r="C452">
        <f t="shared" si="37"/>
        <v>70</v>
      </c>
      <c r="E452" t="str">
        <f t="shared" si="38"/>
        <v>/images/3/3f/ChancellorArt.jpg</v>
      </c>
      <c r="F452" t="s">
        <v>2188</v>
      </c>
      <c r="H452" t="s">
        <v>2342</v>
      </c>
      <c r="J452" t="s">
        <v>2463</v>
      </c>
      <c r="K452" t="s">
        <v>2462</v>
      </c>
      <c r="L452" t="str">
        <f t="shared" si="39"/>
        <v>/images/3/38/LocustsArt.jpg</v>
      </c>
      <c r="O452">
        <f t="shared" si="41"/>
        <v>11</v>
      </c>
    </row>
    <row r="453" spans="1:15" x14ac:dyDescent="0.25">
      <c r="A453" t="s">
        <v>751</v>
      </c>
      <c r="B453">
        <f t="shared" si="40"/>
        <v>32</v>
      </c>
      <c r="C453">
        <f t="shared" si="37"/>
        <v>66</v>
      </c>
      <c r="E453" t="str">
        <f t="shared" si="38"/>
        <v>/images/4/44/ExorcistArt.jpg</v>
      </c>
      <c r="F453" t="s">
        <v>2188</v>
      </c>
      <c r="H453" t="s">
        <v>2343</v>
      </c>
      <c r="J453" t="s">
        <v>2465</v>
      </c>
      <c r="K453" t="s">
        <v>2464</v>
      </c>
      <c r="L453" t="str">
        <f t="shared" si="39"/>
        <v>/images/c/ce/MiseryArt.jpg</v>
      </c>
      <c r="O453">
        <f t="shared" si="41"/>
        <v>8</v>
      </c>
    </row>
    <row r="454" spans="1:15" x14ac:dyDescent="0.25">
      <c r="A454" t="s">
        <v>757</v>
      </c>
      <c r="B454">
        <f t="shared" si="40"/>
        <v>32</v>
      </c>
      <c r="C454">
        <f t="shared" si="37"/>
        <v>66</v>
      </c>
      <c r="E454" t="str">
        <f t="shared" si="38"/>
        <v>/images/4/49/LostArtsArt.jpg</v>
      </c>
      <c r="F454" t="s">
        <v>2188</v>
      </c>
      <c r="H454" t="s">
        <v>2344</v>
      </c>
      <c r="J454" t="s">
        <v>2467</v>
      </c>
      <c r="K454" t="s">
        <v>2466</v>
      </c>
      <c r="L454" t="str">
        <f t="shared" si="39"/>
        <v>/images/1/1d/PlagueArt.jpg</v>
      </c>
      <c r="O454">
        <f t="shared" si="41"/>
        <v>5</v>
      </c>
    </row>
    <row r="455" spans="1:15" x14ac:dyDescent="0.25">
      <c r="A455" t="s">
        <v>636</v>
      </c>
      <c r="B455">
        <f t="shared" si="40"/>
        <v>29</v>
      </c>
      <c r="C455">
        <f t="shared" si="37"/>
        <v>60</v>
      </c>
      <c r="E455" t="str">
        <f t="shared" si="38"/>
        <v>/images/4/4a/HovelArt.jpg</v>
      </c>
      <c r="F455" t="s">
        <v>2188</v>
      </c>
      <c r="H455" t="s">
        <v>2345</v>
      </c>
      <c r="J455" t="s">
        <v>2469</v>
      </c>
      <c r="K455" t="s">
        <v>2468</v>
      </c>
      <c r="L455" t="str">
        <f t="shared" si="39"/>
        <v>/images/e/e2/PovertyArt.jpg</v>
      </c>
      <c r="O455">
        <f t="shared" si="41"/>
        <v>8</v>
      </c>
    </row>
    <row r="456" spans="1:15" x14ac:dyDescent="0.25">
      <c r="A456" t="s">
        <v>925</v>
      </c>
      <c r="B456">
        <f t="shared" si="40"/>
        <v>31</v>
      </c>
      <c r="C456">
        <f t="shared" si="37"/>
        <v>64</v>
      </c>
      <c r="E456" t="str">
        <f t="shared" si="38"/>
        <v>/images/4/4b/DungeonArt.jpg</v>
      </c>
      <c r="F456" t="s">
        <v>2188</v>
      </c>
      <c r="H456" t="s">
        <v>2346</v>
      </c>
      <c r="I456" t="s">
        <v>2505</v>
      </c>
      <c r="J456" t="s">
        <v>2471</v>
      </c>
      <c r="K456" t="s">
        <v>2470</v>
      </c>
      <c r="L456" t="str">
        <f t="shared" si="39"/>
        <v>/images/2/23/WarArt.jpg</v>
      </c>
      <c r="O456">
        <f t="shared" si="41"/>
        <v>6</v>
      </c>
    </row>
    <row r="457" spans="1:15" x14ac:dyDescent="0.25">
      <c r="A457" t="s">
        <v>559</v>
      </c>
      <c r="B457">
        <f t="shared" si="40"/>
        <v>31</v>
      </c>
      <c r="C457">
        <f t="shared" si="37"/>
        <v>64</v>
      </c>
      <c r="E457" t="str">
        <f t="shared" si="38"/>
        <v>/images/4/4c/BonfireArt.jpg</v>
      </c>
      <c r="F457" t="s">
        <v>2188</v>
      </c>
      <c r="H457" t="s">
        <v>2347</v>
      </c>
      <c r="I457" t="s">
        <v>2336</v>
      </c>
      <c r="J457" t="s">
        <v>2442</v>
      </c>
      <c r="K457" t="s">
        <v>2441</v>
      </c>
      <c r="L457" t="str">
        <f t="shared" si="39"/>
        <v>/images/5/58/DelusionArt.jpg</v>
      </c>
      <c r="O457">
        <f t="shared" si="41"/>
        <v>7</v>
      </c>
    </row>
    <row r="458" spans="1:15" x14ac:dyDescent="0.25">
      <c r="A458" t="s">
        <v>832</v>
      </c>
      <c r="B458">
        <f t="shared" si="40"/>
        <v>31</v>
      </c>
      <c r="C458">
        <f t="shared" si="37"/>
        <v>64</v>
      </c>
      <c r="E458" t="str">
        <f t="shared" si="38"/>
        <v>/images/4/4d/RebuildArt.jpg</v>
      </c>
      <c r="F458" t="s">
        <v>2188</v>
      </c>
      <c r="H458" t="s">
        <v>2348</v>
      </c>
      <c r="I458" t="s">
        <v>2733</v>
      </c>
      <c r="J458" t="s">
        <v>2444</v>
      </c>
      <c r="K458" t="s">
        <v>2443</v>
      </c>
      <c r="L458" t="str">
        <f t="shared" si="39"/>
        <v>/images/b/bd/EnvyArt.jpg</v>
      </c>
      <c r="O458">
        <f t="shared" si="41"/>
        <v>6</v>
      </c>
    </row>
    <row r="459" spans="1:15" x14ac:dyDescent="0.25">
      <c r="A459" t="s">
        <v>580</v>
      </c>
      <c r="B459">
        <f t="shared" si="40"/>
        <v>31</v>
      </c>
      <c r="C459">
        <f t="shared" si="37"/>
        <v>64</v>
      </c>
      <c r="E459" t="str">
        <f t="shared" si="38"/>
        <v>/images/5/54/OutpostArt.jpg</v>
      </c>
      <c r="F459" t="s">
        <v>2188</v>
      </c>
      <c r="H459" t="s">
        <v>2349</v>
      </c>
      <c r="I459" t="s">
        <v>2343</v>
      </c>
      <c r="J459" t="s">
        <v>2446</v>
      </c>
      <c r="K459" t="s">
        <v>2445</v>
      </c>
      <c r="L459" t="str">
        <f t="shared" si="39"/>
        <v>/images/c/ce/MiseryArt.jpg</v>
      </c>
      <c r="O459">
        <f t="shared" si="41"/>
        <v>11</v>
      </c>
    </row>
    <row r="460" spans="1:15" x14ac:dyDescent="0.25">
      <c r="A460" t="s">
        <v>1015</v>
      </c>
      <c r="B460">
        <f t="shared" si="40"/>
        <v>35</v>
      </c>
      <c r="C460">
        <f t="shared" si="37"/>
        <v>72</v>
      </c>
      <c r="E460" t="str">
        <f t="shared" si="38"/>
        <v>/images/5/5a/Bag_Of_GoldArt.jpg</v>
      </c>
      <c r="F460" t="s">
        <v>2188</v>
      </c>
      <c r="H460" t="s">
        <v>2350</v>
      </c>
      <c r="I460" t="s">
        <v>2343</v>
      </c>
      <c r="J460" t="s">
        <v>2448</v>
      </c>
      <c r="K460" t="s">
        <v>2447</v>
      </c>
      <c r="L460" t="str">
        <f t="shared" si="39"/>
        <v>/images/c/ce/MiseryArt.jpg</v>
      </c>
      <c r="O460">
        <f t="shared" si="41"/>
        <v>18</v>
      </c>
    </row>
    <row r="461" spans="1:15" x14ac:dyDescent="0.25">
      <c r="A461" t="s">
        <v>882</v>
      </c>
      <c r="B461">
        <f t="shared" si="40"/>
        <v>35</v>
      </c>
      <c r="C461">
        <f t="shared" si="37"/>
        <v>72</v>
      </c>
      <c r="E461" t="str">
        <f t="shared" si="38"/>
        <v>/images/5/5a/Sir_MichaelArt.jpg</v>
      </c>
      <c r="F461" t="s">
        <v>2188</v>
      </c>
      <c r="H461" t="s">
        <v>2351</v>
      </c>
      <c r="I461" t="s">
        <v>2659</v>
      </c>
      <c r="J461" t="s">
        <v>2658</v>
      </c>
      <c r="K461" t="s">
        <v>2657</v>
      </c>
      <c r="L461" t="str">
        <f t="shared" si="39"/>
        <v>/images/f/fb/Lost_in_the_WoodsArt.jpg</v>
      </c>
      <c r="O461">
        <f t="shared" si="41"/>
        <v>19</v>
      </c>
    </row>
    <row r="462" spans="1:15" x14ac:dyDescent="0.25">
      <c r="A462" t="s">
        <v>540</v>
      </c>
      <c r="B462">
        <f t="shared" si="40"/>
        <v>28</v>
      </c>
      <c r="C462">
        <f t="shared" si="37"/>
        <v>58</v>
      </c>
      <c r="E462" t="str">
        <f t="shared" si="38"/>
        <v>/images/6/60/HeroArt.jpg</v>
      </c>
      <c r="H462" t="s">
        <v>2352</v>
      </c>
      <c r="L462" t="str">
        <f t="shared" si="39"/>
        <v/>
      </c>
      <c r="O462">
        <f t="shared" si="41"/>
        <v>0</v>
      </c>
    </row>
    <row r="463" spans="1:15" x14ac:dyDescent="0.25">
      <c r="A463" t="s">
        <v>954</v>
      </c>
      <c r="B463">
        <f t="shared" si="40"/>
        <v>34</v>
      </c>
      <c r="C463">
        <f t="shared" si="37"/>
        <v>70</v>
      </c>
      <c r="E463" t="str">
        <f t="shared" si="38"/>
        <v>/images/6/60/WoodcutterArt.jpg</v>
      </c>
      <c r="H463" t="s">
        <v>2352</v>
      </c>
      <c r="L463" t="str">
        <f t="shared" si="39"/>
        <v/>
      </c>
      <c r="O463">
        <f t="shared" si="41"/>
        <v>0</v>
      </c>
    </row>
    <row r="464" spans="1:15" x14ac:dyDescent="0.25">
      <c r="A464" t="s">
        <v>640</v>
      </c>
      <c r="B464">
        <f t="shared" si="40"/>
        <v>36</v>
      </c>
      <c r="C464">
        <f t="shared" si="37"/>
        <v>74</v>
      </c>
      <c r="E464" t="str">
        <f t="shared" si="38"/>
        <v>/images/6/61/WineMerchantArt.jpg</v>
      </c>
      <c r="G464" t="s">
        <v>2206</v>
      </c>
      <c r="H464" t="s">
        <v>2353</v>
      </c>
      <c r="I464" t="s">
        <v>2760</v>
      </c>
      <c r="L464" t="str">
        <f t="shared" si="39"/>
        <v/>
      </c>
      <c r="O464">
        <f t="shared" si="41"/>
        <v>0</v>
      </c>
    </row>
    <row r="465" spans="1:15" x14ac:dyDescent="0.25">
      <c r="A465" t="s">
        <v>769</v>
      </c>
      <c r="B465">
        <f t="shared" si="40"/>
        <v>29</v>
      </c>
      <c r="C465">
        <f t="shared" si="37"/>
        <v>60</v>
      </c>
      <c r="E465" t="str">
        <f t="shared" si="38"/>
        <v>/images/6/63/ThiefArt.jpg</v>
      </c>
      <c r="F465" t="s">
        <v>2776</v>
      </c>
      <c r="H465" t="s">
        <v>2354</v>
      </c>
      <c r="J465" t="s">
        <v>2808</v>
      </c>
      <c r="K465" t="s">
        <v>2807</v>
      </c>
      <c r="L465" t="str">
        <f t="shared" si="39"/>
        <v>/images/a/a3/DucatArt.jpg</v>
      </c>
      <c r="O465">
        <f t="shared" si="41"/>
        <v>5</v>
      </c>
    </row>
    <row r="466" spans="1:15" x14ac:dyDescent="0.25">
      <c r="A466" t="s">
        <v>829</v>
      </c>
      <c r="B466">
        <f t="shared" si="40"/>
        <v>37</v>
      </c>
      <c r="C466">
        <f t="shared" si="37"/>
        <v>76</v>
      </c>
      <c r="E466" t="str">
        <f t="shared" si="38"/>
        <v>/images/6/65/Hunting_PartyArt.jpg</v>
      </c>
      <c r="H466" t="s">
        <v>2355</v>
      </c>
      <c r="L466" t="str">
        <f t="shared" si="39"/>
        <v/>
      </c>
      <c r="O466">
        <f t="shared" si="41"/>
        <v>0</v>
      </c>
    </row>
    <row r="467" spans="1:15" x14ac:dyDescent="0.25">
      <c r="A467" t="s">
        <v>1011</v>
      </c>
      <c r="B467">
        <f t="shared" si="40"/>
        <v>37</v>
      </c>
      <c r="C467">
        <f t="shared" si="37"/>
        <v>76</v>
      </c>
      <c r="E467" t="str">
        <f t="shared" si="38"/>
        <v>/images/6/65/Merchant_ShipArt.jpg</v>
      </c>
      <c r="H467" t="s">
        <v>2356</v>
      </c>
      <c r="I467" t="s">
        <v>2758</v>
      </c>
      <c r="L467" t="str">
        <f t="shared" si="39"/>
        <v/>
      </c>
      <c r="O467">
        <f t="shared" si="41"/>
        <v>0</v>
      </c>
    </row>
    <row r="468" spans="1:15" x14ac:dyDescent="0.25">
      <c r="A468" t="s">
        <v>1016</v>
      </c>
      <c r="B468">
        <f t="shared" si="40"/>
        <v>30</v>
      </c>
      <c r="C468">
        <f t="shared" si="37"/>
        <v>62</v>
      </c>
      <c r="E468" t="str">
        <f t="shared" si="38"/>
        <v>/images/6/67/DiademArt.jpg</v>
      </c>
      <c r="H468" t="s">
        <v>2357</v>
      </c>
      <c r="I468" t="s">
        <v>2759</v>
      </c>
      <c r="J468" t="s">
        <v>2800</v>
      </c>
      <c r="K468" t="s">
        <v>2799</v>
      </c>
      <c r="L468" t="str">
        <f t="shared" si="39"/>
        <v>/images/8/81/Cargo_ShipArt.jpg</v>
      </c>
      <c r="O468">
        <f t="shared" si="41"/>
        <v>5</v>
      </c>
    </row>
    <row r="469" spans="1:15" x14ac:dyDescent="0.25">
      <c r="A469" t="s">
        <v>852</v>
      </c>
      <c r="B469">
        <f t="shared" si="40"/>
        <v>33</v>
      </c>
      <c r="C469">
        <f t="shared" si="37"/>
        <v>68</v>
      </c>
      <c r="E469" t="str">
        <f t="shared" si="38"/>
        <v>/images/6/6b/ArtificerArt.jpg</v>
      </c>
      <c r="H469" t="s">
        <v>2358</v>
      </c>
      <c r="L469" t="str">
        <f t="shared" si="39"/>
        <v/>
      </c>
      <c r="O469">
        <f t="shared" si="41"/>
        <v>0</v>
      </c>
    </row>
    <row r="470" spans="1:15" x14ac:dyDescent="0.25">
      <c r="A470" t="s">
        <v>542</v>
      </c>
      <c r="B470">
        <f t="shared" si="40"/>
        <v>40</v>
      </c>
      <c r="C470">
        <f t="shared" si="37"/>
        <v>82</v>
      </c>
      <c r="E470" t="str">
        <f t="shared" si="38"/>
        <v>/images/6/6e/Royal_BlacksmithArt.jpg</v>
      </c>
      <c r="H470" t="s">
        <v>2359</v>
      </c>
      <c r="L470" t="str">
        <f t="shared" si="39"/>
        <v/>
      </c>
      <c r="O470">
        <f t="shared" si="41"/>
        <v>0</v>
      </c>
    </row>
    <row r="471" spans="1:15" x14ac:dyDescent="0.25">
      <c r="A471" t="s">
        <v>922</v>
      </c>
      <c r="B471">
        <f t="shared" si="40"/>
        <v>40</v>
      </c>
      <c r="C471">
        <f t="shared" si="37"/>
        <v>82</v>
      </c>
      <c r="E471" t="str">
        <f t="shared" si="38"/>
        <v>/images/7/71/Overgrown_EstateArt.jpg</v>
      </c>
      <c r="H471" t="s">
        <v>2360</v>
      </c>
      <c r="I471" t="s">
        <v>2751</v>
      </c>
      <c r="L471" t="str">
        <f t="shared" si="39"/>
        <v/>
      </c>
      <c r="O471">
        <f t="shared" si="41"/>
        <v>0</v>
      </c>
    </row>
    <row r="472" spans="1:15" x14ac:dyDescent="0.25">
      <c r="A472" t="s">
        <v>1008</v>
      </c>
      <c r="B472">
        <f t="shared" si="40"/>
        <v>34</v>
      </c>
      <c r="C472">
        <f t="shared" si="37"/>
        <v>70</v>
      </c>
      <c r="E472" t="str">
        <f t="shared" si="38"/>
        <v>/images/7/76/AdventurerArt.jpg</v>
      </c>
      <c r="H472" t="s">
        <v>2361</v>
      </c>
      <c r="L472" t="str">
        <f t="shared" si="39"/>
        <v/>
      </c>
      <c r="O472">
        <f t="shared" si="41"/>
        <v>0</v>
      </c>
    </row>
    <row r="473" spans="1:15" x14ac:dyDescent="0.25">
      <c r="A473" t="s">
        <v>835</v>
      </c>
      <c r="B473">
        <f t="shared" si="40"/>
        <v>36</v>
      </c>
      <c r="C473">
        <f t="shared" si="37"/>
        <v>74</v>
      </c>
      <c r="E473" t="str">
        <f t="shared" si="38"/>
        <v>/images/7/78/HauntedWoodsArt.jpg</v>
      </c>
      <c r="H473" t="s">
        <v>2362</v>
      </c>
      <c r="L473" t="str">
        <f t="shared" si="39"/>
        <v/>
      </c>
      <c r="O473">
        <f t="shared" si="41"/>
        <v>0</v>
      </c>
    </row>
    <row r="474" spans="1:15" x14ac:dyDescent="0.25">
      <c r="A474" t="s">
        <v>1012</v>
      </c>
      <c r="B474">
        <f t="shared" si="40"/>
        <v>32</v>
      </c>
      <c r="C474">
        <f t="shared" si="37"/>
        <v>66</v>
      </c>
      <c r="E474" t="str">
        <f t="shared" si="38"/>
        <v>/images/7/79/TreasuryArt.jpg</v>
      </c>
      <c r="H474" t="s">
        <v>2363</v>
      </c>
      <c r="I474" t="s">
        <v>2757</v>
      </c>
      <c r="J474" t="s">
        <v>2806</v>
      </c>
      <c r="K474" t="s">
        <v>2805</v>
      </c>
      <c r="L474" t="str">
        <f t="shared" si="39"/>
        <v>/images/c/c5/Mountain_VillageArt.jpg</v>
      </c>
      <c r="O474">
        <f t="shared" si="41"/>
        <v>19</v>
      </c>
    </row>
    <row r="475" spans="1:15" x14ac:dyDescent="0.25">
      <c r="A475" t="s">
        <v>917</v>
      </c>
      <c r="B475">
        <f t="shared" si="40"/>
        <v>30</v>
      </c>
      <c r="C475">
        <f t="shared" si="37"/>
        <v>62</v>
      </c>
      <c r="E475" t="str">
        <f t="shared" si="38"/>
        <v>/images/7/7c/BazaarArt.jpg</v>
      </c>
      <c r="H475" t="s">
        <v>2364</v>
      </c>
      <c r="L475" t="str">
        <f t="shared" si="39"/>
        <v/>
      </c>
      <c r="O475">
        <f t="shared" si="41"/>
        <v>0</v>
      </c>
    </row>
    <row r="476" spans="1:15" x14ac:dyDescent="0.25">
      <c r="A476" t="s">
        <v>881</v>
      </c>
      <c r="B476">
        <f t="shared" si="40"/>
        <v>34</v>
      </c>
      <c r="C476">
        <f t="shared" si="37"/>
        <v>70</v>
      </c>
      <c r="E476" t="str">
        <f t="shared" si="38"/>
        <v>/images/7/7f/Sir_DestryArt.jpg</v>
      </c>
      <c r="H476" t="s">
        <v>2365</v>
      </c>
      <c r="J476" t="s">
        <v>2809</v>
      </c>
      <c r="K476" t="s">
        <v>2810</v>
      </c>
      <c r="L476" t="str">
        <f t="shared" si="39"/>
        <v>/images/8/8f/PriestArt.jpg</v>
      </c>
      <c r="O476">
        <f t="shared" si="41"/>
        <v>6</v>
      </c>
    </row>
    <row r="477" spans="1:15" x14ac:dyDescent="0.25">
      <c r="A477" t="s">
        <v>831</v>
      </c>
      <c r="B477">
        <f t="shared" si="40"/>
        <v>35</v>
      </c>
      <c r="C477">
        <f t="shared" si="37"/>
        <v>72</v>
      </c>
      <c r="E477" t="str">
        <f t="shared" si="38"/>
        <v>/images/8/80/Junk_DealerArt.jpg</v>
      </c>
      <c r="H477" t="s">
        <v>2366</v>
      </c>
      <c r="L477" t="str">
        <f t="shared" si="39"/>
        <v/>
      </c>
      <c r="O477">
        <f t="shared" si="41"/>
        <v>0</v>
      </c>
    </row>
    <row r="478" spans="1:15" x14ac:dyDescent="0.25">
      <c r="A478" t="s">
        <v>639</v>
      </c>
      <c r="B478">
        <f t="shared" si="40"/>
        <v>34</v>
      </c>
      <c r="C478">
        <f t="shared" si="37"/>
        <v>70</v>
      </c>
      <c r="E478" t="str">
        <f t="shared" si="38"/>
        <v>/images/8/81/RatcatcherArt.jpg</v>
      </c>
      <c r="H478" t="s">
        <v>2367</v>
      </c>
      <c r="I478" t="s">
        <v>2755</v>
      </c>
      <c r="J478" t="s">
        <v>2816</v>
      </c>
      <c r="K478" t="s">
        <v>2815</v>
      </c>
      <c r="L478" t="str">
        <f t="shared" si="39"/>
        <v>/images/b/b2/Silk_MerchantArt.jpg</v>
      </c>
      <c r="O478">
        <f t="shared" si="41"/>
        <v>17</v>
      </c>
    </row>
    <row r="479" spans="1:15" x14ac:dyDescent="0.25">
      <c r="A479" t="s">
        <v>635</v>
      </c>
      <c r="B479">
        <f t="shared" si="40"/>
        <v>31</v>
      </c>
      <c r="C479">
        <f t="shared" si="37"/>
        <v>64</v>
      </c>
      <c r="E479" t="str">
        <f t="shared" si="38"/>
        <v>/images/8/8d/ForagerArt.jpg</v>
      </c>
      <c r="H479" t="s">
        <v>2368</v>
      </c>
      <c r="I479" t="s">
        <v>2756</v>
      </c>
      <c r="L479" t="str">
        <f t="shared" si="39"/>
        <v/>
      </c>
      <c r="O479">
        <f t="shared" si="41"/>
        <v>0</v>
      </c>
    </row>
    <row r="480" spans="1:15" x14ac:dyDescent="0.25">
      <c r="A480" t="s">
        <v>562</v>
      </c>
      <c r="B480">
        <f t="shared" si="40"/>
        <v>32</v>
      </c>
      <c r="C480">
        <f t="shared" si="37"/>
        <v>66</v>
      </c>
      <c r="E480" t="str">
        <f t="shared" si="38"/>
        <v>/images/9/96/ConquestArt.jpg</v>
      </c>
      <c r="H480" t="s">
        <v>2369</v>
      </c>
      <c r="L480" t="str">
        <f t="shared" si="39"/>
        <v/>
      </c>
      <c r="O480">
        <f t="shared" si="41"/>
        <v>0</v>
      </c>
    </row>
    <row r="481" spans="1:15" x14ac:dyDescent="0.25">
      <c r="A481" t="s">
        <v>581</v>
      </c>
      <c r="B481">
        <f t="shared" si="40"/>
        <v>33</v>
      </c>
      <c r="C481">
        <f t="shared" si="37"/>
        <v>68</v>
      </c>
      <c r="E481" t="str">
        <f t="shared" si="38"/>
        <v>/images/9/9b/TransmuteArt.jpg</v>
      </c>
      <c r="H481" t="s">
        <v>2370</v>
      </c>
      <c r="J481" t="s">
        <v>2817</v>
      </c>
      <c r="K481" t="s">
        <v>2815</v>
      </c>
      <c r="L481" t="str">
        <f t="shared" si="39"/>
        <v>/images/f/f3/ScepterArt.jpg</v>
      </c>
      <c r="O481">
        <f t="shared" si="41"/>
        <v>7</v>
      </c>
    </row>
    <row r="482" spans="1:15" x14ac:dyDescent="0.25">
      <c r="A482" t="s">
        <v>834</v>
      </c>
      <c r="B482">
        <f t="shared" si="40"/>
        <v>35</v>
      </c>
      <c r="C482">
        <f t="shared" si="37"/>
        <v>72</v>
      </c>
      <c r="E482" t="str">
        <f t="shared" si="38"/>
        <v>/images/a/a1/BridgeTrollArt.jpg</v>
      </c>
      <c r="H482" t="s">
        <v>2371</v>
      </c>
      <c r="J482" t="s">
        <v>2814</v>
      </c>
      <c r="K482" t="s">
        <v>2798</v>
      </c>
      <c r="L482" t="str">
        <f t="shared" si="39"/>
        <v>/images/6/62/ScholarArt.jpg</v>
      </c>
      <c r="O482">
        <f t="shared" si="41"/>
        <v>6</v>
      </c>
    </row>
    <row r="483" spans="1:15" x14ac:dyDescent="0.25">
      <c r="A483" t="s">
        <v>667</v>
      </c>
      <c r="B483">
        <f t="shared" si="40"/>
        <v>29</v>
      </c>
      <c r="C483">
        <f t="shared" si="37"/>
        <v>60</v>
      </c>
      <c r="E483" t="str">
        <f t="shared" si="38"/>
        <v>/images/a/a3/DruidArt.jpg</v>
      </c>
      <c r="H483" t="s">
        <v>2372</v>
      </c>
      <c r="L483" t="str">
        <f t="shared" si="39"/>
        <v/>
      </c>
      <c r="O483">
        <f t="shared" si="41"/>
        <v>0</v>
      </c>
    </row>
    <row r="484" spans="1:15" x14ac:dyDescent="0.25">
      <c r="A484" t="s">
        <v>656</v>
      </c>
      <c r="B484">
        <f t="shared" si="40"/>
        <v>39</v>
      </c>
      <c r="C484">
        <f t="shared" si="37"/>
        <v>80</v>
      </c>
      <c r="E484" t="str">
        <f t="shared" si="38"/>
        <v>/images/a/a5/Farming_VillageArt.jpg</v>
      </c>
      <c r="H484" t="s">
        <v>2373</v>
      </c>
      <c r="L484" t="str">
        <f t="shared" si="39"/>
        <v/>
      </c>
      <c r="O484">
        <f t="shared" si="41"/>
        <v>0</v>
      </c>
    </row>
    <row r="485" spans="1:15" x14ac:dyDescent="0.25">
      <c r="A485" t="s">
        <v>833</v>
      </c>
      <c r="B485">
        <f t="shared" si="40"/>
        <v>34</v>
      </c>
      <c r="C485">
        <f t="shared" si="37"/>
        <v>70</v>
      </c>
      <c r="E485" t="str">
        <f t="shared" si="38"/>
        <v>/images/a/a5/JourneymanArt.jpg</v>
      </c>
      <c r="H485" t="s">
        <v>2374</v>
      </c>
      <c r="L485" t="str">
        <f t="shared" si="39"/>
        <v/>
      </c>
      <c r="O485">
        <f t="shared" si="41"/>
        <v>0</v>
      </c>
    </row>
    <row r="486" spans="1:15" x14ac:dyDescent="0.25">
      <c r="A486" t="s">
        <v>901</v>
      </c>
      <c r="B486">
        <f t="shared" si="40"/>
        <v>30</v>
      </c>
      <c r="C486">
        <f t="shared" si="37"/>
        <v>62</v>
      </c>
      <c r="E486" t="str">
        <f t="shared" si="38"/>
        <v>/images/a/ad/SummonArt.jpg</v>
      </c>
      <c r="H486" t="s">
        <v>2375</v>
      </c>
      <c r="L486" t="str">
        <f t="shared" si="39"/>
        <v/>
      </c>
      <c r="O486">
        <f t="shared" si="41"/>
        <v>0</v>
      </c>
    </row>
    <row r="487" spans="1:15" x14ac:dyDescent="0.25">
      <c r="A487" t="s">
        <v>553</v>
      </c>
      <c r="B487">
        <f t="shared" si="40"/>
        <v>30</v>
      </c>
      <c r="C487">
        <f t="shared" si="37"/>
        <v>62</v>
      </c>
      <c r="E487" t="str">
        <f t="shared" si="38"/>
        <v>/images/a/ad/TunnelArt.jpg</v>
      </c>
      <c r="H487" t="s">
        <v>2376</v>
      </c>
      <c r="L487" t="str">
        <f t="shared" si="39"/>
        <v/>
      </c>
      <c r="O487">
        <f t="shared" si="41"/>
        <v>0</v>
      </c>
    </row>
    <row r="488" spans="1:15" x14ac:dyDescent="0.25">
      <c r="A488" t="s">
        <v>828</v>
      </c>
      <c r="B488">
        <f t="shared" si="40"/>
        <v>30</v>
      </c>
      <c r="C488">
        <f t="shared" si="37"/>
        <v>62</v>
      </c>
      <c r="E488" t="str">
        <f t="shared" si="38"/>
        <v>/images/b/b0/HamletArt.jpg</v>
      </c>
      <c r="H488" t="s">
        <v>2377</v>
      </c>
      <c r="L488" t="str">
        <f t="shared" si="39"/>
        <v/>
      </c>
      <c r="O488">
        <f t="shared" si="41"/>
        <v>0</v>
      </c>
    </row>
    <row r="489" spans="1:15" x14ac:dyDescent="0.25">
      <c r="A489" t="s">
        <v>884</v>
      </c>
      <c r="B489">
        <f t="shared" si="40"/>
        <v>30</v>
      </c>
      <c r="C489">
        <f t="shared" si="37"/>
        <v>62</v>
      </c>
      <c r="E489" t="str">
        <f t="shared" si="38"/>
        <v>/images/b/b0/MagpieArt.jpg</v>
      </c>
      <c r="H489" t="s">
        <v>2378</v>
      </c>
      <c r="L489" t="str">
        <f t="shared" si="39"/>
        <v/>
      </c>
      <c r="O489">
        <f t="shared" si="41"/>
        <v>0</v>
      </c>
    </row>
    <row r="490" spans="1:15" x14ac:dyDescent="0.25">
      <c r="A490" t="s">
        <v>763</v>
      </c>
      <c r="B490">
        <f t="shared" si="40"/>
        <v>28</v>
      </c>
      <c r="C490">
        <f t="shared" si="37"/>
        <v>58</v>
      </c>
      <c r="E490" t="str">
        <f t="shared" si="38"/>
        <v>/images/b/b5/KeepArt.jpg</v>
      </c>
      <c r="F490" t="s">
        <v>2188</v>
      </c>
      <c r="H490" t="s">
        <v>2379</v>
      </c>
      <c r="I490" t="s">
        <v>2754</v>
      </c>
      <c r="J490" t="s">
        <v>2795</v>
      </c>
      <c r="K490" t="s">
        <v>2794</v>
      </c>
      <c r="L490" t="str">
        <f t="shared" si="39"/>
        <v>/images/e/e2/City_GateArt.jpg</v>
      </c>
      <c r="O490">
        <f t="shared" si="41"/>
        <v>6</v>
      </c>
    </row>
    <row r="491" spans="1:15" x14ac:dyDescent="0.25">
      <c r="A491" t="s">
        <v>638</v>
      </c>
      <c r="B491">
        <f t="shared" si="40"/>
        <v>29</v>
      </c>
      <c r="C491">
        <f t="shared" si="37"/>
        <v>60</v>
      </c>
      <c r="E491" t="str">
        <f t="shared" si="38"/>
        <v>/images/b/b7/GuideArt.jpg</v>
      </c>
      <c r="F491" t="s">
        <v>2188</v>
      </c>
      <c r="H491" t="s">
        <v>2380</v>
      </c>
      <c r="L491" t="str">
        <f t="shared" si="39"/>
        <v/>
      </c>
      <c r="O491">
        <f t="shared" si="41"/>
        <v>0</v>
      </c>
    </row>
    <row r="492" spans="1:15" x14ac:dyDescent="0.25">
      <c r="A492" t="s">
        <v>608</v>
      </c>
      <c r="B492">
        <f t="shared" si="40"/>
        <v>30</v>
      </c>
      <c r="C492">
        <f t="shared" si="37"/>
        <v>62</v>
      </c>
      <c r="E492" t="str">
        <f t="shared" si="38"/>
        <v>/images/b/b9/Curse-new.jpg</v>
      </c>
      <c r="F492" t="s">
        <v>2188</v>
      </c>
      <c r="H492" t="s">
        <v>2381</v>
      </c>
      <c r="L492" t="str">
        <f t="shared" si="39"/>
        <v/>
      </c>
      <c r="O492">
        <f t="shared" si="41"/>
        <v>0</v>
      </c>
    </row>
    <row r="493" spans="1:15" x14ac:dyDescent="0.25">
      <c r="A493" t="s">
        <v>796</v>
      </c>
      <c r="B493">
        <f t="shared" si="40"/>
        <v>30</v>
      </c>
      <c r="C493">
        <f t="shared" si="37"/>
        <v>62</v>
      </c>
      <c r="E493" t="str">
        <f t="shared" si="38"/>
        <v>/images/b/bf/ChurchArt.jpg</v>
      </c>
      <c r="F493" t="s">
        <v>2188</v>
      </c>
      <c r="H493" t="s">
        <v>2382</v>
      </c>
      <c r="I493" t="s">
        <v>2753</v>
      </c>
      <c r="L493" t="str">
        <f t="shared" si="39"/>
        <v/>
      </c>
      <c r="O493">
        <f t="shared" si="41"/>
        <v>0</v>
      </c>
    </row>
    <row r="494" spans="1:15" x14ac:dyDescent="0.25">
      <c r="A494" t="s">
        <v>539</v>
      </c>
      <c r="B494">
        <f t="shared" si="40"/>
        <v>31</v>
      </c>
      <c r="C494">
        <f t="shared" si="37"/>
        <v>64</v>
      </c>
      <c r="E494" t="str">
        <f t="shared" si="38"/>
        <v>/images/b/bf/WarriorArt.jpg</v>
      </c>
      <c r="F494" t="s">
        <v>2188</v>
      </c>
      <c r="H494" t="s">
        <v>2383</v>
      </c>
      <c r="L494" t="str">
        <f t="shared" si="39"/>
        <v/>
      </c>
      <c r="O494">
        <f t="shared" si="41"/>
        <v>0</v>
      </c>
    </row>
    <row r="495" spans="1:15" x14ac:dyDescent="0.25">
      <c r="A495" t="s">
        <v>756</v>
      </c>
      <c r="B495">
        <f t="shared" si="40"/>
        <v>34</v>
      </c>
      <c r="C495">
        <f t="shared" si="37"/>
        <v>70</v>
      </c>
      <c r="E495" t="str">
        <f t="shared" si="38"/>
        <v>/images/c/c0/ExpeditionArt.jpg</v>
      </c>
      <c r="F495" t="s">
        <v>2188</v>
      </c>
      <c r="H495" t="s">
        <v>2384</v>
      </c>
      <c r="L495" t="str">
        <f t="shared" si="39"/>
        <v/>
      </c>
      <c r="O495">
        <f t="shared" si="41"/>
        <v>0</v>
      </c>
    </row>
    <row r="496" spans="1:15" x14ac:dyDescent="0.25">
      <c r="A496" t="s">
        <v>1048</v>
      </c>
      <c r="B496">
        <f t="shared" si="40"/>
        <v>27</v>
      </c>
      <c r="C496">
        <f t="shared" si="37"/>
        <v>56</v>
      </c>
      <c r="E496" t="str">
        <f t="shared" si="38"/>
        <v>/images/c/c3/Potion.jpg</v>
      </c>
      <c r="F496" t="s">
        <v>2188</v>
      </c>
      <c r="H496" t="s">
        <v>2385</v>
      </c>
      <c r="L496" t="str">
        <f t="shared" si="39"/>
        <v/>
      </c>
      <c r="O496">
        <f t="shared" si="41"/>
        <v>0</v>
      </c>
    </row>
    <row r="497" spans="1:15" x14ac:dyDescent="0.25">
      <c r="A497" t="s">
        <v>643</v>
      </c>
      <c r="B497">
        <f t="shared" si="40"/>
        <v>30</v>
      </c>
      <c r="C497">
        <f t="shared" si="37"/>
        <v>62</v>
      </c>
      <c r="E497" t="str">
        <f t="shared" si="38"/>
        <v>/images/c/ca/PrinceArt.jpg</v>
      </c>
      <c r="F497" t="s">
        <v>2188</v>
      </c>
      <c r="H497" t="s">
        <v>2386</v>
      </c>
      <c r="I497" t="s">
        <v>2752</v>
      </c>
      <c r="J497" t="s">
        <v>2793</v>
      </c>
      <c r="K497" t="s">
        <v>2792</v>
      </c>
      <c r="L497" t="str">
        <f t="shared" si="39"/>
        <v>/images/0/05/Sinister_PlotArt.jpg</v>
      </c>
      <c r="O497">
        <f t="shared" si="41"/>
        <v>11</v>
      </c>
    </row>
    <row r="498" spans="1:15" x14ac:dyDescent="0.25">
      <c r="A498" t="s">
        <v>886</v>
      </c>
      <c r="B498">
        <f t="shared" si="40"/>
        <v>36</v>
      </c>
      <c r="C498">
        <f t="shared" si="37"/>
        <v>74</v>
      </c>
      <c r="E498" t="str">
        <f t="shared" si="38"/>
        <v>/images/d/dc/TransmogrifyArt.jpg</v>
      </c>
      <c r="F498" t="s">
        <v>2188</v>
      </c>
      <c r="H498" t="s">
        <v>2387</v>
      </c>
      <c r="L498" t="str">
        <f t="shared" si="39"/>
        <v/>
      </c>
      <c r="O498">
        <f t="shared" si="41"/>
        <v>0</v>
      </c>
    </row>
    <row r="499" spans="1:15" x14ac:dyDescent="0.25">
      <c r="A499" t="s">
        <v>633</v>
      </c>
      <c r="B499">
        <f t="shared" si="40"/>
        <v>32</v>
      </c>
      <c r="C499">
        <f t="shared" ref="C499:C516" si="42">FIND(".jpg",A499,B499)+3</f>
        <v>66</v>
      </c>
      <c r="E499" t="str">
        <f t="shared" ref="E499:E516" si="43">SUBSTITUTE(RIGHT(LEFT(A499,C499),LEN(LEFT(A499,C499))-B499),"/thumb","")</f>
        <v>/images/d/dd/FarmlandArt.jpg</v>
      </c>
      <c r="F499" t="s">
        <v>2188</v>
      </c>
      <c r="H499" t="s">
        <v>2388</v>
      </c>
      <c r="J499" t="s">
        <v>2409</v>
      </c>
      <c r="K499" t="s">
        <v>2408</v>
      </c>
      <c r="L499" t="str">
        <f t="shared" si="39"/>
        <v>/images/1/19/CapitalismArt.jpg</v>
      </c>
      <c r="O499">
        <f t="shared" si="41"/>
        <v>11</v>
      </c>
    </row>
    <row r="500" spans="1:15" x14ac:dyDescent="0.25">
      <c r="A500" t="s">
        <v>993</v>
      </c>
      <c r="B500">
        <f t="shared" si="40"/>
        <v>29</v>
      </c>
      <c r="C500">
        <f t="shared" si="42"/>
        <v>60</v>
      </c>
      <c r="E500" t="str">
        <f t="shared" si="43"/>
        <v>/images/d/de/SaunaArt.jpg</v>
      </c>
      <c r="F500" t="s">
        <v>2188</v>
      </c>
      <c r="H500" t="s">
        <v>2389</v>
      </c>
      <c r="L500" t="str">
        <f t="shared" si="39"/>
        <v/>
      </c>
      <c r="O500">
        <f t="shared" si="41"/>
        <v>0</v>
      </c>
    </row>
    <row r="501" spans="1:15" x14ac:dyDescent="0.25">
      <c r="A501" t="s">
        <v>632</v>
      </c>
      <c r="B501">
        <f t="shared" si="40"/>
        <v>32</v>
      </c>
      <c r="C501">
        <f t="shared" si="42"/>
        <v>66</v>
      </c>
      <c r="E501" t="str">
        <f t="shared" si="43"/>
        <v>/images/d/de/TalismanArt.jpg</v>
      </c>
      <c r="F501" t="s">
        <v>2188</v>
      </c>
      <c r="H501" t="s">
        <v>2390</v>
      </c>
      <c r="L501" t="str">
        <f t="shared" si="39"/>
        <v/>
      </c>
      <c r="O501">
        <f t="shared" si="41"/>
        <v>0</v>
      </c>
    </row>
    <row r="502" spans="1:15" x14ac:dyDescent="0.25">
      <c r="A502" t="s">
        <v>582</v>
      </c>
      <c r="B502">
        <f t="shared" si="40"/>
        <v>39</v>
      </c>
      <c r="C502">
        <f t="shared" si="42"/>
        <v>80</v>
      </c>
      <c r="E502" t="str">
        <f t="shared" si="43"/>
        <v>/images/e/e4/Workers_VillageArt.jpg</v>
      </c>
      <c r="F502" t="s">
        <v>2188</v>
      </c>
      <c r="H502" t="s">
        <v>2391</v>
      </c>
      <c r="L502" t="str">
        <f t="shared" si="39"/>
        <v/>
      </c>
      <c r="O502">
        <f t="shared" si="41"/>
        <v>0</v>
      </c>
    </row>
    <row r="503" spans="1:15" x14ac:dyDescent="0.25">
      <c r="A503" t="s">
        <v>560</v>
      </c>
      <c r="B503">
        <f t="shared" si="40"/>
        <v>28</v>
      </c>
      <c r="C503">
        <f t="shared" si="42"/>
        <v>58</v>
      </c>
      <c r="E503" t="str">
        <f t="shared" si="43"/>
        <v>/images/e/e5/BallArt.jpg</v>
      </c>
      <c r="F503" t="s">
        <v>2188</v>
      </c>
      <c r="H503" t="s">
        <v>2392</v>
      </c>
      <c r="I503" t="s">
        <v>2750</v>
      </c>
      <c r="J503" t="s">
        <v>2797</v>
      </c>
      <c r="K503" t="s">
        <v>2796</v>
      </c>
      <c r="L503" t="str">
        <f t="shared" si="39"/>
        <v>/images/d/d7/Road_NetworkArt.jpg</v>
      </c>
      <c r="O503">
        <f t="shared" si="41"/>
        <v>14</v>
      </c>
    </row>
    <row r="504" spans="1:15" x14ac:dyDescent="0.25">
      <c r="A504" t="s">
        <v>573</v>
      </c>
      <c r="B504">
        <f t="shared" si="40"/>
        <v>31</v>
      </c>
      <c r="C504">
        <f t="shared" si="42"/>
        <v>64</v>
      </c>
      <c r="E504" t="str">
        <f t="shared" si="43"/>
        <v>/images/e/e6/VillageArt.jpg</v>
      </c>
      <c r="F504" t="s">
        <v>2188</v>
      </c>
      <c r="H504" t="s">
        <v>2393</v>
      </c>
      <c r="L504" t="str">
        <f t="shared" si="39"/>
        <v/>
      </c>
      <c r="O504">
        <f t="shared" si="41"/>
        <v>0</v>
      </c>
    </row>
    <row r="505" spans="1:15" x14ac:dyDescent="0.25">
      <c r="A505" t="s">
        <v>949</v>
      </c>
      <c r="B505">
        <f t="shared" si="40"/>
        <v>33</v>
      </c>
      <c r="C505">
        <f t="shared" si="42"/>
        <v>68</v>
      </c>
      <c r="E505" t="str">
        <f t="shared" si="43"/>
        <v>/images/e/eb/MenagerieArt.jpg</v>
      </c>
      <c r="F505" t="s">
        <v>2188</v>
      </c>
      <c r="H505" t="s">
        <v>2748</v>
      </c>
      <c r="I505" t="s">
        <v>2749</v>
      </c>
      <c r="L505" t="str">
        <f t="shared" si="39"/>
        <v/>
      </c>
      <c r="O505">
        <f t="shared" si="41"/>
        <v>0</v>
      </c>
    </row>
    <row r="506" spans="1:15" x14ac:dyDescent="0.25">
      <c r="A506" t="s">
        <v>762</v>
      </c>
      <c r="B506">
        <f t="shared" si="40"/>
        <v>32</v>
      </c>
      <c r="C506">
        <f t="shared" si="42"/>
        <v>66</v>
      </c>
      <c r="E506" t="str">
        <f t="shared" si="43"/>
        <v>/images/f/f0/WindfallArt.jpg</v>
      </c>
      <c r="F506" t="s">
        <v>2188</v>
      </c>
      <c r="H506" t="s">
        <v>2394</v>
      </c>
      <c r="L506" t="str">
        <f t="shared" si="39"/>
        <v/>
      </c>
      <c r="O506">
        <f t="shared" si="41"/>
        <v>0</v>
      </c>
    </row>
    <row r="507" spans="1:15" x14ac:dyDescent="0.25">
      <c r="A507" t="s">
        <v>994</v>
      </c>
      <c r="B507">
        <f t="shared" si="40"/>
        <v>30</v>
      </c>
      <c r="C507">
        <f t="shared" si="42"/>
        <v>62</v>
      </c>
      <c r="E507" t="str">
        <f t="shared" si="43"/>
        <v>/images/f/f1/AvantoArt.jpg</v>
      </c>
      <c r="F507" t="s">
        <v>2188</v>
      </c>
      <c r="H507" t="s">
        <v>2395</v>
      </c>
      <c r="L507" t="str">
        <f t="shared" si="39"/>
        <v/>
      </c>
      <c r="O507">
        <f t="shared" si="41"/>
        <v>0</v>
      </c>
    </row>
    <row r="508" spans="1:15" x14ac:dyDescent="0.25">
      <c r="A508" t="s">
        <v>1039</v>
      </c>
      <c r="B508">
        <f t="shared" si="40"/>
        <v>34</v>
      </c>
      <c r="C508">
        <f t="shared" si="42"/>
        <v>70</v>
      </c>
      <c r="E508" t="str">
        <f t="shared" si="43"/>
        <v>/images/f/f1/TournamentArt.jpg</v>
      </c>
      <c r="F508" t="s">
        <v>2188</v>
      </c>
      <c r="H508" t="s">
        <v>2396</v>
      </c>
      <c r="L508" t="str">
        <f t="shared" si="39"/>
        <v/>
      </c>
      <c r="O508">
        <f t="shared" si="41"/>
        <v>0</v>
      </c>
    </row>
    <row r="509" spans="1:15" x14ac:dyDescent="0.25">
      <c r="A509" t="s">
        <v>880</v>
      </c>
      <c r="B509">
        <f t="shared" si="40"/>
        <v>32</v>
      </c>
      <c r="C509">
        <f t="shared" si="42"/>
        <v>66</v>
      </c>
      <c r="E509" t="str">
        <f t="shared" si="43"/>
        <v>/images/f/f5/FortressArt.jpg</v>
      </c>
      <c r="F509" t="s">
        <v>2188</v>
      </c>
      <c r="H509" t="s">
        <v>2225</v>
      </c>
      <c r="I509" t="s">
        <v>2503</v>
      </c>
      <c r="J509" t="s">
        <v>2205</v>
      </c>
      <c r="K509" t="s">
        <v>2204</v>
      </c>
      <c r="L509" t="str">
        <f t="shared" si="39"/>
        <v>/images/8/82/FlagArt.jpg</v>
      </c>
      <c r="O509">
        <f t="shared" si="41"/>
        <v>7</v>
      </c>
    </row>
    <row r="510" spans="1:15" x14ac:dyDescent="0.25">
      <c r="A510" t="s">
        <v>900</v>
      </c>
      <c r="B510">
        <f t="shared" si="40"/>
        <v>29</v>
      </c>
      <c r="C510">
        <f t="shared" si="42"/>
        <v>60</v>
      </c>
      <c r="E510" t="str">
        <f t="shared" si="43"/>
        <v>/images/f/f7/TradeArt.jpg</v>
      </c>
      <c r="F510" t="s">
        <v>2188</v>
      </c>
      <c r="H510" t="s">
        <v>2397</v>
      </c>
      <c r="L510" t="str">
        <f t="shared" si="39"/>
        <v/>
      </c>
      <c r="O510">
        <f t="shared" si="41"/>
        <v>0</v>
      </c>
    </row>
    <row r="511" spans="1:15" x14ac:dyDescent="0.25">
      <c r="A511" t="s">
        <v>984</v>
      </c>
      <c r="B511">
        <f t="shared" si="40"/>
        <v>29</v>
      </c>
      <c r="C511">
        <f t="shared" si="42"/>
        <v>60</v>
      </c>
      <c r="E511" t="str">
        <f t="shared" si="43"/>
        <v>/images/f/f8/EnvoyArt.jpg</v>
      </c>
      <c r="F511" t="s">
        <v>2188</v>
      </c>
      <c r="H511" t="s">
        <v>2398</v>
      </c>
      <c r="J511" t="s">
        <v>2775</v>
      </c>
      <c r="K511" t="s">
        <v>2774</v>
      </c>
      <c r="L511" t="str">
        <f t="shared" si="39"/>
        <v>/images/a/a2/KeyArt.jpg</v>
      </c>
      <c r="O511">
        <f t="shared" si="41"/>
        <v>3</v>
      </c>
    </row>
    <row r="512" spans="1:15" x14ac:dyDescent="0.25">
      <c r="A512" t="s">
        <v>766</v>
      </c>
      <c r="B512">
        <f t="shared" si="40"/>
        <v>33</v>
      </c>
      <c r="C512">
        <f t="shared" si="42"/>
        <v>68</v>
      </c>
      <c r="E512" t="str">
        <f t="shared" si="43"/>
        <v>/images/f/fb/CathedralArt.jpg</v>
      </c>
      <c r="F512" t="s">
        <v>2188</v>
      </c>
      <c r="H512" t="s">
        <v>2399</v>
      </c>
      <c r="L512" t="str">
        <f t="shared" si="39"/>
        <v/>
      </c>
      <c r="O512">
        <f t="shared" si="41"/>
        <v>0</v>
      </c>
    </row>
    <row r="513" spans="1:15" x14ac:dyDescent="0.25">
      <c r="A513" t="s">
        <v>750</v>
      </c>
      <c r="B513">
        <f t="shared" si="40"/>
        <v>32</v>
      </c>
      <c r="C513">
        <f t="shared" si="42"/>
        <v>66</v>
      </c>
      <c r="E513" t="str">
        <f t="shared" si="43"/>
        <v>/images/f/fc/ConclaveArt.jpg</v>
      </c>
      <c r="F513" t="s">
        <v>2188</v>
      </c>
      <c r="H513" t="s">
        <v>2400</v>
      </c>
      <c r="I513" t="s">
        <v>2747</v>
      </c>
      <c r="L513" t="str">
        <f t="shared" ref="L513:L514" si="44">IF(J513="","",IF(I513&lt;&gt;"", INDEX(E:E,MATCH("*"&amp;I513&amp;"*",E:E,0)),INDEX(E:E,MATCH("*"&amp;H513&amp;"Art*",E:E,0))))</f>
        <v/>
      </c>
      <c r="O513">
        <f t="shared" si="41"/>
        <v>0</v>
      </c>
    </row>
    <row r="514" spans="1:15" x14ac:dyDescent="0.25">
      <c r="A514" t="s">
        <v>823</v>
      </c>
      <c r="B514">
        <f t="shared" ref="B514:B516" si="45">FIND("src=""",A514)+LEN("src=""")-1</f>
        <v>34</v>
      </c>
      <c r="C514">
        <f t="shared" si="42"/>
        <v>70</v>
      </c>
      <c r="E514" t="str">
        <f t="shared" si="43"/>
        <v>/images/f/fd/PossessionArt.jpg</v>
      </c>
      <c r="L514" t="str">
        <f t="shared" si="44"/>
        <v/>
      </c>
      <c r="O514">
        <f t="shared" ref="O514:O524" si="46">LEN(J514)</f>
        <v>0</v>
      </c>
    </row>
    <row r="515" spans="1:15" x14ac:dyDescent="0.25">
      <c r="A515" t="s">
        <v>754</v>
      </c>
      <c r="B515">
        <f t="shared" si="45"/>
        <v>36</v>
      </c>
      <c r="C515">
        <f t="shared" si="42"/>
        <v>74</v>
      </c>
      <c r="E515" t="str">
        <f t="shared" si="43"/>
        <v>/images/f/fd/SwashbucklerArt.jpg</v>
      </c>
      <c r="O515">
        <f t="shared" si="46"/>
        <v>0</v>
      </c>
    </row>
    <row r="516" spans="1:15" x14ac:dyDescent="0.25">
      <c r="A516" s="3" t="s">
        <v>2732</v>
      </c>
      <c r="B516">
        <f t="shared" si="45"/>
        <v>31</v>
      </c>
      <c r="C516">
        <f t="shared" si="42"/>
        <v>64</v>
      </c>
      <c r="E516" t="str">
        <f t="shared" si="43"/>
        <v>/images/1/13/CastlesArt.jpg</v>
      </c>
      <c r="O516">
        <f t="shared" si="46"/>
        <v>0</v>
      </c>
    </row>
    <row r="517" spans="1:15" x14ac:dyDescent="0.25">
      <c r="O517">
        <f t="shared" si="46"/>
        <v>0</v>
      </c>
    </row>
    <row r="518" spans="1:15" x14ac:dyDescent="0.25">
      <c r="O518">
        <f t="shared" si="46"/>
        <v>0</v>
      </c>
    </row>
    <row r="519" spans="1:15" x14ac:dyDescent="0.25">
      <c r="O519">
        <f t="shared" si="46"/>
        <v>0</v>
      </c>
    </row>
    <row r="520" spans="1:15" x14ac:dyDescent="0.25">
      <c r="O520">
        <f t="shared" si="46"/>
        <v>0</v>
      </c>
    </row>
    <row r="521" spans="1:15" x14ac:dyDescent="0.25">
      <c r="O521">
        <f t="shared" si="46"/>
        <v>0</v>
      </c>
    </row>
    <row r="522" spans="1:15" x14ac:dyDescent="0.25">
      <c r="O522">
        <f t="shared" si="46"/>
        <v>0</v>
      </c>
    </row>
    <row r="523" spans="1:15" x14ac:dyDescent="0.25">
      <c r="G523" t="s">
        <v>2729</v>
      </c>
      <c r="H523" t="s">
        <v>2731</v>
      </c>
      <c r="J523" t="s">
        <v>2435</v>
      </c>
      <c r="K523" t="s">
        <v>2434</v>
      </c>
      <c r="L523" t="str">
        <f t="shared" ref="L523:L526" si="47">IF(J523="","",IF(I523&lt;&gt;"", INDEX(E:E,MATCH("*"&amp;I523&amp;"*",E:E,0)),INDEX(E:E,MATCH("*"&amp;H523&amp;"*",E:E,0))))</f>
        <v>/images/d/de/SaunaArt.jpg</v>
      </c>
      <c r="O523">
        <f t="shared" si="46"/>
        <v>5</v>
      </c>
    </row>
    <row r="524" spans="1:15" x14ac:dyDescent="0.25">
      <c r="H524" t="s">
        <v>2730</v>
      </c>
      <c r="J524" t="s">
        <v>2436</v>
      </c>
      <c r="K524" t="s">
        <v>2437</v>
      </c>
      <c r="L524" t="str">
        <f t="shared" si="47"/>
        <v>/images/f/f1/AvantoArt.jpg</v>
      </c>
      <c r="O524">
        <f t="shared" si="46"/>
        <v>18</v>
      </c>
    </row>
    <row r="525" spans="1:15" x14ac:dyDescent="0.25">
      <c r="H525" t="s">
        <v>2803</v>
      </c>
      <c r="I525" t="s">
        <v>2804</v>
      </c>
      <c r="J525" t="s">
        <v>2802</v>
      </c>
      <c r="K525" t="s">
        <v>2801</v>
      </c>
      <c r="L525" t="str">
        <f t="shared" si="47"/>
        <v>/images/9/93/Black_MarketArt.jpg</v>
      </c>
    </row>
    <row r="526" spans="1:15" x14ac:dyDescent="0.25">
      <c r="H526" t="s">
        <v>2813</v>
      </c>
      <c r="J526" t="s">
        <v>2812</v>
      </c>
      <c r="K526" t="s">
        <v>2811</v>
      </c>
      <c r="L526" t="str">
        <f t="shared" si="47"/>
        <v>/images/f/f8/EnvoyArt.jpg</v>
      </c>
    </row>
  </sheetData>
  <autoFilter ref="A1:O516" xr:uid="{3502E400-3FE6-48D7-A212-D40DECF19613}"/>
  <phoneticPr fontId="19" type="noConversion"/>
  <hyperlinks>
    <hyperlink ref="D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C1553"/>
  <sheetViews>
    <sheetView topLeftCell="A978" zoomScale="85" zoomScaleNormal="85" workbookViewId="0">
      <selection activeCell="A1005" sqref="A1005:C1013"/>
    </sheetView>
  </sheetViews>
  <sheetFormatPr baseColWidth="10" defaultRowHeight="15" x14ac:dyDescent="0.25"/>
  <cols>
    <col min="1" max="1" width="20.42578125" customWidth="1"/>
  </cols>
  <sheetData>
    <row r="1" spans="1:3" x14ac:dyDescent="0.25">
      <c r="A1" t="s">
        <v>0</v>
      </c>
    </row>
    <row r="2" spans="1:3" x14ac:dyDescent="0.25">
      <c r="A2" t="s">
        <v>2485</v>
      </c>
      <c r="B2" t="s">
        <v>2486</v>
      </c>
      <c r="C2" t="s">
        <v>2487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IF(LEFT(INDEX(artwork.xlsx!L:L,QUOTIENT(ROW(A1)-1,3)+2),4)="http","",artwork.xlsx!$M$1) &amp; INDEX(artwork.xlsx!L:L,QUOTIENT(ROW(A1)-1,3)+2) &amp; """,",
 IF(AND(MOD(ROW(A1)-1,3)=1,INDEX(artwork.xlsx!J:J,QUOTIENT(ROW(A1)-1,3)+2)&lt;&gt;""),
    artwork.xlsx!$K$1&amp;": '" &amp; SUBSTITUTE(INDEX(artwork.xlsx!K:K,QUOTIENT(ROW(A1)-1,3)+2),"'","\'") &amp; "'",
IF(MOD(ROW(A1)-1,3)=2,"","")))</f>
        <v>id: "adventurer",  frenchName: "Aventurier",  artwork: "http://wiki.dominionstrategy.com/images/7/76/AdventurerArt.jpg",</v>
      </c>
    </row>
    <row r="7" spans="1:3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IF(LEFT(INDEX(artwork.xlsx!L:L,QUOTIENT(ROW(A2)-1,3)+2),4)="http","",artwork.xlsx!$M$1) &amp; INDEX(artwork.xlsx!L:L,QUOTIENT(ROW(A2)-1,3)+2) &amp; """,",
 IF(AND(MOD(ROW(A2)-1,3)=1,INDEX(artwork.xlsx!J:J,QUOTIENT(ROW(A2)-1,3)+2)&lt;&gt;""),
    artwork.xlsx!$K$1&amp;": '" &amp; SUBSTITUTE(INDEX(artwork.xlsx!K:K,QUOTIENT(ROW(A2)-1,3)+2),"'","\'") &amp; "'",
IF(MOD(ROW(A2)-1,3)=2,"","")))</f>
        <v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IF(LEFT(INDEX(artwork.xlsx!L:L,QUOTIENT(ROW(A3)-1,3)+2),4)="http","",artwork.xlsx!$M$1) &amp; INDEX(artwork.xlsx!L:L,QUOTIENT(ROW(A3)-1,3)+2) &amp; """,",
 IF(AND(MOD(ROW(A3)-1,3)=1,INDEX(artwork.xlsx!J:J,QUOTIENT(ROW(A3)-1,3)+2)&lt;&gt;""),
    artwork.xlsx!$K$1&amp;": '" &amp; SUBSTITUTE(INDEX(artwork.xlsx!K:K,QUOTIENT(ROW(A3)-1,3)+2),"'","\'") &amp; "'",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IF(LEFT(INDEX(artwork.xlsx!L:L,QUOTIENT(ROW(A4)-1,3)+2),4)="http","",artwork.xlsx!$M$1) &amp; INDEX(artwork.xlsx!L:L,QUOTIENT(ROW(A4)-1,3)+2) &amp; """,",
 IF(AND(MOD(ROW(A4)-1,3)=1,INDEX(artwork.xlsx!J:J,QUOTIENT(ROW(A4)-1,3)+2)&lt;&gt;""),
    artwork.xlsx!$K$1&amp;": '" &amp; SUBSTITUTE(INDEX(artwork.xlsx!K:K,QUOTIENT(ROW(A4)-1,3)+2),"'","\'") &amp; "'",
IF(MOD(ROW(A4)-1,3)=2,"","")))</f>
        <v>id: "bureaucrat",  frenchName: "Bureaucrate",  artwork: "http://wiki.dominionstrategy.com/images/1/18/BureaucratArt.jpg",</v>
      </c>
    </row>
    <row r="10" spans="1:3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IF(LEFT(INDEX(artwork.xlsx!L:L,QUOTIENT(ROW(A5)-1,3)+2),4)="http","",artwork.xlsx!$M$1) &amp; INDEX(artwork.xlsx!L:L,QUOTIENT(ROW(A5)-1,3)+2) &amp; """,",
 IF(AND(MOD(ROW(A5)-1,3)=1,INDEX(artwork.xlsx!J:J,QUOTIENT(ROW(A5)-1,3)+2)&lt;&gt;""),
    artwork.xlsx!$K$1&amp;": '" &amp; SUBSTITUTE(INDEX(artwork.xlsx!K:K,QUOTIENT(ROW(A5)-1,3)+2),"'","\'") &amp; "'",
IF(MOD(ROW(A5)-1,3)=2,"","")))</f>
        <v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IF(LEFT(INDEX(artwork.xlsx!L:L,QUOTIENT(ROW(A6)-1,3)+2),4)="http","",artwork.xlsx!$M$1) &amp; INDEX(artwork.xlsx!L:L,QUOTIENT(ROW(A6)-1,3)+2) &amp; """,",
 IF(AND(MOD(ROW(A6)-1,3)=1,INDEX(artwork.xlsx!J:J,QUOTIENT(ROW(A6)-1,3)+2)&lt;&gt;""),
    artwork.xlsx!$K$1&amp;": '" &amp; SUBSTITUTE(INDEX(artwork.xlsx!K:K,QUOTIENT(ROW(A6)-1,3)+2),"'","\'") &amp; "'",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IF(LEFT(INDEX(artwork.xlsx!L:L,QUOTIENT(ROW(A7)-1,3)+2),4)="http","",artwork.xlsx!$M$1) &amp; INDEX(artwork.xlsx!L:L,QUOTIENT(ROW(A7)-1,3)+2) &amp; """,",
 IF(AND(MOD(ROW(A7)-1,3)=1,INDEX(artwork.xlsx!J:J,QUOTIENT(ROW(A7)-1,3)+2)&lt;&gt;""),
    artwork.xlsx!$K$1&amp;": '" &amp; SUBSTITUTE(INDEX(artwork.xlsx!K:K,QUOTIENT(ROW(A7)-1,3)+2),"'","\'") &amp; "'",
IF(MOD(ROW(A7)-1,3)=2,"","")))</f>
        <v>id: "cellar",  frenchName: "Cave",  artwork: "http://wiki.dominionstrategy.com/images/2/29/CellarArt.jpg",</v>
      </c>
    </row>
    <row r="13" spans="1:3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IF(LEFT(INDEX(artwork.xlsx!L:L,QUOTIENT(ROW(A8)-1,3)+2),4)="http","",artwork.xlsx!$M$1) &amp; INDEX(artwork.xlsx!L:L,QUOTIENT(ROW(A8)-1,3)+2) &amp; """,",
 IF(AND(MOD(ROW(A8)-1,3)=1,INDEX(artwork.xlsx!J:J,QUOTIENT(ROW(A8)-1,3)+2)&lt;&gt;""),
    artwork.xlsx!$K$1&amp;": '" &amp; SUBSTITUTE(INDEX(artwork.xlsx!K:K,QUOTIENT(ROW(A8)-1,3)+2),"'","\'") &amp; "'",
IF(MOD(ROW(A8)-1,3)=2,"","")))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IF(LEFT(INDEX(artwork.xlsx!L:L,QUOTIENT(ROW(A9)-1,3)+2),4)="http","",artwork.xlsx!$M$1) &amp; INDEX(artwork.xlsx!L:L,QUOTIENT(ROW(A9)-1,3)+2) &amp; """,",
 IF(AND(MOD(ROW(A9)-1,3)=1,INDEX(artwork.xlsx!J:J,QUOTIENT(ROW(A9)-1,3)+2)&lt;&gt;""),
    artwork.xlsx!$K$1&amp;": '" &amp; SUBSTITUTE(INDEX(artwork.xlsx!K:K,QUOTIENT(ROW(A9)-1,3)+2),"'","\'") &amp; "'",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IF(LEFT(INDEX(artwork.xlsx!L:L,QUOTIENT(ROW(A10)-1,3)+2),4)="http","",artwork.xlsx!$M$1) &amp; INDEX(artwork.xlsx!L:L,QUOTIENT(ROW(A10)-1,3)+2) &amp; """,",
 IF(AND(MOD(ROW(A10)-1,3)=1,INDEX(artwork.xlsx!J:J,QUOTIENT(ROW(A10)-1,3)+2)&lt;&gt;""),
    artwork.xlsx!$K$1&amp;": '" &amp; SUBSTITUTE(INDEX(artwork.xlsx!K:K,QUOTIENT(ROW(A10)-1,3)+2),"'","\'") &amp; "'",
IF(MOD(ROW(A10)-1,3)=2,"","")))</f>
        <v>id: "chancellor",  frenchName: "Chancelier",  artwork: "http://wiki.dominionstrategy.com/images/3/3f/ChancellorArt.jpg",</v>
      </c>
    </row>
    <row r="16" spans="1:3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IF(LEFT(INDEX(artwork.xlsx!L:L,QUOTIENT(ROW(A11)-1,3)+2),4)="http","",artwork.xlsx!$M$1) &amp; INDEX(artwork.xlsx!L:L,QUOTIENT(ROW(A11)-1,3)+2) &amp; """,",
 IF(AND(MOD(ROW(A11)-1,3)=1,INDEX(artwork.xlsx!J:J,QUOTIENT(ROW(A11)-1,3)+2)&lt;&gt;""),
    artwork.xlsx!$K$1&amp;": '" &amp; SUBSTITUTE(INDEX(artwork.xlsx!K:K,QUOTIENT(ROW(A11)-1,3)+2),"'","\'") &amp; "'",
IF(MOD(ROW(A11)-1,3)=2,"","")))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IF(LEFT(INDEX(artwork.xlsx!L:L,QUOTIENT(ROW(A12)-1,3)+2),4)="http","",artwork.xlsx!$M$1) &amp; INDEX(artwork.xlsx!L:L,QUOTIENT(ROW(A12)-1,3)+2) &amp; """,",
 IF(AND(MOD(ROW(A12)-1,3)=1,INDEX(artwork.xlsx!J:J,QUOTIENT(ROW(A12)-1,3)+2)&lt;&gt;""),
    artwork.xlsx!$K$1&amp;": '" &amp; SUBSTITUTE(INDEX(artwork.xlsx!K:K,QUOTIENT(ROW(A12)-1,3)+2),"'","\'") &amp; "'",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IF(LEFT(INDEX(artwork.xlsx!L:L,QUOTIENT(ROW(A13)-1,3)+2),4)="http","",artwork.xlsx!$M$1) &amp; INDEX(artwork.xlsx!L:L,QUOTIENT(ROW(A13)-1,3)+2) &amp; """,",
 IF(AND(MOD(ROW(A13)-1,3)=1,INDEX(artwork.xlsx!J:J,QUOTIENT(ROW(A13)-1,3)+2)&lt;&gt;""),
    artwork.xlsx!$K$1&amp;": '" &amp; SUBSTITUTE(INDEX(artwork.xlsx!K:K,QUOTIENT(ROW(A13)-1,3)+2),"'","\'") &amp; "'",
IF(MOD(ROW(A13)-1,3)=2,"","")))</f>
        <v>id: "chapel",  frenchName: "Chapelle",  artwork: "http://wiki.dominionstrategy.com/images/7/73/ChapelArt.jpg",</v>
      </c>
    </row>
    <row r="19" spans="1:3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IF(LEFT(INDEX(artwork.xlsx!L:L,QUOTIENT(ROW(A14)-1,3)+2),4)="http","",artwork.xlsx!$M$1) &amp; INDEX(artwork.xlsx!L:L,QUOTIENT(ROW(A14)-1,3)+2) &amp; """,",
 IF(AND(MOD(ROW(A14)-1,3)=1,INDEX(artwork.xlsx!J:J,QUOTIENT(ROW(A14)-1,3)+2)&lt;&gt;""),
    artwork.xlsx!$K$1&amp;": '" &amp; SUBSTITUTE(INDEX(artwork.xlsx!K:K,QUOTIENT(ROW(A14)-1,3)+2),"'","\'") &amp; "'",
IF(MOD(ROW(A14)-1,3)=2,"","")))</f>
        <v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IF(LEFT(INDEX(artwork.xlsx!L:L,QUOTIENT(ROW(A15)-1,3)+2),4)="http","",artwork.xlsx!$M$1) &amp; INDEX(artwork.xlsx!L:L,QUOTIENT(ROW(A15)-1,3)+2) &amp; """,",
 IF(AND(MOD(ROW(A15)-1,3)=1,INDEX(artwork.xlsx!J:J,QUOTIENT(ROW(A15)-1,3)+2)&lt;&gt;""),
    artwork.xlsx!$K$1&amp;": '" &amp; SUBSTITUTE(INDEX(artwork.xlsx!K:K,QUOTIENT(ROW(A15)-1,3)+2),"'","\'") &amp; "'",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IF(LEFT(INDEX(artwork.xlsx!L:L,QUOTIENT(ROW(A16)-1,3)+2),4)="http","",artwork.xlsx!$M$1) &amp; INDEX(artwork.xlsx!L:L,QUOTIENT(ROW(A16)-1,3)+2) &amp; """,",
 IF(AND(MOD(ROW(A16)-1,3)=1,INDEX(artwork.xlsx!J:J,QUOTIENT(ROW(A16)-1,3)+2)&lt;&gt;""),
    artwork.xlsx!$K$1&amp;": '" &amp; SUBSTITUTE(INDEX(artwork.xlsx!K:K,QUOTIENT(ROW(A16)-1,3)+2),"'","\'") &amp; "'",
IF(MOD(ROW(A16)-1,3)=2,"","")))</f>
        <v>id: "councilroom",  frenchName: "Chambre du conseil",  artwork: "http://wiki.dominionstrategy.com/images/b/bb/Council_RoomArt.jpg",</v>
      </c>
    </row>
    <row r="22" spans="1:3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IF(LEFT(INDEX(artwork.xlsx!L:L,QUOTIENT(ROW(A17)-1,3)+2),4)="http","",artwork.xlsx!$M$1) &amp; INDEX(artwork.xlsx!L:L,QUOTIENT(ROW(A17)-1,3)+2) &amp; """,",
 IF(AND(MOD(ROW(A17)-1,3)=1,INDEX(artwork.xlsx!J:J,QUOTIENT(ROW(A17)-1,3)+2)&lt;&gt;""),
    artwork.xlsx!$K$1&amp;": '" &amp; SUBSTITUTE(INDEX(artwork.xlsx!K:K,QUOTIENT(ROW(A17)-1,3)+2),"'","\'") &amp; "'",
IF(MOD(ROW(A17)-1,3)=2,"","")))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IF(LEFT(INDEX(artwork.xlsx!L:L,QUOTIENT(ROW(A18)-1,3)+2),4)="http","",artwork.xlsx!$M$1) &amp; INDEX(artwork.xlsx!L:L,QUOTIENT(ROW(A18)-1,3)+2) &amp; """,",
 IF(AND(MOD(ROW(A18)-1,3)=1,INDEX(artwork.xlsx!J:J,QUOTIENT(ROW(A18)-1,3)+2)&lt;&gt;""),
    artwork.xlsx!$K$1&amp;": '" &amp; SUBSTITUTE(INDEX(artwork.xlsx!K:K,QUOTIENT(ROW(A18)-1,3)+2),"'","\'") &amp; "'",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IF(LEFT(INDEX(artwork.xlsx!L:L,QUOTIENT(ROW(A19)-1,3)+2),4)="http","",artwork.xlsx!$M$1) &amp; INDEX(artwork.xlsx!L:L,QUOTIENT(ROW(A19)-1,3)+2) &amp; """,",
 IF(AND(MOD(ROW(A19)-1,3)=1,INDEX(artwork.xlsx!J:J,QUOTIENT(ROW(A19)-1,3)+2)&lt;&gt;""),
    artwork.xlsx!$K$1&amp;": '" &amp; SUBSTITUTE(INDEX(artwork.xlsx!K:K,QUOTIENT(ROW(A19)-1,3)+2),"'","\'") &amp; "'",
IF(MOD(ROW(A19)-1,3)=2,"","")))</f>
        <v>id: "feast",  frenchName: "festin",  artwork: "http://wiki.dominionstrategy.com/images/1/14/FeastArt.jpg",</v>
      </c>
    </row>
    <row r="25" spans="1:3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IF(LEFT(INDEX(artwork.xlsx!L:L,QUOTIENT(ROW(A20)-1,3)+2),4)="http","",artwork.xlsx!$M$1) &amp; INDEX(artwork.xlsx!L:L,QUOTIENT(ROW(A20)-1,3)+2) &amp; """,",
 IF(AND(MOD(ROW(A20)-1,3)=1,INDEX(artwork.xlsx!J:J,QUOTIENT(ROW(A20)-1,3)+2)&lt;&gt;""),
    artwork.xlsx!$K$1&amp;": '" &amp; SUBSTITUTE(INDEX(artwork.xlsx!K:K,QUOTIENT(ROW(A20)-1,3)+2),"'","\'") &amp; "'",
IF(MOD(ROW(A20)-1,3)=2,"","")))</f>
        <v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IF(LEFT(INDEX(artwork.xlsx!L:L,QUOTIENT(ROW(A21)-1,3)+2),4)="http","",artwork.xlsx!$M$1) &amp; INDEX(artwork.xlsx!L:L,QUOTIENT(ROW(A21)-1,3)+2) &amp; """,",
 IF(AND(MOD(ROW(A21)-1,3)=1,INDEX(artwork.xlsx!J:J,QUOTIENT(ROW(A21)-1,3)+2)&lt;&gt;""),
    artwork.xlsx!$K$1&amp;": '" &amp; SUBSTITUTE(INDEX(artwork.xlsx!K:K,QUOTIENT(ROW(A21)-1,3)+2),"'","\'") &amp; "'",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IF(LEFT(INDEX(artwork.xlsx!L:L,QUOTIENT(ROW(A22)-1,3)+2),4)="http","",artwork.xlsx!$M$1) &amp; INDEX(artwork.xlsx!L:L,QUOTIENT(ROW(A22)-1,3)+2) &amp; """,",
 IF(AND(MOD(ROW(A22)-1,3)=1,INDEX(artwork.xlsx!J:J,QUOTIENT(ROW(A22)-1,3)+2)&lt;&gt;""),
    artwork.xlsx!$K$1&amp;": '" &amp; SUBSTITUTE(INDEX(artwork.xlsx!K:K,QUOTIENT(ROW(A22)-1,3)+2),"'","\'") &amp; "'",
IF(MOD(ROW(A22)-1,3)=2,"","")))</f>
        <v>id: "festival",  frenchName: "Festival",  artwork: "http://wiki.dominionstrategy.com/images/d/dc/FestivalArt.jpg",</v>
      </c>
    </row>
    <row r="28" spans="1:3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IF(LEFT(INDEX(artwork.xlsx!L:L,QUOTIENT(ROW(A23)-1,3)+2),4)="http","",artwork.xlsx!$M$1) &amp; INDEX(artwork.xlsx!L:L,QUOTIENT(ROW(A23)-1,3)+2) &amp; """,",
 IF(AND(MOD(ROW(A23)-1,3)=1,INDEX(artwork.xlsx!J:J,QUOTIENT(ROW(A23)-1,3)+2)&lt;&gt;""),
    artwork.xlsx!$K$1&amp;": '" &amp; SUBSTITUTE(INDEX(artwork.xlsx!K:K,QUOTIENT(ROW(A23)-1,3)+2),"'","\'") &amp; "'",
IF(MOD(ROW(A23)-1,3)=2,"","")))</f>
        <v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IF(LEFT(INDEX(artwork.xlsx!L:L,QUOTIENT(ROW(A24)-1,3)+2),4)="http","",artwork.xlsx!$M$1) &amp; INDEX(artwork.xlsx!L:L,QUOTIENT(ROW(A24)-1,3)+2) &amp; """,",
 IF(AND(MOD(ROW(A24)-1,3)=1,INDEX(artwork.xlsx!J:J,QUOTIENT(ROW(A24)-1,3)+2)&lt;&gt;""),
    artwork.xlsx!$K$1&amp;": '" &amp; SUBSTITUTE(INDEX(artwork.xlsx!K:K,QUOTIENT(ROW(A24)-1,3)+2),"'","\'") &amp; "'",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IF(LEFT(INDEX(artwork.xlsx!L:L,QUOTIENT(ROW(A25)-1,3)+2),4)="http","",artwork.xlsx!$M$1) &amp; INDEX(artwork.xlsx!L:L,QUOTIENT(ROW(A25)-1,3)+2) &amp; """,",
 IF(AND(MOD(ROW(A25)-1,3)=1,INDEX(artwork.xlsx!J:J,QUOTIENT(ROW(A25)-1,3)+2)&lt;&gt;""),
    artwork.xlsx!$K$1&amp;": '" &amp; SUBSTITUTE(INDEX(artwork.xlsx!K:K,QUOTIENT(ROW(A25)-1,3)+2),"'","\'") &amp; "'",
IF(MOD(ROW(A25)-1,3)=2,"","")))</f>
        <v>id: "gardens",  frenchName: "Jardins",  artwork: "http://wiki.dominionstrategy.com/images/4/43/GardensArt.jpg",</v>
      </c>
    </row>
    <row r="31" spans="1:3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IF(LEFT(INDEX(artwork.xlsx!L:L,QUOTIENT(ROW(A26)-1,3)+2),4)="http","",artwork.xlsx!$M$1) &amp; INDEX(artwork.xlsx!L:L,QUOTIENT(ROW(A26)-1,3)+2) &amp; """,",
 IF(AND(MOD(ROW(A26)-1,3)=1,INDEX(artwork.xlsx!J:J,QUOTIENT(ROW(A26)-1,3)+2)&lt;&gt;""),
    artwork.xlsx!$K$1&amp;": '" &amp; SUBSTITUTE(INDEX(artwork.xlsx!K:K,QUOTIENT(ROW(A26)-1,3)+2),"'","\'") &amp; "'",
IF(MOD(ROW(A26)-1,3)=2,"","")))</f>
        <v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IF(LEFT(INDEX(artwork.xlsx!L:L,QUOTIENT(ROW(A27)-1,3)+2),4)="http","",artwork.xlsx!$M$1) &amp; INDEX(artwork.xlsx!L:L,QUOTIENT(ROW(A27)-1,3)+2) &amp; """,",
 IF(AND(MOD(ROW(A27)-1,3)=1,INDEX(artwork.xlsx!J:J,QUOTIENT(ROW(A27)-1,3)+2)&lt;&gt;""),
    artwork.xlsx!$K$1&amp;": '" &amp; SUBSTITUTE(INDEX(artwork.xlsx!K:K,QUOTIENT(ROW(A27)-1,3)+2),"'","\'") &amp; "'",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IF(LEFT(INDEX(artwork.xlsx!L:L,QUOTIENT(ROW(A28)-1,3)+2),4)="http","",artwork.xlsx!$M$1) &amp; INDEX(artwork.xlsx!L:L,QUOTIENT(ROW(A28)-1,3)+2) &amp; """,",
 IF(AND(MOD(ROW(A28)-1,3)=1,INDEX(artwork.xlsx!J:J,QUOTIENT(ROW(A28)-1,3)+2)&lt;&gt;""),
    artwork.xlsx!$K$1&amp;": '" &amp; SUBSTITUTE(INDEX(artwork.xlsx!K:K,QUOTIENT(ROW(A28)-1,3)+2),"'","\'") &amp; "'",
IF(MOD(ROW(A28)-1,3)=2,"","")))</f>
        <v>id: "laboratory",  frenchName: "Laboratoire",  artwork: "http://wiki.dominionstrategy.com/images/6/60/LaboratoryArt.jpg",</v>
      </c>
    </row>
    <row r="34" spans="1:3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IF(LEFT(INDEX(artwork.xlsx!L:L,QUOTIENT(ROW(A29)-1,3)+2),4)="http","",artwork.xlsx!$M$1) &amp; INDEX(artwork.xlsx!L:L,QUOTIENT(ROW(A29)-1,3)+2) &amp; """,",
 IF(AND(MOD(ROW(A29)-1,3)=1,INDEX(artwork.xlsx!J:J,QUOTIENT(ROW(A29)-1,3)+2)&lt;&gt;""),
    artwork.xlsx!$K$1&amp;": '" &amp; SUBSTITUTE(INDEX(artwork.xlsx!K:K,QUOTIENT(ROW(A29)-1,3)+2),"'","\'") &amp; "'",
IF(MOD(ROW(A29)-1,3)=2,"","")))</f>
        <v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IF(LEFT(INDEX(artwork.xlsx!L:L,QUOTIENT(ROW(A30)-1,3)+2),4)="http","",artwork.xlsx!$M$1) &amp; INDEX(artwork.xlsx!L:L,QUOTIENT(ROW(A30)-1,3)+2) &amp; """,",
 IF(AND(MOD(ROW(A30)-1,3)=1,INDEX(artwork.xlsx!J:J,QUOTIENT(ROW(A30)-1,3)+2)&lt;&gt;""),
    artwork.xlsx!$K$1&amp;": '" &amp; SUBSTITUTE(INDEX(artwork.xlsx!K:K,QUOTIENT(ROW(A30)-1,3)+2),"'","\'") &amp; "'",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IF(LEFT(INDEX(artwork.xlsx!L:L,QUOTIENT(ROW(A31)-1,3)+2),4)="http","",artwork.xlsx!$M$1) &amp; INDEX(artwork.xlsx!L:L,QUOTIENT(ROW(A31)-1,3)+2) &amp; """,",
 IF(AND(MOD(ROW(A31)-1,3)=1,INDEX(artwork.xlsx!J:J,QUOTIENT(ROW(A31)-1,3)+2)&lt;&gt;""),
    artwork.xlsx!$K$1&amp;": '" &amp; SUBSTITUTE(INDEX(artwork.xlsx!K:K,QUOTIENT(ROW(A31)-1,3)+2),"'","\'") &amp; "'",
IF(MOD(ROW(A31)-1,3)=2,"","")))</f>
        <v>id: "library",  frenchName: "Bibliothèque",  artwork: "http://wiki.dominionstrategy.com/images/d/de/LibraryArt.jpg",</v>
      </c>
    </row>
    <row r="37" spans="1:3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IF(LEFT(INDEX(artwork.xlsx!L:L,QUOTIENT(ROW(A32)-1,3)+2),4)="http","",artwork.xlsx!$M$1) &amp; INDEX(artwork.xlsx!L:L,QUOTIENT(ROW(A32)-1,3)+2) &amp; """,",
 IF(AND(MOD(ROW(A32)-1,3)=1,INDEX(artwork.xlsx!J:J,QUOTIENT(ROW(A32)-1,3)+2)&lt;&gt;""),
    artwork.xlsx!$K$1&amp;": '" &amp; SUBSTITUTE(INDEX(artwork.xlsx!K:K,QUOTIENT(ROW(A32)-1,3)+2),"'","\'") &amp; "'",
IF(MOD(ROW(A32)-1,3)=2,"","")))</f>
        <v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IF(LEFT(INDEX(artwork.xlsx!L:L,QUOTIENT(ROW(A33)-1,3)+2),4)="http","",artwork.xlsx!$M$1) &amp; INDEX(artwork.xlsx!L:L,QUOTIENT(ROW(A33)-1,3)+2) &amp; """,",
 IF(AND(MOD(ROW(A33)-1,3)=1,INDEX(artwork.xlsx!J:J,QUOTIENT(ROW(A33)-1,3)+2)&lt;&gt;""),
    artwork.xlsx!$K$1&amp;": '" &amp; SUBSTITUTE(INDEX(artwork.xlsx!K:K,QUOTIENT(ROW(A33)-1,3)+2),"'","\'") &amp; "'",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IF(LEFT(INDEX(artwork.xlsx!L:L,QUOTIENT(ROW(A34)-1,3)+2),4)="http","",artwork.xlsx!$M$1) &amp; INDEX(artwork.xlsx!L:L,QUOTIENT(ROW(A34)-1,3)+2) &amp; """,",
 IF(AND(MOD(ROW(A34)-1,3)=1,INDEX(artwork.xlsx!J:J,QUOTIENT(ROW(A34)-1,3)+2)&lt;&gt;""),
    artwork.xlsx!$K$1&amp;": '" &amp; SUBSTITUTE(INDEX(artwork.xlsx!K:K,QUOTIENT(ROW(A34)-1,3)+2),"'","\'") &amp; "'",
IF(MOD(ROW(A34)-1,3)=2,"","")))</f>
        <v>id: "market",  frenchName: "Marché",  artwork: "http://wiki.dominionstrategy.com/images/2/24/MarketArt.jpg",</v>
      </c>
    </row>
    <row r="40" spans="1:3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IF(LEFT(INDEX(artwork.xlsx!L:L,QUOTIENT(ROW(A35)-1,3)+2),4)="http","",artwork.xlsx!$M$1) &amp; INDEX(artwork.xlsx!L:L,QUOTIENT(ROW(A35)-1,3)+2) &amp; """,",
 IF(AND(MOD(ROW(A35)-1,3)=1,INDEX(artwork.xlsx!J:J,QUOTIENT(ROW(A35)-1,3)+2)&lt;&gt;""),
    artwork.xlsx!$K$1&amp;": '" &amp; SUBSTITUTE(INDEX(artwork.xlsx!K:K,QUOTIENT(ROW(A35)-1,3)+2),"'","\'") &amp; "'",
IF(MOD(ROW(A35)-1,3)=2,"","")))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IF(LEFT(INDEX(artwork.xlsx!L:L,QUOTIENT(ROW(A36)-1,3)+2),4)="http","",artwork.xlsx!$M$1) &amp; INDEX(artwork.xlsx!L:L,QUOTIENT(ROW(A36)-1,3)+2) &amp; """,",
 IF(AND(MOD(ROW(A36)-1,3)=1,INDEX(artwork.xlsx!J:J,QUOTIENT(ROW(A36)-1,3)+2)&lt;&gt;""),
    artwork.xlsx!$K$1&amp;": '" &amp; SUBSTITUTE(INDEX(artwork.xlsx!K:K,QUOTIENT(ROW(A36)-1,3)+2),"'","\'") &amp; "'",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IF(LEFT(INDEX(artwork.xlsx!L:L,QUOTIENT(ROW(A37)-1,3)+2),4)="http","",artwork.xlsx!$M$1) &amp; INDEX(artwork.xlsx!L:L,QUOTIENT(ROW(A37)-1,3)+2) &amp; """,",
 IF(AND(MOD(ROW(A37)-1,3)=1,INDEX(artwork.xlsx!J:J,QUOTIENT(ROW(A37)-1,3)+2)&lt;&gt;""),
    artwork.xlsx!$K$1&amp;": '" &amp; SUBSTITUTE(INDEX(artwork.xlsx!K:K,QUOTIENT(ROW(A37)-1,3)+2),"'","\'") &amp; "'",
IF(MOD(ROW(A37)-1,3)=2,"","")))</f>
        <v>id: "militia",  frenchName: "Milice",  artwork: "http://wiki.dominionstrategy.com/images/6/6f/MilitiaArt.jpg",</v>
      </c>
    </row>
    <row r="43" spans="1:3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IF(LEFT(INDEX(artwork.xlsx!L:L,QUOTIENT(ROW(A38)-1,3)+2),4)="http","",artwork.xlsx!$M$1) &amp; INDEX(artwork.xlsx!L:L,QUOTIENT(ROW(A38)-1,3)+2) &amp; """,",
 IF(AND(MOD(ROW(A38)-1,3)=1,INDEX(artwork.xlsx!J:J,QUOTIENT(ROW(A38)-1,3)+2)&lt;&gt;""),
    artwork.xlsx!$K$1&amp;": '" &amp; SUBSTITUTE(INDEX(artwork.xlsx!K:K,QUOTIENT(ROW(A38)-1,3)+2),"'","\'") &amp; "'",
IF(MOD(ROW(A38)-1,3)=2,"","")))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IF(LEFT(INDEX(artwork.xlsx!L:L,QUOTIENT(ROW(A39)-1,3)+2),4)="http","",artwork.xlsx!$M$1) &amp; INDEX(artwork.xlsx!L:L,QUOTIENT(ROW(A39)-1,3)+2) &amp; """,",
 IF(AND(MOD(ROW(A39)-1,3)=1,INDEX(artwork.xlsx!J:J,QUOTIENT(ROW(A39)-1,3)+2)&lt;&gt;""),
    artwork.xlsx!$K$1&amp;": '" &amp; SUBSTITUTE(INDEX(artwork.xlsx!K:K,QUOTIENT(ROW(A39)-1,3)+2),"'","\'") &amp; "'",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IF(LEFT(INDEX(artwork.xlsx!L:L,QUOTIENT(ROW(A40)-1,3)+2),4)="http","",artwork.xlsx!$M$1) &amp; INDEX(artwork.xlsx!L:L,QUOTIENT(ROW(A40)-1,3)+2) &amp; """,",
 IF(AND(MOD(ROW(A40)-1,3)=1,INDEX(artwork.xlsx!J:J,QUOTIENT(ROW(A40)-1,3)+2)&lt;&gt;""),
    artwork.xlsx!$K$1&amp;": '" &amp; SUBSTITUTE(INDEX(artwork.xlsx!K:K,QUOTIENT(ROW(A40)-1,3)+2),"'","\'") &amp; "'",
IF(MOD(ROW(A40)-1,3)=2,"","")))</f>
        <v>id: "mine",  frenchName: "Mine",  artwork: "http://wiki.dominionstrategy.com/images/1/1d/MineArt.jpg",</v>
      </c>
    </row>
    <row r="46" spans="1:3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IF(LEFT(INDEX(artwork.xlsx!L:L,QUOTIENT(ROW(A41)-1,3)+2),4)="http","",artwork.xlsx!$M$1) &amp; INDEX(artwork.xlsx!L:L,QUOTIENT(ROW(A41)-1,3)+2) &amp; """,",
 IF(AND(MOD(ROW(A41)-1,3)=1,INDEX(artwork.xlsx!J:J,QUOTIENT(ROW(A41)-1,3)+2)&lt;&gt;""),
    artwork.xlsx!$K$1&amp;": '" &amp; SUBSTITUTE(INDEX(artwork.xlsx!K:K,QUOTIENT(ROW(A41)-1,3)+2),"'","\'") &amp; "'",
IF(MOD(ROW(A41)-1,3)=2,"","")))</f>
        <v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IF(LEFT(INDEX(artwork.xlsx!L:L,QUOTIENT(ROW(A42)-1,3)+2),4)="http","",artwork.xlsx!$M$1) &amp; INDEX(artwork.xlsx!L:L,QUOTIENT(ROW(A42)-1,3)+2) &amp; """,",
 IF(AND(MOD(ROW(A42)-1,3)=1,INDEX(artwork.xlsx!J:J,QUOTIENT(ROW(A42)-1,3)+2)&lt;&gt;""),
    artwork.xlsx!$K$1&amp;": '" &amp; SUBSTITUTE(INDEX(artwork.xlsx!K:K,QUOTIENT(ROW(A42)-1,3)+2),"'","\'") &amp; "'",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IF(LEFT(INDEX(artwork.xlsx!L:L,QUOTIENT(ROW(A43)-1,3)+2),4)="http","",artwork.xlsx!$M$1) &amp; INDEX(artwork.xlsx!L:L,QUOTIENT(ROW(A43)-1,3)+2) &amp; """,",
 IF(AND(MOD(ROW(A43)-1,3)=1,INDEX(artwork.xlsx!J:J,QUOTIENT(ROW(A43)-1,3)+2)&lt;&gt;""),
    artwork.xlsx!$K$1&amp;": '" &amp; SUBSTITUTE(INDEX(artwork.xlsx!K:K,QUOTIENT(ROW(A43)-1,3)+2),"'","\'") &amp; "'",
IF(MOD(ROW(A43)-1,3)=2,"","")))</f>
        <v>id: "moat",  frenchName: "Douve",  artwork: "http://wiki.dominionstrategy.com/images/a/aa/MoatArt.jpg",</v>
      </c>
    </row>
    <row r="49" spans="1:3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IF(LEFT(INDEX(artwork.xlsx!L:L,QUOTIENT(ROW(A44)-1,3)+2),4)="http","",artwork.xlsx!$M$1) &amp; INDEX(artwork.xlsx!L:L,QUOTIENT(ROW(A44)-1,3)+2) &amp; """,",
 IF(AND(MOD(ROW(A44)-1,3)=1,INDEX(artwork.xlsx!J:J,QUOTIENT(ROW(A44)-1,3)+2)&lt;&gt;""),
    artwork.xlsx!$K$1&amp;": '" &amp; SUBSTITUTE(INDEX(artwork.xlsx!K:K,QUOTIENT(ROW(A44)-1,3)+2),"'","\'") &amp; "'",
IF(MOD(ROW(A44)-1,3)=2,"","")))</f>
        <v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IF(LEFT(INDEX(artwork.xlsx!L:L,QUOTIENT(ROW(A45)-1,3)+2),4)="http","",artwork.xlsx!$M$1) &amp; INDEX(artwork.xlsx!L:L,QUOTIENT(ROW(A45)-1,3)+2) &amp; """,",
 IF(AND(MOD(ROW(A45)-1,3)=1,INDEX(artwork.xlsx!J:J,QUOTIENT(ROW(A45)-1,3)+2)&lt;&gt;""),
    artwork.xlsx!$K$1&amp;": '" &amp; SUBSTITUTE(INDEX(artwork.xlsx!K:K,QUOTIENT(ROW(A45)-1,3)+2),"'","\'") &amp; "'",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IF(LEFT(INDEX(artwork.xlsx!L:L,QUOTIENT(ROW(A46)-1,3)+2),4)="http","",artwork.xlsx!$M$1) &amp; INDEX(artwork.xlsx!L:L,QUOTIENT(ROW(A46)-1,3)+2) &amp; """,",
 IF(AND(MOD(ROW(A46)-1,3)=1,INDEX(artwork.xlsx!J:J,QUOTIENT(ROW(A46)-1,3)+2)&lt;&gt;""),
    artwork.xlsx!$K$1&amp;": '" &amp; SUBSTITUTE(INDEX(artwork.xlsx!K:K,QUOTIENT(ROW(A46)-1,3)+2),"'","\'") &amp; "'",
IF(MOD(ROW(A46)-1,3)=2,"","")))</f>
        <v>id: "moneylender",  frenchName: "Prêteur sur gages",  artwork: "http://wiki.dominionstrategy.com/images/6/67/MoneylenderArt.jpg",</v>
      </c>
    </row>
    <row r="52" spans="1:3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IF(LEFT(INDEX(artwork.xlsx!L:L,QUOTIENT(ROW(A47)-1,3)+2),4)="http","",artwork.xlsx!$M$1) &amp; INDEX(artwork.xlsx!L:L,QUOTIENT(ROW(A47)-1,3)+2) &amp; """,",
 IF(AND(MOD(ROW(A47)-1,3)=1,INDEX(artwork.xlsx!J:J,QUOTIENT(ROW(A47)-1,3)+2)&lt;&gt;""),
    artwork.xlsx!$K$1&amp;": '" &amp; SUBSTITUTE(INDEX(artwork.xlsx!K:K,QUOTIENT(ROW(A47)-1,3)+2),"'","\'") &amp; "'",
IF(MOD(ROW(A47)-1,3)=2,"","")))</f>
        <v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IF(LEFT(INDEX(artwork.xlsx!L:L,QUOTIENT(ROW(A48)-1,3)+2),4)="http","",artwork.xlsx!$M$1) &amp; INDEX(artwork.xlsx!L:L,QUOTIENT(ROW(A48)-1,3)+2) &amp; """,",
 IF(AND(MOD(ROW(A48)-1,3)=1,INDEX(artwork.xlsx!J:J,QUOTIENT(ROW(A48)-1,3)+2)&lt;&gt;""),
    artwork.xlsx!$K$1&amp;": '" &amp; SUBSTITUTE(INDEX(artwork.xlsx!K:K,QUOTIENT(ROW(A48)-1,3)+2),"'","\'") &amp; "'",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IF(LEFT(INDEX(artwork.xlsx!L:L,QUOTIENT(ROW(A49)-1,3)+2),4)="http","",artwork.xlsx!$M$1) &amp; INDEX(artwork.xlsx!L:L,QUOTIENT(ROW(A49)-1,3)+2) &amp; """,",
 IF(AND(MOD(ROW(A49)-1,3)=1,INDEX(artwork.xlsx!J:J,QUOTIENT(ROW(A49)-1,3)+2)&lt;&gt;""),
    artwork.xlsx!$K$1&amp;": '" &amp; SUBSTITUTE(INDEX(artwork.xlsx!K:K,QUOTIENT(ROW(A49)-1,3)+2),"'","\'") &amp; "'",
IF(MOD(ROW(A49)-1,3)=2,"","")))</f>
        <v>id: "remodel",  frenchName: "Rénovation",  artwork: "http://wiki.dominionstrategy.com/images/0/08/RemodelArt.jpg",</v>
      </c>
    </row>
    <row r="55" spans="1:3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IF(LEFT(INDEX(artwork.xlsx!L:L,QUOTIENT(ROW(A50)-1,3)+2),4)="http","",artwork.xlsx!$M$1) &amp; INDEX(artwork.xlsx!L:L,QUOTIENT(ROW(A50)-1,3)+2) &amp; """,",
 IF(AND(MOD(ROW(A50)-1,3)=1,INDEX(artwork.xlsx!J:J,QUOTIENT(ROW(A50)-1,3)+2)&lt;&gt;""),
    artwork.xlsx!$K$1&amp;": '" &amp; SUBSTITUTE(INDEX(artwork.xlsx!K:K,QUOTIENT(ROW(A50)-1,3)+2),"'","\'") &amp; "'",
IF(MOD(ROW(A50)-1,3)=2,"","")))</f>
        <v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IF(LEFT(INDEX(artwork.xlsx!L:L,QUOTIENT(ROW(A51)-1,3)+2),4)="http","",artwork.xlsx!$M$1) &amp; INDEX(artwork.xlsx!L:L,QUOTIENT(ROW(A51)-1,3)+2) &amp; """,",
 IF(AND(MOD(ROW(A51)-1,3)=1,INDEX(artwork.xlsx!J:J,QUOTIENT(ROW(A51)-1,3)+2)&lt;&gt;""),
    artwork.xlsx!$K$1&amp;": '" &amp; SUBSTITUTE(INDEX(artwork.xlsx!K:K,QUOTIENT(ROW(A51)-1,3)+2),"'","\'") &amp; "'",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IF(LEFT(INDEX(artwork.xlsx!L:L,QUOTIENT(ROW(A52)-1,3)+2),4)="http","",artwork.xlsx!$M$1) &amp; INDEX(artwork.xlsx!L:L,QUOTIENT(ROW(A52)-1,3)+2) &amp; """,",
 IF(AND(MOD(ROW(A52)-1,3)=1,INDEX(artwork.xlsx!J:J,QUOTIENT(ROW(A52)-1,3)+2)&lt;&gt;""),
    artwork.xlsx!$K$1&amp;": '" &amp; SUBSTITUTE(INDEX(artwork.xlsx!K:K,QUOTIENT(ROW(A52)-1,3)+2),"'","\'") &amp; "'",
IF(MOD(ROW(A52)-1,3)=2,"","")))</f>
        <v>id: "smithy",  frenchName: "Forgeron",  artwork: "http://wiki.dominionstrategy.com/images/d/d7/SmithyArt.jpg",</v>
      </c>
    </row>
    <row r="58" spans="1:3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IF(LEFT(INDEX(artwork.xlsx!L:L,QUOTIENT(ROW(A53)-1,3)+2),4)="http","",artwork.xlsx!$M$1) &amp; INDEX(artwork.xlsx!L:L,QUOTIENT(ROW(A53)-1,3)+2) &amp; """,",
 IF(AND(MOD(ROW(A53)-1,3)=1,INDEX(artwork.xlsx!J:J,QUOTIENT(ROW(A53)-1,3)+2)&lt;&gt;""),
    artwork.xlsx!$K$1&amp;": '" &amp; SUBSTITUTE(INDEX(artwork.xlsx!K:K,QUOTIENT(ROW(A53)-1,3)+2),"'","\'") &amp; "'",
IF(MOD(ROW(A53)-1,3)=2,"","")))</f>
        <v>text_html: '&lt;div class="card-text" style="top:73px;"&gt;&lt;div style="font-weight: bold;"&gt;&lt;div style="display:inline;"&gt;&lt;div style="display:inline; font-size:28px;"&gt;+3 Cartes&lt;/div&gt;&lt;/div&gt;&lt;br&gt;&lt;/div&gt;&lt;/div&gt;'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IF(LEFT(INDEX(artwork.xlsx!L:L,QUOTIENT(ROW(A54)-1,3)+2),4)="http","",artwork.xlsx!$M$1) &amp; INDEX(artwork.xlsx!L:L,QUOTIENT(ROW(A54)-1,3)+2) &amp; """,",
 IF(AND(MOD(ROW(A54)-1,3)=1,INDEX(artwork.xlsx!J:J,QUOTIENT(ROW(A54)-1,3)+2)&lt;&gt;""),
    artwork.xlsx!$K$1&amp;": '" &amp; SUBSTITUTE(INDEX(artwork.xlsx!K:K,QUOTIENT(ROW(A54)-1,3)+2),"'","\'") &amp; "'",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IF(LEFT(INDEX(artwork.xlsx!L:L,QUOTIENT(ROW(A55)-1,3)+2),4)="http","",artwork.xlsx!$M$1) &amp; INDEX(artwork.xlsx!L:L,QUOTIENT(ROW(A55)-1,3)+2) &amp; """,",
 IF(AND(MOD(ROW(A55)-1,3)=1,INDEX(artwork.xlsx!J:J,QUOTIENT(ROW(A55)-1,3)+2)&lt;&gt;""),
    artwork.xlsx!$K$1&amp;": '" &amp; SUBSTITUTE(INDEX(artwork.xlsx!K:K,QUOTIENT(ROW(A55)-1,3)+2),"'","\'") &amp; "'",
IF(MOD(ROW(A55)-1,3)=2,"","")))</f>
        <v>id: "spy",  frenchName: "Espion",  artwork: "http://wiki.dominionstrategy.com/images/8/83/SpyArt.jpg",</v>
      </c>
    </row>
    <row r="61" spans="1:3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IF(LEFT(INDEX(artwork.xlsx!L:L,QUOTIENT(ROW(A56)-1,3)+2),4)="http","",artwork.xlsx!$M$1) &amp; INDEX(artwork.xlsx!L:L,QUOTIENT(ROW(A56)-1,3)+2) &amp; """,",
 IF(AND(MOD(ROW(A56)-1,3)=1,INDEX(artwork.xlsx!J:J,QUOTIENT(ROW(A56)-1,3)+2)&lt;&gt;""),
    artwork.xlsx!$K$1&amp;": '" &amp; SUBSTITUTE(INDEX(artwork.xlsx!K:K,QUOTIENT(ROW(A56)-1,3)+2),"'","\'") &amp; "'",
IF(MOD(ROW(A56)-1,3)=2,"","")))</f>
        <v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IF(LEFT(INDEX(artwork.xlsx!L:L,QUOTIENT(ROW(A57)-1,3)+2),4)="http","",artwork.xlsx!$M$1) &amp; INDEX(artwork.xlsx!L:L,QUOTIENT(ROW(A57)-1,3)+2) &amp; """,",
 IF(AND(MOD(ROW(A57)-1,3)=1,INDEX(artwork.xlsx!J:J,QUOTIENT(ROW(A57)-1,3)+2)&lt;&gt;""),
    artwork.xlsx!$K$1&amp;": '" &amp; SUBSTITUTE(INDEX(artwork.xlsx!K:K,QUOTIENT(ROW(A57)-1,3)+2),"'","\'") &amp; "'",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IF(LEFT(INDEX(artwork.xlsx!L:L,QUOTIENT(ROW(A58)-1,3)+2),4)="http","",artwork.xlsx!$M$1) &amp; INDEX(artwork.xlsx!L:L,QUOTIENT(ROW(A58)-1,3)+2) &amp; """,",
 IF(AND(MOD(ROW(A58)-1,3)=1,INDEX(artwork.xlsx!J:J,QUOTIENT(ROW(A58)-1,3)+2)&lt;&gt;""),
    artwork.xlsx!$K$1&amp;": '" &amp; SUBSTITUTE(INDEX(artwork.xlsx!K:K,QUOTIENT(ROW(A58)-1,3)+2),"'","\'") &amp; "'",
IF(MOD(ROW(A58)-1,3)=2,"","")))</f>
        <v>id: "thief",  frenchName: "Voleur",  artwork: "http://wiki.dominionstrategy.com/images/6/63/ThiefArt.jpg",</v>
      </c>
    </row>
    <row r="64" spans="1:3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IF(LEFT(INDEX(artwork.xlsx!L:L,QUOTIENT(ROW(A59)-1,3)+2),4)="http","",artwork.xlsx!$M$1) &amp; INDEX(artwork.xlsx!L:L,QUOTIENT(ROW(A59)-1,3)+2) &amp; """,",
 IF(AND(MOD(ROW(A59)-1,3)=1,INDEX(artwork.xlsx!J:J,QUOTIENT(ROW(A59)-1,3)+2)&lt;&gt;""),
    artwork.xlsx!$K$1&amp;": '" &amp; SUBSTITUTE(INDEX(artwork.xlsx!K:K,QUOTIENT(ROW(A59)-1,3)+2),"'","\'") &amp; "'",
IF(MOD(ROW(A59)-1,3)=2,"","")))</f>
        <v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IF(LEFT(INDEX(artwork.xlsx!L:L,QUOTIENT(ROW(A60)-1,3)+2),4)="http","",artwork.xlsx!$M$1) &amp; INDEX(artwork.xlsx!L:L,QUOTIENT(ROW(A60)-1,3)+2) &amp; """,",
 IF(AND(MOD(ROW(A60)-1,3)=1,INDEX(artwork.xlsx!J:J,QUOTIENT(ROW(A60)-1,3)+2)&lt;&gt;""),
    artwork.xlsx!$K$1&amp;": '" &amp; SUBSTITUTE(INDEX(artwork.xlsx!K:K,QUOTIENT(ROW(A60)-1,3)+2),"'","\'") &amp; "'",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IF(LEFT(INDEX(artwork.xlsx!L:L,QUOTIENT(ROW(A61)-1,3)+2),4)="http","",artwork.xlsx!$M$1) &amp; INDEX(artwork.xlsx!L:L,QUOTIENT(ROW(A61)-1,3)+2) &amp; """,",
 IF(AND(MOD(ROW(A61)-1,3)=1,INDEX(artwork.xlsx!J:J,QUOTIENT(ROW(A61)-1,3)+2)&lt;&gt;""),
    artwork.xlsx!$K$1&amp;": '" &amp; SUBSTITUTE(INDEX(artwork.xlsx!K:K,QUOTIENT(ROW(A61)-1,3)+2),"'","\'") &amp; "'",
IF(MOD(ROW(A61)-1,3)=2,"","")))</f>
        <v>id: "throneroom",  frenchName: "Salle du trône",  artwork: "http://wiki.dominionstrategy.com/images/f/f2/Throne_RoomArt.jpg",</v>
      </c>
    </row>
    <row r="67" spans="1:3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IF(LEFT(INDEX(artwork.xlsx!L:L,QUOTIENT(ROW(A62)-1,3)+2),4)="http","",artwork.xlsx!$M$1) &amp; INDEX(artwork.xlsx!L:L,QUOTIENT(ROW(A62)-1,3)+2) &amp; """,",
 IF(AND(MOD(ROW(A62)-1,3)=1,INDEX(artwork.xlsx!J:J,QUOTIENT(ROW(A62)-1,3)+2)&lt;&gt;""),
    artwork.xlsx!$K$1&amp;": '" &amp; SUBSTITUTE(INDEX(artwork.xlsx!K:K,QUOTIENT(ROW(A62)-1,3)+2),"'","\'") &amp; "'",
IF(MOD(ROW(A62)-1,3)=2,"","")))</f>
        <v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IF(LEFT(INDEX(artwork.xlsx!L:L,QUOTIENT(ROW(A63)-1,3)+2),4)="http","",artwork.xlsx!$M$1) &amp; INDEX(artwork.xlsx!L:L,QUOTIENT(ROW(A63)-1,3)+2) &amp; """,",
 IF(AND(MOD(ROW(A63)-1,3)=1,INDEX(artwork.xlsx!J:J,QUOTIENT(ROW(A63)-1,3)+2)&lt;&gt;""),
    artwork.xlsx!$K$1&amp;": '" &amp; SUBSTITUTE(INDEX(artwork.xlsx!K:K,QUOTIENT(ROW(A63)-1,3)+2),"'","\'") &amp; "'",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IF(LEFT(INDEX(artwork.xlsx!L:L,QUOTIENT(ROW(A64)-1,3)+2),4)="http","",artwork.xlsx!$M$1) &amp; INDEX(artwork.xlsx!L:L,QUOTIENT(ROW(A64)-1,3)+2) &amp; """,",
 IF(AND(MOD(ROW(A64)-1,3)=1,INDEX(artwork.xlsx!J:J,QUOTIENT(ROW(A64)-1,3)+2)&lt;&gt;""),
    artwork.xlsx!$K$1&amp;": '" &amp; SUBSTITUTE(INDEX(artwork.xlsx!K:K,QUOTIENT(ROW(A64)-1,3)+2),"'","\'") &amp; "'",
IF(MOD(ROW(A64)-1,3)=2,"","")))</f>
        <v>id: "village",  frenchName: "Village",  artwork: "http://wiki.dominionstrategy.com/images/e/e6/VillageArt.jpg",</v>
      </c>
    </row>
    <row r="70" spans="1:3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IF(LEFT(INDEX(artwork.xlsx!L:L,QUOTIENT(ROW(A65)-1,3)+2),4)="http","",artwork.xlsx!$M$1) &amp; INDEX(artwork.xlsx!L:L,QUOTIENT(ROW(A65)-1,3)+2) &amp; """,",
 IF(AND(MOD(ROW(A65)-1,3)=1,INDEX(artwork.xlsx!J:J,QUOTIENT(ROW(A65)-1,3)+2)&lt;&gt;""),
    artwork.xlsx!$K$1&amp;": '" &amp; SUBSTITUTE(INDEX(artwork.xlsx!K:K,QUOTIENT(ROW(A65)-1,3)+2),"'","\'") &amp; "'",
IF(MOD(ROW(A65)-1,3)=2,"","")))</f>
        <v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IF(LEFT(INDEX(artwork.xlsx!L:L,QUOTIENT(ROW(A66)-1,3)+2),4)="http","",artwork.xlsx!$M$1) &amp; INDEX(artwork.xlsx!L:L,QUOTIENT(ROW(A66)-1,3)+2) &amp; """,",
 IF(AND(MOD(ROW(A66)-1,3)=1,INDEX(artwork.xlsx!J:J,QUOTIENT(ROW(A66)-1,3)+2)&lt;&gt;""),
    artwork.xlsx!$K$1&amp;": '" &amp; SUBSTITUTE(INDEX(artwork.xlsx!K:K,QUOTIENT(ROW(A66)-1,3)+2),"'","\'") &amp; "'",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IF(LEFT(INDEX(artwork.xlsx!L:L,QUOTIENT(ROW(A67)-1,3)+2),4)="http","",artwork.xlsx!$M$1) &amp; INDEX(artwork.xlsx!L:L,QUOTIENT(ROW(A67)-1,3)+2) &amp; """,",
 IF(AND(MOD(ROW(A67)-1,3)=1,INDEX(artwork.xlsx!J:J,QUOTIENT(ROW(A67)-1,3)+2)&lt;&gt;""),
    artwork.xlsx!$K$1&amp;": '" &amp; SUBSTITUTE(INDEX(artwork.xlsx!K:K,QUOTIENT(ROW(A67)-1,3)+2),"'","\'") &amp; "'",
IF(MOD(ROW(A67)-1,3)=2,"","")))</f>
        <v>id: "witch",  frenchName: "Sorcière",  artwork: "http://wiki.dominionstrategy.com/images/5/5c/WitchArt.jpg",</v>
      </c>
    </row>
    <row r="73" spans="1:3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IF(LEFT(INDEX(artwork.xlsx!L:L,QUOTIENT(ROW(A68)-1,3)+2),4)="http","",artwork.xlsx!$M$1) &amp; INDEX(artwork.xlsx!L:L,QUOTIENT(ROW(A68)-1,3)+2) &amp; """,",
 IF(AND(MOD(ROW(A68)-1,3)=1,INDEX(artwork.xlsx!J:J,QUOTIENT(ROW(A68)-1,3)+2)&lt;&gt;""),
    artwork.xlsx!$K$1&amp;": '" &amp; SUBSTITUTE(INDEX(artwork.xlsx!K:K,QUOTIENT(ROW(A68)-1,3)+2),"'","\'") &amp; "'",
IF(MOD(ROW(A68)-1,3)=2,"","")))</f>
        <v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IF(LEFT(INDEX(artwork.xlsx!L:L,QUOTIENT(ROW(A69)-1,3)+2),4)="http","",artwork.xlsx!$M$1) &amp; INDEX(artwork.xlsx!L:L,QUOTIENT(ROW(A69)-1,3)+2) &amp; """,",
 IF(AND(MOD(ROW(A69)-1,3)=1,INDEX(artwork.xlsx!J:J,QUOTIENT(ROW(A69)-1,3)+2)&lt;&gt;""),
    artwork.xlsx!$K$1&amp;": '" &amp; SUBSTITUTE(INDEX(artwork.xlsx!K:K,QUOTIENT(ROW(A69)-1,3)+2),"'","\'") &amp; "'",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IF(LEFT(INDEX(artwork.xlsx!L:L,QUOTIENT(ROW(A70)-1,3)+2),4)="http","",artwork.xlsx!$M$1) &amp; INDEX(artwork.xlsx!L:L,QUOTIENT(ROW(A70)-1,3)+2) &amp; """,",
 IF(AND(MOD(ROW(A70)-1,3)=1,INDEX(artwork.xlsx!J:J,QUOTIENT(ROW(A70)-1,3)+2)&lt;&gt;""),
    artwork.xlsx!$K$1&amp;": '" &amp; SUBSTITUTE(INDEX(artwork.xlsx!K:K,QUOTIENT(ROW(A70)-1,3)+2),"'","\'") &amp; "'",
IF(MOD(ROW(A70)-1,3)=2,"","")))</f>
        <v>id: "woodcutter",  frenchName: "Bûcheron",  artwork: "http://wiki.dominionstrategy.com/images/6/60/WoodcutterArt.jpg",</v>
      </c>
    </row>
    <row r="76" spans="1:3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IF(LEFT(INDEX(artwork.xlsx!L:L,QUOTIENT(ROW(A71)-1,3)+2),4)="http","",artwork.xlsx!$M$1) &amp; INDEX(artwork.xlsx!L:L,QUOTIENT(ROW(A71)-1,3)+2) &amp; """,",
 IF(AND(MOD(ROW(A71)-1,3)=1,INDEX(artwork.xlsx!J:J,QUOTIENT(ROW(A71)-1,3)+2)&lt;&gt;""),
    artwork.xlsx!$K$1&amp;": '" &amp; SUBSTITUTE(INDEX(artwork.xlsx!K:K,QUOTIENT(ROW(A71)-1,3)+2),"'","\'") &amp; "'",
IF(MOD(ROW(A71)-1,3)=2,"","")))</f>
        <v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IF(LEFT(INDEX(artwork.xlsx!L:L,QUOTIENT(ROW(A72)-1,3)+2),4)="http","",artwork.xlsx!$M$1) &amp; INDEX(artwork.xlsx!L:L,QUOTIENT(ROW(A72)-1,3)+2) &amp; """,",
 IF(AND(MOD(ROW(A72)-1,3)=1,INDEX(artwork.xlsx!J:J,QUOTIENT(ROW(A72)-1,3)+2)&lt;&gt;""),
    artwork.xlsx!$K$1&amp;": '" &amp; SUBSTITUTE(INDEX(artwork.xlsx!K:K,QUOTIENT(ROW(A72)-1,3)+2),"'","\'") &amp; "'",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IF(LEFT(INDEX(artwork.xlsx!L:L,QUOTIENT(ROW(A73)-1,3)+2),4)="http","",artwork.xlsx!$M$1) &amp; INDEX(artwork.xlsx!L:L,QUOTIENT(ROW(A73)-1,3)+2) &amp; """,",
 IF(AND(MOD(ROW(A73)-1,3)=1,INDEX(artwork.xlsx!J:J,QUOTIENT(ROW(A73)-1,3)+2)&lt;&gt;""),
    artwork.xlsx!$K$1&amp;": '" &amp; SUBSTITUTE(INDEX(artwork.xlsx!K:K,QUOTIENT(ROW(A73)-1,3)+2),"'","\'") &amp; "'",
IF(MOD(ROW(A73)-1,3)=2,"","")))</f>
        <v>id: "workshop",  frenchName: "Atelier",  artwork: "http://wiki.dominionstrategy.com/images/2/24/WorkshopArt.jpg",</v>
      </c>
    </row>
    <row r="79" spans="1:3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IF(LEFT(INDEX(artwork.xlsx!L:L,QUOTIENT(ROW(A74)-1,3)+2),4)="http","",artwork.xlsx!$M$1) &amp; INDEX(artwork.xlsx!L:L,QUOTIENT(ROW(A74)-1,3)+2) &amp; """,",
 IF(AND(MOD(ROW(A74)-1,3)=1,INDEX(artwork.xlsx!J:J,QUOTIENT(ROW(A74)-1,3)+2)&lt;&gt;""),
    artwork.xlsx!$K$1&amp;": '" &amp; SUBSTITUTE(INDEX(artwork.xlsx!K:K,QUOTIENT(ROW(A74)-1,3)+2),"'","\'") &amp; "'",
IF(MOD(ROW(A74)-1,3)=2,"","")))</f>
        <v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IF(LEFT(INDEX(artwork.xlsx!L:L,QUOTIENT(ROW(A75)-1,3)+2),4)="http","",artwork.xlsx!$M$1) &amp; INDEX(artwork.xlsx!L:L,QUOTIENT(ROW(A75)-1,3)+2) &amp; """,",
 IF(AND(MOD(ROW(A75)-1,3)=1,INDEX(artwork.xlsx!J:J,QUOTIENT(ROW(A75)-1,3)+2)&lt;&gt;""),
    artwork.xlsx!$K$1&amp;": '" &amp; SUBSTITUTE(INDEX(artwork.xlsx!K:K,QUOTIENT(ROW(A75)-1,3)+2),"'","\'") &amp; "'",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IF(LEFT(INDEX(artwork.xlsx!L:L,QUOTIENT(ROW(A76)-1,3)+2),4)="http","",artwork.xlsx!$M$1) &amp; INDEX(artwork.xlsx!L:L,QUOTIENT(ROW(A76)-1,3)+2) &amp; """,",
 IF(AND(MOD(ROW(A76)-1,3)=1,INDEX(artwork.xlsx!J:J,QUOTIENT(ROW(A76)-1,3)+2)&lt;&gt;""),
    artwork.xlsx!$K$1&amp;": '" &amp; SUBSTITUTE(INDEX(artwork.xlsx!K:K,QUOTIENT(ROW(A76)-1,3)+2),"'","\'") &amp; "'",
IF(MOD(ROW(A76)-1,3)=2,"","")))</f>
        <v>id: "artisan",  frenchName: "Artisan",  artwork: "http://wiki.dominionstrategy.com/images/0/08/ArtisanArt.jpg",</v>
      </c>
    </row>
    <row r="82" spans="1:3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IF(LEFT(INDEX(artwork.xlsx!L:L,QUOTIENT(ROW(A77)-1,3)+2),4)="http","",artwork.xlsx!$M$1) &amp; INDEX(artwork.xlsx!L:L,QUOTIENT(ROW(A77)-1,3)+2) &amp; """,",
 IF(AND(MOD(ROW(A77)-1,3)=1,INDEX(artwork.xlsx!J:J,QUOTIENT(ROW(A77)-1,3)+2)&lt;&gt;""),
    artwork.xlsx!$K$1&amp;": '" &amp; SUBSTITUTE(INDEX(artwork.xlsx!K:K,QUOTIENT(ROW(A77)-1,3)+2),"'","\'") &amp; "'",
IF(MOD(ROW(A77)-1,3)=2,"","")))</f>
        <v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IF(LEFT(INDEX(artwork.xlsx!L:L,QUOTIENT(ROW(A78)-1,3)+2),4)="http","",artwork.xlsx!$M$1) &amp; INDEX(artwork.xlsx!L:L,QUOTIENT(ROW(A78)-1,3)+2) &amp; """,",
 IF(AND(MOD(ROW(A78)-1,3)=1,INDEX(artwork.xlsx!J:J,QUOTIENT(ROW(A78)-1,3)+2)&lt;&gt;""),
    artwork.xlsx!$K$1&amp;": '" &amp; SUBSTITUTE(INDEX(artwork.xlsx!K:K,QUOTIENT(ROW(A78)-1,3)+2),"'","\'") &amp; "'",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/* Baset 2 */  </v>
      </c>
      <c r="B84" t="str">
        <f t="shared" si="4"/>
        <v>{</v>
      </c>
      <c r="C84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IF(LEFT(INDEX(artwork.xlsx!L:L,QUOTIENT(ROW(A79)-1,3)+2),4)="http","",artwork.xlsx!$M$1) &amp; INDEX(artwork.xlsx!L:L,QUOTIENT(ROW(A79)-1,3)+2) &amp; """,",
 IF(AND(MOD(ROW(A79)-1,3)=1,INDEX(artwork.xlsx!J:J,QUOTIENT(ROW(A79)-1,3)+2)&lt;&gt;""),
    artwork.xlsx!$K$1&amp;": '" &amp; SUBSTITUTE(INDEX(artwork.xlsx!K:K,QUOTIENT(ROW(A79)-1,3)+2),"'","\'") &amp; "'",
IF(MOD(ROW(A79)-1,3)=2,"","")))</f>
        <v>id: "merchant",  frenchName: "Marchand",  artwork: "http://wiki.dominionstrategy.com/images/d/d3/MerchantArt.jpg",</v>
      </c>
    </row>
    <row r="85" spans="1:3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  </v>
      </c>
      <c r="B85" t="str">
        <f t="shared" si="4"/>
        <v/>
      </c>
      <c r="C85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IF(LEFT(INDEX(artwork.xlsx!L:L,QUOTIENT(ROW(A80)-1,3)+2),4)="http","",artwork.xlsx!$M$1) &amp; INDEX(artwork.xlsx!L:L,QUOTIENT(ROW(A80)-1,3)+2) &amp; """,",
 IF(AND(MOD(ROW(A80)-1,3)=1,INDEX(artwork.xlsx!J:J,QUOTIENT(ROW(A80)-1,3)+2)&lt;&gt;""),
    artwork.xlsx!$K$1&amp;": '" &amp; SUBSTITUTE(INDEX(artwork.xlsx!K:K,QUOTIENT(ROW(A80)-1,3)+2),"'","\'") &amp; "'",
IF(MOD(ROW(A80)-1,3)=2,"","")))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  </v>
      </c>
      <c r="B86" t="str">
        <f t="shared" si="4"/>
        <v>},</v>
      </c>
      <c r="C86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IF(LEFT(INDEX(artwork.xlsx!L:L,QUOTIENT(ROW(A81)-1,3)+2),4)="http","",artwork.xlsx!$M$1) &amp; INDEX(artwork.xlsx!L:L,QUOTIENT(ROW(A81)-1,3)+2) &amp; """,",
 IF(AND(MOD(ROW(A81)-1,3)=1,INDEX(artwork.xlsx!J:J,QUOTIENT(ROW(A81)-1,3)+2)&lt;&gt;""),
    artwork.xlsx!$K$1&amp;": '" &amp; SUBSTITUTE(INDEX(artwork.xlsx!K:K,QUOTIENT(ROW(A81)-1,3)+2),"'","\'") &amp; "'",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  </v>
      </c>
      <c r="B87" t="str">
        <f t="shared" si="4"/>
        <v>{</v>
      </c>
      <c r="C87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IF(LEFT(INDEX(artwork.xlsx!L:L,QUOTIENT(ROW(A82)-1,3)+2),4)="http","",artwork.xlsx!$M$1) &amp; INDEX(artwork.xlsx!L:L,QUOTIENT(ROW(A82)-1,3)+2) &amp; """,",
 IF(AND(MOD(ROW(A82)-1,3)=1,INDEX(artwork.xlsx!J:J,QUOTIENT(ROW(A82)-1,3)+2)&lt;&gt;""),
    artwork.xlsx!$K$1&amp;": '" &amp; SUBSTITUTE(INDEX(artwork.xlsx!K:K,QUOTIENT(ROW(A82)-1,3)+2),"'","\'") &amp; "'",
IF(MOD(ROW(A82)-1,3)=2,"","")))</f>
        <v>id: "vassal",  frenchName: "Vassal",  artwork: "http://wiki.dominionstrategy.com/images/b/ba/VassalArt.jpg",</v>
      </c>
    </row>
    <row r="88" spans="1:3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  </v>
      </c>
      <c r="B88" t="str">
        <f t="shared" si="4"/>
        <v/>
      </c>
      <c r="C88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IF(LEFT(INDEX(artwork.xlsx!L:L,QUOTIENT(ROW(A83)-1,3)+2),4)="http","",artwork.xlsx!$M$1) &amp; INDEX(artwork.xlsx!L:L,QUOTIENT(ROW(A83)-1,3)+2) &amp; """,",
 IF(AND(MOD(ROW(A83)-1,3)=1,INDEX(artwork.xlsx!J:J,QUOTIENT(ROW(A83)-1,3)+2)&lt;&gt;""),
    artwork.xlsx!$K$1&amp;": '" &amp; SUBSTITUTE(INDEX(artwork.xlsx!K:K,QUOTIENT(ROW(A83)-1,3)+2),"'","\'") &amp; "'",
IF(MOD(ROW(A83)-1,3)=2,"","")))</f>
        <v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  </v>
      </c>
      <c r="B89" t="str">
        <f t="shared" si="4"/>
        <v>},</v>
      </c>
      <c r="C8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IF(LEFT(INDEX(artwork.xlsx!L:L,QUOTIENT(ROW(A84)-1,3)+2),4)="http","",artwork.xlsx!$M$1) &amp; INDEX(artwork.xlsx!L:L,QUOTIENT(ROW(A84)-1,3)+2) &amp; """,",
 IF(AND(MOD(ROW(A84)-1,3)=1,INDEX(artwork.xlsx!J:J,QUOTIENT(ROW(A84)-1,3)+2)&lt;&gt;""),
    artwork.xlsx!$K$1&amp;": '" &amp; SUBSTITUTE(INDEX(artwork.xlsx!K:K,QUOTIENT(ROW(A84)-1,3)+2),"'","\'") &amp; "'",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  </v>
      </c>
      <c r="B90" t="str">
        <f t="shared" si="4"/>
        <v>{</v>
      </c>
      <c r="C90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IF(LEFT(INDEX(artwork.xlsx!L:L,QUOTIENT(ROW(A85)-1,3)+2),4)="http","",artwork.xlsx!$M$1) &amp; INDEX(artwork.xlsx!L:L,QUOTIENT(ROW(A85)-1,3)+2) &amp; """,",
 IF(AND(MOD(ROW(A85)-1,3)=1,INDEX(artwork.xlsx!J:J,QUOTIENT(ROW(A85)-1,3)+2)&lt;&gt;""),
    artwork.xlsx!$K$1&amp;": '" &amp; SUBSTITUTE(INDEX(artwork.xlsx!K:K,QUOTIENT(ROW(A85)-1,3)+2),"'","\'") &amp; "'",
IF(MOD(ROW(A85)-1,3)=2,"","")))</f>
        <v>id: "bandit",  frenchName: "Bandit",  artwork: "http://wiki.dominionstrategy.com/images/d/d4/BanditArt.jpg",</v>
      </c>
    </row>
    <row r="91" spans="1:3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  </v>
      </c>
      <c r="B91" t="str">
        <f t="shared" si="4"/>
        <v/>
      </c>
      <c r="C91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IF(LEFT(INDEX(artwork.xlsx!L:L,QUOTIENT(ROW(A86)-1,3)+2),4)="http","",artwork.xlsx!$M$1) &amp; INDEX(artwork.xlsx!L:L,QUOTIENT(ROW(A86)-1,3)+2) &amp; """,",
 IF(AND(MOD(ROW(A86)-1,3)=1,INDEX(artwork.xlsx!J:J,QUOTIENT(ROW(A86)-1,3)+2)&lt;&gt;""),
    artwork.xlsx!$K$1&amp;": '" &amp; SUBSTITUTE(INDEX(artwork.xlsx!K:K,QUOTIENT(ROW(A86)-1,3)+2),"'","\'") &amp; "'",
IF(MOD(ROW(A86)-1,3)=2,"","")))</f>
        <v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  </v>
      </c>
      <c r="B92" t="str">
        <f t="shared" si="4"/>
        <v>},</v>
      </c>
      <c r="C92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IF(LEFT(INDEX(artwork.xlsx!L:L,QUOTIENT(ROW(A87)-1,3)+2),4)="http","",artwork.xlsx!$M$1) &amp; INDEX(artwork.xlsx!L:L,QUOTIENT(ROW(A87)-1,3)+2) &amp; """,",
 IF(AND(MOD(ROW(A87)-1,3)=1,INDEX(artwork.xlsx!J:J,QUOTIENT(ROW(A87)-1,3)+2)&lt;&gt;""),
    artwork.xlsx!$K$1&amp;": '" &amp; SUBSTITUTE(INDEX(artwork.xlsx!K:K,QUOTIENT(ROW(A87)-1,3)+2),"'","\'") &amp; "'",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  </v>
      </c>
      <c r="B93" t="str">
        <f t="shared" si="4"/>
        <v>{</v>
      </c>
      <c r="C93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IF(LEFT(INDEX(artwork.xlsx!L:L,QUOTIENT(ROW(A88)-1,3)+2),4)="http","",artwork.xlsx!$M$1) &amp; INDEX(artwork.xlsx!L:L,QUOTIENT(ROW(A88)-1,3)+2) &amp; """,",
 IF(AND(MOD(ROW(A88)-1,3)=1,INDEX(artwork.xlsx!J:J,QUOTIENT(ROW(A88)-1,3)+2)&lt;&gt;""),
    artwork.xlsx!$K$1&amp;": '" &amp; SUBSTITUTE(INDEX(artwork.xlsx!K:K,QUOTIENT(ROW(A88)-1,3)+2),"'","\'") &amp; "'",
IF(MOD(ROW(A88)-1,3)=2,"","")))</f>
        <v>id: "poacher",  frenchName: "Braconnier",  artwork: "http://wiki.dominionstrategy.com/images/5/55/PoacherArt.jpg",</v>
      </c>
    </row>
    <row r="94" spans="1:3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  </v>
      </c>
      <c r="B94" t="str">
        <f t="shared" si="4"/>
        <v/>
      </c>
      <c r="C94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IF(LEFT(INDEX(artwork.xlsx!L:L,QUOTIENT(ROW(A89)-1,3)+2),4)="http","",artwork.xlsx!$M$1) &amp; INDEX(artwork.xlsx!L:L,QUOTIENT(ROW(A89)-1,3)+2) &amp; """,",
 IF(AND(MOD(ROW(A89)-1,3)=1,INDEX(artwork.xlsx!J:J,QUOTIENT(ROW(A89)-1,3)+2)&lt;&gt;""),
    artwork.xlsx!$K$1&amp;": '" &amp; SUBSTITUTE(INDEX(artwork.xlsx!K:K,QUOTIENT(ROW(A89)-1,3)+2),"'","\'") &amp; "'",
IF(MOD(ROW(A89)-1,3)=2,"","")))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  </v>
      </c>
      <c r="B95" t="str">
        <f t="shared" si="4"/>
        <v>},</v>
      </c>
      <c r="C95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IF(LEFT(INDEX(artwork.xlsx!L:L,QUOTIENT(ROW(A90)-1,3)+2),4)="http","",artwork.xlsx!$M$1) &amp; INDEX(artwork.xlsx!L:L,QUOTIENT(ROW(A90)-1,3)+2) &amp; """,",
 IF(AND(MOD(ROW(A90)-1,3)=1,INDEX(artwork.xlsx!J:J,QUOTIENT(ROW(A90)-1,3)+2)&lt;&gt;""),
    artwork.xlsx!$K$1&amp;": '" &amp; SUBSTITUTE(INDEX(artwork.xlsx!K:K,QUOTIENT(ROW(A90)-1,3)+2),"'","\'") &amp; "'",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  </v>
      </c>
      <c r="B96" t="str">
        <f t="shared" si="4"/>
        <v>{</v>
      </c>
      <c r="C96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IF(LEFT(INDEX(artwork.xlsx!L:L,QUOTIENT(ROW(A91)-1,3)+2),4)="http","",artwork.xlsx!$M$1) &amp; INDEX(artwork.xlsx!L:L,QUOTIENT(ROW(A91)-1,3)+2) &amp; """,",
 IF(AND(MOD(ROW(A91)-1,3)=1,INDEX(artwork.xlsx!J:J,QUOTIENT(ROW(A91)-1,3)+2)&lt;&gt;""),
    artwork.xlsx!$K$1&amp;": '" &amp; SUBSTITUTE(INDEX(artwork.xlsx!K:K,QUOTIENT(ROW(A91)-1,3)+2),"'","\'") &amp; "'",
IF(MOD(ROW(A91)-1,3)=2,"","")))</f>
        <v>id: "harbinger",  frenchName: "Présage",  artwork: "http://wiki.dominionstrategy.com/images/2/2d/HarbingerArt.jpg",</v>
      </c>
    </row>
    <row r="97" spans="1:3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  </v>
      </c>
      <c r="B97" t="str">
        <f t="shared" si="4"/>
        <v/>
      </c>
      <c r="C97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IF(LEFT(INDEX(artwork.xlsx!L:L,QUOTIENT(ROW(A92)-1,3)+2),4)="http","",artwork.xlsx!$M$1) &amp; INDEX(artwork.xlsx!L:L,QUOTIENT(ROW(A92)-1,3)+2) &amp; """,",
 IF(AND(MOD(ROW(A92)-1,3)=1,INDEX(artwork.xlsx!J:J,QUOTIENT(ROW(A92)-1,3)+2)&lt;&gt;""),
    artwork.xlsx!$K$1&amp;": '" &amp; SUBSTITUTE(INDEX(artwork.xlsx!K:K,QUOTIENT(ROW(A92)-1,3)+2),"'","\'") &amp; "'",
IF(MOD(ROW(A92)-1,3)=2,"","")))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  </v>
      </c>
      <c r="B98" t="str">
        <f t="shared" si="4"/>
        <v>},</v>
      </c>
      <c r="C98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IF(LEFT(INDEX(artwork.xlsx!L:L,QUOTIENT(ROW(A93)-1,3)+2),4)="http","",artwork.xlsx!$M$1) &amp; INDEX(artwork.xlsx!L:L,QUOTIENT(ROW(A93)-1,3)+2) &amp; """,",
 IF(AND(MOD(ROW(A93)-1,3)=1,INDEX(artwork.xlsx!J:J,QUOTIENT(ROW(A93)-1,3)+2)&lt;&gt;""),
    artwork.xlsx!$K$1&amp;": '" &amp; SUBSTITUTE(INDEX(artwork.xlsx!K:K,QUOTIENT(ROW(A93)-1,3)+2),"'","\'") &amp; "'",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  </v>
      </c>
      <c r="B99" t="str">
        <f t="shared" si="4"/>
        <v>{</v>
      </c>
      <c r="C9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IF(LEFT(INDEX(artwork.xlsx!L:L,QUOTIENT(ROW(A94)-1,3)+2),4)="http","",artwork.xlsx!$M$1) &amp; INDEX(artwork.xlsx!L:L,QUOTIENT(ROW(A94)-1,3)+2) &amp; """,",
 IF(AND(MOD(ROW(A94)-1,3)=1,INDEX(artwork.xlsx!J:J,QUOTIENT(ROW(A94)-1,3)+2)&lt;&gt;""),
    artwork.xlsx!$K$1&amp;": '" &amp; SUBSTITUTE(INDEX(artwork.xlsx!K:K,QUOTIENT(ROW(A94)-1,3)+2),"'","\'") &amp; "'",
IF(MOD(ROW(A94)-1,3)=2,"","")))</f>
        <v>id: "sentry",  frenchName: "Sentinelle",  artwork: "http://wiki.dominionstrategy.com/images/b/bd/SentryArt.jpg",</v>
      </c>
    </row>
    <row r="100" spans="1:3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  </v>
      </c>
      <c r="B100" t="str">
        <f t="shared" si="4"/>
        <v/>
      </c>
      <c r="C100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IF(LEFT(INDEX(artwork.xlsx!L:L,QUOTIENT(ROW(A95)-1,3)+2),4)="http","",artwork.xlsx!$M$1) &amp; INDEX(artwork.xlsx!L:L,QUOTIENT(ROW(A95)-1,3)+2) &amp; """,",
 IF(AND(MOD(ROW(A95)-1,3)=1,INDEX(artwork.xlsx!J:J,QUOTIENT(ROW(A95)-1,3)+2)&lt;&gt;""),
    artwork.xlsx!$K$1&amp;": '" &amp; SUBSTITUTE(INDEX(artwork.xlsx!K:K,QUOTIENT(ROW(A95)-1,3)+2),"'","\'") &amp; "'",
IF(MOD(ROW(A95)-1,3)=2,"","")))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  </v>
      </c>
      <c r="B101" t="str">
        <f t="shared" si="4"/>
        <v>},</v>
      </c>
      <c r="C101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IF(LEFT(INDEX(artwork.xlsx!L:L,QUOTIENT(ROW(A96)-1,3)+2),4)="http","",artwork.xlsx!$M$1) &amp; INDEX(artwork.xlsx!L:L,QUOTIENT(ROW(A96)-1,3)+2) &amp; """,",
 IF(AND(MOD(ROW(A96)-1,3)=1,INDEX(artwork.xlsx!J:J,QUOTIENT(ROW(A96)-1,3)+2)&lt;&gt;""),
    artwork.xlsx!$K$1&amp;": '" &amp; SUBSTITUTE(INDEX(artwork.xlsx!K:K,QUOTIENT(ROW(A96)-1,3)+2),"'","\'") &amp; "'",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/* Alchemy */  </v>
      </c>
      <c r="B102" t="str">
        <f t="shared" si="4"/>
        <v>{</v>
      </c>
      <c r="C102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IF(LEFT(INDEX(artwork.xlsx!L:L,QUOTIENT(ROW(A97)-1,3)+2),4)="http","",artwork.xlsx!$M$1) &amp; INDEX(artwork.xlsx!L:L,QUOTIENT(ROW(A97)-1,3)+2) &amp; """,",
 IF(AND(MOD(ROW(A97)-1,3)=1,INDEX(artwork.xlsx!J:J,QUOTIENT(ROW(A97)-1,3)+2)&lt;&gt;""),
    artwork.xlsx!$K$1&amp;": '" &amp; SUBSTITUTE(INDEX(artwork.xlsx!K:K,QUOTIENT(ROW(A97)-1,3)+2),"'","\'") &amp; "'",
IF(MOD(ROW(A97)-1,3)=2,"","")))</f>
        <v>id: "alchemist",  frenchName: "Alchimiste",  artwork: "http://wiki.dominionstrategy.com/images/9/93/AlchemistArt.jpg",</v>
      </c>
    </row>
    <row r="103" spans="1:3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  </v>
      </c>
      <c r="B103" t="str">
        <f t="shared" si="4"/>
        <v/>
      </c>
      <c r="C103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IF(LEFT(INDEX(artwork.xlsx!L:L,QUOTIENT(ROW(A98)-1,3)+2),4)="http","",artwork.xlsx!$M$1) &amp; INDEX(artwork.xlsx!L:L,QUOTIENT(ROW(A98)-1,3)+2) &amp; """,",
 IF(AND(MOD(ROW(A98)-1,3)=1,INDEX(artwork.xlsx!J:J,QUOTIENT(ROW(A98)-1,3)+2)&lt;&gt;""),
    artwork.xlsx!$K$1&amp;": '" &amp; SUBSTITUTE(INDEX(artwork.xlsx!K:K,QUOTIENT(ROW(A98)-1,3)+2),"'","\'") &amp; "'",
IF(MOD(ROW(A98)-1,3)=2,"","")))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  </v>
      </c>
      <c r="B104" t="str">
        <f t="shared" si="4"/>
        <v>},</v>
      </c>
      <c r="C104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IF(LEFT(INDEX(artwork.xlsx!L:L,QUOTIENT(ROW(A99)-1,3)+2),4)="http","",artwork.xlsx!$M$1) &amp; INDEX(artwork.xlsx!L:L,QUOTIENT(ROW(A99)-1,3)+2) &amp; """,",
 IF(AND(MOD(ROW(A99)-1,3)=1,INDEX(artwork.xlsx!J:J,QUOTIENT(ROW(A99)-1,3)+2)&lt;&gt;""),
    artwork.xlsx!$K$1&amp;": '" &amp; SUBSTITUTE(INDEX(artwork.xlsx!K:K,QUOTIENT(ROW(A99)-1,3)+2),"'","\'") &amp; "'",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    </v>
      </c>
      <c r="B105" t="str">
        <f t="shared" si="4"/>
        <v>{</v>
      </c>
      <c r="C105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IF(LEFT(INDEX(artwork.xlsx!L:L,QUOTIENT(ROW(A100)-1,3)+2),4)="http","",artwork.xlsx!$M$1) &amp; INDEX(artwork.xlsx!L:L,QUOTIENT(ROW(A100)-1,3)+2) &amp; """,",
 IF(AND(MOD(ROW(A100)-1,3)=1,INDEX(artwork.xlsx!J:J,QUOTIENT(ROW(A100)-1,3)+2)&lt;&gt;""),
    artwork.xlsx!$K$1&amp;": '" &amp; SUBSTITUTE(INDEX(artwork.xlsx!K:K,QUOTIENT(ROW(A100)-1,3)+2),"'","\'") &amp; "'",
IF(MOD(ROW(A100)-1,3)=2,"","")))</f>
        <v>id: "apothecary",  frenchName: "Apothicaire",  artwork: "http://wiki.dominionstrategy.com/images/e/e6/ApothecaryArt.jpg",</v>
      </c>
    </row>
    <row r="106" spans="1:3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IF(LEFT(INDEX(artwork.xlsx!L:L,QUOTIENT(ROW(A101)-1,3)+2),4)="http","",artwork.xlsx!$M$1) &amp; INDEX(artwork.xlsx!L:L,QUOTIENT(ROW(A101)-1,3)+2) &amp; """,",
 IF(AND(MOD(ROW(A101)-1,3)=1,INDEX(artwork.xlsx!J:J,QUOTIENT(ROW(A101)-1,3)+2)&lt;&gt;""),
    artwork.xlsx!$K$1&amp;": '" &amp; SUBSTITUTE(INDEX(artwork.xlsx!K:K,QUOTIENT(ROW(A101)-1,3)+2),"'","\'") &amp; "'",
IF(MOD(ROW(A101)-1,3)=2,"","")))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IF(LEFT(INDEX(artwork.xlsx!L:L,QUOTIENT(ROW(A102)-1,3)+2),4)="http","",artwork.xlsx!$M$1) &amp; INDEX(artwork.xlsx!L:L,QUOTIENT(ROW(A102)-1,3)+2) &amp; """,",
 IF(AND(MOD(ROW(A102)-1,3)=1,INDEX(artwork.xlsx!J:J,QUOTIENT(ROW(A102)-1,3)+2)&lt;&gt;""),
    artwork.xlsx!$K$1&amp;": '" &amp; SUBSTITUTE(INDEX(artwork.xlsx!K:K,QUOTIENT(ROW(A102)-1,3)+2),"'","\'") &amp; "'",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IF(LEFT(INDEX(artwork.xlsx!L:L,QUOTIENT(ROW(A103)-1,3)+2),4)="http","",artwork.xlsx!$M$1) &amp; INDEX(artwork.xlsx!L:L,QUOTIENT(ROW(A103)-1,3)+2) &amp; """,",
 IF(AND(MOD(ROW(A103)-1,3)=1,INDEX(artwork.xlsx!J:J,QUOTIENT(ROW(A103)-1,3)+2)&lt;&gt;""),
    artwork.xlsx!$K$1&amp;": '" &amp; SUBSTITUTE(INDEX(artwork.xlsx!K:K,QUOTIENT(ROW(A103)-1,3)+2),"'","\'") &amp; "'",
IF(MOD(ROW(A103)-1,3)=2,"","")))</f>
        <v>id: "apprentice",  frenchName: "Apprenti",  artwork: "http://wiki.dominionstrategy.com/images/1/1c/ApprenticeArt.jpg",</v>
      </c>
    </row>
    <row r="109" spans="1:3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IF(LEFT(INDEX(artwork.xlsx!L:L,QUOTIENT(ROW(A104)-1,3)+2),4)="http","",artwork.xlsx!$M$1) &amp; INDEX(artwork.xlsx!L:L,QUOTIENT(ROW(A104)-1,3)+2) &amp; """,",
 IF(AND(MOD(ROW(A104)-1,3)=1,INDEX(artwork.xlsx!J:J,QUOTIENT(ROW(A104)-1,3)+2)&lt;&gt;""),
    artwork.xlsx!$K$1&amp;": '" &amp; SUBSTITUTE(INDEX(artwork.xlsx!K:K,QUOTIENT(ROW(A104)-1,3)+2),"'","\'") &amp; "'",
IF(MOD(ROW(A104)-1,3)=2,"","")))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IF(LEFT(INDEX(artwork.xlsx!L:L,QUOTIENT(ROW(A105)-1,3)+2),4)="http","",artwork.xlsx!$M$1) &amp; INDEX(artwork.xlsx!L:L,QUOTIENT(ROW(A105)-1,3)+2) &amp; """,",
 IF(AND(MOD(ROW(A105)-1,3)=1,INDEX(artwork.xlsx!J:J,QUOTIENT(ROW(A105)-1,3)+2)&lt;&gt;""),
    artwork.xlsx!$K$1&amp;": '" &amp; SUBSTITUTE(INDEX(artwork.xlsx!K:K,QUOTIENT(ROW(A105)-1,3)+2),"'","\'") &amp; "'",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IF(LEFT(INDEX(artwork.xlsx!L:L,QUOTIENT(ROW(A106)-1,3)+2),4)="http","",artwork.xlsx!$M$1) &amp; INDEX(artwork.xlsx!L:L,QUOTIENT(ROW(A106)-1,3)+2) &amp; """,",
 IF(AND(MOD(ROW(A106)-1,3)=1,INDEX(artwork.xlsx!J:J,QUOTIENT(ROW(A106)-1,3)+2)&lt;&gt;""),
    artwork.xlsx!$K$1&amp;": '" &amp; SUBSTITUTE(INDEX(artwork.xlsx!K:K,QUOTIENT(ROW(A106)-1,3)+2),"'","\'") &amp; "'",
IF(MOD(ROW(A106)-1,3)=2,"","")))</f>
        <v>id: "familiar",  frenchName: "Familier",  artwork: "http://wiki.dominionstrategy.com/images/4/45/FamiliarArt.jpg",</v>
      </c>
    </row>
    <row r="112" spans="1:3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IF(LEFT(INDEX(artwork.xlsx!L:L,QUOTIENT(ROW(A107)-1,3)+2),4)="http","",artwork.xlsx!$M$1) &amp; INDEX(artwork.xlsx!L:L,QUOTIENT(ROW(A107)-1,3)+2) &amp; """,",
 IF(AND(MOD(ROW(A107)-1,3)=1,INDEX(artwork.xlsx!J:J,QUOTIENT(ROW(A107)-1,3)+2)&lt;&gt;""),
    artwork.xlsx!$K$1&amp;": '" &amp; SUBSTITUTE(INDEX(artwork.xlsx!K:K,QUOTIENT(ROW(A107)-1,3)+2),"'","\'") &amp; "'",
IF(MOD(ROW(A107)-1,3)=2,"","")))</f>
        <v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IF(LEFT(INDEX(artwork.xlsx!L:L,QUOTIENT(ROW(A108)-1,3)+2),4)="http","",artwork.xlsx!$M$1) &amp; INDEX(artwork.xlsx!L:L,QUOTIENT(ROW(A108)-1,3)+2) &amp; """,",
 IF(AND(MOD(ROW(A108)-1,3)=1,INDEX(artwork.xlsx!J:J,QUOTIENT(ROW(A108)-1,3)+2)&lt;&gt;""),
    artwork.xlsx!$K$1&amp;": '" &amp; SUBSTITUTE(INDEX(artwork.xlsx!K:K,QUOTIENT(ROW(A108)-1,3)+2),"'","\'") &amp; "'",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IF(LEFT(INDEX(artwork.xlsx!L:L,QUOTIENT(ROW(A109)-1,3)+2),4)="http","",artwork.xlsx!$M$1) &amp; INDEX(artwork.xlsx!L:L,QUOTIENT(ROW(A109)-1,3)+2) &amp; """,",
 IF(AND(MOD(ROW(A109)-1,3)=1,INDEX(artwork.xlsx!J:J,QUOTIENT(ROW(A109)-1,3)+2)&lt;&gt;""),
    artwork.xlsx!$K$1&amp;": '" &amp; SUBSTITUTE(INDEX(artwork.xlsx!K:K,QUOTIENT(ROW(A109)-1,3)+2),"'","\'") &amp; "'",
IF(MOD(ROW(A109)-1,3)=2,"","")))</f>
        <v>id: "golem",  frenchName: "Golem ",  artwork: "http://wiki.dominionstrategy.com/images/3/38/GolemArt.jpg",</v>
      </c>
    </row>
    <row r="115" spans="1:3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IF(LEFT(INDEX(artwork.xlsx!L:L,QUOTIENT(ROW(A110)-1,3)+2),4)="http","",artwork.xlsx!$M$1) &amp; INDEX(artwork.xlsx!L:L,QUOTIENT(ROW(A110)-1,3)+2) &amp; """,",
 IF(AND(MOD(ROW(A110)-1,3)=1,INDEX(artwork.xlsx!J:J,QUOTIENT(ROW(A110)-1,3)+2)&lt;&gt;""),
    artwork.xlsx!$K$1&amp;": '" &amp; SUBSTITUTE(INDEX(artwork.xlsx!K:K,QUOTIENT(ROW(A110)-1,3)+2),"'","\'") &amp; "'",
IF(MOD(ROW(A110)-1,3)=2,"","")))</f>
        <v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IF(LEFT(INDEX(artwork.xlsx!L:L,QUOTIENT(ROW(A111)-1,3)+2),4)="http","",artwork.xlsx!$M$1) &amp; INDEX(artwork.xlsx!L:L,QUOTIENT(ROW(A111)-1,3)+2) &amp; """,",
 IF(AND(MOD(ROW(A111)-1,3)=1,INDEX(artwork.xlsx!J:J,QUOTIENT(ROW(A111)-1,3)+2)&lt;&gt;""),
    artwork.xlsx!$K$1&amp;": '" &amp; SUBSTITUTE(INDEX(artwork.xlsx!K:K,QUOTIENT(ROW(A111)-1,3)+2),"'","\'") &amp; "'",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IF(LEFT(INDEX(artwork.xlsx!L:L,QUOTIENT(ROW(A112)-1,3)+2),4)="http","",artwork.xlsx!$M$1) &amp; INDEX(artwork.xlsx!L:L,QUOTIENT(ROW(A112)-1,3)+2) &amp; """,",
 IF(AND(MOD(ROW(A112)-1,3)=1,INDEX(artwork.xlsx!J:J,QUOTIENT(ROW(A112)-1,3)+2)&lt;&gt;""),
    artwork.xlsx!$K$1&amp;": '" &amp; SUBSTITUTE(INDEX(artwork.xlsx!K:K,QUOTIENT(ROW(A112)-1,3)+2),"'","\'") &amp; "'",
IF(MOD(ROW(A112)-1,3)=2,"","")))</f>
        <v>id: "herbalist",  frenchName: "Herboriste",  artwork: "http://wiki.dominionstrategy.com/images/0/09/HerbalistArt.jpg",</v>
      </c>
    </row>
    <row r="118" spans="1:3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IF(LEFT(INDEX(artwork.xlsx!L:L,QUOTIENT(ROW(A113)-1,3)+2),4)="http","",artwork.xlsx!$M$1) &amp; INDEX(artwork.xlsx!L:L,QUOTIENT(ROW(A113)-1,3)+2) &amp; """,",
 IF(AND(MOD(ROW(A113)-1,3)=1,INDEX(artwork.xlsx!J:J,QUOTIENT(ROW(A113)-1,3)+2)&lt;&gt;""),
    artwork.xlsx!$K$1&amp;": '" &amp; SUBSTITUTE(INDEX(artwork.xlsx!K:K,QUOTIENT(ROW(A113)-1,3)+2),"'","\'") &amp; "'",
IF(MOD(ROW(A113)-1,3)=2,"","")))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IF(LEFT(INDEX(artwork.xlsx!L:L,QUOTIENT(ROW(A114)-1,3)+2),4)="http","",artwork.xlsx!$M$1) &amp; INDEX(artwork.xlsx!L:L,QUOTIENT(ROW(A114)-1,3)+2) &amp; """,",
 IF(AND(MOD(ROW(A114)-1,3)=1,INDEX(artwork.xlsx!J:J,QUOTIENT(ROW(A114)-1,3)+2)&lt;&gt;""),
    artwork.xlsx!$K$1&amp;": '" &amp; SUBSTITUTE(INDEX(artwork.xlsx!K:K,QUOTIENT(ROW(A114)-1,3)+2),"'","\'") &amp; "'",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/* t */</v>
      </c>
      <c r="B120" t="str">
        <f t="shared" si="4"/>
        <v>{</v>
      </c>
      <c r="C120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IF(LEFT(INDEX(artwork.xlsx!L:L,QUOTIENT(ROW(A115)-1,3)+2),4)="http","",artwork.xlsx!$M$1) &amp; INDEX(artwork.xlsx!L:L,QUOTIENT(ROW(A115)-1,3)+2) &amp; """,",
 IF(AND(MOD(ROW(A115)-1,3)=1,INDEX(artwork.xlsx!J:J,QUOTIENT(ROW(A115)-1,3)+2)&lt;&gt;""),
    artwork.xlsx!$K$1&amp;": '" &amp; SUBSTITUTE(INDEX(artwork.xlsx!K:K,QUOTIENT(ROW(A115)-1,3)+2),"'","\'") &amp; "'",
IF(MOD(ROW(A115)-1,3)=2,"","")))</f>
        <v>id: "philosophersstone",  frenchName: "Pierre philosophale",  artwork: "http://wiki.dominionstrategy.com/images/9/92/Philosophers_StoneArt.jpg",</v>
      </c>
    </row>
    <row r="121" spans="1:3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/* t */</v>
      </c>
      <c r="B121" t="str">
        <f t="shared" si="4"/>
        <v/>
      </c>
      <c r="C121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IF(LEFT(INDEX(artwork.xlsx!L:L,QUOTIENT(ROW(A116)-1,3)+2),4)="http","",artwork.xlsx!$M$1) &amp; INDEX(artwork.xlsx!L:L,QUOTIENT(ROW(A116)-1,3)+2) &amp; """,",
 IF(AND(MOD(ROW(A116)-1,3)=1,INDEX(artwork.xlsx!J:J,QUOTIENT(ROW(A116)-1,3)+2)&lt;&gt;""),
    artwork.xlsx!$K$1&amp;": '" &amp; SUBSTITUTE(INDEX(artwork.xlsx!K:K,QUOTIENT(ROW(A116)-1,3)+2),"'","\'") &amp; "'",
IF(MOD(ROW(A116)-1,3)=2,"","")))</f>
        <v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/* t */</v>
      </c>
      <c r="B122" t="str">
        <f t="shared" si="4"/>
        <v>},</v>
      </c>
      <c r="C122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IF(LEFT(INDEX(artwork.xlsx!L:L,QUOTIENT(ROW(A117)-1,3)+2),4)="http","",artwork.xlsx!$M$1) &amp; INDEX(artwork.xlsx!L:L,QUOTIENT(ROW(A117)-1,3)+2) &amp; """,",
 IF(AND(MOD(ROW(A117)-1,3)=1,INDEX(artwork.xlsx!J:J,QUOTIENT(ROW(A117)-1,3)+2)&lt;&gt;""),
    artwork.xlsx!$K$1&amp;": '" &amp; SUBSTITUTE(INDEX(artwork.xlsx!K:K,QUOTIENT(ROW(A117)-1,3)+2),"'","\'") &amp; "'",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  </v>
      </c>
      <c r="B123" t="str">
        <f t="shared" si="4"/>
        <v>{</v>
      </c>
      <c r="C123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IF(LEFT(INDEX(artwork.xlsx!L:L,QUOTIENT(ROW(A118)-1,3)+2),4)="http","",artwork.xlsx!$M$1) &amp; INDEX(artwork.xlsx!L:L,QUOTIENT(ROW(A118)-1,3)+2) &amp; """,",
 IF(AND(MOD(ROW(A118)-1,3)=1,INDEX(artwork.xlsx!J:J,QUOTIENT(ROW(A118)-1,3)+2)&lt;&gt;""),
    artwork.xlsx!$K$1&amp;": '" &amp; SUBSTITUTE(INDEX(artwork.xlsx!K:K,QUOTIENT(ROW(A118)-1,3)+2),"'","\'") &amp; "'",
IF(MOD(ROW(A118)-1,3)=2,"","")))</f>
        <v>id: "possession",  frenchName: "Possession",  artwork: "http://wiki.dominionstrategy.com/images/f/fd/PossessionArt.jpg",</v>
      </c>
    </row>
    <row r="124" spans="1:3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  </v>
      </c>
      <c r="B124" t="str">
        <f t="shared" si="4"/>
        <v/>
      </c>
      <c r="C124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IF(LEFT(INDEX(artwork.xlsx!L:L,QUOTIENT(ROW(A119)-1,3)+2),4)="http","",artwork.xlsx!$M$1) &amp; INDEX(artwork.xlsx!L:L,QUOTIENT(ROW(A119)-1,3)+2) &amp; """,",
 IF(AND(MOD(ROW(A119)-1,3)=1,INDEX(artwork.xlsx!J:J,QUOTIENT(ROW(A119)-1,3)+2)&lt;&gt;""),
    artwork.xlsx!$K$1&amp;": '" &amp; SUBSTITUTE(INDEX(artwork.xlsx!K:K,QUOTIENT(ROW(A119)-1,3)+2),"'","\'") &amp; "'",
IF(MOD(ROW(A119)-1,3)=2,"","")))</f>
        <v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  </v>
      </c>
      <c r="B125" t="str">
        <f t="shared" si="4"/>
        <v>},</v>
      </c>
      <c r="C125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IF(LEFT(INDEX(artwork.xlsx!L:L,QUOTIENT(ROW(A120)-1,3)+2),4)="http","",artwork.xlsx!$M$1) &amp; INDEX(artwork.xlsx!L:L,QUOTIENT(ROW(A120)-1,3)+2) &amp; """,",
 IF(AND(MOD(ROW(A120)-1,3)=1,INDEX(artwork.xlsx!J:J,QUOTIENT(ROW(A120)-1,3)+2)&lt;&gt;""),
    artwork.xlsx!$K$1&amp;": '" &amp; SUBSTITUTE(INDEX(artwork.xlsx!K:K,QUOTIENT(ROW(A120)-1,3)+2),"'","\'") &amp; "'",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  </v>
      </c>
      <c r="B126" t="str">
        <f t="shared" si="4"/>
        <v>{</v>
      </c>
      <c r="C126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IF(LEFT(INDEX(artwork.xlsx!L:L,QUOTIENT(ROW(A121)-1,3)+2),4)="http","",artwork.xlsx!$M$1) &amp; INDEX(artwork.xlsx!L:L,QUOTIENT(ROW(A121)-1,3)+2) &amp; """,",
 IF(AND(MOD(ROW(A121)-1,3)=1,INDEX(artwork.xlsx!J:J,QUOTIENT(ROW(A121)-1,3)+2)&lt;&gt;""),
    artwork.xlsx!$K$1&amp;": '" &amp; SUBSTITUTE(INDEX(artwork.xlsx!K:K,QUOTIENT(ROW(A121)-1,3)+2),"'","\'") &amp; "'",
IF(MOD(ROW(A121)-1,3)=2,"","")))</f>
        <v>id: "scryingpool",  frenchName: "Bassin divinatoire",  artwork: "http://wiki.dominionstrategy.com/images/f/f8/Scrying_PoolArt.jpg",</v>
      </c>
    </row>
    <row r="127" spans="1:3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  </v>
      </c>
      <c r="B127" t="str">
        <f t="shared" si="4"/>
        <v/>
      </c>
      <c r="C127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IF(LEFT(INDEX(artwork.xlsx!L:L,QUOTIENT(ROW(A122)-1,3)+2),4)="http","",artwork.xlsx!$M$1) &amp; INDEX(artwork.xlsx!L:L,QUOTIENT(ROW(A122)-1,3)+2) &amp; """,",
 IF(AND(MOD(ROW(A122)-1,3)=1,INDEX(artwork.xlsx!J:J,QUOTIENT(ROW(A122)-1,3)+2)&lt;&gt;""),
    artwork.xlsx!$K$1&amp;": '" &amp; SUBSTITUTE(INDEX(artwork.xlsx!K:K,QUOTIENT(ROW(A122)-1,3)+2),"'","\'") &amp; "'",
IF(MOD(ROW(A122)-1,3)=2,"","")))</f>
        <v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  </v>
      </c>
      <c r="B128" t="str">
        <f t="shared" si="4"/>
        <v>},</v>
      </c>
      <c r="C128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IF(LEFT(INDEX(artwork.xlsx!L:L,QUOTIENT(ROW(A123)-1,3)+2),4)="http","",artwork.xlsx!$M$1) &amp; INDEX(artwork.xlsx!L:L,QUOTIENT(ROW(A123)-1,3)+2) &amp; """,",
 IF(AND(MOD(ROW(A123)-1,3)=1,INDEX(artwork.xlsx!J:J,QUOTIENT(ROW(A123)-1,3)+2)&lt;&gt;""),
    artwork.xlsx!$K$1&amp;": '" &amp; SUBSTITUTE(INDEX(artwork.xlsx!K:K,QUOTIENT(ROW(A123)-1,3)+2),"'","\'") &amp; "'",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  </v>
      </c>
      <c r="B129" t="str">
        <f t="shared" si="4"/>
        <v>{</v>
      </c>
      <c r="C12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IF(LEFT(INDEX(artwork.xlsx!L:L,QUOTIENT(ROW(A124)-1,3)+2),4)="http","",artwork.xlsx!$M$1) &amp; INDEX(artwork.xlsx!L:L,QUOTIENT(ROW(A124)-1,3)+2) &amp; """,",
 IF(AND(MOD(ROW(A124)-1,3)=1,INDEX(artwork.xlsx!J:J,QUOTIENT(ROW(A124)-1,3)+2)&lt;&gt;""),
    artwork.xlsx!$K$1&amp;": '" &amp; SUBSTITUTE(INDEX(artwork.xlsx!K:K,QUOTIENT(ROW(A124)-1,3)+2),"'","\'") &amp; "'",
IF(MOD(ROW(A124)-1,3)=2,"","")))</f>
        <v>id: "transmute",  frenchName: "Transmutation",  artwork: "http://wiki.dominionstrategy.com/images/9/9b/TransmuteArt.jpg",</v>
      </c>
    </row>
    <row r="130" spans="1:3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  </v>
      </c>
      <c r="B130" t="str">
        <f t="shared" si="4"/>
        <v/>
      </c>
      <c r="C130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IF(LEFT(INDEX(artwork.xlsx!L:L,QUOTIENT(ROW(A125)-1,3)+2),4)="http","",artwork.xlsx!$M$1) &amp; INDEX(artwork.xlsx!L:L,QUOTIENT(ROW(A125)-1,3)+2) &amp; """,",
 IF(AND(MOD(ROW(A125)-1,3)=1,INDEX(artwork.xlsx!J:J,QUOTIENT(ROW(A125)-1,3)+2)&lt;&gt;""),
    artwork.xlsx!$K$1&amp;": '" &amp; SUBSTITUTE(INDEX(artwork.xlsx!K:K,QUOTIENT(ROW(A125)-1,3)+2),"'","\'") &amp; "'",
IF(MOD(ROW(A125)-1,3)=2,"","")))</f>
        <v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  </v>
      </c>
      <c r="B131" t="str">
        <f t="shared" si="4"/>
        <v>},</v>
      </c>
      <c r="C131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IF(LEFT(INDEX(artwork.xlsx!L:L,QUOTIENT(ROW(A126)-1,3)+2),4)="http","",artwork.xlsx!$M$1) &amp; INDEX(artwork.xlsx!L:L,QUOTIENT(ROW(A126)-1,3)+2) &amp; """,",
 IF(AND(MOD(ROW(A126)-1,3)=1,INDEX(artwork.xlsx!J:J,QUOTIENT(ROW(A126)-1,3)+2)&lt;&gt;""),
    artwork.xlsx!$K$1&amp;": '" &amp; SUBSTITUTE(INDEX(artwork.xlsx!K:K,QUOTIENT(ROW(A126)-1,3)+2),"'","\'") &amp; "'",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  </v>
      </c>
      <c r="B132" t="str">
        <f t="shared" si="4"/>
        <v>{</v>
      </c>
      <c r="C132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IF(LEFT(INDEX(artwork.xlsx!L:L,QUOTIENT(ROW(A127)-1,3)+2),4)="http","",artwork.xlsx!$M$1) &amp; INDEX(artwork.xlsx!L:L,QUOTIENT(ROW(A127)-1,3)+2) &amp; """,",
 IF(AND(MOD(ROW(A127)-1,3)=1,INDEX(artwork.xlsx!J:J,QUOTIENT(ROW(A127)-1,3)+2)&lt;&gt;""),
    artwork.xlsx!$K$1&amp;": '" &amp; SUBSTITUTE(INDEX(artwork.xlsx!K:K,QUOTIENT(ROW(A127)-1,3)+2),"'","\'") &amp; "'",
IF(MOD(ROW(A127)-1,3)=2,"","")))</f>
        <v>id: "university",  frenchName: "Université",  artwork: "http://wiki.dominionstrategy.com/images/e/e3/UniversityArt.jpg",</v>
      </c>
    </row>
    <row r="133" spans="1:3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  </v>
      </c>
      <c r="B133" t="str">
        <f t="shared" si="4"/>
        <v/>
      </c>
      <c r="C133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IF(LEFT(INDEX(artwork.xlsx!L:L,QUOTIENT(ROW(A128)-1,3)+2),4)="http","",artwork.xlsx!$M$1) &amp; INDEX(artwork.xlsx!L:L,QUOTIENT(ROW(A128)-1,3)+2) &amp; """,",
 IF(AND(MOD(ROW(A128)-1,3)=1,INDEX(artwork.xlsx!J:J,QUOTIENT(ROW(A128)-1,3)+2)&lt;&gt;""),
    artwork.xlsx!$K$1&amp;": '" &amp; SUBSTITUTE(INDEX(artwork.xlsx!K:K,QUOTIENT(ROW(A128)-1,3)+2),"'","\'") &amp; "'",
IF(MOD(ROW(A128)-1,3)=2,"","")))</f>
        <v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  </v>
      </c>
      <c r="B134" t="str">
        <f t="shared" si="4"/>
        <v>},</v>
      </c>
      <c r="C134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IF(LEFT(INDEX(artwork.xlsx!L:L,QUOTIENT(ROW(A129)-1,3)+2),4)="http","",artwork.xlsx!$M$1) &amp; INDEX(artwork.xlsx!L:L,QUOTIENT(ROW(A129)-1,3)+2) &amp; """,",
 IF(AND(MOD(ROW(A129)-1,3)=1,INDEX(artwork.xlsx!J:J,QUOTIENT(ROW(A129)-1,3)+2)&lt;&gt;""),
    artwork.xlsx!$K$1&amp;": '" &amp; SUBSTITUTE(INDEX(artwork.xlsx!K:K,QUOTIENT(ROW(A129)-1,3)+2),"'","\'") &amp; "'",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  </v>
      </c>
      <c r="B135" t="str">
        <f t="shared" si="4"/>
        <v>{</v>
      </c>
      <c r="C135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IF(LEFT(INDEX(artwork.xlsx!L:L,QUOTIENT(ROW(A130)-1,3)+2),4)="http","",artwork.xlsx!$M$1) &amp; INDEX(artwork.xlsx!L:L,QUOTIENT(ROW(A130)-1,3)+2) &amp; """,",
 IF(AND(MOD(ROW(A130)-1,3)=1,INDEX(artwork.xlsx!J:J,QUOTIENT(ROW(A130)-1,3)+2)&lt;&gt;""),
    artwork.xlsx!$K$1&amp;": '" &amp; SUBSTITUTE(INDEX(artwork.xlsx!K:K,QUOTIENT(ROW(A130)-1,3)+2),"'","\'") &amp; "'",
IF(MOD(ROW(A130)-1,3)=2,"","")))</f>
        <v>id: "vineyard",  frenchName: "Vignoble",  artwork: "http://wiki.dominionstrategy.com/images/c/c9/VineyardArt.jpg",</v>
      </c>
    </row>
    <row r="136" spans="1:3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  </v>
      </c>
      <c r="B136" t="str">
        <f t="shared" si="4"/>
        <v/>
      </c>
      <c r="C136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IF(LEFT(INDEX(artwork.xlsx!L:L,QUOTIENT(ROW(A131)-1,3)+2),4)="http","",artwork.xlsx!$M$1) &amp; INDEX(artwork.xlsx!L:L,QUOTIENT(ROW(A131)-1,3)+2) &amp; """,",
 IF(AND(MOD(ROW(A131)-1,3)=1,INDEX(artwork.xlsx!J:J,QUOTIENT(ROW(A131)-1,3)+2)&lt;&gt;""),
    artwork.xlsx!$K$1&amp;": '" &amp; SUBSTITUTE(INDEX(artwork.xlsx!K:K,QUOTIENT(ROW(A131)-1,3)+2),"'","\'") &amp; "'",
IF(MOD(ROW(A131)-1,3)=2,"","")))</f>
        <v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  </v>
      </c>
      <c r="B137" t="str">
        <f t="shared" si="4"/>
        <v>},</v>
      </c>
      <c r="C137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IF(LEFT(INDEX(artwork.xlsx!L:L,QUOTIENT(ROW(A132)-1,3)+2),4)="http","",artwork.xlsx!$M$1) &amp; INDEX(artwork.xlsx!L:L,QUOTIENT(ROW(A132)-1,3)+2) &amp; """,",
 IF(AND(MOD(ROW(A132)-1,3)=1,INDEX(artwork.xlsx!J:J,QUOTIENT(ROW(A132)-1,3)+2)&lt;&gt;""),
    artwork.xlsx!$K$1&amp;": '" &amp; SUBSTITUTE(INDEX(artwork.xlsx!K:K,QUOTIENT(ROW(A132)-1,3)+2),"'","\'") &amp; "'",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/* Seaside */  </v>
      </c>
      <c r="B138" t="str">
        <f t="shared" si="4"/>
        <v>{</v>
      </c>
      <c r="C138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IF(LEFT(INDEX(artwork.xlsx!L:L,QUOTIENT(ROW(A133)-1,3)+2),4)="http","",artwork.xlsx!$M$1) &amp; INDEX(artwork.xlsx!L:L,QUOTIENT(ROW(A133)-1,3)+2) &amp; """,",
 IF(AND(MOD(ROW(A133)-1,3)=1,INDEX(artwork.xlsx!J:J,QUOTIENT(ROW(A133)-1,3)+2)&lt;&gt;""),
    artwork.xlsx!$K$1&amp;": '" &amp; SUBSTITUTE(INDEX(artwork.xlsx!K:K,QUOTIENT(ROW(A133)-1,3)+2),"'","\'") &amp; "'",
IF(MOD(ROW(A133)-1,3)=2,"","")))</f>
        <v>id: "ghostship",  frenchName: "Vaisseau fantôme",  artwork: "http://wiki.dominionstrategy.com/images/5/5e/Ghost_ShipArt.jpg",</v>
      </c>
    </row>
    <row r="139" spans="1:3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  </v>
      </c>
      <c r="B139" t="str">
        <f t="shared" si="4"/>
        <v/>
      </c>
      <c r="C13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IF(LEFT(INDEX(artwork.xlsx!L:L,QUOTIENT(ROW(A134)-1,3)+2),4)="http","",artwork.xlsx!$M$1) &amp; INDEX(artwork.xlsx!L:L,QUOTIENT(ROW(A134)-1,3)+2) &amp; """,",
 IF(AND(MOD(ROW(A134)-1,3)=1,INDEX(artwork.xlsx!J:J,QUOTIENT(ROW(A134)-1,3)+2)&lt;&gt;""),
    artwork.xlsx!$K$1&amp;": '" &amp; SUBSTITUTE(INDEX(artwork.xlsx!K:K,QUOTIENT(ROW(A134)-1,3)+2),"'","\'") &amp; "'",
IF(MOD(ROW(A134)-1,3)=2,"","")))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  </v>
      </c>
      <c r="B140" t="str">
        <f t="shared" si="4"/>
        <v>},</v>
      </c>
      <c r="C140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IF(LEFT(INDEX(artwork.xlsx!L:L,QUOTIENT(ROW(A135)-1,3)+2),4)="http","",artwork.xlsx!$M$1) &amp; INDEX(artwork.xlsx!L:L,QUOTIENT(ROW(A135)-1,3)+2) &amp; """,",
 IF(AND(MOD(ROW(A135)-1,3)=1,INDEX(artwork.xlsx!J:J,QUOTIENT(ROW(A135)-1,3)+2)&lt;&gt;""),
    artwork.xlsx!$K$1&amp;": '" &amp; SUBSTITUTE(INDEX(artwork.xlsx!K:K,QUOTIENT(ROW(A135)-1,3)+2),"'","\'") &amp; "'",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  </v>
      </c>
      <c r="B141" t="str">
        <f t="shared" si="4"/>
        <v>{</v>
      </c>
      <c r="C141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IF(LEFT(INDEX(artwork.xlsx!L:L,QUOTIENT(ROW(A136)-1,3)+2),4)="http","",artwork.xlsx!$M$1) &amp; INDEX(artwork.xlsx!L:L,QUOTIENT(ROW(A136)-1,3)+2) &amp; """,",
 IF(AND(MOD(ROW(A136)-1,3)=1,INDEX(artwork.xlsx!J:J,QUOTIENT(ROW(A136)-1,3)+2)&lt;&gt;""),
    artwork.xlsx!$K$1&amp;": '" &amp; SUBSTITUTE(INDEX(artwork.xlsx!K:K,QUOTIENT(ROW(A136)-1,3)+2),"'","\'") &amp; "'",
IF(MOD(ROW(A136)-1,3)=2,"","")))</f>
        <v>id: "smugglers",  frenchName: "Contrebandiers",  artwork: "http://wiki.dominionstrategy.com/images/6/64/SmugglersArt.jpg",</v>
      </c>
    </row>
    <row r="142" spans="1:3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  </v>
      </c>
      <c r="B142" t="str">
        <f t="shared" si="4"/>
        <v/>
      </c>
      <c r="C142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IF(LEFT(INDEX(artwork.xlsx!L:L,QUOTIENT(ROW(A137)-1,3)+2),4)="http","",artwork.xlsx!$M$1) &amp; INDEX(artwork.xlsx!L:L,QUOTIENT(ROW(A137)-1,3)+2) &amp; """,",
 IF(AND(MOD(ROW(A137)-1,3)=1,INDEX(artwork.xlsx!J:J,QUOTIENT(ROW(A137)-1,3)+2)&lt;&gt;""),
    artwork.xlsx!$K$1&amp;": '" &amp; SUBSTITUTE(INDEX(artwork.xlsx!K:K,QUOTIENT(ROW(A137)-1,3)+2),"'","\'") &amp; "'",
IF(MOD(ROW(A137)-1,3)=2,"","")))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  </v>
      </c>
      <c r="B143" t="str">
        <f t="shared" ref="B143:B206" si="5">IF(AND(C142&lt;&gt;"",MOD(ROW(A141)-1,3)=2),"},","")&amp;IF(AND(C143&lt;&gt;"",MOD(ROW(A138)-1,3)=0),"{","")</f>
        <v>},</v>
      </c>
      <c r="C143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IF(LEFT(INDEX(artwork.xlsx!L:L,QUOTIENT(ROW(A138)-1,3)+2),4)="http","",artwork.xlsx!$M$1) &amp; INDEX(artwork.xlsx!L:L,QUOTIENT(ROW(A138)-1,3)+2) &amp; """,",
 IF(AND(MOD(ROW(A138)-1,3)=1,INDEX(artwork.xlsx!J:J,QUOTIENT(ROW(A138)-1,3)+2)&lt;&gt;""),
    artwork.xlsx!$K$1&amp;": '" &amp; SUBSTITUTE(INDEX(artwork.xlsx!K:K,QUOTIENT(ROW(A138)-1,3)+2),"'","\'") &amp; "'",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    </v>
      </c>
      <c r="B144" t="str">
        <f t="shared" si="5"/>
        <v>{</v>
      </c>
      <c r="C144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IF(LEFT(INDEX(artwork.xlsx!L:L,QUOTIENT(ROW(A139)-1,3)+2),4)="http","",artwork.xlsx!$M$1) &amp; INDEX(artwork.xlsx!L:L,QUOTIENT(ROW(A139)-1,3)+2) &amp; """,",
 IF(AND(MOD(ROW(A139)-1,3)=1,INDEX(artwork.xlsx!J:J,QUOTIENT(ROW(A139)-1,3)+2)&lt;&gt;""),
    artwork.xlsx!$K$1&amp;": '" &amp; SUBSTITUTE(INDEX(artwork.xlsx!K:K,QUOTIENT(ROW(A139)-1,3)+2),"'","\'") &amp; "'",
IF(MOD(ROW(A139)-1,3)=2,"","")))</f>
        <v>id: "salvager",  frenchName: "Sauveteur",  artwork: "http://wiki.dominionstrategy.com/images/2/2a/SalvagerArt.jpg",</v>
      </c>
    </row>
    <row r="145" spans="1:3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IF(LEFT(INDEX(artwork.xlsx!L:L,QUOTIENT(ROW(A140)-1,3)+2),4)="http","",artwork.xlsx!$M$1) &amp; INDEX(artwork.xlsx!L:L,QUOTIENT(ROW(A140)-1,3)+2) &amp; """,",
 IF(AND(MOD(ROW(A140)-1,3)=1,INDEX(artwork.xlsx!J:J,QUOTIENT(ROW(A140)-1,3)+2)&lt;&gt;""),
    artwork.xlsx!$K$1&amp;": '" &amp; SUBSTITUTE(INDEX(artwork.xlsx!K:K,QUOTIENT(ROW(A140)-1,3)+2),"'","\'") &amp; "'",
IF(MOD(ROW(A140)-1,3)=2,"","")))</f>
        <v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IF(LEFT(INDEX(artwork.xlsx!L:L,QUOTIENT(ROW(A141)-1,3)+2),4)="http","",artwork.xlsx!$M$1) &amp; INDEX(artwork.xlsx!L:L,QUOTIENT(ROW(A141)-1,3)+2) &amp; """,",
 IF(AND(MOD(ROW(A141)-1,3)=1,INDEX(artwork.xlsx!J:J,QUOTIENT(ROW(A141)-1,3)+2)&lt;&gt;""),
    artwork.xlsx!$K$1&amp;": '" &amp; SUBSTITUTE(INDEX(artwork.xlsx!K:K,QUOTIENT(ROW(A141)-1,3)+2),"'","\'") &amp; "'",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IF(LEFT(INDEX(artwork.xlsx!L:L,QUOTIENT(ROW(A142)-1,3)+2),4)="http","",artwork.xlsx!$M$1) &amp; INDEX(artwork.xlsx!L:L,QUOTIENT(ROW(A142)-1,3)+2) &amp; """,",
 IF(AND(MOD(ROW(A142)-1,3)=1,INDEX(artwork.xlsx!J:J,QUOTIENT(ROW(A142)-1,3)+2)&lt;&gt;""),
    artwork.xlsx!$K$1&amp;": '" &amp; SUBSTITUTE(INDEX(artwork.xlsx!K:K,QUOTIENT(ROW(A142)-1,3)+2),"'","\'") &amp; "'",
IF(MOD(ROW(A142)-1,3)=2,"","")))</f>
        <v>id: "haven",  frenchName: "Havre",  artwork: "http://wiki.dominionstrategy.com/images/d/d4/HavenArt.jpg",</v>
      </c>
    </row>
    <row r="148" spans="1:3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IF(LEFT(INDEX(artwork.xlsx!L:L,QUOTIENT(ROW(A143)-1,3)+2),4)="http","",artwork.xlsx!$M$1) &amp; INDEX(artwork.xlsx!L:L,QUOTIENT(ROW(A143)-1,3)+2) &amp; """,",
 IF(AND(MOD(ROW(A143)-1,3)=1,INDEX(artwork.xlsx!J:J,QUOTIENT(ROW(A143)-1,3)+2)&lt;&gt;""),
    artwork.xlsx!$K$1&amp;": '" &amp; SUBSTITUTE(INDEX(artwork.xlsx!K:K,QUOTIENT(ROW(A143)-1,3)+2),"'","\'") &amp; "'",
IF(MOD(ROW(A143)-1,3)=2,"","")))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IF(LEFT(INDEX(artwork.xlsx!L:L,QUOTIENT(ROW(A144)-1,3)+2),4)="http","",artwork.xlsx!$M$1) &amp; INDEX(artwork.xlsx!L:L,QUOTIENT(ROW(A144)-1,3)+2) &amp; """,",
 IF(AND(MOD(ROW(A144)-1,3)=1,INDEX(artwork.xlsx!J:J,QUOTIENT(ROW(A144)-1,3)+2)&lt;&gt;""),
    artwork.xlsx!$K$1&amp;": '" &amp; SUBSTITUTE(INDEX(artwork.xlsx!K:K,QUOTIENT(ROW(A144)-1,3)+2),"'","\'") &amp; "'",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IF(LEFT(INDEX(artwork.xlsx!L:L,QUOTIENT(ROW(A145)-1,3)+2),4)="http","",artwork.xlsx!$M$1) &amp; INDEX(artwork.xlsx!L:L,QUOTIENT(ROW(A145)-1,3)+2) &amp; """,",
 IF(AND(MOD(ROW(A145)-1,3)=1,INDEX(artwork.xlsx!J:J,QUOTIENT(ROW(A145)-1,3)+2)&lt;&gt;""),
    artwork.xlsx!$K$1&amp;": '" &amp; SUBSTITUTE(INDEX(artwork.xlsx!K:K,QUOTIENT(ROW(A145)-1,3)+2),"'","\'") &amp; "'",
IF(MOD(ROW(A145)-1,3)=2,"","")))</f>
        <v>id: "ambassador",  frenchName: "Ambassadeur",  artwork: "http://wiki.dominionstrategy.com/images/9/92/AmbassadorArt.jpg",</v>
      </c>
    </row>
    <row r="151" spans="1:3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IF(LEFT(INDEX(artwork.xlsx!L:L,QUOTIENT(ROW(A146)-1,3)+2),4)="http","",artwork.xlsx!$M$1) &amp; INDEX(artwork.xlsx!L:L,QUOTIENT(ROW(A146)-1,3)+2) &amp; """,",
 IF(AND(MOD(ROW(A146)-1,3)=1,INDEX(artwork.xlsx!J:J,QUOTIENT(ROW(A146)-1,3)+2)&lt;&gt;""),
    artwork.xlsx!$K$1&amp;": '" &amp; SUBSTITUTE(INDEX(artwork.xlsx!K:K,QUOTIENT(ROW(A146)-1,3)+2),"'","\'") &amp; "'",
IF(MOD(ROW(A146)-1,3)=2,"","")))</f>
        <v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IF(LEFT(INDEX(artwork.xlsx!L:L,QUOTIENT(ROW(A147)-1,3)+2),4)="http","",artwork.xlsx!$M$1) &amp; INDEX(artwork.xlsx!L:L,QUOTIENT(ROW(A147)-1,3)+2) &amp; """,",
 IF(AND(MOD(ROW(A147)-1,3)=1,INDEX(artwork.xlsx!J:J,QUOTIENT(ROW(A147)-1,3)+2)&lt;&gt;""),
    artwork.xlsx!$K$1&amp;": '" &amp; SUBSTITUTE(INDEX(artwork.xlsx!K:K,QUOTIENT(ROW(A147)-1,3)+2),"'","\'") &amp; "'",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IF(LEFT(INDEX(artwork.xlsx!L:L,QUOTIENT(ROW(A148)-1,3)+2),4)="http","",artwork.xlsx!$M$1) &amp; INDEX(artwork.xlsx!L:L,QUOTIENT(ROW(A148)-1,3)+2) &amp; """,",
 IF(AND(MOD(ROW(A148)-1,3)=1,INDEX(artwork.xlsx!J:J,QUOTIENT(ROW(A148)-1,3)+2)&lt;&gt;""),
    artwork.xlsx!$K$1&amp;": '" &amp; SUBSTITUTE(INDEX(artwork.xlsx!K:K,QUOTIENT(ROW(A148)-1,3)+2),"'","\'") &amp; "'",
IF(MOD(ROW(A148)-1,3)=2,"","")))</f>
        <v>id: "seahag",  frenchName: "Sorcière de mer",  artwork: "http://wiki.dominionstrategy.com/images/7/7b/Sea_HagArt.jpg",</v>
      </c>
    </row>
    <row r="154" spans="1:3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IF(LEFT(INDEX(artwork.xlsx!L:L,QUOTIENT(ROW(A149)-1,3)+2),4)="http","",artwork.xlsx!$M$1) &amp; INDEX(artwork.xlsx!L:L,QUOTIENT(ROW(A149)-1,3)+2) &amp; """,",
 IF(AND(MOD(ROW(A149)-1,3)=1,INDEX(artwork.xlsx!J:J,QUOTIENT(ROW(A149)-1,3)+2)&lt;&gt;""),
    artwork.xlsx!$K$1&amp;": '" &amp; SUBSTITUTE(INDEX(artwork.xlsx!K:K,QUOTIENT(ROW(A149)-1,3)+2),"'","\'") &amp; "'",
IF(MOD(ROW(A149)-1,3)=2,"","")))</f>
        <v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IF(LEFT(INDEX(artwork.xlsx!L:L,QUOTIENT(ROW(A150)-1,3)+2),4)="http","",artwork.xlsx!$M$1) &amp; INDEX(artwork.xlsx!L:L,QUOTIENT(ROW(A150)-1,3)+2) &amp; """,",
 IF(AND(MOD(ROW(A150)-1,3)=1,INDEX(artwork.xlsx!J:J,QUOTIENT(ROW(A150)-1,3)+2)&lt;&gt;""),
    artwork.xlsx!$K$1&amp;": '" &amp; SUBSTITUTE(INDEX(artwork.xlsx!K:K,QUOTIENT(ROW(A150)-1,3)+2),"'","\'") &amp; "'",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IF(LEFT(INDEX(artwork.xlsx!L:L,QUOTIENT(ROW(A151)-1,3)+2),4)="http","",artwork.xlsx!$M$1) &amp; INDEX(artwork.xlsx!L:L,QUOTIENT(ROW(A151)-1,3)+2) &amp; """,",
 IF(AND(MOD(ROW(A151)-1,3)=1,INDEX(artwork.xlsx!J:J,QUOTIENT(ROW(A151)-1,3)+2)&lt;&gt;""),
    artwork.xlsx!$K$1&amp;": '" &amp; SUBSTITUTE(INDEX(artwork.xlsx!K:K,QUOTIENT(ROW(A151)-1,3)+2),"'","\'") &amp; "'",
IF(MOD(ROW(A151)-1,3)=2,"","")))</f>
        <v>id: "nativevillage",  frenchName: "Village indigène",  artwork: "http://wiki.dominionstrategy.com/images/4/4f/Native_VillageArt.jpg",</v>
      </c>
    </row>
    <row r="157" spans="1:3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IF(LEFT(INDEX(artwork.xlsx!L:L,QUOTIENT(ROW(A152)-1,3)+2),4)="http","",artwork.xlsx!$M$1) &amp; INDEX(artwork.xlsx!L:L,QUOTIENT(ROW(A152)-1,3)+2) &amp; """,",
 IF(AND(MOD(ROW(A152)-1,3)=1,INDEX(artwork.xlsx!J:J,QUOTIENT(ROW(A152)-1,3)+2)&lt;&gt;""),
    artwork.xlsx!$K$1&amp;": '" &amp; SUBSTITUTE(INDEX(artwork.xlsx!K:K,QUOTIENT(ROW(A152)-1,3)+2),"'","\'") &amp; "'",
IF(MOD(ROW(A152)-1,3)=2,"","")))</f>
        <v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IF(LEFT(INDEX(artwork.xlsx!L:L,QUOTIENT(ROW(A153)-1,3)+2),4)="http","",artwork.xlsx!$M$1) &amp; INDEX(artwork.xlsx!L:L,QUOTIENT(ROW(A153)-1,3)+2) &amp; """,",
 IF(AND(MOD(ROW(A153)-1,3)=1,INDEX(artwork.xlsx!J:J,QUOTIENT(ROW(A153)-1,3)+2)&lt;&gt;""),
    artwork.xlsx!$K$1&amp;": '" &amp; SUBSTITUTE(INDEX(artwork.xlsx!K:K,QUOTIENT(ROW(A153)-1,3)+2),"'","\'") &amp; "'",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IF(LEFT(INDEX(artwork.xlsx!L:L,QUOTIENT(ROW(A154)-1,3)+2),4)="http","",artwork.xlsx!$M$1) &amp; INDEX(artwork.xlsx!L:L,QUOTIENT(ROW(A154)-1,3)+2) &amp; """,",
 IF(AND(MOD(ROW(A154)-1,3)=1,INDEX(artwork.xlsx!J:J,QUOTIENT(ROW(A154)-1,3)+2)&lt;&gt;""),
    artwork.xlsx!$K$1&amp;": '" &amp; SUBSTITUTE(INDEX(artwork.xlsx!K:K,QUOTIENT(ROW(A154)-1,3)+2),"'","\'") &amp; "'",
IF(MOD(ROW(A154)-1,3)=2,"","")))</f>
        <v>id: "navigator",  frenchName: "Navigateur",  artwork: "http://wiki.dominionstrategy.com/images/5/54/NavigatorArt.jpg",</v>
      </c>
    </row>
    <row r="160" spans="1:3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IF(LEFT(INDEX(artwork.xlsx!L:L,QUOTIENT(ROW(A155)-1,3)+2),4)="http","",artwork.xlsx!$M$1) &amp; INDEX(artwork.xlsx!L:L,QUOTIENT(ROW(A155)-1,3)+2) &amp; """,",
 IF(AND(MOD(ROW(A155)-1,3)=1,INDEX(artwork.xlsx!J:J,QUOTIENT(ROW(A155)-1,3)+2)&lt;&gt;""),
    artwork.xlsx!$K$1&amp;": '" &amp; SUBSTITUTE(INDEX(artwork.xlsx!K:K,QUOTIENT(ROW(A155)-1,3)+2),"'","\'") &amp; "'",
IF(MOD(ROW(A155)-1,3)=2,"","")))</f>
        <v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IF(LEFT(INDEX(artwork.xlsx!L:L,QUOTIENT(ROW(A156)-1,3)+2),4)="http","",artwork.xlsx!$M$1) &amp; INDEX(artwork.xlsx!L:L,QUOTIENT(ROW(A156)-1,3)+2) &amp; """,",
 IF(AND(MOD(ROW(A156)-1,3)=1,INDEX(artwork.xlsx!J:J,QUOTIENT(ROW(A156)-1,3)+2)&lt;&gt;""),
    artwork.xlsx!$K$1&amp;": '" &amp; SUBSTITUTE(INDEX(artwork.xlsx!K:K,QUOTIENT(ROW(A156)-1,3)+2),"'","\'") &amp; "'",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  </v>
      </c>
      <c r="B162" t="str">
        <f t="shared" si="5"/>
        <v>{</v>
      </c>
      <c r="C162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IF(LEFT(INDEX(artwork.xlsx!L:L,QUOTIENT(ROW(A157)-1,3)+2),4)="http","",artwork.xlsx!$M$1) &amp; INDEX(artwork.xlsx!L:L,QUOTIENT(ROW(A157)-1,3)+2) &amp; """,",
 IF(AND(MOD(ROW(A157)-1,3)=1,INDEX(artwork.xlsx!J:J,QUOTIENT(ROW(A157)-1,3)+2)&lt;&gt;""),
    artwork.xlsx!$K$1&amp;": '" &amp; SUBSTITUTE(INDEX(artwork.xlsx!K:K,QUOTIENT(ROW(A157)-1,3)+2),"'","\'") &amp; "'",
IF(MOD(ROW(A157)-1,3)=2,"","")))</f>
        <v>id: "pirateship",  frenchName: "Bateau pirate",  artwork: "http://wiki.dominionstrategy.com/images/a/ad/Pirate_ShipArt.jpg",</v>
      </c>
    </row>
    <row r="163" spans="1:3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  </v>
      </c>
      <c r="B163" t="str">
        <f t="shared" si="5"/>
        <v/>
      </c>
      <c r="C163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IF(LEFT(INDEX(artwork.xlsx!L:L,QUOTIENT(ROW(A158)-1,3)+2),4)="http","",artwork.xlsx!$M$1) &amp; INDEX(artwork.xlsx!L:L,QUOTIENT(ROW(A158)-1,3)+2) &amp; """,",
 IF(AND(MOD(ROW(A158)-1,3)=1,INDEX(artwork.xlsx!J:J,QUOTIENT(ROW(A158)-1,3)+2)&lt;&gt;""),
    artwork.xlsx!$K$1&amp;": '" &amp; SUBSTITUTE(INDEX(artwork.xlsx!K:K,QUOTIENT(ROW(A158)-1,3)+2),"'","\'") &amp; "'",
IF(MOD(ROW(A158)-1,3)=2,"","")))</f>
        <v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  </v>
      </c>
      <c r="B164" t="str">
        <f t="shared" si="5"/>
        <v>},</v>
      </c>
      <c r="C164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IF(LEFT(INDEX(artwork.xlsx!L:L,QUOTIENT(ROW(A159)-1,3)+2),4)="http","",artwork.xlsx!$M$1) &amp; INDEX(artwork.xlsx!L:L,QUOTIENT(ROW(A159)-1,3)+2) &amp; """,",
 IF(AND(MOD(ROW(A159)-1,3)=1,INDEX(artwork.xlsx!J:J,QUOTIENT(ROW(A159)-1,3)+2)&lt;&gt;""),
    artwork.xlsx!$K$1&amp;": '" &amp; SUBSTITUTE(INDEX(artwork.xlsx!K:K,QUOTIENT(ROW(A159)-1,3)+2),"'","\'") &amp; "'",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IF(LEFT(INDEX(artwork.xlsx!L:L,QUOTIENT(ROW(A160)-1,3)+2),4)="http","",artwork.xlsx!$M$1) &amp; INDEX(artwork.xlsx!L:L,QUOTIENT(ROW(A160)-1,3)+2) &amp; """,",
 IF(AND(MOD(ROW(A160)-1,3)=1,INDEX(artwork.xlsx!J:J,QUOTIENT(ROW(A160)-1,3)+2)&lt;&gt;""),
    artwork.xlsx!$K$1&amp;": '" &amp; SUBSTITUTE(INDEX(artwork.xlsx!K:K,QUOTIENT(ROW(A160)-1,3)+2),"'","\'") &amp; "'",
IF(MOD(ROW(A160)-1,3)=2,"","")))</f>
        <v>id: "merchantship",  frenchName: "Navire Marchand",  artwork: "http://wiki.dominionstrategy.com/images/6/65/Merchant_ShipArt.jpg",</v>
      </c>
    </row>
    <row r="166" spans="1:3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IF(LEFT(INDEX(artwork.xlsx!L:L,QUOTIENT(ROW(A161)-1,3)+2),4)="http","",artwork.xlsx!$M$1) &amp; INDEX(artwork.xlsx!L:L,QUOTIENT(ROW(A161)-1,3)+2) &amp; """,",
 IF(AND(MOD(ROW(A161)-1,3)=1,INDEX(artwork.xlsx!J:J,QUOTIENT(ROW(A161)-1,3)+2)&lt;&gt;""),
    artwork.xlsx!$K$1&amp;": '" &amp; SUBSTITUTE(INDEX(artwork.xlsx!K:K,QUOTIENT(ROW(A161)-1,3)+2),"'","\'") &amp; "'",
IF(MOD(ROW(A161)-1,3)=2,"","")))</f>
        <v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IF(LEFT(INDEX(artwork.xlsx!L:L,QUOTIENT(ROW(A162)-1,3)+2),4)="http","",artwork.xlsx!$M$1) &amp; INDEX(artwork.xlsx!L:L,QUOTIENT(ROW(A162)-1,3)+2) &amp; """,",
 IF(AND(MOD(ROW(A162)-1,3)=1,INDEX(artwork.xlsx!J:J,QUOTIENT(ROW(A162)-1,3)+2)&lt;&gt;""),
    artwork.xlsx!$K$1&amp;": '" &amp; SUBSTITUTE(INDEX(artwork.xlsx!K:K,QUOTIENT(ROW(A162)-1,3)+2),"'","\'") &amp; "'",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IF(LEFT(INDEX(artwork.xlsx!L:L,QUOTIENT(ROW(A163)-1,3)+2),4)="http","",artwork.xlsx!$M$1) &amp; INDEX(artwork.xlsx!L:L,QUOTIENT(ROW(A163)-1,3)+2) &amp; """,",
 IF(AND(MOD(ROW(A163)-1,3)=1,INDEX(artwork.xlsx!J:J,QUOTIENT(ROW(A163)-1,3)+2)&lt;&gt;""),
    artwork.xlsx!$K$1&amp;": '" &amp; SUBSTITUTE(INDEX(artwork.xlsx!K:K,QUOTIENT(ROW(A163)-1,3)+2),"'","\'") &amp; "'",
IF(MOD(ROW(A163)-1,3)=2,"","")))</f>
        <v>id: "tactician",  frenchName: "Tacticien",  artwork: "http://wiki.dominionstrategy.com/images/4/49/TacticianArt.jpg",</v>
      </c>
    </row>
    <row r="169" spans="1:3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IF(LEFT(INDEX(artwork.xlsx!L:L,QUOTIENT(ROW(A164)-1,3)+2),4)="http","",artwork.xlsx!$M$1) &amp; INDEX(artwork.xlsx!L:L,QUOTIENT(ROW(A164)-1,3)+2) &amp; """,",
 IF(AND(MOD(ROW(A164)-1,3)=1,INDEX(artwork.xlsx!J:J,QUOTIENT(ROW(A164)-1,3)+2)&lt;&gt;""),
    artwork.xlsx!$K$1&amp;": '" &amp; SUBSTITUTE(INDEX(artwork.xlsx!K:K,QUOTIENT(ROW(A164)-1,3)+2),"'","\'") &amp; "'",
IF(MOD(ROW(A164)-1,3)=2,"","")))</f>
        <v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IF(LEFT(INDEX(artwork.xlsx!L:L,QUOTIENT(ROW(A165)-1,3)+2),4)="http","",artwork.xlsx!$M$1) &amp; INDEX(artwork.xlsx!L:L,QUOTIENT(ROW(A165)-1,3)+2) &amp; """,",
 IF(AND(MOD(ROW(A165)-1,3)=1,INDEX(artwork.xlsx!J:J,QUOTIENT(ROW(A165)-1,3)+2)&lt;&gt;""),
    artwork.xlsx!$K$1&amp;": '" &amp; SUBSTITUTE(INDEX(artwork.xlsx!K:K,QUOTIENT(ROW(A165)-1,3)+2),"'","\'") &amp; "'",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IF(LEFT(INDEX(artwork.xlsx!L:L,QUOTIENT(ROW(A166)-1,3)+2),4)="http","",artwork.xlsx!$M$1) &amp; INDEX(artwork.xlsx!L:L,QUOTIENT(ROW(A166)-1,3)+2) &amp; """,",
 IF(AND(MOD(ROW(A166)-1,3)=1,INDEX(artwork.xlsx!J:J,QUOTIENT(ROW(A166)-1,3)+2)&lt;&gt;""),
    artwork.xlsx!$K$1&amp;": '" &amp; SUBSTITUTE(INDEX(artwork.xlsx!K:K,QUOTIENT(ROW(A166)-1,3)+2),"'","\'") &amp; "'",
IF(MOD(ROW(A166)-1,3)=2,"","")))</f>
        <v>id: "fishingvillage",  frenchName: "Village de pêcheurs",  artwork: "http://wiki.dominionstrategy.com/images/2/20/Fishing_VillageArt.jpg",</v>
      </c>
    </row>
    <row r="172" spans="1:3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IF(LEFT(INDEX(artwork.xlsx!L:L,QUOTIENT(ROW(A167)-1,3)+2),4)="http","",artwork.xlsx!$M$1) &amp; INDEX(artwork.xlsx!L:L,QUOTIENT(ROW(A167)-1,3)+2) &amp; """,",
 IF(AND(MOD(ROW(A167)-1,3)=1,INDEX(artwork.xlsx!J:J,QUOTIENT(ROW(A167)-1,3)+2)&lt;&gt;""),
    artwork.xlsx!$K$1&amp;": '" &amp; SUBSTITUTE(INDEX(artwork.xlsx!K:K,QUOTIENT(ROW(A167)-1,3)+2),"'","\'") &amp; "'",
IF(MOD(ROW(A167)-1,3)=2,"","")))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IF(LEFT(INDEX(artwork.xlsx!L:L,QUOTIENT(ROW(A168)-1,3)+2),4)="http","",artwork.xlsx!$M$1) &amp; INDEX(artwork.xlsx!L:L,QUOTIENT(ROW(A168)-1,3)+2) &amp; """,",
 IF(AND(MOD(ROW(A168)-1,3)=1,INDEX(artwork.xlsx!J:J,QUOTIENT(ROW(A168)-1,3)+2)&lt;&gt;""),
    artwork.xlsx!$K$1&amp;": '" &amp; SUBSTITUTE(INDEX(artwork.xlsx!K:K,QUOTIENT(ROW(A168)-1,3)+2),"'","\'") &amp; "'",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IF(LEFT(INDEX(artwork.xlsx!L:L,QUOTIENT(ROW(A169)-1,3)+2),4)="http","",artwork.xlsx!$M$1) &amp; INDEX(artwork.xlsx!L:L,QUOTIENT(ROW(A169)-1,3)+2) &amp; """,",
 IF(AND(MOD(ROW(A169)-1,3)=1,INDEX(artwork.xlsx!J:J,QUOTIENT(ROW(A169)-1,3)+2)&lt;&gt;""),
    artwork.xlsx!$K$1&amp;": '" &amp; SUBSTITUTE(INDEX(artwork.xlsx!K:K,QUOTIENT(ROW(A169)-1,3)+2),"'","\'") &amp; "'",
IF(MOD(ROW(A169)-1,3)=2,"","")))</f>
        <v>id: "island",  frenchName: "Île",  artwork: "http://wiki.dominionstrategy.com/images/4/40/IslandArt.jpg",</v>
      </c>
    </row>
    <row r="175" spans="1:3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IF(LEFT(INDEX(artwork.xlsx!L:L,QUOTIENT(ROW(A170)-1,3)+2),4)="http","",artwork.xlsx!$M$1) &amp; INDEX(artwork.xlsx!L:L,QUOTIENT(ROW(A170)-1,3)+2) &amp; """,",
 IF(AND(MOD(ROW(A170)-1,3)=1,INDEX(artwork.xlsx!J:J,QUOTIENT(ROW(A170)-1,3)+2)&lt;&gt;""),
    artwork.xlsx!$K$1&amp;": '" &amp; SUBSTITUTE(INDEX(artwork.xlsx!K:K,QUOTIENT(ROW(A170)-1,3)+2),"'","\'") &amp; "'",
IF(MOD(ROW(A170)-1,3)=2,"","")))</f>
        <v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IF(LEFT(INDEX(artwork.xlsx!L:L,QUOTIENT(ROW(A171)-1,3)+2),4)="http","",artwork.xlsx!$M$1) &amp; INDEX(artwork.xlsx!L:L,QUOTIENT(ROW(A171)-1,3)+2) &amp; """,",
 IF(AND(MOD(ROW(A171)-1,3)=1,INDEX(artwork.xlsx!J:J,QUOTIENT(ROW(A171)-1,3)+2)&lt;&gt;""),
    artwork.xlsx!$K$1&amp;": '" &amp; SUBSTITUTE(INDEX(artwork.xlsx!K:K,QUOTIENT(ROW(A171)-1,3)+2),"'","\'") &amp; "'",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IF(LEFT(INDEX(artwork.xlsx!L:L,QUOTIENT(ROW(A172)-1,3)+2),4)="http","",artwork.xlsx!$M$1) &amp; INDEX(artwork.xlsx!L:L,QUOTIENT(ROW(A172)-1,3)+2) &amp; """,",
 IF(AND(MOD(ROW(A172)-1,3)=1,INDEX(artwork.xlsx!J:J,QUOTIENT(ROW(A172)-1,3)+2)&lt;&gt;""),
    artwork.xlsx!$K$1&amp;": '" &amp; SUBSTITUTE(INDEX(artwork.xlsx!K:K,QUOTIENT(ROW(A172)-1,3)+2),"'","\'") &amp; "'",
IF(MOD(ROW(A172)-1,3)=2,"","")))</f>
        <v>id: "wharf",  frenchName: "Quai",  artwork: "http://wiki.dominionstrategy.com/images/1/16/WharfArt.jpg",</v>
      </c>
    </row>
    <row r="178" spans="1:3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IF(LEFT(INDEX(artwork.xlsx!L:L,QUOTIENT(ROW(A173)-1,3)+2),4)="http","",artwork.xlsx!$M$1) &amp; INDEX(artwork.xlsx!L:L,QUOTIENT(ROW(A173)-1,3)+2) &amp; """,",
 IF(AND(MOD(ROW(A173)-1,3)=1,INDEX(artwork.xlsx!J:J,QUOTIENT(ROW(A173)-1,3)+2)&lt;&gt;""),
    artwork.xlsx!$K$1&amp;": '" &amp; SUBSTITUTE(INDEX(artwork.xlsx!K:K,QUOTIENT(ROW(A173)-1,3)+2),"'","\'") &amp; "'",
IF(MOD(ROW(A173)-1,3)=2,"","")))</f>
        <v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IF(LEFT(INDEX(artwork.xlsx!L:L,QUOTIENT(ROW(A174)-1,3)+2),4)="http","",artwork.xlsx!$M$1) &amp; INDEX(artwork.xlsx!L:L,QUOTIENT(ROW(A174)-1,3)+2) &amp; """,",
 IF(AND(MOD(ROW(A174)-1,3)=1,INDEX(artwork.xlsx!J:J,QUOTIENT(ROW(A174)-1,3)+2)&lt;&gt;""),
    artwork.xlsx!$K$1&amp;": '" &amp; SUBSTITUTE(INDEX(artwork.xlsx!K:K,QUOTIENT(ROW(A174)-1,3)+2),"'","\'") &amp; "'",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  </v>
      </c>
      <c r="B180" t="str">
        <f t="shared" si="5"/>
        <v>{</v>
      </c>
      <c r="C180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IF(LEFT(INDEX(artwork.xlsx!L:L,QUOTIENT(ROW(A175)-1,3)+2),4)="http","",artwork.xlsx!$M$1) &amp; INDEX(artwork.xlsx!L:L,QUOTIENT(ROW(A175)-1,3)+2) &amp; """,",
 IF(AND(MOD(ROW(A175)-1,3)=1,INDEX(artwork.xlsx!J:J,QUOTIENT(ROW(A175)-1,3)+2)&lt;&gt;""),
    artwork.xlsx!$K$1&amp;": '" &amp; SUBSTITUTE(INDEX(artwork.xlsx!K:K,QUOTIENT(ROW(A175)-1,3)+2),"'","\'") &amp; "'",
IF(MOD(ROW(A175)-1,3)=2,"","")))</f>
        <v>id: "bazaar",  frenchName: "Bazar",  artwork: "http://wiki.dominionstrategy.com/images/7/7c/BazaarArt.jpg",</v>
      </c>
    </row>
    <row r="181" spans="1:3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  </v>
      </c>
      <c r="B181" t="str">
        <f t="shared" si="5"/>
        <v/>
      </c>
      <c r="C181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IF(LEFT(INDEX(artwork.xlsx!L:L,QUOTIENT(ROW(A176)-1,3)+2),4)="http","",artwork.xlsx!$M$1) &amp; INDEX(artwork.xlsx!L:L,QUOTIENT(ROW(A176)-1,3)+2) &amp; """,",
 IF(AND(MOD(ROW(A176)-1,3)=1,INDEX(artwork.xlsx!J:J,QUOTIENT(ROW(A176)-1,3)+2)&lt;&gt;""),
    artwork.xlsx!$K$1&amp;": '" &amp; SUBSTITUTE(INDEX(artwork.xlsx!K:K,QUOTIENT(ROW(A176)-1,3)+2),"'","\'") &amp; "'",
IF(MOD(ROW(A176)-1,3)=2,"","")))</f>
        <v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  </v>
      </c>
      <c r="B182" t="str">
        <f t="shared" si="5"/>
        <v>},</v>
      </c>
      <c r="C182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IF(LEFT(INDEX(artwork.xlsx!L:L,QUOTIENT(ROW(A177)-1,3)+2),4)="http","",artwork.xlsx!$M$1) &amp; INDEX(artwork.xlsx!L:L,QUOTIENT(ROW(A177)-1,3)+2) &amp; """,",
 IF(AND(MOD(ROW(A177)-1,3)=1,INDEX(artwork.xlsx!J:J,QUOTIENT(ROW(A177)-1,3)+2)&lt;&gt;""),
    artwork.xlsx!$K$1&amp;": '" &amp; SUBSTITUTE(INDEX(artwork.xlsx!K:K,QUOTIENT(ROW(A177)-1,3)+2),"'","\'") &amp; "'",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  </v>
      </c>
      <c r="B183" t="str">
        <f t="shared" si="5"/>
        <v>{</v>
      </c>
      <c r="C183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IF(LEFT(INDEX(artwork.xlsx!L:L,QUOTIENT(ROW(A178)-1,3)+2),4)="http","",artwork.xlsx!$M$1) &amp; INDEX(artwork.xlsx!L:L,QUOTIENT(ROW(A178)-1,3)+2) &amp; """,",
 IF(AND(MOD(ROW(A178)-1,3)=1,INDEX(artwork.xlsx!J:J,QUOTIENT(ROW(A178)-1,3)+2)&lt;&gt;""),
    artwork.xlsx!$K$1&amp;": '" &amp; SUBSTITUTE(INDEX(artwork.xlsx!K:K,QUOTIENT(ROW(A178)-1,3)+2),"'","\'") &amp; "'",
IF(MOD(ROW(A178)-1,3)=2,"","")))</f>
        <v>id: "treasuremap",  frenchName: "Carte aux trésors",  artwork: "http://wiki.dominionstrategy.com/images/2/29/Treasure_MapArt.jpg",</v>
      </c>
    </row>
    <row r="184" spans="1:3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  </v>
      </c>
      <c r="B184" t="str">
        <f t="shared" si="5"/>
        <v/>
      </c>
      <c r="C184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IF(LEFT(INDEX(artwork.xlsx!L:L,QUOTIENT(ROW(A179)-1,3)+2),4)="http","",artwork.xlsx!$M$1) &amp; INDEX(artwork.xlsx!L:L,QUOTIENT(ROW(A179)-1,3)+2) &amp; """,",
 IF(AND(MOD(ROW(A179)-1,3)=1,INDEX(artwork.xlsx!J:J,QUOTIENT(ROW(A179)-1,3)+2)&lt;&gt;""),
    artwork.xlsx!$K$1&amp;": '" &amp; SUBSTITUTE(INDEX(artwork.xlsx!K:K,QUOTIENT(ROW(A179)-1,3)+2),"'","\'") &amp; "'",
IF(MOD(ROW(A179)-1,3)=2,"","")))</f>
        <v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  </v>
      </c>
      <c r="B185" t="str">
        <f t="shared" si="5"/>
        <v>},</v>
      </c>
      <c r="C185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IF(LEFT(INDEX(artwork.xlsx!L:L,QUOTIENT(ROW(A180)-1,3)+2),4)="http","",artwork.xlsx!$M$1) &amp; INDEX(artwork.xlsx!L:L,QUOTIENT(ROW(A180)-1,3)+2) &amp; """,",
 IF(AND(MOD(ROW(A180)-1,3)=1,INDEX(artwork.xlsx!J:J,QUOTIENT(ROW(A180)-1,3)+2)&lt;&gt;""),
    artwork.xlsx!$K$1&amp;": '" &amp; SUBSTITUTE(INDEX(artwork.xlsx!K:K,QUOTIENT(ROW(A180)-1,3)+2),"'","\'") &amp; "'",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    </v>
      </c>
      <c r="B186" t="str">
        <f t="shared" si="5"/>
        <v>{</v>
      </c>
      <c r="C186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IF(LEFT(INDEX(artwork.xlsx!L:L,QUOTIENT(ROW(A181)-1,3)+2),4)="http","",artwork.xlsx!$M$1) &amp; INDEX(artwork.xlsx!L:L,QUOTIENT(ROW(A181)-1,3)+2) &amp; """,",
 IF(AND(MOD(ROW(A181)-1,3)=1,INDEX(artwork.xlsx!J:J,QUOTIENT(ROW(A181)-1,3)+2)&lt;&gt;""),
    artwork.xlsx!$K$1&amp;": '" &amp; SUBSTITUTE(INDEX(artwork.xlsx!K:K,QUOTIENT(ROW(A181)-1,3)+2),"'","\'") &amp; "'",
IF(MOD(ROW(A181)-1,3)=2,"","")))</f>
        <v>id: "explorer",  frenchName: "Explorateur",  artwork: "http://wiki.dominionstrategy.com/images/d/d7/ExplorerArt.jpg",</v>
      </c>
    </row>
    <row r="187" spans="1:3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IF(LEFT(INDEX(artwork.xlsx!L:L,QUOTIENT(ROW(A182)-1,3)+2),4)="http","",artwork.xlsx!$M$1) &amp; INDEX(artwork.xlsx!L:L,QUOTIENT(ROW(A182)-1,3)+2) &amp; """,",
 IF(AND(MOD(ROW(A182)-1,3)=1,INDEX(artwork.xlsx!J:J,QUOTIENT(ROW(A182)-1,3)+2)&lt;&gt;""),
    artwork.xlsx!$K$1&amp;": '" &amp; SUBSTITUTE(INDEX(artwork.xlsx!K:K,QUOTIENT(ROW(A182)-1,3)+2),"'","\'") &amp; "'",
IF(MOD(ROW(A182)-1,3)=2,"","")))</f>
        <v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IF(LEFT(INDEX(artwork.xlsx!L:L,QUOTIENT(ROW(A183)-1,3)+2),4)="http","",artwork.xlsx!$M$1) &amp; INDEX(artwork.xlsx!L:L,QUOTIENT(ROW(A183)-1,3)+2) &amp; """,",
 IF(AND(MOD(ROW(A183)-1,3)=1,INDEX(artwork.xlsx!J:J,QUOTIENT(ROW(A183)-1,3)+2)&lt;&gt;""),
    artwork.xlsx!$K$1&amp;": '" &amp; SUBSTITUTE(INDEX(artwork.xlsx!K:K,QUOTIENT(ROW(A183)-1,3)+2),"'","\'") &amp; "'",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IF(LEFT(INDEX(artwork.xlsx!L:L,QUOTIENT(ROW(A184)-1,3)+2),4)="http","",artwork.xlsx!$M$1) &amp; INDEX(artwork.xlsx!L:L,QUOTIENT(ROW(A184)-1,3)+2) &amp; """,",
 IF(AND(MOD(ROW(A184)-1,3)=1,INDEX(artwork.xlsx!J:J,QUOTIENT(ROW(A184)-1,3)+2)&lt;&gt;""),
    artwork.xlsx!$K$1&amp;": '" &amp; SUBSTITUTE(INDEX(artwork.xlsx!K:K,QUOTIENT(ROW(A184)-1,3)+2),"'","\'") &amp; "'",
IF(MOD(ROW(A184)-1,3)=2,"","")))</f>
        <v>id: "lookout",  frenchName: "Vigie",  artwork: "http://wiki.dominionstrategy.com/images/f/fa/LookoutArt.jpg",</v>
      </c>
    </row>
    <row r="190" spans="1:3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IF(LEFT(INDEX(artwork.xlsx!L:L,QUOTIENT(ROW(A185)-1,3)+2),4)="http","",artwork.xlsx!$M$1) &amp; INDEX(artwork.xlsx!L:L,QUOTIENT(ROW(A185)-1,3)+2) &amp; """,",
 IF(AND(MOD(ROW(A185)-1,3)=1,INDEX(artwork.xlsx!J:J,QUOTIENT(ROW(A185)-1,3)+2)&lt;&gt;""),
    artwork.xlsx!$K$1&amp;": '" &amp; SUBSTITUTE(INDEX(artwork.xlsx!K:K,QUOTIENT(ROW(A185)-1,3)+2),"'","\'") &amp; "'",
IF(MOD(ROW(A185)-1,3)=2,"","")))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IF(LEFT(INDEX(artwork.xlsx!L:L,QUOTIENT(ROW(A186)-1,3)+2),4)="http","",artwork.xlsx!$M$1) &amp; INDEX(artwork.xlsx!L:L,QUOTIENT(ROW(A186)-1,3)+2) &amp; """,",
 IF(AND(MOD(ROW(A186)-1,3)=1,INDEX(artwork.xlsx!J:J,QUOTIENT(ROW(A186)-1,3)+2)&lt;&gt;""),
    artwork.xlsx!$K$1&amp;": '" &amp; SUBSTITUTE(INDEX(artwork.xlsx!K:K,QUOTIENT(ROW(A186)-1,3)+2),"'","\'") &amp; "'",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IF(LEFT(INDEX(artwork.xlsx!L:L,QUOTIENT(ROW(A187)-1,3)+2),4)="http","",artwork.xlsx!$M$1) &amp; INDEX(artwork.xlsx!L:L,QUOTIENT(ROW(A187)-1,3)+2) &amp; """,",
 IF(AND(MOD(ROW(A187)-1,3)=1,INDEX(artwork.xlsx!J:J,QUOTIENT(ROW(A187)-1,3)+2)&lt;&gt;""),
    artwork.xlsx!$K$1&amp;": '" &amp; SUBSTITUTE(INDEX(artwork.xlsx!K:K,QUOTIENT(ROW(A187)-1,3)+2),"'","\'") &amp; "'",
IF(MOD(ROW(A187)-1,3)=2,"","")))</f>
        <v>id: "treasury",  frenchName: "Trésorerie",  artwork: "http://wiki.dominionstrategy.com/images/7/79/TreasuryArt.jpg",</v>
      </c>
    </row>
    <row r="193" spans="1:3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IF(LEFT(INDEX(artwork.xlsx!L:L,QUOTIENT(ROW(A188)-1,3)+2),4)="http","",artwork.xlsx!$M$1) &amp; INDEX(artwork.xlsx!L:L,QUOTIENT(ROW(A188)-1,3)+2) &amp; """,",
 IF(AND(MOD(ROW(A188)-1,3)=1,INDEX(artwork.xlsx!J:J,QUOTIENT(ROW(A188)-1,3)+2)&lt;&gt;""),
    artwork.xlsx!$K$1&amp;": '" &amp; SUBSTITUTE(INDEX(artwork.xlsx!K:K,QUOTIENT(ROW(A188)-1,3)+2),"'","\'") &amp; "'",
IF(MOD(ROW(A188)-1,3)=2,"","")))</f>
        <v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IF(LEFT(INDEX(artwork.xlsx!L:L,QUOTIENT(ROW(A189)-1,3)+2),4)="http","",artwork.xlsx!$M$1) &amp; INDEX(artwork.xlsx!L:L,QUOTIENT(ROW(A189)-1,3)+2) &amp; """,",
 IF(AND(MOD(ROW(A189)-1,3)=1,INDEX(artwork.xlsx!J:J,QUOTIENT(ROW(A189)-1,3)+2)&lt;&gt;""),
    artwork.xlsx!$K$1&amp;": '" &amp; SUBSTITUTE(INDEX(artwork.xlsx!K:K,QUOTIENT(ROW(A189)-1,3)+2),"'","\'") &amp; "'",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IF(LEFT(INDEX(artwork.xlsx!L:L,QUOTIENT(ROW(A190)-1,3)+2),4)="http","",artwork.xlsx!$M$1) &amp; INDEX(artwork.xlsx!L:L,QUOTIENT(ROW(A190)-1,3)+2) &amp; """,",
 IF(AND(MOD(ROW(A190)-1,3)=1,INDEX(artwork.xlsx!J:J,QUOTIENT(ROW(A190)-1,3)+2)&lt;&gt;""),
    artwork.xlsx!$K$1&amp;": '" &amp; SUBSTITUTE(INDEX(artwork.xlsx!K:K,QUOTIENT(ROW(A190)-1,3)+2),"'","\'") &amp; "'",
IF(MOD(ROW(A190)-1,3)=2,"","")))</f>
        <v>id: "cutpurse",  frenchName: "Coupeur de bourse",  artwork: "http://wiki.dominionstrategy.com/images/3/3e/CutpurseArt.jpg",</v>
      </c>
    </row>
    <row r="196" spans="1:3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IF(LEFT(INDEX(artwork.xlsx!L:L,QUOTIENT(ROW(A191)-1,3)+2),4)="http","",artwork.xlsx!$M$1) &amp; INDEX(artwork.xlsx!L:L,QUOTIENT(ROW(A191)-1,3)+2) &amp; """,",
 IF(AND(MOD(ROW(A191)-1,3)=1,INDEX(artwork.xlsx!J:J,QUOTIENT(ROW(A191)-1,3)+2)&lt;&gt;""),
    artwork.xlsx!$K$1&amp;": '" &amp; SUBSTITUTE(INDEX(artwork.xlsx!K:K,QUOTIENT(ROW(A191)-1,3)+2),"'","\'") &amp; "'",
IF(MOD(ROW(A191)-1,3)=2,"","")))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IF(LEFT(INDEX(artwork.xlsx!L:L,QUOTIENT(ROW(A192)-1,3)+2),4)="http","",artwork.xlsx!$M$1) &amp; INDEX(artwork.xlsx!L:L,QUOTIENT(ROW(A192)-1,3)+2) &amp; """,",
 IF(AND(MOD(ROW(A192)-1,3)=1,INDEX(artwork.xlsx!J:J,QUOTIENT(ROW(A192)-1,3)+2)&lt;&gt;""),
    artwork.xlsx!$K$1&amp;": '" &amp; SUBSTITUTE(INDEX(artwork.xlsx!K:K,QUOTIENT(ROW(A192)-1,3)+2),"'","\'") &amp; "'",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IF(LEFT(INDEX(artwork.xlsx!L:L,QUOTIENT(ROW(A193)-1,3)+2),4)="http","",artwork.xlsx!$M$1) &amp; INDEX(artwork.xlsx!L:L,QUOTIENT(ROW(A193)-1,3)+2) &amp; """,",
 IF(AND(MOD(ROW(A193)-1,3)=1,INDEX(artwork.xlsx!J:J,QUOTIENT(ROW(A193)-1,3)+2)&lt;&gt;""),
    artwork.xlsx!$K$1&amp;": '" &amp; SUBSTITUTE(INDEX(artwork.xlsx!K:K,QUOTIENT(ROW(A193)-1,3)+2),"'","\'") &amp; "'",
IF(MOD(ROW(A193)-1,3)=2,"","")))</f>
        <v>id: "caravan",  frenchName: "Caravane",  artwork: "http://wiki.dominionstrategy.com/images/2/21/CaravanArt.jpg",</v>
      </c>
    </row>
    <row r="199" spans="1:3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IF(LEFT(INDEX(artwork.xlsx!L:L,QUOTIENT(ROW(A194)-1,3)+2),4)="http","",artwork.xlsx!$M$1) &amp; INDEX(artwork.xlsx!L:L,QUOTIENT(ROW(A194)-1,3)+2) &amp; """,",
 IF(AND(MOD(ROW(A194)-1,3)=1,INDEX(artwork.xlsx!J:J,QUOTIENT(ROW(A194)-1,3)+2)&lt;&gt;""),
    artwork.xlsx!$K$1&amp;": '" &amp; SUBSTITUTE(INDEX(artwork.xlsx!K:K,QUOTIENT(ROW(A194)-1,3)+2),"'","\'") &amp; "'",
IF(MOD(ROW(A194)-1,3)=2,"","")))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IF(LEFT(INDEX(artwork.xlsx!L:L,QUOTIENT(ROW(A195)-1,3)+2),4)="http","",artwork.xlsx!$M$1) &amp; INDEX(artwork.xlsx!L:L,QUOTIENT(ROW(A195)-1,3)+2) &amp; """,",
 IF(AND(MOD(ROW(A195)-1,3)=1,INDEX(artwork.xlsx!J:J,QUOTIENT(ROW(A195)-1,3)+2)&lt;&gt;""),
    artwork.xlsx!$K$1&amp;": '" &amp; SUBSTITUTE(INDEX(artwork.xlsx!K:K,QUOTIENT(ROW(A195)-1,3)+2),"'","\'") &amp; "'",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IF(LEFT(INDEX(artwork.xlsx!L:L,QUOTIENT(ROW(A196)-1,3)+2),4)="http","",artwork.xlsx!$M$1) &amp; INDEX(artwork.xlsx!L:L,QUOTIENT(ROW(A196)-1,3)+2) &amp; """,",
 IF(AND(MOD(ROW(A196)-1,3)=1,INDEX(artwork.xlsx!J:J,QUOTIENT(ROW(A196)-1,3)+2)&lt;&gt;""),
    artwork.xlsx!$K$1&amp;": '" &amp; SUBSTITUTE(INDEX(artwork.xlsx!K:K,QUOTIENT(ROW(A196)-1,3)+2),"'","\'") &amp; "'",
IF(MOD(ROW(A196)-1,3)=2,"","")))</f>
        <v>id: "warehouse",  frenchName: "Entrepôt",  artwork: "http://wiki.dominionstrategy.com/images/e/ed/WarehouseArt.jpg",</v>
      </c>
    </row>
    <row r="202" spans="1:3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IF(LEFT(INDEX(artwork.xlsx!L:L,QUOTIENT(ROW(A197)-1,3)+2),4)="http","",artwork.xlsx!$M$1) &amp; INDEX(artwork.xlsx!L:L,QUOTIENT(ROW(A197)-1,3)+2) &amp; """,",
 IF(AND(MOD(ROW(A197)-1,3)=1,INDEX(artwork.xlsx!J:J,QUOTIENT(ROW(A197)-1,3)+2)&lt;&gt;""),
    artwork.xlsx!$K$1&amp;": '" &amp; SUBSTITUTE(INDEX(artwork.xlsx!K:K,QUOTIENT(ROW(A197)-1,3)+2),"'","\'") &amp; "'",
IF(MOD(ROW(A197)-1,3)=2,"","")))</f>
        <v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IF(LEFT(INDEX(artwork.xlsx!L:L,QUOTIENT(ROW(A198)-1,3)+2),4)="http","",artwork.xlsx!$M$1) &amp; INDEX(artwork.xlsx!L:L,QUOTIENT(ROW(A198)-1,3)+2) &amp; """,",
 IF(AND(MOD(ROW(A198)-1,3)=1,INDEX(artwork.xlsx!J:J,QUOTIENT(ROW(A198)-1,3)+2)&lt;&gt;""),
    artwork.xlsx!$K$1&amp;": '" &amp; SUBSTITUTE(INDEX(artwork.xlsx!K:K,QUOTIENT(ROW(A198)-1,3)+2),"'","\'") &amp; "'",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IF(LEFT(INDEX(artwork.xlsx!L:L,QUOTIENT(ROW(A199)-1,3)+2),4)="http","",artwork.xlsx!$M$1) &amp; INDEX(artwork.xlsx!L:L,QUOTIENT(ROW(A199)-1,3)+2) &amp; """,",
 IF(AND(MOD(ROW(A199)-1,3)=1,INDEX(artwork.xlsx!J:J,QUOTIENT(ROW(A199)-1,3)+2)&lt;&gt;""),
    artwork.xlsx!$K$1&amp;": '" &amp; SUBSTITUTE(INDEX(artwork.xlsx!K:K,QUOTIENT(ROW(A199)-1,3)+2),"'","\'") &amp; "'",
IF(MOD(ROW(A199)-1,3)=2,"","")))</f>
        <v>id: "lighthouse",  frenchName: "Phare",  artwork: "http://wiki.dominionstrategy.com/images/0/06/LighthouseArt.jpg",</v>
      </c>
    </row>
    <row r="205" spans="1:3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IF(LEFT(INDEX(artwork.xlsx!L:L,QUOTIENT(ROW(A200)-1,3)+2),4)="http","",artwork.xlsx!$M$1) &amp; INDEX(artwork.xlsx!L:L,QUOTIENT(ROW(A200)-1,3)+2) &amp; """,",
 IF(AND(MOD(ROW(A200)-1,3)=1,INDEX(artwork.xlsx!J:J,QUOTIENT(ROW(A200)-1,3)+2)&lt;&gt;""),
    artwork.xlsx!$K$1&amp;": '" &amp; SUBSTITUTE(INDEX(artwork.xlsx!K:K,QUOTIENT(ROW(A200)-1,3)+2),"'","\'") &amp; "'",
IF(MOD(ROW(A200)-1,3)=2,"","")))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IF(LEFT(INDEX(artwork.xlsx!L:L,QUOTIENT(ROW(A201)-1,3)+2),4)="http","",artwork.xlsx!$M$1) &amp; INDEX(artwork.xlsx!L:L,QUOTIENT(ROW(A201)-1,3)+2) &amp; """,",
 IF(AND(MOD(ROW(A201)-1,3)=1,INDEX(artwork.xlsx!J:J,QUOTIENT(ROW(A201)-1,3)+2)&lt;&gt;""),
    artwork.xlsx!$K$1&amp;": '" &amp; SUBSTITUTE(INDEX(artwork.xlsx!K:K,QUOTIENT(ROW(A201)-1,3)+2),"'","\'") &amp; "'",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IF(LEFT(INDEX(artwork.xlsx!L:L,QUOTIENT(ROW(A202)-1,3)+2),4)="http","",artwork.xlsx!$M$1) &amp; INDEX(artwork.xlsx!L:L,QUOTIENT(ROW(A202)-1,3)+2) &amp; """,",
 IF(AND(MOD(ROW(A202)-1,3)=1,INDEX(artwork.xlsx!J:J,QUOTIENT(ROW(A202)-1,3)+2)&lt;&gt;""),
    artwork.xlsx!$K$1&amp;": '" &amp; SUBSTITUTE(INDEX(artwork.xlsx!K:K,QUOTIENT(ROW(A202)-1,3)+2),"'","\'") &amp; "'",
IF(MOD(ROW(A202)-1,3)=2,"","")))</f>
        <v>id: "pearldiver",  frenchName: "Plongeur de perles",  artwork: "http://wiki.dominionstrategy.com/images/2/20/Pearl_DiverArt.jpg",</v>
      </c>
    </row>
    <row r="208" spans="1:3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IF(LEFT(INDEX(artwork.xlsx!L:L,QUOTIENT(ROW(A203)-1,3)+2),4)="http","",artwork.xlsx!$M$1) &amp; INDEX(artwork.xlsx!L:L,QUOTIENT(ROW(A203)-1,3)+2) &amp; """,",
 IF(AND(MOD(ROW(A203)-1,3)=1,INDEX(artwork.xlsx!J:J,QUOTIENT(ROW(A203)-1,3)+2)&lt;&gt;""),
    artwork.xlsx!$K$1&amp;": '" &amp; SUBSTITUTE(INDEX(artwork.xlsx!K:K,QUOTIENT(ROW(A203)-1,3)+2),"'","\'") &amp; "'",
IF(MOD(ROW(A203)-1,3)=2,"","")))</f>
        <v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IF(LEFT(INDEX(artwork.xlsx!L:L,QUOTIENT(ROW(A204)-1,3)+2),4)="http","",artwork.xlsx!$M$1) &amp; INDEX(artwork.xlsx!L:L,QUOTIENT(ROW(A204)-1,3)+2) &amp; """,",
 IF(AND(MOD(ROW(A204)-1,3)=1,INDEX(artwork.xlsx!J:J,QUOTIENT(ROW(A204)-1,3)+2)&lt;&gt;""),
    artwork.xlsx!$K$1&amp;": '" &amp; SUBSTITUTE(INDEX(artwork.xlsx!K:K,QUOTIENT(ROW(A204)-1,3)+2),"'","\'") &amp; "'",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IF(LEFT(INDEX(artwork.xlsx!L:L,QUOTIENT(ROW(A205)-1,3)+2),4)="http","",artwork.xlsx!$M$1) &amp; INDEX(artwork.xlsx!L:L,QUOTIENT(ROW(A205)-1,3)+2) &amp; """,",
 IF(AND(MOD(ROW(A205)-1,3)=1,INDEX(artwork.xlsx!J:J,QUOTIENT(ROW(A205)-1,3)+2)&lt;&gt;""),
    artwork.xlsx!$K$1&amp;": '" &amp; SUBSTITUTE(INDEX(artwork.xlsx!K:K,QUOTIENT(ROW(A205)-1,3)+2),"'","\'") &amp; "'",
IF(MOD(ROW(A205)-1,3)=2,"","")))</f>
        <v>id: "embargo",  frenchName: "Embargo",  artwork: "http://wiki.dominionstrategy.com/images/9/96/EmbargoArt.jpg",</v>
      </c>
    </row>
    <row r="211" spans="1:3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IF(LEFT(INDEX(artwork.xlsx!L:L,QUOTIENT(ROW(A206)-1,3)+2),4)="http","",artwork.xlsx!$M$1) &amp; INDEX(artwork.xlsx!L:L,QUOTIENT(ROW(A206)-1,3)+2) &amp; """,",
 IF(AND(MOD(ROW(A206)-1,3)=1,INDEX(artwork.xlsx!J:J,QUOTIENT(ROW(A206)-1,3)+2)&lt;&gt;""),
    artwork.xlsx!$K$1&amp;": '" &amp; SUBSTITUTE(INDEX(artwork.xlsx!K:K,QUOTIENT(ROW(A206)-1,3)+2),"'","\'") &amp; "'",
IF(MOD(ROW(A206)-1,3)=2,"","")))</f>
        <v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IF(LEFT(INDEX(artwork.xlsx!L:L,QUOTIENT(ROW(A207)-1,3)+2),4)="http","",artwork.xlsx!$M$1) &amp; INDEX(artwork.xlsx!L:L,QUOTIENT(ROW(A207)-1,3)+2) &amp; """,",
 IF(AND(MOD(ROW(A207)-1,3)=1,INDEX(artwork.xlsx!J:J,QUOTIENT(ROW(A207)-1,3)+2)&lt;&gt;""),
    artwork.xlsx!$K$1&amp;": '" &amp; SUBSTITUTE(INDEX(artwork.xlsx!K:K,QUOTIENT(ROW(A207)-1,3)+2),"'","\'") &amp; "'",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IF(LEFT(INDEX(artwork.xlsx!L:L,QUOTIENT(ROW(A208)-1,3)+2),4)="http","",artwork.xlsx!$M$1) &amp; INDEX(artwork.xlsx!L:L,QUOTIENT(ROW(A208)-1,3)+2) &amp; """,",
 IF(AND(MOD(ROW(A208)-1,3)=1,INDEX(artwork.xlsx!J:J,QUOTIENT(ROW(A208)-1,3)+2)&lt;&gt;""),
    artwork.xlsx!$K$1&amp;": '" &amp; SUBSTITUTE(INDEX(artwork.xlsx!K:K,QUOTIENT(ROW(A208)-1,3)+2),"'","\'") &amp; "'",
IF(MOD(ROW(A208)-1,3)=2,"","")))</f>
        <v>id: "outpost",  frenchName: "Avant-poste",  artwork: "http://wiki.dominionstrategy.com/images/5/54/OutpostArt.jpg",</v>
      </c>
    </row>
    <row r="214" spans="1:3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IF(LEFT(INDEX(artwork.xlsx!L:L,QUOTIENT(ROW(A209)-1,3)+2),4)="http","",artwork.xlsx!$M$1) &amp; INDEX(artwork.xlsx!L:L,QUOTIENT(ROW(A209)-1,3)+2) &amp; """,",
 IF(AND(MOD(ROW(A209)-1,3)=1,INDEX(artwork.xlsx!J:J,QUOTIENT(ROW(A209)-1,3)+2)&lt;&gt;""),
    artwork.xlsx!$K$1&amp;": '" &amp; SUBSTITUTE(INDEX(artwork.xlsx!K:K,QUOTIENT(ROW(A209)-1,3)+2),"'","\'") &amp; "'",
IF(MOD(ROW(A209)-1,3)=2,"","")))</f>
        <v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IF(LEFT(INDEX(artwork.xlsx!L:L,QUOTIENT(ROW(A210)-1,3)+2),4)="http","",artwork.xlsx!$M$1) &amp; INDEX(artwork.xlsx!L:L,QUOTIENT(ROW(A210)-1,3)+2) &amp; """,",
 IF(AND(MOD(ROW(A210)-1,3)=1,INDEX(artwork.xlsx!J:J,QUOTIENT(ROW(A210)-1,3)+2)&lt;&gt;""),
    artwork.xlsx!$K$1&amp;": '" &amp; SUBSTITUTE(INDEX(artwork.xlsx!K:K,QUOTIENT(ROW(A210)-1,3)+2),"'","\'") &amp; "'",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/* Cornucopia */  </v>
      </c>
      <c r="B216" t="str">
        <f t="shared" si="6"/>
        <v>{</v>
      </c>
      <c r="C216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IF(LEFT(INDEX(artwork.xlsx!L:L,QUOTIENT(ROW(A211)-1,3)+2),4)="http","",artwork.xlsx!$M$1) &amp; INDEX(artwork.xlsx!L:L,QUOTIENT(ROW(A211)-1,3)+2) &amp; """,",
 IF(AND(MOD(ROW(A211)-1,3)=1,INDEX(artwork.xlsx!J:J,QUOTIENT(ROW(A211)-1,3)+2)&lt;&gt;""),
    artwork.xlsx!$K$1&amp;": '" &amp; SUBSTITUTE(INDEX(artwork.xlsx!K:K,QUOTIENT(ROW(A211)-1,3)+2),"'","\'") &amp; "'",
IF(MOD(ROW(A211)-1,3)=2,"","")))</f>
        <v>id: "harvest",  frenchName: "Récolte",  artwork: "http://wiki.dominionstrategy.com/images/1/15/HarvestArt.jpg",</v>
      </c>
    </row>
    <row r="217" spans="1:3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IF(LEFT(INDEX(artwork.xlsx!L:L,QUOTIENT(ROW(A212)-1,3)+2),4)="http","",artwork.xlsx!$M$1) &amp; INDEX(artwork.xlsx!L:L,QUOTIENT(ROW(A212)-1,3)+2) &amp; """,",
 IF(AND(MOD(ROW(A212)-1,3)=1,INDEX(artwork.xlsx!J:J,QUOTIENT(ROW(A212)-1,3)+2)&lt;&gt;""),
    artwork.xlsx!$K$1&amp;": '" &amp; SUBSTITUTE(INDEX(artwork.xlsx!K:K,QUOTIENT(ROW(A212)-1,3)+2),"'","\'") &amp; "'",
IF(MOD(ROW(A212)-1,3)=2,"","")))</f>
        <v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IF(LEFT(INDEX(artwork.xlsx!L:L,QUOTIENT(ROW(A213)-1,3)+2),4)="http","",artwork.xlsx!$M$1) &amp; INDEX(artwork.xlsx!L:L,QUOTIENT(ROW(A213)-1,3)+2) &amp; """,",
 IF(AND(MOD(ROW(A213)-1,3)=1,INDEX(artwork.xlsx!J:J,QUOTIENT(ROW(A213)-1,3)+2)&lt;&gt;""),
    artwork.xlsx!$K$1&amp;": '" &amp; SUBSTITUTE(INDEX(artwork.xlsx!K:K,QUOTIENT(ROW(A213)-1,3)+2),"'","\'") &amp; "'",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IF(LEFT(INDEX(artwork.xlsx!L:L,QUOTIENT(ROW(A214)-1,3)+2),4)="http","",artwork.xlsx!$M$1) &amp; INDEX(artwork.xlsx!L:L,QUOTIENT(ROW(A214)-1,3)+2) &amp; """,",
 IF(AND(MOD(ROW(A214)-1,3)=1,INDEX(artwork.xlsx!J:J,QUOTIENT(ROW(A214)-1,3)+2)&lt;&gt;""),
    artwork.xlsx!$K$1&amp;": '" &amp; SUBSTITUTE(INDEX(artwork.xlsx!K:K,QUOTIENT(ROW(A214)-1,3)+2),"'","\'") &amp; "'",
IF(MOD(ROW(A214)-1,3)=2,"","")))</f>
        <v>id: "youngwitch",  frenchName: "Jeune sorcière",  artwork: "http://wiki.dominionstrategy.com/images/8/89/Young_WitchArt.jpg",</v>
      </c>
    </row>
    <row r="220" spans="1:3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IF(LEFT(INDEX(artwork.xlsx!L:L,QUOTIENT(ROW(A215)-1,3)+2),4)="http","",artwork.xlsx!$M$1) &amp; INDEX(artwork.xlsx!L:L,QUOTIENT(ROW(A215)-1,3)+2) &amp; """,",
 IF(AND(MOD(ROW(A215)-1,3)=1,INDEX(artwork.xlsx!J:J,QUOTIENT(ROW(A215)-1,3)+2)&lt;&gt;""),
    artwork.xlsx!$K$1&amp;": '" &amp; SUBSTITUTE(INDEX(artwork.xlsx!K:K,QUOTIENT(ROW(A215)-1,3)+2),"'","\'") &amp; "'",
IF(MOD(ROW(A215)-1,3)=2,"","")))</f>
        <v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IF(LEFT(INDEX(artwork.xlsx!L:L,QUOTIENT(ROW(A216)-1,3)+2),4)="http","",artwork.xlsx!$M$1) &amp; INDEX(artwork.xlsx!L:L,QUOTIENT(ROW(A216)-1,3)+2) &amp; """,",
 IF(AND(MOD(ROW(A216)-1,3)=1,INDEX(artwork.xlsx!J:J,QUOTIENT(ROW(A216)-1,3)+2)&lt;&gt;""),
    artwork.xlsx!$K$1&amp;": '" &amp; SUBSTITUTE(INDEX(artwork.xlsx!K:K,QUOTIENT(ROW(A216)-1,3)+2),"'","\'") &amp; "'",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IF(LEFT(INDEX(artwork.xlsx!L:L,QUOTIENT(ROW(A217)-1,3)+2),4)="http","",artwork.xlsx!$M$1) &amp; INDEX(artwork.xlsx!L:L,QUOTIENT(ROW(A217)-1,3)+2) &amp; """,",
 IF(AND(MOD(ROW(A217)-1,3)=1,INDEX(artwork.xlsx!J:J,QUOTIENT(ROW(A217)-1,3)+2)&lt;&gt;""),
    artwork.xlsx!$K$1&amp;": '" &amp; SUBSTITUTE(INDEX(artwork.xlsx!K:K,QUOTIENT(ROW(A217)-1,3)+2),"'","\'") &amp; "'",
IF(MOD(ROW(A217)-1,3)=2,"","")))</f>
        <v>id: "horsetraders",  frenchName: "Maquignons",  artwork: "http://wiki.dominionstrategy.com/images/8/89/Horse_TradersArt.jpg",</v>
      </c>
    </row>
    <row r="223" spans="1:3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IF(LEFT(INDEX(artwork.xlsx!L:L,QUOTIENT(ROW(A218)-1,3)+2),4)="http","",artwork.xlsx!$M$1) &amp; INDEX(artwork.xlsx!L:L,QUOTIENT(ROW(A218)-1,3)+2) &amp; """,",
 IF(AND(MOD(ROW(A218)-1,3)=1,INDEX(artwork.xlsx!J:J,QUOTIENT(ROW(A218)-1,3)+2)&lt;&gt;""),
    artwork.xlsx!$K$1&amp;": '" &amp; SUBSTITUTE(INDEX(artwork.xlsx!K:K,QUOTIENT(ROW(A218)-1,3)+2),"'","\'") &amp; "'",
IF(MOD(ROW(A218)-1,3)=2,"","")))</f>
        <v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IF(LEFT(INDEX(artwork.xlsx!L:L,QUOTIENT(ROW(A219)-1,3)+2),4)="http","",artwork.xlsx!$M$1) &amp; INDEX(artwork.xlsx!L:L,QUOTIENT(ROW(A219)-1,3)+2) &amp; """,",
 IF(AND(MOD(ROW(A219)-1,3)=1,INDEX(artwork.xlsx!J:J,QUOTIENT(ROW(A219)-1,3)+2)&lt;&gt;""),
    artwork.xlsx!$K$1&amp;": '" &amp; SUBSTITUTE(INDEX(artwork.xlsx!K:K,QUOTIENT(ROW(A219)-1,3)+2),"'","\'") &amp; "'",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IF(LEFT(INDEX(artwork.xlsx!L:L,QUOTIENT(ROW(A220)-1,3)+2),4)="http","",artwork.xlsx!$M$1) &amp; INDEX(artwork.xlsx!L:L,QUOTIENT(ROW(A220)-1,3)+2) &amp; """,",
 IF(AND(MOD(ROW(A220)-1,3)=1,INDEX(artwork.xlsx!J:J,QUOTIENT(ROW(A220)-1,3)+2)&lt;&gt;""),
    artwork.xlsx!$K$1&amp;": '" &amp; SUBSTITUTE(INDEX(artwork.xlsx!K:K,QUOTIENT(ROW(A220)-1,3)+2),"'","\'") &amp; "'",
IF(MOD(ROW(A220)-1,3)=2,"","")))</f>
        <v>id: "tournament",  frenchName: "Tournoi",  artwork: "http://wiki.dominionstrategy.com/images/f/f1/TournamentArt.jpg",</v>
      </c>
    </row>
    <row r="226" spans="1:3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IF(LEFT(INDEX(artwork.xlsx!L:L,QUOTIENT(ROW(A221)-1,3)+2),4)="http","",artwork.xlsx!$M$1) &amp; INDEX(artwork.xlsx!L:L,QUOTIENT(ROW(A221)-1,3)+2) &amp; """,",
 IF(AND(MOD(ROW(A221)-1,3)=1,INDEX(artwork.xlsx!J:J,QUOTIENT(ROW(A221)-1,3)+2)&lt;&gt;""),
    artwork.xlsx!$K$1&amp;": '" &amp; SUBSTITUTE(INDEX(artwork.xlsx!K:K,QUOTIENT(ROW(A221)-1,3)+2),"'","\'") &amp; "'",
IF(MOD(ROW(A221)-1,3)=2,"","")))</f>
        <v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IF(LEFT(INDEX(artwork.xlsx!L:L,QUOTIENT(ROW(A222)-1,3)+2),4)="http","",artwork.xlsx!$M$1) &amp; INDEX(artwork.xlsx!L:L,QUOTIENT(ROW(A222)-1,3)+2) &amp; """,",
 IF(AND(MOD(ROW(A222)-1,3)=1,INDEX(artwork.xlsx!J:J,QUOTIENT(ROW(A222)-1,3)+2)&lt;&gt;""),
    artwork.xlsx!$K$1&amp;": '" &amp; SUBSTITUTE(INDEX(artwork.xlsx!K:K,QUOTIENT(ROW(A222)-1,3)+2),"'","\'") &amp; "'",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IF(LEFT(INDEX(artwork.xlsx!L:L,QUOTIENT(ROW(A223)-1,3)+2),4)="http","",artwork.xlsx!$M$1) &amp; INDEX(artwork.xlsx!L:L,QUOTIENT(ROW(A223)-1,3)+2) &amp; """,",
 IF(AND(MOD(ROW(A223)-1,3)=1,INDEX(artwork.xlsx!J:J,QUOTIENT(ROW(A223)-1,3)+2)&lt;&gt;""),
    artwork.xlsx!$K$1&amp;": '" &amp; SUBSTITUTE(INDEX(artwork.xlsx!K:K,QUOTIENT(ROW(A223)-1,3)+2),"'","\'") &amp; "'",
IF(MOD(ROW(A223)-1,3)=2,"","")))</f>
        <v>id: "hamlet",  frenchName: "Hameau",  artwork: "http://wiki.dominionstrategy.com/images/b/b0/HamletArt.jpg",</v>
      </c>
    </row>
    <row r="229" spans="1:3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IF(LEFT(INDEX(artwork.xlsx!L:L,QUOTIENT(ROW(A224)-1,3)+2),4)="http","",artwork.xlsx!$M$1) &amp; INDEX(artwork.xlsx!L:L,QUOTIENT(ROW(A224)-1,3)+2) &amp; """,",
 IF(AND(MOD(ROW(A224)-1,3)=1,INDEX(artwork.xlsx!J:J,QUOTIENT(ROW(A224)-1,3)+2)&lt;&gt;""),
    artwork.xlsx!$K$1&amp;": '" &amp; SUBSTITUTE(INDEX(artwork.xlsx!K:K,QUOTIENT(ROW(A224)-1,3)+2),"'","\'") &amp; "'",
IF(MOD(ROW(A224)-1,3)=2,"","")))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IF(LEFT(INDEX(artwork.xlsx!L:L,QUOTIENT(ROW(A225)-1,3)+2),4)="http","",artwork.xlsx!$M$1) &amp; INDEX(artwork.xlsx!L:L,QUOTIENT(ROW(A225)-1,3)+2) &amp; """,",
 IF(AND(MOD(ROW(A225)-1,3)=1,INDEX(artwork.xlsx!J:J,QUOTIENT(ROW(A225)-1,3)+2)&lt;&gt;""),
    artwork.xlsx!$K$1&amp;": '" &amp; SUBSTITUTE(INDEX(artwork.xlsx!K:K,QUOTIENT(ROW(A225)-1,3)+2),"'","\'") &amp; "'",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IF(LEFT(INDEX(artwork.xlsx!L:L,QUOTIENT(ROW(A226)-1,3)+2),4)="http","",artwork.xlsx!$M$1) &amp; INDEX(artwork.xlsx!L:L,QUOTIENT(ROW(A226)-1,3)+2) &amp; """,",
 IF(AND(MOD(ROW(A226)-1,3)=1,INDEX(artwork.xlsx!J:J,QUOTIENT(ROW(A226)-1,3)+2)&lt;&gt;""),
    artwork.xlsx!$K$1&amp;": '" &amp; SUBSTITUTE(INDEX(artwork.xlsx!K:K,QUOTIENT(ROW(A226)-1,3)+2),"'","\'") &amp; "'",
IF(MOD(ROW(A226)-1,3)=2,"","")))</f>
        <v>id: "jester",  frenchName: "Bouffon",  artwork: "http://wiki.dominionstrategy.com/images/f/ff/JesterArt.jpg",</v>
      </c>
    </row>
    <row r="232" spans="1:3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IF(LEFT(INDEX(artwork.xlsx!L:L,QUOTIENT(ROW(A227)-1,3)+2),4)="http","",artwork.xlsx!$M$1) &amp; INDEX(artwork.xlsx!L:L,QUOTIENT(ROW(A227)-1,3)+2) &amp; """,",
 IF(AND(MOD(ROW(A227)-1,3)=1,INDEX(artwork.xlsx!J:J,QUOTIENT(ROW(A227)-1,3)+2)&lt;&gt;""),
    artwork.xlsx!$K$1&amp;": '" &amp; SUBSTITUTE(INDEX(artwork.xlsx!K:K,QUOTIENT(ROW(A227)-1,3)+2),"'","\'") &amp; "'",
IF(MOD(ROW(A227)-1,3)=2,"","")))</f>
        <v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IF(LEFT(INDEX(artwork.xlsx!L:L,QUOTIENT(ROW(A228)-1,3)+2),4)="http","",artwork.xlsx!$M$1) &amp; INDEX(artwork.xlsx!L:L,QUOTIENT(ROW(A228)-1,3)+2) &amp; """,",
 IF(AND(MOD(ROW(A228)-1,3)=1,INDEX(artwork.xlsx!J:J,QUOTIENT(ROW(A228)-1,3)+2)&lt;&gt;""),
    artwork.xlsx!$K$1&amp;": '" &amp; SUBSTITUTE(INDEX(artwork.xlsx!K:K,QUOTIENT(ROW(A228)-1,3)+2),"'","\'") &amp; "'",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IF(LEFT(INDEX(artwork.xlsx!L:L,QUOTIENT(ROW(A229)-1,3)+2),4)="http","",artwork.xlsx!$M$1) &amp; INDEX(artwork.xlsx!L:L,QUOTIENT(ROW(A229)-1,3)+2) &amp; """,",
 IF(AND(MOD(ROW(A229)-1,3)=1,INDEX(artwork.xlsx!J:J,QUOTIENT(ROW(A229)-1,3)+2)&lt;&gt;""),
    artwork.xlsx!$K$1&amp;": '" &amp; SUBSTITUTE(INDEX(artwork.xlsx!K:K,QUOTIENT(ROW(A229)-1,3)+2),"'","\'") &amp; "'",
IF(MOD(ROW(A229)-1,3)=2,"","")))</f>
        <v>id: "fortuneteller",  frenchName: "Diseuse de bonne aventure",  artwork: "http://wiki.dominionstrategy.com/images/5/52/Fortune_TellerArt.jpg",</v>
      </c>
    </row>
    <row r="235" spans="1:3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IF(LEFT(INDEX(artwork.xlsx!L:L,QUOTIENT(ROW(A230)-1,3)+2),4)="http","",artwork.xlsx!$M$1) &amp; INDEX(artwork.xlsx!L:L,QUOTIENT(ROW(A230)-1,3)+2) &amp; """,",
 IF(AND(MOD(ROW(A230)-1,3)=1,INDEX(artwork.xlsx!J:J,QUOTIENT(ROW(A230)-1,3)+2)&lt;&gt;""),
    artwork.xlsx!$K$1&amp;": '" &amp; SUBSTITUTE(INDEX(artwork.xlsx!K:K,QUOTIENT(ROW(A230)-1,3)+2),"'","\'") &amp; "'",
IF(MOD(ROW(A230)-1,3)=2,"","")))</f>
        <v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IF(LEFT(INDEX(artwork.xlsx!L:L,QUOTIENT(ROW(A231)-1,3)+2),4)="http","",artwork.xlsx!$M$1) &amp; INDEX(artwork.xlsx!L:L,QUOTIENT(ROW(A231)-1,3)+2) &amp; """,",
 IF(AND(MOD(ROW(A231)-1,3)=1,INDEX(artwork.xlsx!J:J,QUOTIENT(ROW(A231)-1,3)+2)&lt;&gt;""),
    artwork.xlsx!$K$1&amp;": '" &amp; SUBSTITUTE(INDEX(artwork.xlsx!K:K,QUOTIENT(ROW(A231)-1,3)+2),"'","\'") &amp; "'",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IF(LEFT(INDEX(artwork.xlsx!L:L,QUOTIENT(ROW(A232)-1,3)+2),4)="http","",artwork.xlsx!$M$1) &amp; INDEX(artwork.xlsx!L:L,QUOTIENT(ROW(A232)-1,3)+2) &amp; """,",
 IF(AND(MOD(ROW(A232)-1,3)=1,INDEX(artwork.xlsx!J:J,QUOTIENT(ROW(A232)-1,3)+2)&lt;&gt;""),
    artwork.xlsx!$K$1&amp;": '" &amp; SUBSTITUTE(INDEX(artwork.xlsx!K:K,QUOTIENT(ROW(A232)-1,3)+2),"'","\'") &amp; "'",
IF(MOD(ROW(A232)-1,3)=2,"","")))</f>
        <v>id: "fairgrounds",  frenchName: "Champ de foire",  artwork: "http://wiki.dominionstrategy.com/images/e/e1/FairgroundsArt.jpg",</v>
      </c>
    </row>
    <row r="238" spans="1:3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IF(LEFT(INDEX(artwork.xlsx!L:L,QUOTIENT(ROW(A233)-1,3)+2),4)="http","",artwork.xlsx!$M$1) &amp; INDEX(artwork.xlsx!L:L,QUOTIENT(ROW(A233)-1,3)+2) &amp; """,",
 IF(AND(MOD(ROW(A233)-1,3)=1,INDEX(artwork.xlsx!J:J,QUOTIENT(ROW(A233)-1,3)+2)&lt;&gt;""),
    artwork.xlsx!$K$1&amp;": '" &amp; SUBSTITUTE(INDEX(artwork.xlsx!K:K,QUOTIENT(ROW(A233)-1,3)+2),"'","\'") &amp; "'",
IF(MOD(ROW(A233)-1,3)=2,"","")))</f>
        <v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IF(LEFT(INDEX(artwork.xlsx!L:L,QUOTIENT(ROW(A234)-1,3)+2),4)="http","",artwork.xlsx!$M$1) &amp; INDEX(artwork.xlsx!L:L,QUOTIENT(ROW(A234)-1,3)+2) &amp; """,",
 IF(AND(MOD(ROW(A234)-1,3)=1,INDEX(artwork.xlsx!J:J,QUOTIENT(ROW(A234)-1,3)+2)&lt;&gt;""),
    artwork.xlsx!$K$1&amp;": '" &amp; SUBSTITUTE(INDEX(artwork.xlsx!K:K,QUOTIENT(ROW(A234)-1,3)+2),"'","\'") &amp; "'",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/* t */</v>
      </c>
      <c r="B240" t="str">
        <f t="shared" si="6"/>
        <v>{</v>
      </c>
      <c r="C240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IF(LEFT(INDEX(artwork.xlsx!L:L,QUOTIENT(ROW(A235)-1,3)+2),4)="http","",artwork.xlsx!$M$1) &amp; INDEX(artwork.xlsx!L:L,QUOTIENT(ROW(A235)-1,3)+2) &amp; """,",
 IF(AND(MOD(ROW(A235)-1,3)=1,INDEX(artwork.xlsx!J:J,QUOTIENT(ROW(A235)-1,3)+2)&lt;&gt;""),
    artwork.xlsx!$K$1&amp;": '" &amp; SUBSTITUTE(INDEX(artwork.xlsx!K:K,QUOTIENT(ROW(A235)-1,3)+2),"'","\'") &amp; "'",
IF(MOD(ROW(A235)-1,3)=2,"","")))</f>
        <v>id: "hornofplenty",  frenchName: "Corne d'abondance",  artwork: "http://wiki.dominionstrategy.com/images/8/8f/Horn_of_PlentyArt.jpg",</v>
      </c>
    </row>
    <row r="241" spans="1:3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/* t */</v>
      </c>
      <c r="B241" t="str">
        <f t="shared" si="6"/>
        <v/>
      </c>
      <c r="C241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IF(LEFT(INDEX(artwork.xlsx!L:L,QUOTIENT(ROW(A236)-1,3)+2),4)="http","",artwork.xlsx!$M$1) &amp; INDEX(artwork.xlsx!L:L,QUOTIENT(ROW(A236)-1,3)+2) &amp; """,",
 IF(AND(MOD(ROW(A236)-1,3)=1,INDEX(artwork.xlsx!J:J,QUOTIENT(ROW(A236)-1,3)+2)&lt;&gt;""),
    artwork.xlsx!$K$1&amp;": '" &amp; SUBSTITUTE(INDEX(artwork.xlsx!K:K,QUOTIENT(ROW(A236)-1,3)+2),"'","\'") &amp; "'",
IF(MOD(ROW(A236)-1,3)=2,"","")))</f>
        <v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/* t */</v>
      </c>
      <c r="B242" t="str">
        <f t="shared" si="6"/>
        <v>},</v>
      </c>
      <c r="C242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IF(LEFT(INDEX(artwork.xlsx!L:L,QUOTIENT(ROW(A237)-1,3)+2),4)="http","",artwork.xlsx!$M$1) &amp; INDEX(artwork.xlsx!L:L,QUOTIENT(ROW(A237)-1,3)+2) &amp; """,",
 IF(AND(MOD(ROW(A237)-1,3)=1,INDEX(artwork.xlsx!J:J,QUOTIENT(ROW(A237)-1,3)+2)&lt;&gt;""),
    artwork.xlsx!$K$1&amp;": '" &amp; SUBSTITUTE(INDEX(artwork.xlsx!K:K,QUOTIENT(ROW(A237)-1,3)+2),"'","\'") &amp; "'",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IF(LEFT(INDEX(artwork.xlsx!L:L,QUOTIENT(ROW(A238)-1,3)+2),4)="http","",artwork.xlsx!$M$1) &amp; INDEX(artwork.xlsx!L:L,QUOTIENT(ROW(A238)-1,3)+2) &amp; """,",
 IF(AND(MOD(ROW(A238)-1,3)=1,INDEX(artwork.xlsx!J:J,QUOTIENT(ROW(A238)-1,3)+2)&lt;&gt;""),
    artwork.xlsx!$K$1&amp;": '" &amp; SUBSTITUTE(INDEX(artwork.xlsx!K:K,QUOTIENT(ROW(A238)-1,3)+2),"'","\'") &amp; "'",
IF(MOD(ROW(A238)-1,3)=2,"","")))</f>
        <v>id: "huntingparty",  frenchName: "Chasseurs",  artwork: "http://wiki.dominionstrategy.com/images/3/38/Hunting_GroundsArt.jpg",</v>
      </c>
    </row>
    <row r="244" spans="1:3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IF(LEFT(INDEX(artwork.xlsx!L:L,QUOTIENT(ROW(A239)-1,3)+2),4)="http","",artwork.xlsx!$M$1) &amp; INDEX(artwork.xlsx!L:L,QUOTIENT(ROW(A239)-1,3)+2) &amp; """,",
 IF(AND(MOD(ROW(A239)-1,3)=1,INDEX(artwork.xlsx!J:J,QUOTIENT(ROW(A239)-1,3)+2)&lt;&gt;""),
    artwork.xlsx!$K$1&amp;": '" &amp; SUBSTITUTE(INDEX(artwork.xlsx!K:K,QUOTIENT(ROW(A239)-1,3)+2),"'","\'") &amp; "'",
IF(MOD(ROW(A239)-1,3)=2,"","")))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IF(LEFT(INDEX(artwork.xlsx!L:L,QUOTIENT(ROW(A240)-1,3)+2),4)="http","",artwork.xlsx!$M$1) &amp; INDEX(artwork.xlsx!L:L,QUOTIENT(ROW(A240)-1,3)+2) &amp; """,",
 IF(AND(MOD(ROW(A240)-1,3)=1,INDEX(artwork.xlsx!J:J,QUOTIENT(ROW(A240)-1,3)+2)&lt;&gt;""),
    artwork.xlsx!$K$1&amp;": '" &amp; SUBSTITUTE(INDEX(artwork.xlsx!K:K,QUOTIENT(ROW(A240)-1,3)+2),"'","\'") &amp; "'",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IF(LEFT(INDEX(artwork.xlsx!L:L,QUOTIENT(ROW(A241)-1,3)+2),4)="http","",artwork.xlsx!$M$1) &amp; INDEX(artwork.xlsx!L:L,QUOTIENT(ROW(A241)-1,3)+2) &amp; """,",
 IF(AND(MOD(ROW(A241)-1,3)=1,INDEX(artwork.xlsx!J:J,QUOTIENT(ROW(A241)-1,3)+2)&lt;&gt;""),
    artwork.xlsx!$K$1&amp;": '" &amp; SUBSTITUTE(INDEX(artwork.xlsx!K:K,QUOTIENT(ROW(A241)-1,3)+2),"'","\'") &amp; "'",
IF(MOD(ROW(A241)-1,3)=2,"","")))</f>
        <v>id: "menagerie",  frenchName: "Ménagerie",  artwork: "http://wiki.dominionstrategy.com/images/e/eb/MenagerieArt.jpg",</v>
      </c>
    </row>
    <row r="247" spans="1:3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IF(LEFT(INDEX(artwork.xlsx!L:L,QUOTIENT(ROW(A242)-1,3)+2),4)="http","",artwork.xlsx!$M$1) &amp; INDEX(artwork.xlsx!L:L,QUOTIENT(ROW(A242)-1,3)+2) &amp; """,",
 IF(AND(MOD(ROW(A242)-1,3)=1,INDEX(artwork.xlsx!J:J,QUOTIENT(ROW(A242)-1,3)+2)&lt;&gt;""),
    artwork.xlsx!$K$1&amp;": '" &amp; SUBSTITUTE(INDEX(artwork.xlsx!K:K,QUOTIENT(ROW(A242)-1,3)+2),"'","\'") &amp; "'",
IF(MOD(ROW(A242)-1,3)=2,"","")))</f>
        <v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IF(LEFT(INDEX(artwork.xlsx!L:L,QUOTIENT(ROW(A243)-1,3)+2),4)="http","",artwork.xlsx!$M$1) &amp; INDEX(artwork.xlsx!L:L,QUOTIENT(ROW(A243)-1,3)+2) &amp; """,",
 IF(AND(MOD(ROW(A243)-1,3)=1,INDEX(artwork.xlsx!J:J,QUOTIENT(ROW(A243)-1,3)+2)&lt;&gt;""),
    artwork.xlsx!$K$1&amp;": '" &amp; SUBSTITUTE(INDEX(artwork.xlsx!K:K,QUOTIENT(ROW(A243)-1,3)+2),"'","\'") &amp; "'",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IF(LEFT(INDEX(artwork.xlsx!L:L,QUOTIENT(ROW(A244)-1,3)+2),4)="http","",artwork.xlsx!$M$1) &amp; INDEX(artwork.xlsx!L:L,QUOTIENT(ROW(A244)-1,3)+2) &amp; """,",
 IF(AND(MOD(ROW(A244)-1,3)=1,INDEX(artwork.xlsx!J:J,QUOTIENT(ROW(A244)-1,3)+2)&lt;&gt;""),
    artwork.xlsx!$K$1&amp;": '" &amp; SUBSTITUTE(INDEX(artwork.xlsx!K:K,QUOTIENT(ROW(A244)-1,3)+2),"'","\'") &amp; "'",
IF(MOD(ROW(A244)-1,3)=2,"","")))</f>
        <v>id: "farmingvillage",  frenchName: "Village agricole",  artwork: "http://wiki.dominionstrategy.com/images/a/a5/Farming_VillageArt.jpg",</v>
      </c>
    </row>
    <row r="250" spans="1:3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IF(LEFT(INDEX(artwork.xlsx!L:L,QUOTIENT(ROW(A245)-1,3)+2),4)="http","",artwork.xlsx!$M$1) &amp; INDEX(artwork.xlsx!L:L,QUOTIENT(ROW(A245)-1,3)+2) &amp; """,",
 IF(AND(MOD(ROW(A245)-1,3)=1,INDEX(artwork.xlsx!J:J,QUOTIENT(ROW(A245)-1,3)+2)&lt;&gt;""),
    artwork.xlsx!$K$1&amp;": '" &amp; SUBSTITUTE(INDEX(artwork.xlsx!K:K,QUOTIENT(ROW(A245)-1,3)+2),"'","\'") &amp; "'",
IF(MOD(ROW(A245)-1,3)=2,"","")))</f>
        <v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IF(LEFT(INDEX(artwork.xlsx!L:L,QUOTIENT(ROW(A246)-1,3)+2),4)="http","",artwork.xlsx!$M$1) &amp; INDEX(artwork.xlsx!L:L,QUOTIENT(ROW(A246)-1,3)+2) &amp; """,",
 IF(AND(MOD(ROW(A246)-1,3)=1,INDEX(artwork.xlsx!J:J,QUOTIENT(ROW(A246)-1,3)+2)&lt;&gt;""),
    artwork.xlsx!$K$1&amp;": '" &amp; SUBSTITUTE(INDEX(artwork.xlsx!K:K,QUOTIENT(ROW(A246)-1,3)+2),"'","\'") &amp; "'",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IF(LEFT(INDEX(artwork.xlsx!L:L,QUOTIENT(ROW(A247)-1,3)+2),4)="http","",artwork.xlsx!$M$1) &amp; INDEX(artwork.xlsx!L:L,QUOTIENT(ROW(A247)-1,3)+2) &amp; """,",
 IF(AND(MOD(ROW(A247)-1,3)=1,INDEX(artwork.xlsx!J:J,QUOTIENT(ROW(A247)-1,3)+2)&lt;&gt;""),
    artwork.xlsx!$K$1&amp;": '" &amp; SUBSTITUTE(INDEX(artwork.xlsx!K:K,QUOTIENT(ROW(A247)-1,3)+2),"'","\'") &amp; "'",
IF(MOD(ROW(A247)-1,3)=2,"","")))</f>
        <v>id: "remake",  frenchName: "Renouvellement",  artwork: "http://wiki.dominionstrategy.com/images/f/fe/RemakeArt.jpg",</v>
      </c>
    </row>
    <row r="253" spans="1:3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IF(LEFT(INDEX(artwork.xlsx!L:L,QUOTIENT(ROW(A248)-1,3)+2),4)="http","",artwork.xlsx!$M$1) &amp; INDEX(artwork.xlsx!L:L,QUOTIENT(ROW(A248)-1,3)+2) &amp; """,",
 IF(AND(MOD(ROW(A248)-1,3)=1,INDEX(artwork.xlsx!J:J,QUOTIENT(ROW(A248)-1,3)+2)&lt;&gt;""),
    artwork.xlsx!$K$1&amp;": '" &amp; SUBSTITUTE(INDEX(artwork.xlsx!K:K,QUOTIENT(ROW(A248)-1,3)+2),"'","\'") &amp; "'",
IF(MOD(ROW(A248)-1,3)=2,"","")))</f>
        <v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IF(LEFT(INDEX(artwork.xlsx!L:L,QUOTIENT(ROW(A249)-1,3)+2),4)="http","",artwork.xlsx!$M$1) &amp; INDEX(artwork.xlsx!L:L,QUOTIENT(ROW(A249)-1,3)+2) &amp; """,",
 IF(AND(MOD(ROW(A249)-1,3)=1,INDEX(artwork.xlsx!J:J,QUOTIENT(ROW(A249)-1,3)+2)&lt;&gt;""),
    artwork.xlsx!$K$1&amp;": '" &amp; SUBSTITUTE(INDEX(artwork.xlsx!K:K,QUOTIENT(ROW(A249)-1,3)+2),"'","\'") &amp; "'",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>/* Cornucopia *//* other */</v>
      </c>
      <c r="B255" t="str">
        <f t="shared" si="6"/>
        <v>{</v>
      </c>
      <c r="C255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IF(LEFT(INDEX(artwork.xlsx!L:L,QUOTIENT(ROW(A250)-1,3)+2),4)="http","",artwork.xlsx!$M$1) &amp; INDEX(artwork.xlsx!L:L,QUOTIENT(ROW(A250)-1,3)+2) &amp; """,",
 IF(AND(MOD(ROW(A250)-1,3)=1,INDEX(artwork.xlsx!J:J,QUOTIENT(ROW(A250)-1,3)+2)&lt;&gt;""),
    artwork.xlsx!$K$1&amp;": '" &amp; SUBSTITUTE(INDEX(artwork.xlsx!K:K,QUOTIENT(ROW(A250)-1,3)+2),"'","\'") &amp; "'",
IF(MOD(ROW(A250)-1,3)=2,"","")))</f>
        <v>id: "trustysteed",  frenchName: "Fidèle destrier",  artwork: "http://wiki.dominionstrategy.com/images/3/3f/Trusty_SteedArt.jpg",</v>
      </c>
    </row>
    <row r="256" spans="1:3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/* other */</v>
      </c>
      <c r="B256" t="str">
        <f t="shared" si="6"/>
        <v/>
      </c>
      <c r="C256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IF(LEFT(INDEX(artwork.xlsx!L:L,QUOTIENT(ROW(A251)-1,3)+2),4)="http","",artwork.xlsx!$M$1) &amp; INDEX(artwork.xlsx!L:L,QUOTIENT(ROW(A251)-1,3)+2) &amp; """,",
 IF(AND(MOD(ROW(A251)-1,3)=1,INDEX(artwork.xlsx!J:J,QUOTIENT(ROW(A251)-1,3)+2)&lt;&gt;""),
    artwork.xlsx!$K$1&amp;": '" &amp; SUBSTITUTE(INDEX(artwork.xlsx!K:K,QUOTIENT(ROW(A251)-1,3)+2),"'","\'") &amp; "'",
IF(MOD(ROW(A251)-1,3)=2,"","")))</f>
        <v>text_html: '&lt;div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/* other */</v>
      </c>
      <c r="B257" t="str">
        <f t="shared" si="6"/>
        <v>},</v>
      </c>
      <c r="C257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IF(LEFT(INDEX(artwork.xlsx!L:L,QUOTIENT(ROW(A252)-1,3)+2),4)="http","",artwork.xlsx!$M$1) &amp; INDEX(artwork.xlsx!L:L,QUOTIENT(ROW(A252)-1,3)+2) &amp; """,",
 IF(AND(MOD(ROW(A252)-1,3)=1,INDEX(artwork.xlsx!J:J,QUOTIENT(ROW(A252)-1,3)+2)&lt;&gt;""),
    artwork.xlsx!$K$1&amp;": '" &amp; SUBSTITUTE(INDEX(artwork.xlsx!K:K,QUOTIENT(ROW(A252)-1,3)+2),"'","\'") &amp; "'",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>/* Cornucopia *//* other */</v>
      </c>
      <c r="B258" t="str">
        <f t="shared" si="6"/>
        <v>{</v>
      </c>
      <c r="C258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IF(LEFT(INDEX(artwork.xlsx!L:L,QUOTIENT(ROW(A253)-1,3)+2),4)="http","",artwork.xlsx!$M$1) &amp; INDEX(artwork.xlsx!L:L,QUOTIENT(ROW(A253)-1,3)+2) &amp; """,",
 IF(AND(MOD(ROW(A253)-1,3)=1,INDEX(artwork.xlsx!J:J,QUOTIENT(ROW(A253)-1,3)+2)&lt;&gt;""),
    artwork.xlsx!$K$1&amp;": '" &amp; SUBSTITUTE(INDEX(artwork.xlsx!K:K,QUOTIENT(ROW(A253)-1,3)+2),"'","\'") &amp; "'",
IF(MOD(ROW(A253)-1,3)=2,"","")))</f>
        <v>id: "followers",  frenchName: "Partisans",  artwork: "http://wiki.dominionstrategy.com/images/8/89/FollowersArt.jpg",</v>
      </c>
    </row>
    <row r="259" spans="1:3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/* other */</v>
      </c>
      <c r="B259" t="str">
        <f t="shared" si="6"/>
        <v/>
      </c>
      <c r="C25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IF(LEFT(INDEX(artwork.xlsx!L:L,QUOTIENT(ROW(A254)-1,3)+2),4)="http","",artwork.xlsx!$M$1) &amp; INDEX(artwork.xlsx!L:L,QUOTIENT(ROW(A254)-1,3)+2) &amp; """,",
 IF(AND(MOD(ROW(A254)-1,3)=1,INDEX(artwork.xlsx!J:J,QUOTIENT(ROW(A254)-1,3)+2)&lt;&gt;""),
    artwork.xlsx!$K$1&amp;": '" &amp; SUBSTITUTE(INDEX(artwork.xlsx!K:K,QUOTIENT(ROW(A254)-1,3)+2),"'","\'") &amp; "'",
IF(MOD(ROW(A254)-1,3)=2,"","")))</f>
        <v>text_html: '&lt;div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n\'avoir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/* other */</v>
      </c>
      <c r="B260" t="str">
        <f t="shared" si="6"/>
        <v>},</v>
      </c>
      <c r="C260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IF(LEFT(INDEX(artwork.xlsx!L:L,QUOTIENT(ROW(A255)-1,3)+2),4)="http","",artwork.xlsx!$M$1) &amp; INDEX(artwork.xlsx!L:L,QUOTIENT(ROW(A255)-1,3)+2) &amp; """,",
 IF(AND(MOD(ROW(A255)-1,3)=1,INDEX(artwork.xlsx!J:J,QUOTIENT(ROW(A255)-1,3)+2)&lt;&gt;""),
    artwork.xlsx!$K$1&amp;": '" &amp; SUBSTITUTE(INDEX(artwork.xlsx!K:K,QUOTIENT(ROW(A255)-1,3)+2),"'","\'") &amp; "'",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>/* Cornucopia *//* other */</v>
      </c>
      <c r="B261" t="str">
        <f t="shared" si="6"/>
        <v>{</v>
      </c>
      <c r="C261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IF(LEFT(INDEX(artwork.xlsx!L:L,QUOTIENT(ROW(A256)-1,3)+2),4)="http","",artwork.xlsx!$M$1) &amp; INDEX(artwork.xlsx!L:L,QUOTIENT(ROW(A256)-1,3)+2) &amp; """,",
 IF(AND(MOD(ROW(A256)-1,3)=1,INDEX(artwork.xlsx!J:J,QUOTIENT(ROW(A256)-1,3)+2)&lt;&gt;""),
    artwork.xlsx!$K$1&amp;": '" &amp; SUBSTITUTE(INDEX(artwork.xlsx!K:K,QUOTIENT(ROW(A256)-1,3)+2),"'","\'") &amp; "'",
IF(MOD(ROW(A256)-1,3)=2,"","")))</f>
        <v>id: "princess",  frenchName: "Princesse",  artwork: "http://wiki.dominionstrategy.com/images/e/ee/PrincessArt.jpg",</v>
      </c>
    </row>
    <row r="262" spans="1:3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/* other */</v>
      </c>
      <c r="B262" t="str">
        <f t="shared" si="6"/>
        <v/>
      </c>
      <c r="C262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IF(LEFT(INDEX(artwork.xlsx!L:L,QUOTIENT(ROW(A257)-1,3)+2),4)="http","",artwork.xlsx!$M$1) &amp; INDEX(artwork.xlsx!L:L,QUOTIENT(ROW(A257)-1,3)+2) &amp; """,",
 IF(AND(MOD(ROW(A257)-1,3)=1,INDEX(artwork.xlsx!J:J,QUOTIENT(ROW(A257)-1,3)+2)&lt;&gt;""),
    artwork.xlsx!$K$1&amp;": '" &amp; SUBSTITUTE(INDEX(artwork.xlsx!K:K,QUOTIENT(ROW(A257)-1,3)+2),"'","\'") &amp; "'",
IF(MOD(ROW(A257)-1,3)=2,"","")))</f>
        <v>text_html: '&lt;div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/* other */</v>
      </c>
      <c r="B263" t="str">
        <f t="shared" si="6"/>
        <v>},</v>
      </c>
      <c r="C263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IF(LEFT(INDEX(artwork.xlsx!L:L,QUOTIENT(ROW(A258)-1,3)+2),4)="http","",artwork.xlsx!$M$1) &amp; INDEX(artwork.xlsx!L:L,QUOTIENT(ROW(A258)-1,3)+2) &amp; """,",
 IF(AND(MOD(ROW(A258)-1,3)=1,INDEX(artwork.xlsx!J:J,QUOTIENT(ROW(A258)-1,3)+2)&lt;&gt;""),
    artwork.xlsx!$K$1&amp;": '" &amp; SUBSTITUTE(INDEX(artwork.xlsx!K:K,QUOTIENT(ROW(A258)-1,3)+2),"'","\'") &amp; "'",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>/* Cornucopia *//* other */</v>
      </c>
      <c r="B264" t="str">
        <f t="shared" si="6"/>
        <v>{</v>
      </c>
      <c r="C264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IF(LEFT(INDEX(artwork.xlsx!L:L,QUOTIENT(ROW(A259)-1,3)+2),4)="http","",artwork.xlsx!$M$1) &amp; INDEX(artwork.xlsx!L:L,QUOTIENT(ROW(A259)-1,3)+2) &amp; """,",
 IF(AND(MOD(ROW(A259)-1,3)=1,INDEX(artwork.xlsx!J:J,QUOTIENT(ROW(A259)-1,3)+2)&lt;&gt;""),
    artwork.xlsx!$K$1&amp;": '" &amp; SUBSTITUTE(INDEX(artwork.xlsx!K:K,QUOTIENT(ROW(A259)-1,3)+2),"'","\'") &amp; "'",
IF(MOD(ROW(A259)-1,3)=2,"","")))</f>
        <v>id: "diadem",  frenchName: "Diadème",  artwork: "http://wiki.dominionstrategy.com/images/6/67/DiademArt.jpg",</v>
      </c>
    </row>
    <row r="265" spans="1:3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/* other */</v>
      </c>
      <c r="B265" t="str">
        <f t="shared" si="6"/>
        <v/>
      </c>
      <c r="C265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IF(LEFT(INDEX(artwork.xlsx!L:L,QUOTIENT(ROW(A260)-1,3)+2),4)="http","",artwork.xlsx!$M$1) &amp; INDEX(artwork.xlsx!L:L,QUOTIENT(ROW(A260)-1,3)+2) &amp; """,",
 IF(AND(MOD(ROW(A260)-1,3)=1,INDEX(artwork.xlsx!J:J,QUOTIENT(ROW(A260)-1,3)+2)&lt;&gt;""),
    artwork.xlsx!$K$1&amp;": '" &amp; SUBSTITUTE(INDEX(artwork.xlsx!K:K,QUOTIENT(ROW(A260)-1,3)+2),"'","\'") &amp; "'",
IF(MOD(ROW(A260)-1,3)=2,"","")))</f>
        <v>text_html: '&lt;div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/* other */</v>
      </c>
      <c r="B266" t="str">
        <f t="shared" si="6"/>
        <v>},</v>
      </c>
      <c r="C266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IF(LEFT(INDEX(artwork.xlsx!L:L,QUOTIENT(ROW(A261)-1,3)+2),4)="http","",artwork.xlsx!$M$1) &amp; INDEX(artwork.xlsx!L:L,QUOTIENT(ROW(A261)-1,3)+2) &amp; """,",
 IF(AND(MOD(ROW(A261)-1,3)=1,INDEX(artwork.xlsx!J:J,QUOTIENT(ROW(A261)-1,3)+2)&lt;&gt;""),
    artwork.xlsx!$K$1&amp;": '" &amp; SUBSTITUTE(INDEX(artwork.xlsx!K:K,QUOTIENT(ROW(A261)-1,3)+2),"'","\'") &amp; "'",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>/* Cornucopia *//* other */</v>
      </c>
      <c r="B267" t="str">
        <f t="shared" si="6"/>
        <v>{</v>
      </c>
      <c r="C267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IF(LEFT(INDEX(artwork.xlsx!L:L,QUOTIENT(ROW(A262)-1,3)+2),4)="http","",artwork.xlsx!$M$1) &amp; INDEX(artwork.xlsx!L:L,QUOTIENT(ROW(A262)-1,3)+2) &amp; """,",
 IF(AND(MOD(ROW(A262)-1,3)=1,INDEX(artwork.xlsx!J:J,QUOTIENT(ROW(A262)-1,3)+2)&lt;&gt;""),
    artwork.xlsx!$K$1&amp;": '" &amp; SUBSTITUTE(INDEX(artwork.xlsx!K:K,QUOTIENT(ROW(A262)-1,3)+2),"'","\'") &amp; "'",
IF(MOD(ROW(A262)-1,3)=2,"","")))</f>
        <v>id: "bagofgold",  frenchName: "Sac d'or",  artwork: "http://wiki.dominionstrategy.com/images/5/5a/Bag_Of_GoldArt.jpg",</v>
      </c>
    </row>
    <row r="268" spans="1:3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/* other */</v>
      </c>
      <c r="B268" t="str">
        <f t="shared" si="6"/>
        <v/>
      </c>
      <c r="C268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IF(LEFT(INDEX(artwork.xlsx!L:L,QUOTIENT(ROW(A263)-1,3)+2),4)="http","",artwork.xlsx!$M$1) &amp; INDEX(artwork.xlsx!L:L,QUOTIENT(ROW(A263)-1,3)+2) &amp; """,",
 IF(AND(MOD(ROW(A263)-1,3)=1,INDEX(artwork.xlsx!J:J,QUOTIENT(ROW(A263)-1,3)+2)&lt;&gt;""),
    artwork.xlsx!$K$1&amp;": '" &amp; SUBSTITUTE(INDEX(artwork.xlsx!K:K,QUOTIENT(ROW(A263)-1,3)+2),"'","\'") &amp; "'",
IF(MOD(ROW(A263)-1,3)=2,"","")))</f>
        <v>text_html: '&lt;div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/* other */</v>
      </c>
      <c r="B269" t="str">
        <f t="shared" si="6"/>
        <v>},</v>
      </c>
      <c r="C26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IF(LEFT(INDEX(artwork.xlsx!L:L,QUOTIENT(ROW(A264)-1,3)+2),4)="http","",artwork.xlsx!$M$1) &amp; INDEX(artwork.xlsx!L:L,QUOTIENT(ROW(A264)-1,3)+2) &amp; """,",
 IF(AND(MOD(ROW(A264)-1,3)=1,INDEX(artwork.xlsx!J:J,QUOTIENT(ROW(A264)-1,3)+2)&lt;&gt;""),
    artwork.xlsx!$K$1&amp;": '" &amp; SUBSTITUTE(INDEX(artwork.xlsx!K:K,QUOTIENT(ROW(A264)-1,3)+2),"'","\'") &amp; "'",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>/* Prosperity *//* t */</v>
      </c>
      <c r="B270" t="str">
        <f t="shared" si="6"/>
        <v>{</v>
      </c>
      <c r="C270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IF(LEFT(INDEX(artwork.xlsx!L:L,QUOTIENT(ROW(A265)-1,3)+2),4)="http","",artwork.xlsx!$M$1) &amp; INDEX(artwork.xlsx!L:L,QUOTIENT(ROW(A265)-1,3)+2) &amp; """,",
 IF(AND(MOD(ROW(A265)-1,3)=1,INDEX(artwork.xlsx!J:J,QUOTIENT(ROW(A265)-1,3)+2)&lt;&gt;""),
    artwork.xlsx!$K$1&amp;": '" &amp; SUBSTITUTE(INDEX(artwork.xlsx!K:K,QUOTIENT(ROW(A265)-1,3)+2),"'","\'") &amp; "'",
IF(MOD(ROW(A265)-1,3)=2,"","")))</f>
        <v>id: "contraband",  frenchName: "Contrebande",  artwork: "http://wiki.dominionstrategy.com/images/0/0a/ContrabandArt.jpg",</v>
      </c>
    </row>
    <row r="271" spans="1:3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/* t */</v>
      </c>
      <c r="B271" t="str">
        <f t="shared" ref="B271:B334" si="7">IF(AND(C270&lt;&gt;"",MOD(ROW(A269)-1,3)=2),"},","")&amp;IF(AND(C271&lt;&gt;"",MOD(ROW(A266)-1,3)=0),"{","")</f>
        <v/>
      </c>
      <c r="C271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IF(LEFT(INDEX(artwork.xlsx!L:L,QUOTIENT(ROW(A266)-1,3)+2),4)="http","",artwork.xlsx!$M$1) &amp; INDEX(artwork.xlsx!L:L,QUOTIENT(ROW(A266)-1,3)+2) &amp; """,",
 IF(AND(MOD(ROW(A266)-1,3)=1,INDEX(artwork.xlsx!J:J,QUOTIENT(ROW(A266)-1,3)+2)&lt;&gt;""),
    artwork.xlsx!$K$1&amp;": '" &amp; SUBSTITUTE(INDEX(artwork.xlsx!K:K,QUOTIENT(ROW(A266)-1,3)+2),"'","\'") &amp; "'",
IF(MOD(ROW(A266)-1,3)=2,"","")))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/* t */</v>
      </c>
      <c r="B272" t="str">
        <f t="shared" si="7"/>
        <v>},</v>
      </c>
      <c r="C272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IF(LEFT(INDEX(artwork.xlsx!L:L,QUOTIENT(ROW(A267)-1,3)+2),4)="http","",artwork.xlsx!$M$1) &amp; INDEX(artwork.xlsx!L:L,QUOTIENT(ROW(A267)-1,3)+2) &amp; """,",
 IF(AND(MOD(ROW(A267)-1,3)=1,INDEX(artwork.xlsx!J:J,QUOTIENT(ROW(A267)-1,3)+2)&lt;&gt;""),
    artwork.xlsx!$K$1&amp;": '" &amp; SUBSTITUTE(INDEX(artwork.xlsx!K:K,QUOTIENT(ROW(A267)-1,3)+2),"'","\'") &amp; "'",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IF(LEFT(INDEX(artwork.xlsx!L:L,QUOTIENT(ROW(A268)-1,3)+2),4)="http","",artwork.xlsx!$M$1) &amp; INDEX(artwork.xlsx!L:L,QUOTIENT(ROW(A268)-1,3)+2) &amp; """,",
 IF(AND(MOD(ROW(A268)-1,3)=1,INDEX(artwork.xlsx!J:J,QUOTIENT(ROW(A268)-1,3)+2)&lt;&gt;""),
    artwork.xlsx!$K$1&amp;": '" &amp; SUBSTITUTE(INDEX(artwork.xlsx!K:K,QUOTIENT(ROW(A268)-1,3)+2),"'","\'") &amp; "'",
IF(MOD(ROW(A268)-1,3)=2,"","")))</f>
        <v>id: "peddler",  frenchName: "Colporteur",  artwork: "http://wiki.dominionstrategy.com/images/9/9f/PeddlerArt.jpg",</v>
      </c>
    </row>
    <row r="274" spans="1:3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IF(LEFT(INDEX(artwork.xlsx!L:L,QUOTIENT(ROW(A269)-1,3)+2),4)="http","",artwork.xlsx!$M$1) &amp; INDEX(artwork.xlsx!L:L,QUOTIENT(ROW(A269)-1,3)+2) &amp; """,",
 IF(AND(MOD(ROW(A269)-1,3)=1,INDEX(artwork.xlsx!J:J,QUOTIENT(ROW(A269)-1,3)+2)&lt;&gt;""),
    artwork.xlsx!$K$1&amp;": '" &amp; SUBSTITUTE(INDEX(artwork.xlsx!K:K,QUOTIENT(ROW(A269)-1,3)+2),"'","\'") &amp; "'",
IF(MOD(ROW(A269)-1,3)=2,"","")))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IF(LEFT(INDEX(artwork.xlsx!L:L,QUOTIENT(ROW(A270)-1,3)+2),4)="http","",artwork.xlsx!$M$1) &amp; INDEX(artwork.xlsx!L:L,QUOTIENT(ROW(A270)-1,3)+2) &amp; """,",
 IF(AND(MOD(ROW(A270)-1,3)=1,INDEX(artwork.xlsx!J:J,QUOTIENT(ROW(A270)-1,3)+2)&lt;&gt;""),
    artwork.xlsx!$K$1&amp;": '" &amp; SUBSTITUTE(INDEX(artwork.xlsx!K:K,QUOTIENT(ROW(A270)-1,3)+2),"'","\'") &amp; "'",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/* t */</v>
      </c>
      <c r="B276" t="str">
        <f t="shared" si="7"/>
        <v>{</v>
      </c>
      <c r="C276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IF(LEFT(INDEX(artwork.xlsx!L:L,QUOTIENT(ROW(A271)-1,3)+2),4)="http","",artwork.xlsx!$M$1) &amp; INDEX(artwork.xlsx!L:L,QUOTIENT(ROW(A271)-1,3)+2) &amp; """,",
 IF(AND(MOD(ROW(A271)-1,3)=1,INDEX(artwork.xlsx!J:J,QUOTIENT(ROW(A271)-1,3)+2)&lt;&gt;""),
    artwork.xlsx!$K$1&amp;": '" &amp; SUBSTITUTE(INDEX(artwork.xlsx!K:K,QUOTIENT(ROW(A271)-1,3)+2),"'","\'") &amp; "'",
IF(MOD(ROW(A271)-1,3)=2,"","")))</f>
        <v>id: "bank",  frenchName: "Banque",  artwork: "http://wiki.dominionstrategy.com/images/8/80/BankArt.jpg",</v>
      </c>
    </row>
    <row r="277" spans="1:3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/* t */</v>
      </c>
      <c r="B277" t="str">
        <f t="shared" si="7"/>
        <v/>
      </c>
      <c r="C277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IF(LEFT(INDEX(artwork.xlsx!L:L,QUOTIENT(ROW(A272)-1,3)+2),4)="http","",artwork.xlsx!$M$1) &amp; INDEX(artwork.xlsx!L:L,QUOTIENT(ROW(A272)-1,3)+2) &amp; """,",
 IF(AND(MOD(ROW(A272)-1,3)=1,INDEX(artwork.xlsx!J:J,QUOTIENT(ROW(A272)-1,3)+2)&lt;&gt;""),
    artwork.xlsx!$K$1&amp;": '" &amp; SUBSTITUTE(INDEX(artwork.xlsx!K:K,QUOTIENT(ROW(A272)-1,3)+2),"'","\'") &amp; "'",
IF(MOD(ROW(A272)-1,3)=2,"","")))</f>
        <v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/* t */</v>
      </c>
      <c r="B278" t="str">
        <f t="shared" si="7"/>
        <v>},</v>
      </c>
      <c r="C278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IF(LEFT(INDEX(artwork.xlsx!L:L,QUOTIENT(ROW(A273)-1,3)+2),4)="http","",artwork.xlsx!$M$1) &amp; INDEX(artwork.xlsx!L:L,QUOTIENT(ROW(A273)-1,3)+2) &amp; """,",
 IF(AND(MOD(ROW(A273)-1,3)=1,INDEX(artwork.xlsx!J:J,QUOTIENT(ROW(A273)-1,3)+2)&lt;&gt;""),
    artwork.xlsx!$K$1&amp;": '" &amp; SUBSTITUTE(INDEX(artwork.xlsx!K:K,QUOTIENT(ROW(A273)-1,3)+2),"'","\'") &amp; "'",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IF(LEFT(INDEX(artwork.xlsx!L:L,QUOTIENT(ROW(A274)-1,3)+2),4)="http","",artwork.xlsx!$M$1) &amp; INDEX(artwork.xlsx!L:L,QUOTIENT(ROW(A274)-1,3)+2) &amp; """,",
 IF(AND(MOD(ROW(A274)-1,3)=1,INDEX(artwork.xlsx!J:J,QUOTIENT(ROW(A274)-1,3)+2)&lt;&gt;""),
    artwork.xlsx!$K$1&amp;": '" &amp; SUBSTITUTE(INDEX(artwork.xlsx!K:K,QUOTIENT(ROW(A274)-1,3)+2),"'","\'") &amp; "'",
IF(MOD(ROW(A274)-1,3)=2,"","")))</f>
        <v>id: "city",  frenchName: "Ville",  artwork: "http://wiki.dominionstrategy.com/images/3/37/CityArt.jpg",</v>
      </c>
    </row>
    <row r="280" spans="1:3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IF(LEFT(INDEX(artwork.xlsx!L:L,QUOTIENT(ROW(A275)-1,3)+2),4)="http","",artwork.xlsx!$M$1) &amp; INDEX(artwork.xlsx!L:L,QUOTIENT(ROW(A275)-1,3)+2) &amp; """,",
 IF(AND(MOD(ROW(A275)-1,3)=1,INDEX(artwork.xlsx!J:J,QUOTIENT(ROW(A275)-1,3)+2)&lt;&gt;""),
    artwork.xlsx!$K$1&amp;": '" &amp; SUBSTITUTE(INDEX(artwork.xlsx!K:K,QUOTIENT(ROW(A275)-1,3)+2),"'","\'") &amp; "'",
IF(MOD(ROW(A275)-1,3)=2,"","")))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IF(LEFT(INDEX(artwork.xlsx!L:L,QUOTIENT(ROW(A276)-1,3)+2),4)="http","",artwork.xlsx!$M$1) &amp; INDEX(artwork.xlsx!L:L,QUOTIENT(ROW(A276)-1,3)+2) &amp; """,",
 IF(AND(MOD(ROW(A276)-1,3)=1,INDEX(artwork.xlsx!J:J,QUOTIENT(ROW(A276)-1,3)+2)&lt;&gt;""),
    artwork.xlsx!$K$1&amp;": '" &amp; SUBSTITUTE(INDEX(artwork.xlsx!K:K,QUOTIENT(ROW(A276)-1,3)+2),"'","\'") &amp; "'",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IF(LEFT(INDEX(artwork.xlsx!L:L,QUOTIENT(ROW(A277)-1,3)+2),4)="http","",artwork.xlsx!$M$1) &amp; INDEX(artwork.xlsx!L:L,QUOTIENT(ROW(A277)-1,3)+2) &amp; """,",
 IF(AND(MOD(ROW(A277)-1,3)=1,INDEX(artwork.xlsx!J:J,QUOTIENT(ROW(A277)-1,3)+2)&lt;&gt;""),
    artwork.xlsx!$K$1&amp;": '" &amp; SUBSTITUTE(INDEX(artwork.xlsx!K:K,QUOTIENT(ROW(A277)-1,3)+2),"'","\'") &amp; "'",
IF(MOD(ROW(A277)-1,3)=2,"","")))</f>
        <v>id: "countinghouse",  frenchName: "Bureau de comptabilité",  artwork: "http://wiki.dominionstrategy.com/images/9/9c/Counting_HouseArt.jpg",</v>
      </c>
    </row>
    <row r="283" spans="1:3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IF(LEFT(INDEX(artwork.xlsx!L:L,QUOTIENT(ROW(A278)-1,3)+2),4)="http","",artwork.xlsx!$M$1) &amp; INDEX(artwork.xlsx!L:L,QUOTIENT(ROW(A278)-1,3)+2) &amp; """,",
 IF(AND(MOD(ROW(A278)-1,3)=1,INDEX(artwork.xlsx!J:J,QUOTIENT(ROW(A278)-1,3)+2)&lt;&gt;""),
    artwork.xlsx!$K$1&amp;": '" &amp; SUBSTITUTE(INDEX(artwork.xlsx!K:K,QUOTIENT(ROW(A278)-1,3)+2),"'","\'") &amp; "'",
IF(MOD(ROW(A278)-1,3)=2,"","")))</f>
        <v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IF(LEFT(INDEX(artwork.xlsx!L:L,QUOTIENT(ROW(A279)-1,3)+2),4)="http","",artwork.xlsx!$M$1) &amp; INDEX(artwork.xlsx!L:L,QUOTIENT(ROW(A279)-1,3)+2) &amp; """,",
 IF(AND(MOD(ROW(A279)-1,3)=1,INDEX(artwork.xlsx!J:J,QUOTIENT(ROW(A279)-1,3)+2)&lt;&gt;""),
    artwork.xlsx!$K$1&amp;": '" &amp; SUBSTITUTE(INDEX(artwork.xlsx!K:K,QUOTIENT(ROW(A279)-1,3)+2),"'","\'") &amp; "'",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IF(LEFT(INDEX(artwork.xlsx!L:L,QUOTIENT(ROW(A280)-1,3)+2),4)="http","",artwork.xlsx!$M$1) &amp; INDEX(artwork.xlsx!L:L,QUOTIENT(ROW(A280)-1,3)+2) &amp; """,",
 IF(AND(MOD(ROW(A280)-1,3)=1,INDEX(artwork.xlsx!J:J,QUOTIENT(ROW(A280)-1,3)+2)&lt;&gt;""),
    artwork.xlsx!$K$1&amp;": '" &amp; SUBSTITUTE(INDEX(artwork.xlsx!K:K,QUOTIENT(ROW(A280)-1,3)+2),"'","\'") &amp; "'",
IF(MOD(ROW(A280)-1,3)=2,"","")))</f>
        <v>id: "bishop",  frenchName: "Evêque",  artwork: "http://wiki.dominionstrategy.com/images/4/48/BishopArt.jpg",</v>
      </c>
    </row>
    <row r="286" spans="1:3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IF(LEFT(INDEX(artwork.xlsx!L:L,QUOTIENT(ROW(A281)-1,3)+2),4)="http","",artwork.xlsx!$M$1) &amp; INDEX(artwork.xlsx!L:L,QUOTIENT(ROW(A281)-1,3)+2) &amp; """,",
 IF(AND(MOD(ROW(A281)-1,3)=1,INDEX(artwork.xlsx!J:J,QUOTIENT(ROW(A281)-1,3)+2)&lt;&gt;""),
    artwork.xlsx!$K$1&amp;": '" &amp; SUBSTITUTE(INDEX(artwork.xlsx!K:K,QUOTIENT(ROW(A281)-1,3)+2),"'","\'") &amp; "'",
IF(MOD(ROW(A281)-1,3)=2,"","")))</f>
        <v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IF(LEFT(INDEX(artwork.xlsx!L:L,QUOTIENT(ROW(A282)-1,3)+2),4)="http","",artwork.xlsx!$M$1) &amp; INDEX(artwork.xlsx!L:L,QUOTIENT(ROW(A282)-1,3)+2) &amp; """,",
 IF(AND(MOD(ROW(A282)-1,3)=1,INDEX(artwork.xlsx!J:J,QUOTIENT(ROW(A282)-1,3)+2)&lt;&gt;""),
    artwork.xlsx!$K$1&amp;": '" &amp; SUBSTITUTE(INDEX(artwork.xlsx!K:K,QUOTIENT(ROW(A282)-1,3)+2),"'","\'") &amp; "'",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  </v>
      </c>
      <c r="B288" t="str">
        <f t="shared" si="7"/>
        <v>{</v>
      </c>
      <c r="C288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IF(LEFT(INDEX(artwork.xlsx!L:L,QUOTIENT(ROW(A283)-1,3)+2),4)="http","",artwork.xlsx!$M$1) &amp; INDEX(artwork.xlsx!L:L,QUOTIENT(ROW(A283)-1,3)+2) &amp; """,",
 IF(AND(MOD(ROW(A283)-1,3)=1,INDEX(artwork.xlsx!J:J,QUOTIENT(ROW(A283)-1,3)+2)&lt;&gt;""),
    artwork.xlsx!$K$1&amp;": '" &amp; SUBSTITUTE(INDEX(artwork.xlsx!K:K,QUOTIENT(ROW(A283)-1,3)+2),"'","\'") &amp; "'",
IF(MOD(ROW(A283)-1,3)=2,"","")))</f>
        <v>id: "grandmarket",  frenchName: "Grand marché",  artwork: "http://wiki.dominionstrategy.com/images/c/cc/Grand_MarketArt.jpg",</v>
      </c>
    </row>
    <row r="289" spans="1:3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  </v>
      </c>
      <c r="B289" t="str">
        <f t="shared" si="7"/>
        <v/>
      </c>
      <c r="C28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IF(LEFT(INDEX(artwork.xlsx!L:L,QUOTIENT(ROW(A284)-1,3)+2),4)="http","",artwork.xlsx!$M$1) &amp; INDEX(artwork.xlsx!L:L,QUOTIENT(ROW(A284)-1,3)+2) &amp; """,",
 IF(AND(MOD(ROW(A284)-1,3)=1,INDEX(artwork.xlsx!J:J,QUOTIENT(ROW(A284)-1,3)+2)&lt;&gt;""),
    artwork.xlsx!$K$1&amp;": '" &amp; SUBSTITUTE(INDEX(artwork.xlsx!K:K,QUOTIENT(ROW(A284)-1,3)+2),"'","\'") &amp; "'",
IF(MOD(ROW(A284)-1,3)=2,"","")))</f>
        <v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  </v>
      </c>
      <c r="B290" t="str">
        <f t="shared" si="7"/>
        <v>},</v>
      </c>
      <c r="C290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IF(LEFT(INDEX(artwork.xlsx!L:L,QUOTIENT(ROW(A285)-1,3)+2),4)="http","",artwork.xlsx!$M$1) &amp; INDEX(artwork.xlsx!L:L,QUOTIENT(ROW(A285)-1,3)+2) &amp; """,",
 IF(AND(MOD(ROW(A285)-1,3)=1,INDEX(artwork.xlsx!J:J,QUOTIENT(ROW(A285)-1,3)+2)&lt;&gt;""),
    artwork.xlsx!$K$1&amp;": '" &amp; SUBSTITUTE(INDEX(artwork.xlsx!K:K,QUOTIENT(ROW(A285)-1,3)+2),"'","\'") &amp; "'",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IF(LEFT(INDEX(artwork.xlsx!L:L,QUOTIENT(ROW(A286)-1,3)+2),4)="http","",artwork.xlsx!$M$1) &amp; INDEX(artwork.xlsx!L:L,QUOTIENT(ROW(A286)-1,3)+2) &amp; """,",
 IF(AND(MOD(ROW(A286)-1,3)=1,INDEX(artwork.xlsx!J:J,QUOTIENT(ROW(A286)-1,3)+2)&lt;&gt;""),
    artwork.xlsx!$K$1&amp;": '" &amp; SUBSTITUTE(INDEX(artwork.xlsx!K:K,QUOTIENT(ROW(A286)-1,3)+2),"'","\'") &amp; "'",
IF(MOD(ROW(A286)-1,3)=2,"","")))</f>
        <v>id: "goons",  frenchName: "Fiers-à-bras",  artwork: "http://wiki.dominionstrategy.com/images/8/83/GoonsArt.jpg",</v>
      </c>
    </row>
    <row r="292" spans="1:3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IF(LEFT(INDEX(artwork.xlsx!L:L,QUOTIENT(ROW(A287)-1,3)+2),4)="http","",artwork.xlsx!$M$1) &amp; INDEX(artwork.xlsx!L:L,QUOTIENT(ROW(A287)-1,3)+2) &amp; """,",
 IF(AND(MOD(ROW(A287)-1,3)=1,INDEX(artwork.xlsx!J:J,QUOTIENT(ROW(A287)-1,3)+2)&lt;&gt;""),
    artwork.xlsx!$K$1&amp;": '" &amp; SUBSTITUTE(INDEX(artwork.xlsx!K:K,QUOTIENT(ROW(A287)-1,3)+2),"'","\'") &amp; "'",
IF(MOD(ROW(A287)-1,3)=2,"","")))</f>
        <v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IF(LEFT(INDEX(artwork.xlsx!L:L,QUOTIENT(ROW(A288)-1,3)+2),4)="http","",artwork.xlsx!$M$1) &amp; INDEX(artwork.xlsx!L:L,QUOTIENT(ROW(A288)-1,3)+2) &amp; """,",
 IF(AND(MOD(ROW(A288)-1,3)=1,INDEX(artwork.xlsx!J:J,QUOTIENT(ROW(A288)-1,3)+2)&lt;&gt;""),
    artwork.xlsx!$K$1&amp;": '" &amp; SUBSTITUTE(INDEX(artwork.xlsx!K:K,QUOTIENT(ROW(A288)-1,3)+2),"'","\'") &amp; "'",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IF(LEFT(INDEX(artwork.xlsx!L:L,QUOTIENT(ROW(A289)-1,3)+2),4)="http","",artwork.xlsx!$M$1) &amp; INDEX(artwork.xlsx!L:L,QUOTIENT(ROW(A289)-1,3)+2) &amp; """,",
 IF(AND(MOD(ROW(A289)-1,3)=1,INDEX(artwork.xlsx!J:J,QUOTIENT(ROW(A289)-1,3)+2)&lt;&gt;""),
    artwork.xlsx!$K$1&amp;": '" &amp; SUBSTITUTE(INDEX(artwork.xlsx!K:K,QUOTIENT(ROW(A289)-1,3)+2),"'","\'") &amp; "'",
IF(MOD(ROW(A289)-1,3)=2,"","")))</f>
        <v>id: "watchtower",  frenchName: "Mirador",  artwork: "http://wiki.dominionstrategy.com/images/e/e1/WatchtowerArt.jpg",</v>
      </c>
    </row>
    <row r="295" spans="1:3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IF(LEFT(INDEX(artwork.xlsx!L:L,QUOTIENT(ROW(A290)-1,3)+2),4)="http","",artwork.xlsx!$M$1) &amp; INDEX(artwork.xlsx!L:L,QUOTIENT(ROW(A290)-1,3)+2) &amp; """,",
 IF(AND(MOD(ROW(A290)-1,3)=1,INDEX(artwork.xlsx!J:J,QUOTIENT(ROW(A290)-1,3)+2)&lt;&gt;""),
    artwork.xlsx!$K$1&amp;": '" &amp; SUBSTITUTE(INDEX(artwork.xlsx!K:K,QUOTIENT(ROW(A290)-1,3)+2),"'","\'") &amp; "'",
IF(MOD(ROW(A290)-1,3)=2,"","")))</f>
        <v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IF(LEFT(INDEX(artwork.xlsx!L:L,QUOTIENT(ROW(A291)-1,3)+2),4)="http","",artwork.xlsx!$M$1) &amp; INDEX(artwork.xlsx!L:L,QUOTIENT(ROW(A291)-1,3)+2) &amp; """,",
 IF(AND(MOD(ROW(A291)-1,3)=1,INDEX(artwork.xlsx!J:J,QUOTIENT(ROW(A291)-1,3)+2)&lt;&gt;""),
    artwork.xlsx!$K$1&amp;": '" &amp; SUBSTITUTE(INDEX(artwork.xlsx!K:K,QUOTIENT(ROW(A291)-1,3)+2),"'","\'") &amp; "'",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IF(LEFT(INDEX(artwork.xlsx!L:L,QUOTIENT(ROW(A292)-1,3)+2),4)="http","",artwork.xlsx!$M$1) &amp; INDEX(artwork.xlsx!L:L,QUOTIENT(ROW(A292)-1,3)+2) &amp; """,",
 IF(AND(MOD(ROW(A292)-1,3)=1,INDEX(artwork.xlsx!J:J,QUOTIENT(ROW(A292)-1,3)+2)&lt;&gt;""),
    artwork.xlsx!$K$1&amp;": '" &amp; SUBSTITUTE(INDEX(artwork.xlsx!K:K,QUOTIENT(ROW(A292)-1,3)+2),"'","\'") &amp; "'",
IF(MOD(ROW(A292)-1,3)=2,"","")))</f>
        <v>id: "expand",  frenchName: "Agrandissement",  artwork: "http://wiki.dominionstrategy.com/images/0/0a/ExpandArt.jpg",</v>
      </c>
    </row>
    <row r="298" spans="1:3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IF(LEFT(INDEX(artwork.xlsx!L:L,QUOTIENT(ROW(A293)-1,3)+2),4)="http","",artwork.xlsx!$M$1) &amp; INDEX(artwork.xlsx!L:L,QUOTIENT(ROW(A293)-1,3)+2) &amp; """,",
 IF(AND(MOD(ROW(A293)-1,3)=1,INDEX(artwork.xlsx!J:J,QUOTIENT(ROW(A293)-1,3)+2)&lt;&gt;""),
    artwork.xlsx!$K$1&amp;": '" &amp; SUBSTITUTE(INDEX(artwork.xlsx!K:K,QUOTIENT(ROW(A293)-1,3)+2),"'","\'") &amp; "'",
IF(MOD(ROW(A293)-1,3)=2,"","")))</f>
        <v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IF(LEFT(INDEX(artwork.xlsx!L:L,QUOTIENT(ROW(A294)-1,3)+2),4)="http","",artwork.xlsx!$M$1) &amp; INDEX(artwork.xlsx!L:L,QUOTIENT(ROW(A294)-1,3)+2) &amp; """,",
 IF(AND(MOD(ROW(A294)-1,3)=1,INDEX(artwork.xlsx!J:J,QUOTIENT(ROW(A294)-1,3)+2)&lt;&gt;""),
    artwork.xlsx!$K$1&amp;": '" &amp; SUBSTITUTE(INDEX(artwork.xlsx!K:K,QUOTIENT(ROW(A294)-1,3)+2),"'","\'") &amp; "'",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IF(LEFT(INDEX(artwork.xlsx!L:L,QUOTIENT(ROW(A295)-1,3)+2),4)="http","",artwork.xlsx!$M$1) &amp; INDEX(artwork.xlsx!L:L,QUOTIENT(ROW(A295)-1,3)+2) &amp; """,",
 IF(AND(MOD(ROW(A295)-1,3)=1,INDEX(artwork.xlsx!J:J,QUOTIENT(ROW(A295)-1,3)+2)&lt;&gt;""),
    artwork.xlsx!$K$1&amp;": '" &amp; SUBSTITUTE(INDEX(artwork.xlsx!K:K,QUOTIENT(ROW(A295)-1,3)+2),"'","\'") &amp; "'",
IF(MOD(ROW(A295)-1,3)=2,"","")))</f>
        <v>id: "kingscourt",  frenchName: "Cour du roi",  artwork: "http://wiki.dominionstrategy.com/images/2/2e/Kings_CourtArt.jpg",</v>
      </c>
    </row>
    <row r="301" spans="1:3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IF(LEFT(INDEX(artwork.xlsx!L:L,QUOTIENT(ROW(A296)-1,3)+2),4)="http","",artwork.xlsx!$M$1) &amp; INDEX(artwork.xlsx!L:L,QUOTIENT(ROW(A296)-1,3)+2) &amp; """,",
 IF(AND(MOD(ROW(A296)-1,3)=1,INDEX(artwork.xlsx!J:J,QUOTIENT(ROW(A296)-1,3)+2)&lt;&gt;""),
    artwork.xlsx!$K$1&amp;": '" &amp; SUBSTITUTE(INDEX(artwork.xlsx!K:K,QUOTIENT(ROW(A296)-1,3)+2),"'","\'") &amp; "'",
IF(MOD(ROW(A296)-1,3)=2,"","")))</f>
        <v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IF(LEFT(INDEX(artwork.xlsx!L:L,QUOTIENT(ROW(A297)-1,3)+2),4)="http","",artwork.xlsx!$M$1) &amp; INDEX(artwork.xlsx!L:L,QUOTIENT(ROW(A297)-1,3)+2) &amp; """,",
 IF(AND(MOD(ROW(A297)-1,3)=1,INDEX(artwork.xlsx!J:J,QUOTIENT(ROW(A297)-1,3)+2)&lt;&gt;""),
    artwork.xlsx!$K$1&amp;": '" &amp; SUBSTITUTE(INDEX(artwork.xlsx!K:K,QUOTIENT(ROW(A297)-1,3)+2),"'","\'") &amp; "'",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  /* t */</v>
      </c>
      <c r="B303" t="str">
        <f t="shared" si="7"/>
        <v>{</v>
      </c>
      <c r="C303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IF(LEFT(INDEX(artwork.xlsx!L:L,QUOTIENT(ROW(A298)-1,3)+2),4)="http","",artwork.xlsx!$M$1) &amp; INDEX(artwork.xlsx!L:L,QUOTIENT(ROW(A298)-1,3)+2) &amp; """,",
 IF(AND(MOD(ROW(A298)-1,3)=1,INDEX(artwork.xlsx!J:J,QUOTIENT(ROW(A298)-1,3)+2)&lt;&gt;""),
    artwork.xlsx!$K$1&amp;": '" &amp; SUBSTITUTE(INDEX(artwork.xlsx!K:K,QUOTIENT(ROW(A298)-1,3)+2),"'","\'") &amp; "'",
IF(MOD(ROW(A298)-1,3)=2,"","")))</f>
        <v>id: "hoard",  frenchName: "Magot",  artwork: "http://wiki.dominionstrategy.com/images/e/ea/HoardArt.jpg",</v>
      </c>
    </row>
    <row r="304" spans="1:3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/* t */</v>
      </c>
      <c r="B304" t="str">
        <f t="shared" si="7"/>
        <v/>
      </c>
      <c r="C304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IF(LEFT(INDEX(artwork.xlsx!L:L,QUOTIENT(ROW(A299)-1,3)+2),4)="http","",artwork.xlsx!$M$1) &amp; INDEX(artwork.xlsx!L:L,QUOTIENT(ROW(A299)-1,3)+2) &amp; """,",
 IF(AND(MOD(ROW(A299)-1,3)=1,INDEX(artwork.xlsx!J:J,QUOTIENT(ROW(A299)-1,3)+2)&lt;&gt;""),
    artwork.xlsx!$K$1&amp;": '" &amp; SUBSTITUTE(INDEX(artwork.xlsx!K:K,QUOTIENT(ROW(A299)-1,3)+2),"'","\'") &amp; "'",
IF(MOD(ROW(A299)-1,3)=2,"","")))</f>
        <v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/* t */</v>
      </c>
      <c r="B305" t="str">
        <f t="shared" si="7"/>
        <v>},</v>
      </c>
      <c r="C305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IF(LEFT(INDEX(artwork.xlsx!L:L,QUOTIENT(ROW(A300)-1,3)+2),4)="http","",artwork.xlsx!$M$1) &amp; INDEX(artwork.xlsx!L:L,QUOTIENT(ROW(A300)-1,3)+2) &amp; """,",
 IF(AND(MOD(ROW(A300)-1,3)=1,INDEX(artwork.xlsx!J:J,QUOTIENT(ROW(A300)-1,3)+2)&lt;&gt;""),
    artwork.xlsx!$K$1&amp;": '" &amp; SUBSTITUTE(INDEX(artwork.xlsx!K:K,QUOTIENT(ROW(A300)-1,3)+2),"'","\'") &amp; "'",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    </v>
      </c>
      <c r="B306" t="str">
        <f t="shared" si="7"/>
        <v>{</v>
      </c>
      <c r="C306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IF(LEFT(INDEX(artwork.xlsx!L:L,QUOTIENT(ROW(A301)-1,3)+2),4)="http","",artwork.xlsx!$M$1) &amp; INDEX(artwork.xlsx!L:L,QUOTIENT(ROW(A301)-1,3)+2) &amp; """,",
 IF(AND(MOD(ROW(A301)-1,3)=1,INDEX(artwork.xlsx!J:J,QUOTIENT(ROW(A301)-1,3)+2)&lt;&gt;""),
    artwork.xlsx!$K$1&amp;": '" &amp; SUBSTITUTE(INDEX(artwork.xlsx!K:K,QUOTIENT(ROW(A301)-1,3)+2),"'","\'") &amp; "'",
IF(MOD(ROW(A301)-1,3)=2,"","")))</f>
        <v>id: "monument",  frenchName: "Monument",  artwork: "http://wiki.dominionstrategy.com/images/d/d5/MonumentArt.jpg",</v>
      </c>
    </row>
    <row r="307" spans="1:3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IF(LEFT(INDEX(artwork.xlsx!L:L,QUOTIENT(ROW(A302)-1,3)+2),4)="http","",artwork.xlsx!$M$1) &amp; INDEX(artwork.xlsx!L:L,QUOTIENT(ROW(A302)-1,3)+2) &amp; """,",
 IF(AND(MOD(ROW(A302)-1,3)=1,INDEX(artwork.xlsx!J:J,QUOTIENT(ROW(A302)-1,3)+2)&lt;&gt;""),
    artwork.xlsx!$K$1&amp;": '" &amp; SUBSTITUTE(INDEX(artwork.xlsx!K:K,QUOTIENT(ROW(A302)-1,3)+2),"'","\'") &amp; "'",
IF(MOD(ROW(A302)-1,3)=2,"","")))</f>
        <v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IF(LEFT(INDEX(artwork.xlsx!L:L,QUOTIENT(ROW(A303)-1,3)+2),4)="http","",artwork.xlsx!$M$1) &amp; INDEX(artwork.xlsx!L:L,QUOTIENT(ROW(A303)-1,3)+2) &amp; """,",
 IF(AND(MOD(ROW(A303)-1,3)=1,INDEX(artwork.xlsx!J:J,QUOTIENT(ROW(A303)-1,3)+2)&lt;&gt;""),
    artwork.xlsx!$K$1&amp;": '" &amp; SUBSTITUTE(INDEX(artwork.xlsx!K:K,QUOTIENT(ROW(A303)-1,3)+2),"'","\'") &amp; "'",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    </v>
      </c>
      <c r="B309" t="str">
        <f t="shared" si="7"/>
        <v>{</v>
      </c>
      <c r="C30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IF(LEFT(INDEX(artwork.xlsx!L:L,QUOTIENT(ROW(A304)-1,3)+2),4)="http","",artwork.xlsx!$M$1) &amp; INDEX(artwork.xlsx!L:L,QUOTIENT(ROW(A304)-1,3)+2) &amp; """,",
 IF(AND(MOD(ROW(A304)-1,3)=1,INDEX(artwork.xlsx!J:J,QUOTIENT(ROW(A304)-1,3)+2)&lt;&gt;""),
    artwork.xlsx!$K$1&amp;": '" &amp; SUBSTITUTE(INDEX(artwork.xlsx!K:K,QUOTIENT(ROW(A304)-1,3)+2),"'","\'") &amp; "'",
IF(MOD(ROW(A304)-1,3)=2,"","")))</f>
        <v>id: "forge",  frenchName: "Forge",  artwork: "http://wiki.dominionstrategy.com/images/3/35/ForgeArt.jpg",</v>
      </c>
    </row>
    <row r="310" spans="1:3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IF(LEFT(INDEX(artwork.xlsx!L:L,QUOTIENT(ROW(A305)-1,3)+2),4)="http","",artwork.xlsx!$M$1) &amp; INDEX(artwork.xlsx!L:L,QUOTIENT(ROW(A305)-1,3)+2) &amp; """,",
 IF(AND(MOD(ROW(A305)-1,3)=1,INDEX(artwork.xlsx!J:J,QUOTIENT(ROW(A305)-1,3)+2)&lt;&gt;""),
    artwork.xlsx!$K$1&amp;": '" &amp; SUBSTITUTE(INDEX(artwork.xlsx!K:K,QUOTIENT(ROW(A305)-1,3)+2),"'","\'") &amp; "'",
IF(MOD(ROW(A305)-1,3)=2,"","")))</f>
        <v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IF(LEFT(INDEX(artwork.xlsx!L:L,QUOTIENT(ROW(A306)-1,3)+2),4)="http","",artwork.xlsx!$M$1) &amp; INDEX(artwork.xlsx!L:L,QUOTIENT(ROW(A306)-1,3)+2) &amp; """,",
 IF(AND(MOD(ROW(A306)-1,3)=1,INDEX(artwork.xlsx!J:J,QUOTIENT(ROW(A306)-1,3)+2)&lt;&gt;""),
    artwork.xlsx!$K$1&amp;": '" &amp; SUBSTITUTE(INDEX(artwork.xlsx!K:K,QUOTIENT(ROW(A306)-1,3)+2),"'","\'") &amp; "'",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    </v>
      </c>
      <c r="B312" t="str">
        <f t="shared" si="7"/>
        <v>{</v>
      </c>
      <c r="C312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IF(LEFT(INDEX(artwork.xlsx!L:L,QUOTIENT(ROW(A307)-1,3)+2),4)="http","",artwork.xlsx!$M$1) &amp; INDEX(artwork.xlsx!L:L,QUOTIENT(ROW(A307)-1,3)+2) &amp; """,",
 IF(AND(MOD(ROW(A307)-1,3)=1,INDEX(artwork.xlsx!J:J,QUOTIENT(ROW(A307)-1,3)+2)&lt;&gt;""),
    artwork.xlsx!$K$1&amp;": '" &amp; SUBSTITUTE(INDEX(artwork.xlsx!K:K,QUOTIENT(ROW(A307)-1,3)+2),"'","\'") &amp; "'",
IF(MOD(ROW(A307)-1,3)=2,"","")))</f>
        <v>id: "rabble",  frenchName: "Foule",  artwork: "http://wiki.dominionstrategy.com/images/1/1b/RabbleArt.jpg",</v>
      </c>
    </row>
    <row r="313" spans="1:3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IF(LEFT(INDEX(artwork.xlsx!L:L,QUOTIENT(ROW(A308)-1,3)+2),4)="http","",artwork.xlsx!$M$1) &amp; INDEX(artwork.xlsx!L:L,QUOTIENT(ROW(A308)-1,3)+2) &amp; """,",
 IF(AND(MOD(ROW(A308)-1,3)=1,INDEX(artwork.xlsx!J:J,QUOTIENT(ROW(A308)-1,3)+2)&lt;&gt;""),
    artwork.xlsx!$K$1&amp;": '" &amp; SUBSTITUTE(INDEX(artwork.xlsx!K:K,QUOTIENT(ROW(A308)-1,3)+2),"'","\'") &amp; "'",
IF(MOD(ROW(A308)-1,3)=2,"","")))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IF(LEFT(INDEX(artwork.xlsx!L:L,QUOTIENT(ROW(A309)-1,3)+2),4)="http","",artwork.xlsx!$M$1) &amp; INDEX(artwork.xlsx!L:L,QUOTIENT(ROW(A309)-1,3)+2) &amp; """,",
 IF(AND(MOD(ROW(A309)-1,3)=1,INDEX(artwork.xlsx!J:J,QUOTIENT(ROW(A309)-1,3)+2)&lt;&gt;""),
    artwork.xlsx!$K$1&amp;": '" &amp; SUBSTITUTE(INDEX(artwork.xlsx!K:K,QUOTIENT(ROW(A309)-1,3)+2),"'","\'") &amp; "'",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  /* t */</v>
      </c>
      <c r="B315" t="str">
        <f t="shared" si="7"/>
        <v>{</v>
      </c>
      <c r="C315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IF(LEFT(INDEX(artwork.xlsx!L:L,QUOTIENT(ROW(A310)-1,3)+2),4)="http","",artwork.xlsx!$M$1) &amp; INDEX(artwork.xlsx!L:L,QUOTIENT(ROW(A310)-1,3)+2) &amp; """,",
 IF(AND(MOD(ROW(A310)-1,3)=1,INDEX(artwork.xlsx!J:J,QUOTIENT(ROW(A310)-1,3)+2)&lt;&gt;""),
    artwork.xlsx!$K$1&amp;": '" &amp; SUBSTITUTE(INDEX(artwork.xlsx!K:K,QUOTIENT(ROW(A310)-1,3)+2),"'","\'") &amp; "'",
IF(MOD(ROW(A310)-1,3)=2,"","")))</f>
        <v>id: "talisman",  frenchName: "Talisman",  artwork: "http://wiki.dominionstrategy.com/images/d/de/TalismanArt.jpg",</v>
      </c>
    </row>
    <row r="316" spans="1:3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/* t */</v>
      </c>
      <c r="B316" t="str">
        <f t="shared" si="7"/>
        <v/>
      </c>
      <c r="C316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IF(LEFT(INDEX(artwork.xlsx!L:L,QUOTIENT(ROW(A311)-1,3)+2),4)="http","",artwork.xlsx!$M$1) &amp; INDEX(artwork.xlsx!L:L,QUOTIENT(ROW(A311)-1,3)+2) &amp; """,",
 IF(AND(MOD(ROW(A311)-1,3)=1,INDEX(artwork.xlsx!J:J,QUOTIENT(ROW(A311)-1,3)+2)&lt;&gt;""),
    artwork.xlsx!$K$1&amp;": '" &amp; SUBSTITUTE(INDEX(artwork.xlsx!K:K,QUOTIENT(ROW(A311)-1,3)+2),"'","\'") &amp; "'",
IF(MOD(ROW(A311)-1,3)=2,"","")))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/* t */</v>
      </c>
      <c r="B317" t="str">
        <f t="shared" si="7"/>
        <v>},</v>
      </c>
      <c r="C317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IF(LEFT(INDEX(artwork.xlsx!L:L,QUOTIENT(ROW(A312)-1,3)+2),4)="http","",artwork.xlsx!$M$1) &amp; INDEX(artwork.xlsx!L:L,QUOTIENT(ROW(A312)-1,3)+2) &amp; """,",
 IF(AND(MOD(ROW(A312)-1,3)=1,INDEX(artwork.xlsx!J:J,QUOTIENT(ROW(A312)-1,3)+2)&lt;&gt;""),
    artwork.xlsx!$K$1&amp;": '" &amp; SUBSTITUTE(INDEX(artwork.xlsx!K:K,QUOTIENT(ROW(A312)-1,3)+2),"'","\'") &amp; "'",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 xml:space="preserve">    </v>
      </c>
      <c r="B318" t="str">
        <f t="shared" si="7"/>
        <v>{</v>
      </c>
      <c r="C318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IF(LEFT(INDEX(artwork.xlsx!L:L,QUOTIENT(ROW(A313)-1,3)+2),4)="http","",artwork.xlsx!$M$1) &amp; INDEX(artwork.xlsx!L:L,QUOTIENT(ROW(A313)-1,3)+2) &amp; """,",
 IF(AND(MOD(ROW(A313)-1,3)=1,INDEX(artwork.xlsx!J:J,QUOTIENT(ROW(A313)-1,3)+2)&lt;&gt;""),
    artwork.xlsx!$K$1&amp;": '" &amp; SUBSTITUTE(INDEX(artwork.xlsx!K:K,QUOTIENT(ROW(A313)-1,3)+2),"'","\'") &amp; "'",
IF(MOD(ROW(A313)-1,3)=2,"","")))</f>
        <v>id: "mint",  frenchName: "Hotel de la monnaie",  artwork: "http://wiki.dominionstrategy.com/images/b/b9/MintArt.jpg",</v>
      </c>
    </row>
    <row r="319" spans="1:3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  </v>
      </c>
      <c r="B319" t="str">
        <f t="shared" si="7"/>
        <v/>
      </c>
      <c r="C3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IF(LEFT(INDEX(artwork.xlsx!L:L,QUOTIENT(ROW(A314)-1,3)+2),4)="http","",artwork.xlsx!$M$1) &amp; INDEX(artwork.xlsx!L:L,QUOTIENT(ROW(A314)-1,3)+2) &amp; """,",
 IF(AND(MOD(ROW(A314)-1,3)=1,INDEX(artwork.xlsx!J:J,QUOTIENT(ROW(A314)-1,3)+2)&lt;&gt;""),
    artwork.xlsx!$K$1&amp;": '" &amp; SUBSTITUTE(INDEX(artwork.xlsx!K:K,QUOTIENT(ROW(A314)-1,3)+2),"'","\'") &amp; "'",
IF(MOD(ROW(A314)-1,3)=2,"","")))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  </v>
      </c>
      <c r="B320" t="str">
        <f t="shared" si="7"/>
        <v>},</v>
      </c>
      <c r="C320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IF(LEFT(INDEX(artwork.xlsx!L:L,QUOTIENT(ROW(A315)-1,3)+2),4)="http","",artwork.xlsx!$M$1) &amp; INDEX(artwork.xlsx!L:L,QUOTIENT(ROW(A315)-1,3)+2) &amp; """,",
 IF(AND(MOD(ROW(A315)-1,3)=1,INDEX(artwork.xlsx!J:J,QUOTIENT(ROW(A315)-1,3)+2)&lt;&gt;""),
    artwork.xlsx!$K$1&amp;": '" &amp; SUBSTITUTE(INDEX(artwork.xlsx!K:K,QUOTIENT(ROW(A315)-1,3)+2),"'","\'") &amp; "'",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/* t */</v>
      </c>
      <c r="B321" t="str">
        <f t="shared" si="7"/>
        <v>{</v>
      </c>
      <c r="C321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IF(LEFT(INDEX(artwork.xlsx!L:L,QUOTIENT(ROW(A316)-1,3)+2),4)="http","",artwork.xlsx!$M$1) &amp; INDEX(artwork.xlsx!L:L,QUOTIENT(ROW(A316)-1,3)+2) &amp; """,",
 IF(AND(MOD(ROW(A316)-1,3)=1,INDEX(artwork.xlsx!J:J,QUOTIENT(ROW(A316)-1,3)+2)&lt;&gt;""),
    artwork.xlsx!$K$1&amp;": '" &amp; SUBSTITUTE(INDEX(artwork.xlsx!K:K,QUOTIENT(ROW(A316)-1,3)+2),"'","\'") &amp; "'",
IF(MOD(ROW(A316)-1,3)=2,"","")))</f>
        <v>id: "loan",  frenchName: "Prêt",  artwork: "http://wiki.dominionstrategy.com/images/3/3a/LoanArt.jpg",</v>
      </c>
    </row>
    <row r="322" spans="1:3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/* t */</v>
      </c>
      <c r="B322" t="str">
        <f t="shared" si="7"/>
        <v/>
      </c>
      <c r="C322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IF(LEFT(INDEX(artwork.xlsx!L:L,QUOTIENT(ROW(A317)-1,3)+2),4)="http","",artwork.xlsx!$M$1) &amp; INDEX(artwork.xlsx!L:L,QUOTIENT(ROW(A317)-1,3)+2) &amp; """,",
 IF(AND(MOD(ROW(A317)-1,3)=1,INDEX(artwork.xlsx!J:J,QUOTIENT(ROW(A317)-1,3)+2)&lt;&gt;""),
    artwork.xlsx!$K$1&amp;": '" &amp; SUBSTITUTE(INDEX(artwork.xlsx!K:K,QUOTIENT(ROW(A317)-1,3)+2),"'","\'") &amp; "'",
IF(MOD(ROW(A317)-1,3)=2,"","")))</f>
        <v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/* t */</v>
      </c>
      <c r="B323" t="str">
        <f t="shared" si="7"/>
        <v>},</v>
      </c>
      <c r="C323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IF(LEFT(INDEX(artwork.xlsx!L:L,QUOTIENT(ROW(A318)-1,3)+2),4)="http","",artwork.xlsx!$M$1) &amp; INDEX(artwork.xlsx!L:L,QUOTIENT(ROW(A318)-1,3)+2) &amp; """,",
 IF(AND(MOD(ROW(A318)-1,3)=1,INDEX(artwork.xlsx!J:J,QUOTIENT(ROW(A318)-1,3)+2)&lt;&gt;""),
    artwork.xlsx!$K$1&amp;": '" &amp; SUBSTITUTE(INDEX(artwork.xlsx!K:K,QUOTIENT(ROW(A318)-1,3)+2),"'","\'") &amp; "'",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  </v>
      </c>
      <c r="B324" t="str">
        <f t="shared" si="7"/>
        <v>{</v>
      </c>
      <c r="C324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IF(LEFT(INDEX(artwork.xlsx!L:L,QUOTIENT(ROW(A319)-1,3)+2),4)="http","",artwork.xlsx!$M$1) &amp; INDEX(artwork.xlsx!L:L,QUOTIENT(ROW(A319)-1,3)+2) &amp; """,",
 IF(AND(MOD(ROW(A319)-1,3)=1,INDEX(artwork.xlsx!J:J,QUOTIENT(ROW(A319)-1,3)+2)&lt;&gt;""),
    artwork.xlsx!$K$1&amp;": '" &amp; SUBSTITUTE(INDEX(artwork.xlsx!K:K,QUOTIENT(ROW(A319)-1,3)+2),"'","\'") &amp; "'",
IF(MOD(ROW(A319)-1,3)=2,"","")))</f>
        <v>id: "traderoute",  frenchName: "Route commerciale",  artwork: "http://wiki.dominionstrategy.com/images/3/35/Trade_RouteArt.jpg",</v>
      </c>
    </row>
    <row r="325" spans="1:3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  </v>
      </c>
      <c r="B325" t="str">
        <f t="shared" si="7"/>
        <v/>
      </c>
      <c r="C325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IF(LEFT(INDEX(artwork.xlsx!L:L,QUOTIENT(ROW(A320)-1,3)+2),4)="http","",artwork.xlsx!$M$1) &amp; INDEX(artwork.xlsx!L:L,QUOTIENT(ROW(A320)-1,3)+2) &amp; """,",
 IF(AND(MOD(ROW(A320)-1,3)=1,INDEX(artwork.xlsx!J:J,QUOTIENT(ROW(A320)-1,3)+2)&lt;&gt;""),
    artwork.xlsx!$K$1&amp;": '" &amp; SUBSTITUTE(INDEX(artwork.xlsx!K:K,QUOTIENT(ROW(A320)-1,3)+2),"'","\'") &amp; "'",
IF(MOD(ROW(A320)-1,3)=2,"","")))</f>
        <v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  </v>
      </c>
      <c r="B326" t="str">
        <f t="shared" si="7"/>
        <v>},</v>
      </c>
      <c r="C326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IF(LEFT(INDEX(artwork.xlsx!L:L,QUOTIENT(ROW(A321)-1,3)+2),4)="http","",artwork.xlsx!$M$1) &amp; INDEX(artwork.xlsx!L:L,QUOTIENT(ROW(A321)-1,3)+2) &amp; """,",
 IF(AND(MOD(ROW(A321)-1,3)=1,INDEX(artwork.xlsx!J:J,QUOTIENT(ROW(A321)-1,3)+2)&lt;&gt;""),
    artwork.xlsx!$K$1&amp;": '" &amp; SUBSTITUTE(INDEX(artwork.xlsx!K:K,QUOTIENT(ROW(A321)-1,3)+2),"'","\'") &amp; "'",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/* t */</v>
      </c>
      <c r="B327" t="str">
        <f t="shared" si="7"/>
        <v>{</v>
      </c>
      <c r="C327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IF(LEFT(INDEX(artwork.xlsx!L:L,QUOTIENT(ROW(A322)-1,3)+2),4)="http","",artwork.xlsx!$M$1) &amp; INDEX(artwork.xlsx!L:L,QUOTIENT(ROW(A322)-1,3)+2) &amp; """,",
 IF(AND(MOD(ROW(A322)-1,3)=1,INDEX(artwork.xlsx!J:J,QUOTIENT(ROW(A322)-1,3)+2)&lt;&gt;""),
    artwork.xlsx!$K$1&amp;": '" &amp; SUBSTITUTE(INDEX(artwork.xlsx!K:K,QUOTIENT(ROW(A322)-1,3)+2),"'","\'") &amp; "'",
IF(MOD(ROW(A322)-1,3)=2,"","")))</f>
        <v>id: "quarry",  frenchName: "Carrière",  artwork: "http://wiki.dominionstrategy.com/images/6/6d/QuarryArt.jpg",</v>
      </c>
    </row>
    <row r="328" spans="1:3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/* t */</v>
      </c>
      <c r="B328" t="str">
        <f t="shared" si="7"/>
        <v/>
      </c>
      <c r="C328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IF(LEFT(INDEX(artwork.xlsx!L:L,QUOTIENT(ROW(A323)-1,3)+2),4)="http","",artwork.xlsx!$M$1) &amp; INDEX(artwork.xlsx!L:L,QUOTIENT(ROW(A323)-1,3)+2) &amp; """,",
 IF(AND(MOD(ROW(A323)-1,3)=1,INDEX(artwork.xlsx!J:J,QUOTIENT(ROW(A323)-1,3)+2)&lt;&gt;""),
    artwork.xlsx!$K$1&amp;": '" &amp; SUBSTITUTE(INDEX(artwork.xlsx!K:K,QUOTIENT(ROW(A323)-1,3)+2),"'","\'") &amp; "'",
IF(MOD(ROW(A323)-1,3)=2,"","")))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/* t */</v>
      </c>
      <c r="B329" t="str">
        <f t="shared" si="7"/>
        <v>},</v>
      </c>
      <c r="C32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IF(LEFT(INDEX(artwork.xlsx!L:L,QUOTIENT(ROW(A324)-1,3)+2),4)="http","",artwork.xlsx!$M$1) &amp; INDEX(artwork.xlsx!L:L,QUOTIENT(ROW(A324)-1,3)+2) &amp; """,",
 IF(AND(MOD(ROW(A324)-1,3)=1,INDEX(artwork.xlsx!J:J,QUOTIENT(ROW(A324)-1,3)+2)&lt;&gt;""),
    artwork.xlsx!$K$1&amp;": '" &amp; SUBSTITUTE(INDEX(artwork.xlsx!K:K,QUOTIENT(ROW(A324)-1,3)+2),"'","\'") &amp; "'",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/* t */</v>
      </c>
      <c r="B330" t="str">
        <f t="shared" si="7"/>
        <v>{</v>
      </c>
      <c r="C330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IF(LEFT(INDEX(artwork.xlsx!L:L,QUOTIENT(ROW(A325)-1,3)+2),4)="http","",artwork.xlsx!$M$1) &amp; INDEX(artwork.xlsx!L:L,QUOTIENT(ROW(A325)-1,3)+2) &amp; """,",
 IF(AND(MOD(ROW(A325)-1,3)=1,INDEX(artwork.xlsx!J:J,QUOTIENT(ROW(A325)-1,3)+2)&lt;&gt;""),
    artwork.xlsx!$K$1&amp;": '" &amp; SUBSTITUTE(INDEX(artwork.xlsx!K:K,QUOTIENT(ROW(A325)-1,3)+2),"'","\'") &amp; "'",
IF(MOD(ROW(A325)-1,3)=2,"","")))</f>
        <v>id: "royalseal",  frenchName: "Sceau royal",  artwork: "http://wiki.dominionstrategy.com/images/3/38/Royal_SealArt.jpg",</v>
      </c>
    </row>
    <row r="331" spans="1:3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/* t */</v>
      </c>
      <c r="B331" t="str">
        <f t="shared" si="7"/>
        <v/>
      </c>
      <c r="C331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IF(LEFT(INDEX(artwork.xlsx!L:L,QUOTIENT(ROW(A326)-1,3)+2),4)="http","",artwork.xlsx!$M$1) &amp; INDEX(artwork.xlsx!L:L,QUOTIENT(ROW(A326)-1,3)+2) &amp; """,",
 IF(AND(MOD(ROW(A326)-1,3)=1,INDEX(artwork.xlsx!J:J,QUOTIENT(ROW(A326)-1,3)+2)&lt;&gt;""),
    artwork.xlsx!$K$1&amp;": '" &amp; SUBSTITUTE(INDEX(artwork.xlsx!K:K,QUOTIENT(ROW(A326)-1,3)+2),"'","\'") &amp; "'",
IF(MOD(ROW(A326)-1,3)=2,"","")))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/* t */</v>
      </c>
      <c r="B332" t="str">
        <f t="shared" si="7"/>
        <v>},</v>
      </c>
      <c r="C332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IF(LEFT(INDEX(artwork.xlsx!L:L,QUOTIENT(ROW(A327)-1,3)+2),4)="http","",artwork.xlsx!$M$1) &amp; INDEX(artwork.xlsx!L:L,QUOTIENT(ROW(A327)-1,3)+2) &amp; """,",
 IF(AND(MOD(ROW(A327)-1,3)=1,INDEX(artwork.xlsx!J:J,QUOTIENT(ROW(A327)-1,3)+2)&lt;&gt;""),
    artwork.xlsx!$K$1&amp;": '" &amp; SUBSTITUTE(INDEX(artwork.xlsx!K:K,QUOTIENT(ROW(A327)-1,3)+2),"'","\'") &amp; "'",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IF(LEFT(INDEX(artwork.xlsx!L:L,QUOTIENT(ROW(A328)-1,3)+2),4)="http","",artwork.xlsx!$M$1) &amp; INDEX(artwork.xlsx!L:L,QUOTIENT(ROW(A328)-1,3)+2) &amp; """,",
 IF(AND(MOD(ROW(A328)-1,3)=1,INDEX(artwork.xlsx!J:J,QUOTIENT(ROW(A328)-1,3)+2)&lt;&gt;""),
    artwork.xlsx!$K$1&amp;": '" &amp; SUBSTITUTE(INDEX(artwork.xlsx!K:K,QUOTIENT(ROW(A328)-1,3)+2),"'","\'") &amp; "'",
IF(MOD(ROW(A328)-1,3)=2,"","")))</f>
        <v>id: "mountebank",  frenchName: "Charlatan",  artwork: "http://wiki.dominionstrategy.com/images/0/0d/MountebankArt.jpg",</v>
      </c>
    </row>
    <row r="334" spans="1:3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IF(LEFT(INDEX(artwork.xlsx!L:L,QUOTIENT(ROW(A329)-1,3)+2),4)="http","",artwork.xlsx!$M$1) &amp; INDEX(artwork.xlsx!L:L,QUOTIENT(ROW(A329)-1,3)+2) &amp; """,",
 IF(AND(MOD(ROW(A329)-1,3)=1,INDEX(artwork.xlsx!J:J,QUOTIENT(ROW(A329)-1,3)+2)&lt;&gt;""),
    artwork.xlsx!$K$1&amp;": '" &amp; SUBSTITUTE(INDEX(artwork.xlsx!K:K,QUOTIENT(ROW(A329)-1,3)+2),"'","\'") &amp; "'",
IF(MOD(ROW(A329)-1,3)=2,"","")))</f>
        <v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IF(LEFT(INDEX(artwork.xlsx!L:L,QUOTIENT(ROW(A330)-1,3)+2),4)="http","",artwork.xlsx!$M$1) &amp; INDEX(artwork.xlsx!L:L,QUOTIENT(ROW(A330)-1,3)+2) &amp; """,",
 IF(AND(MOD(ROW(A330)-1,3)=1,INDEX(artwork.xlsx!J:J,QUOTIENT(ROW(A330)-1,3)+2)&lt;&gt;""),
    artwork.xlsx!$K$1&amp;": '" &amp; SUBSTITUTE(INDEX(artwork.xlsx!K:K,QUOTIENT(ROW(A330)-1,3)+2),"'","\'") &amp; "'",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IF(LEFT(INDEX(artwork.xlsx!L:L,QUOTIENT(ROW(A331)-1,3)+2),4)="http","",artwork.xlsx!$M$1) &amp; INDEX(artwork.xlsx!L:L,QUOTIENT(ROW(A331)-1,3)+2) &amp; """,",
 IF(AND(MOD(ROW(A331)-1,3)=1,INDEX(artwork.xlsx!J:J,QUOTIENT(ROW(A331)-1,3)+2)&lt;&gt;""),
    artwork.xlsx!$K$1&amp;": '" &amp; SUBSTITUTE(INDEX(artwork.xlsx!K:K,QUOTIENT(ROW(A331)-1,3)+2),"'","\'") &amp; "'",
IF(MOD(ROW(A331)-1,3)=2,"","")))</f>
        <v>id: "workersvillage",  frenchName: "Village ouvrier",  artwork: "http://wiki.dominionstrategy.com/images/e/e4/Workers_VillageArt.jpg",</v>
      </c>
    </row>
    <row r="337" spans="1:3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IF(LEFT(INDEX(artwork.xlsx!L:L,QUOTIENT(ROW(A332)-1,3)+2),4)="http","",artwork.xlsx!$M$1) &amp; INDEX(artwork.xlsx!L:L,QUOTIENT(ROW(A332)-1,3)+2) &amp; """,",
 IF(AND(MOD(ROW(A332)-1,3)=1,INDEX(artwork.xlsx!J:J,QUOTIENT(ROW(A332)-1,3)+2)&lt;&gt;""),
    artwork.xlsx!$K$1&amp;": '" &amp; SUBSTITUTE(INDEX(artwork.xlsx!K:K,QUOTIENT(ROW(A332)-1,3)+2),"'","\'") &amp; "'",
IF(MOD(ROW(A332)-1,3)=2,"","")))</f>
        <v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IF(LEFT(INDEX(artwork.xlsx!L:L,QUOTIENT(ROW(A333)-1,3)+2),4)="http","",artwork.xlsx!$M$1) &amp; INDEX(artwork.xlsx!L:L,QUOTIENT(ROW(A333)-1,3)+2) &amp; """,",
 IF(AND(MOD(ROW(A333)-1,3)=1,INDEX(artwork.xlsx!J:J,QUOTIENT(ROW(A333)-1,3)+2)&lt;&gt;""),
    artwork.xlsx!$K$1&amp;": '" &amp; SUBSTITUTE(INDEX(artwork.xlsx!K:K,QUOTIENT(ROW(A333)-1,3)+2),"'","\'") &amp; "'",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IF(LEFT(INDEX(artwork.xlsx!L:L,QUOTIENT(ROW(A334)-1,3)+2),4)="http","",artwork.xlsx!$M$1) &amp; INDEX(artwork.xlsx!L:L,QUOTIENT(ROW(A334)-1,3)+2) &amp; """,",
 IF(AND(MOD(ROW(A334)-1,3)=1,INDEX(artwork.xlsx!J:J,QUOTIENT(ROW(A334)-1,3)+2)&lt;&gt;""),
    artwork.xlsx!$K$1&amp;": '" &amp; SUBSTITUTE(INDEX(artwork.xlsx!K:K,QUOTIENT(ROW(A334)-1,3)+2),"'","\'") &amp; "'",
IF(MOD(ROW(A334)-1,3)=2,"","")))</f>
        <v>id: "vault",  frenchName: "Chambre forte",  artwork: "http://wiki.dominionstrategy.com/images/4/49/VaultArt.jpg",</v>
      </c>
    </row>
    <row r="340" spans="1:3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IF(LEFT(INDEX(artwork.xlsx!L:L,QUOTIENT(ROW(A335)-1,3)+2),4)="http","",artwork.xlsx!$M$1) &amp; INDEX(artwork.xlsx!L:L,QUOTIENT(ROW(A335)-1,3)+2) &amp; """,",
 IF(AND(MOD(ROW(A335)-1,3)=1,INDEX(artwork.xlsx!J:J,QUOTIENT(ROW(A335)-1,3)+2)&lt;&gt;""),
    artwork.xlsx!$K$1&amp;": '" &amp; SUBSTITUTE(INDEX(artwork.xlsx!K:K,QUOTIENT(ROW(A335)-1,3)+2),"'","\'") &amp; "'",
IF(MOD(ROW(A335)-1,3)=2,"","")))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IF(LEFT(INDEX(artwork.xlsx!L:L,QUOTIENT(ROW(A336)-1,3)+2),4)="http","",artwork.xlsx!$M$1) &amp; INDEX(artwork.xlsx!L:L,QUOTIENT(ROW(A336)-1,3)+2) &amp; """,",
 IF(AND(MOD(ROW(A336)-1,3)=1,INDEX(artwork.xlsx!J:J,QUOTIENT(ROW(A336)-1,3)+2)&lt;&gt;""),
    artwork.xlsx!$K$1&amp;": '" &amp; SUBSTITUTE(INDEX(artwork.xlsx!K:K,QUOTIENT(ROW(A336)-1,3)+2),"'","\'") &amp; "'",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/* t */</v>
      </c>
      <c r="B342" t="str">
        <f t="shared" si="8"/>
        <v>{</v>
      </c>
      <c r="C342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IF(LEFT(INDEX(artwork.xlsx!L:L,QUOTIENT(ROW(A337)-1,3)+2),4)="http","",artwork.xlsx!$M$1) &amp; INDEX(artwork.xlsx!L:L,QUOTIENT(ROW(A337)-1,3)+2) &amp; """,",
 IF(AND(MOD(ROW(A337)-1,3)=1,INDEX(artwork.xlsx!J:J,QUOTIENT(ROW(A337)-1,3)+2)&lt;&gt;""),
    artwork.xlsx!$K$1&amp;": '" &amp; SUBSTITUTE(INDEX(artwork.xlsx!K:K,QUOTIENT(ROW(A337)-1,3)+2),"'","\'") &amp; "'",
IF(MOD(ROW(A337)-1,3)=2,"","")))</f>
        <v>id: "venture",  frenchName: "Entreprise risquée",  artwork: "http://wiki.dominionstrategy.com/images/e/e3/VentureArt.jpg",</v>
      </c>
    </row>
    <row r="343" spans="1:3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/* t */</v>
      </c>
      <c r="B343" t="str">
        <f t="shared" si="8"/>
        <v/>
      </c>
      <c r="C343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IF(LEFT(INDEX(artwork.xlsx!L:L,QUOTIENT(ROW(A338)-1,3)+2),4)="http","",artwork.xlsx!$M$1) &amp; INDEX(artwork.xlsx!L:L,QUOTIENT(ROW(A338)-1,3)+2) &amp; """,",
 IF(AND(MOD(ROW(A338)-1,3)=1,INDEX(artwork.xlsx!J:J,QUOTIENT(ROW(A338)-1,3)+2)&lt;&gt;""),
    artwork.xlsx!$K$1&amp;": '" &amp; SUBSTITUTE(INDEX(artwork.xlsx!K:K,QUOTIENT(ROW(A338)-1,3)+2),"'","\'") &amp; "'",
IF(MOD(ROW(A338)-1,3)=2,"","")))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/* t */</v>
      </c>
      <c r="B344" t="str">
        <f t="shared" si="8"/>
        <v>},</v>
      </c>
      <c r="C344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IF(LEFT(INDEX(artwork.xlsx!L:L,QUOTIENT(ROW(A339)-1,3)+2),4)="http","",artwork.xlsx!$M$1) &amp; INDEX(artwork.xlsx!L:L,QUOTIENT(ROW(A339)-1,3)+2) &amp; """,",
 IF(AND(MOD(ROW(A339)-1,3)=1,INDEX(artwork.xlsx!J:J,QUOTIENT(ROW(A339)-1,3)+2)&lt;&gt;""),
    artwork.xlsx!$K$1&amp;": '" &amp; SUBSTITUTE(INDEX(artwork.xlsx!K:K,QUOTIENT(ROW(A339)-1,3)+2),"'","\'") &amp; "'",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/* Intrigue */  </v>
      </c>
      <c r="B345" t="str">
        <f t="shared" si="8"/>
        <v>{</v>
      </c>
      <c r="C345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IF(LEFT(INDEX(artwork.xlsx!L:L,QUOTIENT(ROW(A340)-1,3)+2),4)="http","",artwork.xlsx!$M$1) &amp; INDEX(artwork.xlsx!L:L,QUOTIENT(ROW(A340)-1,3)+2) &amp; """,",
 IF(AND(MOD(ROW(A340)-1,3)=1,INDEX(artwork.xlsx!J:J,QUOTIENT(ROW(A340)-1,3)+2)&lt;&gt;""),
    artwork.xlsx!$K$1&amp;": '" &amp; SUBSTITUTE(INDEX(artwork.xlsx!K:K,QUOTIENT(ROW(A340)-1,3)+2),"'","\'") &amp; "'",
IF(MOD(ROW(A340)-1,3)=2,"","")))</f>
        <v>id: "nobles",  frenchName: "Nobles",  artwork: "http://wiki.dominionstrategy.com/images/9/98/NoblesArt.jpg",</v>
      </c>
    </row>
    <row r="346" spans="1:3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IF(LEFT(INDEX(artwork.xlsx!L:L,QUOTIENT(ROW(A341)-1,3)+2),4)="http","",artwork.xlsx!$M$1) &amp; INDEX(artwork.xlsx!L:L,QUOTIENT(ROW(A341)-1,3)+2) &amp; """,",
 IF(AND(MOD(ROW(A341)-1,3)=1,INDEX(artwork.xlsx!J:J,QUOTIENT(ROW(A341)-1,3)+2)&lt;&gt;""),
    artwork.xlsx!$K$1&amp;": '" &amp; SUBSTITUTE(INDEX(artwork.xlsx!K:K,QUOTIENT(ROW(A341)-1,3)+2),"'","\'") &amp; "'",
IF(MOD(ROW(A341)-1,3)=2,"","")))</f>
        <v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IF(LEFT(INDEX(artwork.xlsx!L:L,QUOTIENT(ROW(A342)-1,3)+2),4)="http","",artwork.xlsx!$M$1) &amp; INDEX(artwork.xlsx!L:L,QUOTIENT(ROW(A342)-1,3)+2) &amp; """,",
 IF(AND(MOD(ROW(A342)-1,3)=1,INDEX(artwork.xlsx!J:J,QUOTIENT(ROW(A342)-1,3)+2)&lt;&gt;""),
    artwork.xlsx!$K$1&amp;": '" &amp; SUBSTITUTE(INDEX(artwork.xlsx!K:K,QUOTIENT(ROW(A342)-1,3)+2),"'","\'") &amp; "'",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IF(LEFT(INDEX(artwork.xlsx!L:L,QUOTIENT(ROW(A343)-1,3)+2),4)="http","",artwork.xlsx!$M$1) &amp; INDEX(artwork.xlsx!L:L,QUOTIENT(ROW(A343)-1,3)+2) &amp; """,",
 IF(AND(MOD(ROW(A343)-1,3)=1,INDEX(artwork.xlsx!J:J,QUOTIENT(ROW(A343)-1,3)+2)&lt;&gt;""),
    artwork.xlsx!$K$1&amp;": '" &amp; SUBSTITUTE(INDEX(artwork.xlsx!K:K,QUOTIENT(ROW(A343)-1,3)+2),"'","\'") &amp; "'",
IF(MOD(ROW(A343)-1,3)=2,"","")))</f>
        <v>id: "conspirator",  frenchName: "Conspirateur",  artwork: "http://wiki.dominionstrategy.com/images/2/26/ConspiratorArt.jpg",</v>
      </c>
    </row>
    <row r="349" spans="1:3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IF(LEFT(INDEX(artwork.xlsx!L:L,QUOTIENT(ROW(A344)-1,3)+2),4)="http","",artwork.xlsx!$M$1) &amp; INDEX(artwork.xlsx!L:L,QUOTIENT(ROW(A344)-1,3)+2) &amp; """,",
 IF(AND(MOD(ROW(A344)-1,3)=1,INDEX(artwork.xlsx!J:J,QUOTIENT(ROW(A344)-1,3)+2)&lt;&gt;""),
    artwork.xlsx!$K$1&amp;": '" &amp; SUBSTITUTE(INDEX(artwork.xlsx!K:K,QUOTIENT(ROW(A344)-1,3)+2),"'","\'") &amp; "'",
IF(MOD(ROW(A344)-1,3)=2,"","")))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IF(LEFT(INDEX(artwork.xlsx!L:L,QUOTIENT(ROW(A345)-1,3)+2),4)="http","",artwork.xlsx!$M$1) &amp; INDEX(artwork.xlsx!L:L,QUOTIENT(ROW(A345)-1,3)+2) &amp; """,",
 IF(AND(MOD(ROW(A345)-1,3)=1,INDEX(artwork.xlsx!J:J,QUOTIENT(ROW(A345)-1,3)+2)&lt;&gt;""),
    artwork.xlsx!$K$1&amp;": '" &amp; SUBSTITUTE(INDEX(artwork.xlsx!K:K,QUOTIENT(ROW(A345)-1,3)+2),"'","\'") &amp; "'",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  </v>
      </c>
      <c r="B351" t="str">
        <f t="shared" si="8"/>
        <v>{</v>
      </c>
      <c r="C351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IF(LEFT(INDEX(artwork.xlsx!L:L,QUOTIENT(ROW(A346)-1,3)+2),4)="http","",artwork.xlsx!$M$1) &amp; INDEX(artwork.xlsx!L:L,QUOTIENT(ROW(A346)-1,3)+2) &amp; """,",
 IF(AND(MOD(ROW(A346)-1,3)=1,INDEX(artwork.xlsx!J:J,QUOTIENT(ROW(A346)-1,3)+2)&lt;&gt;""),
    artwork.xlsx!$K$1&amp;": '" &amp; SUBSTITUTE(INDEX(artwork.xlsx!K:K,QUOTIENT(ROW(A346)-1,3)+2),"'","\'") &amp; "'",
IF(MOD(ROW(A346)-1,3)=2,"","")))</f>
        <v>id: "miningvillage",  frenchName: "Village minier",  artwork: "http://wiki.dominionstrategy.com/images/2/22/Mining_VillageArt.jpg",</v>
      </c>
    </row>
    <row r="352" spans="1:3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  </v>
      </c>
      <c r="B352" t="str">
        <f t="shared" si="8"/>
        <v/>
      </c>
      <c r="C352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IF(LEFT(INDEX(artwork.xlsx!L:L,QUOTIENT(ROW(A347)-1,3)+2),4)="http","",artwork.xlsx!$M$1) &amp; INDEX(artwork.xlsx!L:L,QUOTIENT(ROW(A347)-1,3)+2) &amp; """,",
 IF(AND(MOD(ROW(A347)-1,3)=1,INDEX(artwork.xlsx!J:J,QUOTIENT(ROW(A347)-1,3)+2)&lt;&gt;""),
    artwork.xlsx!$K$1&amp;": '" &amp; SUBSTITUTE(INDEX(artwork.xlsx!K:K,QUOTIENT(ROW(A347)-1,3)+2),"'","\'") &amp; "'",
IF(MOD(ROW(A347)-1,3)=2,"","")))</f>
        <v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  </v>
      </c>
      <c r="B353" t="str">
        <f t="shared" si="8"/>
        <v>},</v>
      </c>
      <c r="C353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IF(LEFT(INDEX(artwork.xlsx!L:L,QUOTIENT(ROW(A348)-1,3)+2),4)="http","",artwork.xlsx!$M$1) &amp; INDEX(artwork.xlsx!L:L,QUOTIENT(ROW(A348)-1,3)+2) &amp; """,",
 IF(AND(MOD(ROW(A348)-1,3)=1,INDEX(artwork.xlsx!J:J,QUOTIENT(ROW(A348)-1,3)+2)&lt;&gt;""),
    artwork.xlsx!$K$1&amp;": '" &amp; SUBSTITUTE(INDEX(artwork.xlsx!K:K,QUOTIENT(ROW(A348)-1,3)+2),"'","\'") &amp; "'",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IF(LEFT(INDEX(artwork.xlsx!L:L,QUOTIENT(ROW(A349)-1,3)+2),4)="http","",artwork.xlsx!$M$1) &amp; INDEX(artwork.xlsx!L:L,QUOTIENT(ROW(A349)-1,3)+2) &amp; """,",
 IF(AND(MOD(ROW(A349)-1,3)=1,INDEX(artwork.xlsx!J:J,QUOTIENT(ROW(A349)-1,3)+2)&lt;&gt;""),
    artwork.xlsx!$K$1&amp;": '" &amp; SUBSTITUTE(INDEX(artwork.xlsx!K:K,QUOTIENT(ROW(A349)-1,3)+2),"'","\'") &amp; "'",
IF(MOD(ROW(A349)-1,3)=2,"","")))</f>
        <v>id: "secretchamber",  frenchName: "Chambre secrète",  artwork: "http://wiki.dominionstrategy.com/images/1/1a/Secret_ChamberArt.jpg",</v>
      </c>
    </row>
    <row r="355" spans="1:3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IF(LEFT(INDEX(artwork.xlsx!L:L,QUOTIENT(ROW(A350)-1,3)+2),4)="http","",artwork.xlsx!$M$1) &amp; INDEX(artwork.xlsx!L:L,QUOTIENT(ROW(A350)-1,3)+2) &amp; """,",
 IF(AND(MOD(ROW(A350)-1,3)=1,INDEX(artwork.xlsx!J:J,QUOTIENT(ROW(A350)-1,3)+2)&lt;&gt;""),
    artwork.xlsx!$K$1&amp;": '" &amp; SUBSTITUTE(INDEX(artwork.xlsx!K:K,QUOTIENT(ROW(A350)-1,3)+2),"'","\'") &amp; "'",
IF(MOD(ROW(A350)-1,3)=2,"","")))</f>
        <v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IF(LEFT(INDEX(artwork.xlsx!L:L,QUOTIENT(ROW(A351)-1,3)+2),4)="http","",artwork.xlsx!$M$1) &amp; INDEX(artwork.xlsx!L:L,QUOTIENT(ROW(A351)-1,3)+2) &amp; """,",
 IF(AND(MOD(ROW(A351)-1,3)=1,INDEX(artwork.xlsx!J:J,QUOTIENT(ROW(A351)-1,3)+2)&lt;&gt;""),
    artwork.xlsx!$K$1&amp;": '" &amp; SUBSTITUTE(INDEX(artwork.xlsx!K:K,QUOTIENT(ROW(A351)-1,3)+2),"'","\'") &amp; "'",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IF(LEFT(INDEX(artwork.xlsx!L:L,QUOTIENT(ROW(A352)-1,3)+2),4)="http","",artwork.xlsx!$M$1) &amp; INDEX(artwork.xlsx!L:L,QUOTIENT(ROW(A352)-1,3)+2) &amp; """,",
 IF(AND(MOD(ROW(A352)-1,3)=1,INDEX(artwork.xlsx!J:J,QUOTIENT(ROW(A352)-1,3)+2)&lt;&gt;""),
    artwork.xlsx!$K$1&amp;": '" &amp; SUBSTITUTE(INDEX(artwork.xlsx!K:K,QUOTIENT(ROW(A352)-1,3)+2),"'","\'") &amp; "'",
IF(MOD(ROW(A352)-1,3)=2,"","")))</f>
        <v>id: "coppersmith",  frenchName: "Chaudronnier",  artwork: "http://wiki.dominionstrategy.com/images/c/c3/CoppersmithArt.jpg",</v>
      </c>
    </row>
    <row r="358" spans="1:3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IF(LEFT(INDEX(artwork.xlsx!L:L,QUOTIENT(ROW(A353)-1,3)+2),4)="http","",artwork.xlsx!$M$1) &amp; INDEX(artwork.xlsx!L:L,QUOTIENT(ROW(A353)-1,3)+2) &amp; """,",
 IF(AND(MOD(ROW(A353)-1,3)=1,INDEX(artwork.xlsx!J:J,QUOTIENT(ROW(A353)-1,3)+2)&lt;&gt;""),
    artwork.xlsx!$K$1&amp;": '" &amp; SUBSTITUTE(INDEX(artwork.xlsx!K:K,QUOTIENT(ROW(A353)-1,3)+2),"'","\'") &amp; "'",
IF(MOD(ROW(A353)-1,3)=2,"","")))</f>
        <v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IF(LEFT(INDEX(artwork.xlsx!L:L,QUOTIENT(ROW(A354)-1,3)+2),4)="http","",artwork.xlsx!$M$1) &amp; INDEX(artwork.xlsx!L:L,QUOTIENT(ROW(A354)-1,3)+2) &amp; """,",
 IF(AND(MOD(ROW(A354)-1,3)=1,INDEX(artwork.xlsx!J:J,QUOTIENT(ROW(A354)-1,3)+2)&lt;&gt;""),
    artwork.xlsx!$K$1&amp;": '" &amp; SUBSTITUTE(INDEX(artwork.xlsx!K:K,QUOTIENT(ROW(A354)-1,3)+2),"'","\'") &amp; "'",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IF(LEFT(INDEX(artwork.xlsx!L:L,QUOTIENT(ROW(A355)-1,3)+2),4)="http","",artwork.xlsx!$M$1) &amp; INDEX(artwork.xlsx!L:L,QUOTIENT(ROW(A355)-1,3)+2) &amp; """,",
 IF(AND(MOD(ROW(A355)-1,3)=1,INDEX(artwork.xlsx!J:J,QUOTIENT(ROW(A355)-1,3)+2)&lt;&gt;""),
    artwork.xlsx!$K$1&amp;": '" &amp; SUBSTITUTE(INDEX(artwork.xlsx!K:K,QUOTIENT(ROW(A355)-1,3)+2),"'","\'") &amp; "'",
IF(MOD(ROW(A355)-1,3)=2,"","")))</f>
        <v>id: "pawn",  frenchName: "Pion",  artwork: "http://wiki.dominionstrategy.com/images/d/d7/PawnArt.jpg",</v>
      </c>
    </row>
    <row r="361" spans="1:3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IF(LEFT(INDEX(artwork.xlsx!L:L,QUOTIENT(ROW(A356)-1,3)+2),4)="http","",artwork.xlsx!$M$1) &amp; INDEX(artwork.xlsx!L:L,QUOTIENT(ROW(A356)-1,3)+2) &amp; """,",
 IF(AND(MOD(ROW(A356)-1,3)=1,INDEX(artwork.xlsx!J:J,QUOTIENT(ROW(A356)-1,3)+2)&lt;&gt;""),
    artwork.xlsx!$K$1&amp;": '" &amp; SUBSTITUTE(INDEX(artwork.xlsx!K:K,QUOTIENT(ROW(A356)-1,3)+2),"'","\'") &amp; "'",
IF(MOD(ROW(A356)-1,3)=2,"","")))</f>
        <v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IF(LEFT(INDEX(artwork.xlsx!L:L,QUOTIENT(ROW(A357)-1,3)+2),4)="http","",artwork.xlsx!$M$1) &amp; INDEX(artwork.xlsx!L:L,QUOTIENT(ROW(A357)-1,3)+2) &amp; """,",
 IF(AND(MOD(ROW(A357)-1,3)=1,INDEX(artwork.xlsx!J:J,QUOTIENT(ROW(A357)-1,3)+2)&lt;&gt;""),
    artwork.xlsx!$K$1&amp;": '" &amp; SUBSTITUTE(INDEX(artwork.xlsx!K:K,QUOTIENT(ROW(A357)-1,3)+2),"'","\'") &amp; "'",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  </v>
      </c>
      <c r="B363" t="str">
        <f t="shared" si="8"/>
        <v>{</v>
      </c>
      <c r="C363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IF(LEFT(INDEX(artwork.xlsx!L:L,QUOTIENT(ROW(A358)-1,3)+2),4)="http","",artwork.xlsx!$M$1) &amp; INDEX(artwork.xlsx!L:L,QUOTIENT(ROW(A358)-1,3)+2) &amp; """,",
 IF(AND(MOD(ROW(A358)-1,3)=1,INDEX(artwork.xlsx!J:J,QUOTIENT(ROW(A358)-1,3)+2)&lt;&gt;""),
    artwork.xlsx!$K$1&amp;": '" &amp; SUBSTITUTE(INDEX(artwork.xlsx!K:K,QUOTIENT(ROW(A358)-1,3)+2),"'","\'") &amp; "'",
IF(MOD(ROW(A358)-1,3)=2,"","")))</f>
        <v>id: "courtyard",  frenchName: "Cour",  artwork: "http://wiki.dominionstrategy.com/images/1/13/CourtyardArt.jpg",</v>
      </c>
    </row>
    <row r="364" spans="1:3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  </v>
      </c>
      <c r="B364" t="str">
        <f t="shared" si="8"/>
        <v/>
      </c>
      <c r="C364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IF(LEFT(INDEX(artwork.xlsx!L:L,QUOTIENT(ROW(A359)-1,3)+2),4)="http","",artwork.xlsx!$M$1) &amp; INDEX(artwork.xlsx!L:L,QUOTIENT(ROW(A359)-1,3)+2) &amp; """,",
 IF(AND(MOD(ROW(A359)-1,3)=1,INDEX(artwork.xlsx!J:J,QUOTIENT(ROW(A359)-1,3)+2)&lt;&gt;""),
    artwork.xlsx!$K$1&amp;": '" &amp; SUBSTITUTE(INDEX(artwork.xlsx!K:K,QUOTIENT(ROW(A359)-1,3)+2),"'","\'") &amp; "'",
IF(MOD(ROW(A359)-1,3)=2,"","")))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  </v>
      </c>
      <c r="B365" t="str">
        <f t="shared" si="8"/>
        <v>},</v>
      </c>
      <c r="C365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IF(LEFT(INDEX(artwork.xlsx!L:L,QUOTIENT(ROW(A360)-1,3)+2),4)="http","",artwork.xlsx!$M$1) &amp; INDEX(artwork.xlsx!L:L,QUOTIENT(ROW(A360)-1,3)+2) &amp; """,",
 IF(AND(MOD(ROW(A360)-1,3)=1,INDEX(artwork.xlsx!J:J,QUOTIENT(ROW(A360)-1,3)+2)&lt;&gt;""),
    artwork.xlsx!$K$1&amp;": '" &amp; SUBSTITUTE(INDEX(artwork.xlsx!K:K,QUOTIENT(ROW(A360)-1,3)+2),"'","\'") &amp; "'",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IF(LEFT(INDEX(artwork.xlsx!L:L,QUOTIENT(ROW(A361)-1,3)+2),4)="http","",artwork.xlsx!$M$1) &amp; INDEX(artwork.xlsx!L:L,QUOTIENT(ROW(A361)-1,3)+2) &amp; """,",
 IF(AND(MOD(ROW(A361)-1,3)=1,INDEX(artwork.xlsx!J:J,QUOTIENT(ROW(A361)-1,3)+2)&lt;&gt;""),
    artwork.xlsx!$K$1&amp;": '" &amp; SUBSTITUTE(INDEX(artwork.xlsx!K:K,QUOTIENT(ROW(A361)-1,3)+2),"'","\'") &amp; "'",
IF(MOD(ROW(A361)-1,3)=2,"","")))</f>
        <v>id: "tradingpost",  frenchName: "Comptoir",  artwork: "http://wiki.dominionstrategy.com/images/c/c3/Trading_PostArt.jpg",</v>
      </c>
    </row>
    <row r="367" spans="1:3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IF(LEFT(INDEX(artwork.xlsx!L:L,QUOTIENT(ROW(A362)-1,3)+2),4)="http","",artwork.xlsx!$M$1) &amp; INDEX(artwork.xlsx!L:L,QUOTIENT(ROW(A362)-1,3)+2) &amp; """,",
 IF(AND(MOD(ROW(A362)-1,3)=1,INDEX(artwork.xlsx!J:J,QUOTIENT(ROW(A362)-1,3)+2)&lt;&gt;""),
    artwork.xlsx!$K$1&amp;": '" &amp; SUBSTITUTE(INDEX(artwork.xlsx!K:K,QUOTIENT(ROW(A362)-1,3)+2),"'","\'") &amp; "'",
IF(MOD(ROW(A362)-1,3)=2,"","")))</f>
        <v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IF(LEFT(INDEX(artwork.xlsx!L:L,QUOTIENT(ROW(A363)-1,3)+2),4)="http","",artwork.xlsx!$M$1) &amp; INDEX(artwork.xlsx!L:L,QUOTIENT(ROW(A363)-1,3)+2) &amp; """,",
 IF(AND(MOD(ROW(A363)-1,3)=1,INDEX(artwork.xlsx!J:J,QUOTIENT(ROW(A363)-1,3)+2)&lt;&gt;""),
    artwork.xlsx!$K$1&amp;": '" &amp; SUBSTITUTE(INDEX(artwork.xlsx!K:K,QUOTIENT(ROW(A363)-1,3)+2),"'","\'") &amp; "'",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  </v>
      </c>
      <c r="B369" t="str">
        <f t="shared" si="8"/>
        <v>{</v>
      </c>
      <c r="C36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IF(LEFT(INDEX(artwork.xlsx!L:L,QUOTIENT(ROW(A364)-1,3)+2),4)="http","",artwork.xlsx!$M$1) &amp; INDEX(artwork.xlsx!L:L,QUOTIENT(ROW(A364)-1,3)+2) &amp; """,",
 IF(AND(MOD(ROW(A364)-1,3)=1,INDEX(artwork.xlsx!J:J,QUOTIENT(ROW(A364)-1,3)+2)&lt;&gt;""),
    artwork.xlsx!$K$1&amp;": '" &amp; SUBSTITUTE(INDEX(artwork.xlsx!K:K,QUOTIENT(ROW(A364)-1,3)+2),"'","\'") &amp; "'",
IF(MOD(ROW(A364)-1,3)=2,"","")))</f>
        <v>id: "scout",  frenchName: "Éclaireur",  artwork: "http://wiki.dominionstrategy.com/images/7/79/ScoutArt.jpg",</v>
      </c>
    </row>
    <row r="370" spans="1:3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  </v>
      </c>
      <c r="B370" t="str">
        <f t="shared" si="8"/>
        <v/>
      </c>
      <c r="C370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IF(LEFT(INDEX(artwork.xlsx!L:L,QUOTIENT(ROW(A365)-1,3)+2),4)="http","",artwork.xlsx!$M$1) &amp; INDEX(artwork.xlsx!L:L,QUOTIENT(ROW(A365)-1,3)+2) &amp; """,",
 IF(AND(MOD(ROW(A365)-1,3)=1,INDEX(artwork.xlsx!J:J,QUOTIENT(ROW(A365)-1,3)+2)&lt;&gt;""),
    artwork.xlsx!$K$1&amp;": '" &amp; SUBSTITUTE(INDEX(artwork.xlsx!K:K,QUOTIENT(ROW(A365)-1,3)+2),"'","\'") &amp; "'",
IF(MOD(ROW(A365)-1,3)=2,"","")))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  </v>
      </c>
      <c r="B371" t="str">
        <f t="shared" si="8"/>
        <v>},</v>
      </c>
      <c r="C371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IF(LEFT(INDEX(artwork.xlsx!L:L,QUOTIENT(ROW(A366)-1,3)+2),4)="http","",artwork.xlsx!$M$1) &amp; INDEX(artwork.xlsx!L:L,QUOTIENT(ROW(A366)-1,3)+2) &amp; """,",
 IF(AND(MOD(ROW(A366)-1,3)=1,INDEX(artwork.xlsx!J:J,QUOTIENT(ROW(A366)-1,3)+2)&lt;&gt;""),
    artwork.xlsx!$K$1&amp;": '" &amp; SUBSTITUTE(INDEX(artwork.xlsx!K:K,QUOTIENT(ROW(A366)-1,3)+2),"'","\'") &amp; "'",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IF(LEFT(INDEX(artwork.xlsx!L:L,QUOTIENT(ROW(A367)-1,3)+2),4)="http","",artwork.xlsx!$M$1) &amp; INDEX(artwork.xlsx!L:L,QUOTIENT(ROW(A367)-1,3)+2) &amp; """,",
 IF(AND(MOD(ROW(A367)-1,3)=1,INDEX(artwork.xlsx!J:J,QUOTIENT(ROW(A367)-1,3)+2)&lt;&gt;""),
    artwork.xlsx!$K$1&amp;": '" &amp; SUBSTITUTE(INDEX(artwork.xlsx!K:K,QUOTIENT(ROW(A367)-1,3)+2),"'","\'") &amp; "'",
IF(MOD(ROW(A367)-1,3)=2,"","")))</f>
        <v>id: "duke",  frenchName: "Duc",  artwork: "http://wiki.dominionstrategy.com/images/6/6e/DukeArt.jpg",</v>
      </c>
    </row>
    <row r="373" spans="1:3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IF(LEFT(INDEX(artwork.xlsx!L:L,QUOTIENT(ROW(A368)-1,3)+2),4)="http","",artwork.xlsx!$M$1) &amp; INDEX(artwork.xlsx!L:L,QUOTIENT(ROW(A368)-1,3)+2) &amp; """,",
 IF(AND(MOD(ROW(A368)-1,3)=1,INDEX(artwork.xlsx!J:J,QUOTIENT(ROW(A368)-1,3)+2)&lt;&gt;""),
    artwork.xlsx!$K$1&amp;": '" &amp; SUBSTITUTE(INDEX(artwork.xlsx!K:K,QUOTIENT(ROW(A368)-1,3)+2),"'","\'") &amp; "'",
IF(MOD(ROW(A368)-1,3)=2,"","")))</f>
        <v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IF(LEFT(INDEX(artwork.xlsx!L:L,QUOTIENT(ROW(A369)-1,3)+2),4)="http","",artwork.xlsx!$M$1) &amp; INDEX(artwork.xlsx!L:L,QUOTIENT(ROW(A369)-1,3)+2) &amp; """,",
 IF(AND(MOD(ROW(A369)-1,3)=1,INDEX(artwork.xlsx!J:J,QUOTIENT(ROW(A369)-1,3)+2)&lt;&gt;""),
    artwork.xlsx!$K$1&amp;": '" &amp; SUBSTITUTE(INDEX(artwork.xlsx!K:K,QUOTIENT(ROW(A369)-1,3)+2),"'","\'") &amp; "'",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  </v>
      </c>
      <c r="B375" t="str">
        <f t="shared" si="8"/>
        <v>{</v>
      </c>
      <c r="C375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IF(LEFT(INDEX(artwork.xlsx!L:L,QUOTIENT(ROW(A370)-1,3)+2),4)="http","",artwork.xlsx!$M$1) &amp; INDEX(artwork.xlsx!L:L,QUOTIENT(ROW(A370)-1,3)+2) &amp; """,",
 IF(AND(MOD(ROW(A370)-1,3)=1,INDEX(artwork.xlsx!J:J,QUOTIENT(ROW(A370)-1,3)+2)&lt;&gt;""),
    artwork.xlsx!$K$1&amp;": '" &amp; SUBSTITUTE(INDEX(artwork.xlsx!K:K,QUOTIENT(ROW(A370)-1,3)+2),"'","\'") &amp; "'",
IF(MOD(ROW(A370)-1,3)=2,"","")))</f>
        <v>id: "baron",  frenchName: "Baron",  artwork: "http://wiki.dominionstrategy.com/images/d/dc/BaronArt.jpg",</v>
      </c>
    </row>
    <row r="376" spans="1:3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  </v>
      </c>
      <c r="B376" t="str">
        <f t="shared" si="8"/>
        <v/>
      </c>
      <c r="C376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IF(LEFT(INDEX(artwork.xlsx!L:L,QUOTIENT(ROW(A371)-1,3)+2),4)="http","",artwork.xlsx!$M$1) &amp; INDEX(artwork.xlsx!L:L,QUOTIENT(ROW(A371)-1,3)+2) &amp; """,",
 IF(AND(MOD(ROW(A371)-1,3)=1,INDEX(artwork.xlsx!J:J,QUOTIENT(ROW(A371)-1,3)+2)&lt;&gt;""),
    artwork.xlsx!$K$1&amp;": '" &amp; SUBSTITUTE(INDEX(artwork.xlsx!K:K,QUOTIENT(ROW(A371)-1,3)+2),"'","\'") &amp; "'",
IF(MOD(ROW(A371)-1,3)=2,"","")))</f>
        <v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  </v>
      </c>
      <c r="B377" t="str">
        <f t="shared" si="8"/>
        <v>},</v>
      </c>
      <c r="C377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IF(LEFT(INDEX(artwork.xlsx!L:L,QUOTIENT(ROW(A372)-1,3)+2),4)="http","",artwork.xlsx!$M$1) &amp; INDEX(artwork.xlsx!L:L,QUOTIENT(ROW(A372)-1,3)+2) &amp; """,",
 IF(AND(MOD(ROW(A372)-1,3)=1,INDEX(artwork.xlsx!J:J,QUOTIENT(ROW(A372)-1,3)+2)&lt;&gt;""),
    artwork.xlsx!$K$1&amp;": '" &amp; SUBSTITUTE(INDEX(artwork.xlsx!K:K,QUOTIENT(ROW(A372)-1,3)+2),"'","\'") &amp; "'",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  </v>
      </c>
      <c r="B378" t="str">
        <f t="shared" si="8"/>
        <v>{</v>
      </c>
      <c r="C378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IF(LEFT(INDEX(artwork.xlsx!L:L,QUOTIENT(ROW(A373)-1,3)+2),4)="http","",artwork.xlsx!$M$1) &amp; INDEX(artwork.xlsx!L:L,QUOTIENT(ROW(A373)-1,3)+2) &amp; """,",
 IF(AND(MOD(ROW(A373)-1,3)=1,INDEX(artwork.xlsx!J:J,QUOTIENT(ROW(A373)-1,3)+2)&lt;&gt;""),
    artwork.xlsx!$K$1&amp;": '" &amp; SUBSTITUTE(INDEX(artwork.xlsx!K:K,QUOTIENT(ROW(A373)-1,3)+2),"'","\'") &amp; "'",
IF(MOD(ROW(A373)-1,3)=2,"","")))</f>
        <v>id: "swindler",  frenchName: "Escroc",  artwork: "http://wiki.dominionstrategy.com/images/2/27/SwindlerArt.jpg",</v>
      </c>
    </row>
    <row r="379" spans="1:3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  </v>
      </c>
      <c r="B379" t="str">
        <f t="shared" si="8"/>
        <v/>
      </c>
      <c r="C37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IF(LEFT(INDEX(artwork.xlsx!L:L,QUOTIENT(ROW(A374)-1,3)+2),4)="http","",artwork.xlsx!$M$1) &amp; INDEX(artwork.xlsx!L:L,QUOTIENT(ROW(A374)-1,3)+2) &amp; """,",
 IF(AND(MOD(ROW(A374)-1,3)=1,INDEX(artwork.xlsx!J:J,QUOTIENT(ROW(A374)-1,3)+2)&lt;&gt;""),
    artwork.xlsx!$K$1&amp;": '" &amp; SUBSTITUTE(INDEX(artwork.xlsx!K:K,QUOTIENT(ROW(A374)-1,3)+2),"'","\'") &amp; "'",
IF(MOD(ROW(A374)-1,3)=2,"","")))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  </v>
      </c>
      <c r="B380" t="str">
        <f t="shared" si="8"/>
        <v>},</v>
      </c>
      <c r="C380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IF(LEFT(INDEX(artwork.xlsx!L:L,QUOTIENT(ROW(A375)-1,3)+2),4)="http","",artwork.xlsx!$M$1) &amp; INDEX(artwork.xlsx!L:L,QUOTIENT(ROW(A375)-1,3)+2) &amp; """,",
 IF(AND(MOD(ROW(A375)-1,3)=1,INDEX(artwork.xlsx!J:J,QUOTIENT(ROW(A375)-1,3)+2)&lt;&gt;""),
    artwork.xlsx!$K$1&amp;": '" &amp; SUBSTITUTE(INDEX(artwork.xlsx!K:K,QUOTIENT(ROW(A375)-1,3)+2),"'","\'") &amp; "'",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IF(LEFT(INDEX(artwork.xlsx!L:L,QUOTIENT(ROW(A376)-1,3)+2),4)="http","",artwork.xlsx!$M$1) &amp; INDEX(artwork.xlsx!L:L,QUOTIENT(ROW(A376)-1,3)+2) &amp; """,",
 IF(AND(MOD(ROW(A376)-1,3)=1,INDEX(artwork.xlsx!J:J,QUOTIENT(ROW(A376)-1,3)+2)&lt;&gt;""),
    artwork.xlsx!$K$1&amp;": '" &amp; SUBSTITUTE(INDEX(artwork.xlsx!K:K,QUOTIENT(ROW(A376)-1,3)+2),"'","\'") &amp; "'",
IF(MOD(ROW(A376)-1,3)=2,"","")))</f>
        <v>id: "bridge",  frenchName: "Pont",  artwork: "http://wiki.dominionstrategy.com/images/7/7c/BridgeArt.jpg",</v>
      </c>
    </row>
    <row r="382" spans="1:3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IF(LEFT(INDEX(artwork.xlsx!L:L,QUOTIENT(ROW(A377)-1,3)+2),4)="http","",artwork.xlsx!$M$1) &amp; INDEX(artwork.xlsx!L:L,QUOTIENT(ROW(A377)-1,3)+2) &amp; """,",
 IF(AND(MOD(ROW(A377)-1,3)=1,INDEX(artwork.xlsx!J:J,QUOTIENT(ROW(A377)-1,3)+2)&lt;&gt;""),
    artwork.xlsx!$K$1&amp;": '" &amp; SUBSTITUTE(INDEX(artwork.xlsx!K:K,QUOTIENT(ROW(A377)-1,3)+2),"'","\'") &amp; "'",
IF(MOD(ROW(A377)-1,3)=2,"","")))</f>
        <v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IF(LEFT(INDEX(artwork.xlsx!L:L,QUOTIENT(ROW(A378)-1,3)+2),4)="http","",artwork.xlsx!$M$1) &amp; INDEX(artwork.xlsx!L:L,QUOTIENT(ROW(A378)-1,3)+2) &amp; """,",
 IF(AND(MOD(ROW(A378)-1,3)=1,INDEX(artwork.xlsx!J:J,QUOTIENT(ROW(A378)-1,3)+2)&lt;&gt;""),
    artwork.xlsx!$K$1&amp;": '" &amp; SUBSTITUTE(INDEX(artwork.xlsx!K:K,QUOTIENT(ROW(A378)-1,3)+2),"'","\'") &amp; "'",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IF(LEFT(INDEX(artwork.xlsx!L:L,QUOTIENT(ROW(A379)-1,3)+2),4)="http","",artwork.xlsx!$M$1) &amp; INDEX(artwork.xlsx!L:L,QUOTIENT(ROW(A379)-1,3)+2) &amp; """,",
 IF(AND(MOD(ROW(A379)-1,3)=1,INDEX(artwork.xlsx!J:J,QUOTIENT(ROW(A379)-1,3)+2)&lt;&gt;""),
    artwork.xlsx!$K$1&amp;": '" &amp; SUBSTITUTE(INDEX(artwork.xlsx!K:K,QUOTIENT(ROW(A379)-1,3)+2),"'","\'") &amp; "'",
IF(MOD(ROW(A379)-1,3)=2,"","")))</f>
        <v>id: "torturer",  frenchName: "Bourreau",  artwork: "http://wiki.dominionstrategy.com/images/6/6e/TorturerArt.jpg",</v>
      </c>
    </row>
    <row r="385" spans="1:3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IF(LEFT(INDEX(artwork.xlsx!L:L,QUOTIENT(ROW(A380)-1,3)+2),4)="http","",artwork.xlsx!$M$1) &amp; INDEX(artwork.xlsx!L:L,QUOTIENT(ROW(A380)-1,3)+2) &amp; """,",
 IF(AND(MOD(ROW(A380)-1,3)=1,INDEX(artwork.xlsx!J:J,QUOTIENT(ROW(A380)-1,3)+2)&lt;&gt;""),
    artwork.xlsx!$K$1&amp;": '" &amp; SUBSTITUTE(INDEX(artwork.xlsx!K:K,QUOTIENT(ROW(A380)-1,3)+2),"'","\'") &amp; "'",
IF(MOD(ROW(A380)-1,3)=2,"","")))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IF(LEFT(INDEX(artwork.xlsx!L:L,QUOTIENT(ROW(A381)-1,3)+2),4)="http","",artwork.xlsx!$M$1) &amp; INDEX(artwork.xlsx!L:L,QUOTIENT(ROW(A381)-1,3)+2) &amp; """,",
 IF(AND(MOD(ROW(A381)-1,3)=1,INDEX(artwork.xlsx!J:J,QUOTIENT(ROW(A381)-1,3)+2)&lt;&gt;""),
    artwork.xlsx!$K$1&amp;": '" &amp; SUBSTITUTE(INDEX(artwork.xlsx!K:K,QUOTIENT(ROW(A381)-1,3)+2),"'","\'") &amp; "'",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IF(LEFT(INDEX(artwork.xlsx!L:L,QUOTIENT(ROW(A382)-1,3)+2),4)="http","",artwork.xlsx!$M$1) &amp; INDEX(artwork.xlsx!L:L,QUOTIENT(ROW(A382)-1,3)+2) &amp; """,",
 IF(AND(MOD(ROW(A382)-1,3)=1,INDEX(artwork.xlsx!J:J,QUOTIENT(ROW(A382)-1,3)+2)&lt;&gt;""),
    artwork.xlsx!$K$1&amp;": '" &amp; SUBSTITUTE(INDEX(artwork.xlsx!K:K,QUOTIENT(ROW(A382)-1,3)+2),"'","\'") &amp; "'",
IF(MOD(ROW(A382)-1,3)=2,"","")))</f>
        <v>id: "wishingwell",  frenchName: "Puits aux souhaits",  artwork: "http://wiki.dominionstrategy.com/images/a/a7/Wishing_WellArt.jpg",</v>
      </c>
    </row>
    <row r="388" spans="1:3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IF(LEFT(INDEX(artwork.xlsx!L:L,QUOTIENT(ROW(A383)-1,3)+2),4)="http","",artwork.xlsx!$M$1) &amp; INDEX(artwork.xlsx!L:L,QUOTIENT(ROW(A383)-1,3)+2) &amp; """,",
 IF(AND(MOD(ROW(A383)-1,3)=1,INDEX(artwork.xlsx!J:J,QUOTIENT(ROW(A383)-1,3)+2)&lt;&gt;""),
    artwork.xlsx!$K$1&amp;": '" &amp; SUBSTITUTE(INDEX(artwork.xlsx!K:K,QUOTIENT(ROW(A383)-1,3)+2),"'","\'") &amp; "'",
IF(MOD(ROW(A383)-1,3)=2,"","")))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IF(LEFT(INDEX(artwork.xlsx!L:L,QUOTIENT(ROW(A384)-1,3)+2),4)="http","",artwork.xlsx!$M$1) &amp; INDEX(artwork.xlsx!L:L,QUOTIENT(ROW(A384)-1,3)+2) &amp; """,",
 IF(AND(MOD(ROW(A384)-1,3)=1,INDEX(artwork.xlsx!J:J,QUOTIENT(ROW(A384)-1,3)+2)&lt;&gt;""),
    artwork.xlsx!$K$1&amp;": '" &amp; SUBSTITUTE(INDEX(artwork.xlsx!K:K,QUOTIENT(ROW(A384)-1,3)+2),"'","\'") &amp; "'",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  </v>
      </c>
      <c r="B390" t="str">
        <f t="shared" si="8"/>
        <v>{</v>
      </c>
      <c r="C390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IF(LEFT(INDEX(artwork.xlsx!L:L,QUOTIENT(ROW(A385)-1,3)+2),4)="http","",artwork.xlsx!$M$1) &amp; INDEX(artwork.xlsx!L:L,QUOTIENT(ROW(A385)-1,3)+2) &amp; """,",
 IF(AND(MOD(ROW(A385)-1,3)=1,INDEX(artwork.xlsx!J:J,QUOTIENT(ROW(A385)-1,3)+2)&lt;&gt;""),
    artwork.xlsx!$K$1&amp;": '" &amp; SUBSTITUTE(INDEX(artwork.xlsx!K:K,QUOTIENT(ROW(A385)-1,3)+2),"'","\'") &amp; "'",
IF(MOD(ROW(A385)-1,3)=2,"","")))</f>
        <v>id: "masquerade",  frenchName: "Mascarade",  artwork: "http://wiki.dominionstrategy.com/images/b/b6/MasqueradeArt.jpg",</v>
      </c>
    </row>
    <row r="391" spans="1:3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  </v>
      </c>
      <c r="B391" t="str">
        <f t="shared" si="8"/>
        <v/>
      </c>
      <c r="C391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IF(LEFT(INDEX(artwork.xlsx!L:L,QUOTIENT(ROW(A386)-1,3)+2),4)="http","",artwork.xlsx!$M$1) &amp; INDEX(artwork.xlsx!L:L,QUOTIENT(ROW(A386)-1,3)+2) &amp; """,",
 IF(AND(MOD(ROW(A386)-1,3)=1,INDEX(artwork.xlsx!J:J,QUOTIENT(ROW(A386)-1,3)+2)&lt;&gt;""),
    artwork.xlsx!$K$1&amp;": '" &amp; SUBSTITUTE(INDEX(artwork.xlsx!K:K,QUOTIENT(ROW(A386)-1,3)+2),"'","\'") &amp; "'",
IF(MOD(ROW(A386)-1,3)=2,"","")))</f>
        <v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  </v>
      </c>
      <c r="B392" t="str">
        <f t="shared" si="8"/>
        <v>},</v>
      </c>
      <c r="C392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IF(LEFT(INDEX(artwork.xlsx!L:L,QUOTIENT(ROW(A387)-1,3)+2),4)="http","",artwork.xlsx!$M$1) &amp; INDEX(artwork.xlsx!L:L,QUOTIENT(ROW(A387)-1,3)+2) &amp; """,",
 IF(AND(MOD(ROW(A387)-1,3)=1,INDEX(artwork.xlsx!J:J,QUOTIENT(ROW(A387)-1,3)+2)&lt;&gt;""),
    artwork.xlsx!$K$1&amp;": '" &amp; SUBSTITUTE(INDEX(artwork.xlsx!K:K,QUOTIENT(ROW(A387)-1,3)+2),"'","\'") &amp; "'",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  </v>
      </c>
      <c r="B393" t="str">
        <f t="shared" si="8"/>
        <v>{</v>
      </c>
      <c r="C393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IF(LEFT(INDEX(artwork.xlsx!L:L,QUOTIENT(ROW(A388)-1,3)+2),4)="http","",artwork.xlsx!$M$1) &amp; INDEX(artwork.xlsx!L:L,QUOTIENT(ROW(A388)-1,3)+2) &amp; """,",
 IF(AND(MOD(ROW(A388)-1,3)=1,INDEX(artwork.xlsx!J:J,QUOTIENT(ROW(A388)-1,3)+2)&lt;&gt;""),
    artwork.xlsx!$K$1&amp;": '" &amp; SUBSTITUTE(INDEX(artwork.xlsx!K:K,QUOTIENT(ROW(A388)-1,3)+2),"'","\'") &amp; "'",
IF(MOD(ROW(A388)-1,3)=2,"","")))</f>
        <v>id: "ironworks",  frenchName: "Fonderie",  artwork: "http://wiki.dominionstrategy.com/images/0/0d/IronworksArt.jpg",</v>
      </c>
    </row>
    <row r="394" spans="1:3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  </v>
      </c>
      <c r="B394" t="str">
        <f t="shared" si="8"/>
        <v/>
      </c>
      <c r="C394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IF(LEFT(INDEX(artwork.xlsx!L:L,QUOTIENT(ROW(A389)-1,3)+2),4)="http","",artwork.xlsx!$M$1) &amp; INDEX(artwork.xlsx!L:L,QUOTIENT(ROW(A389)-1,3)+2) &amp; """,",
 IF(AND(MOD(ROW(A389)-1,3)=1,INDEX(artwork.xlsx!J:J,QUOTIENT(ROW(A389)-1,3)+2)&lt;&gt;""),
    artwork.xlsx!$K$1&amp;": '" &amp; SUBSTITUTE(INDEX(artwork.xlsx!K:K,QUOTIENT(ROW(A389)-1,3)+2),"'","\'") &amp; "'",
IF(MOD(ROW(A389)-1,3)=2,"","")))</f>
        <v>text_html: '&lt;div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font-size:18px;"&gt;jusqu\'à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  </v>
      </c>
      <c r="B395" t="str">
        <f t="shared" si="8"/>
        <v>},</v>
      </c>
      <c r="C395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IF(LEFT(INDEX(artwork.xlsx!L:L,QUOTIENT(ROW(A390)-1,3)+2),4)="http","",artwork.xlsx!$M$1) &amp; INDEX(artwork.xlsx!L:L,QUOTIENT(ROW(A390)-1,3)+2) &amp; """,",
 IF(AND(MOD(ROW(A390)-1,3)=1,INDEX(artwork.xlsx!J:J,QUOTIENT(ROW(A390)-1,3)+2)&lt;&gt;""),
    artwork.xlsx!$K$1&amp;": '" &amp; SUBSTITUTE(INDEX(artwork.xlsx!K:K,QUOTIENT(ROW(A390)-1,3)+2),"'","\'") &amp; "'",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  </v>
      </c>
      <c r="B396" t="str">
        <f t="shared" si="8"/>
        <v>{</v>
      </c>
      <c r="C396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IF(LEFT(INDEX(artwork.xlsx!L:L,QUOTIENT(ROW(A391)-1,3)+2),4)="http","",artwork.xlsx!$M$1) &amp; INDEX(artwork.xlsx!L:L,QUOTIENT(ROW(A391)-1,3)+2) &amp; """,",
 IF(AND(MOD(ROW(A391)-1,3)=1,INDEX(artwork.xlsx!J:J,QUOTIENT(ROW(A391)-1,3)+2)&lt;&gt;""),
    artwork.xlsx!$K$1&amp;": '" &amp; SUBSTITUTE(INDEX(artwork.xlsx!K:K,QUOTIENT(ROW(A391)-1,3)+2),"'","\'") &amp; "'",
IF(MOD(ROW(A391)-1,3)=2,"","")))</f>
        <v>id: "steward",  frenchName: "Intendant",  artwork: "http://wiki.dominionstrategy.com/images/c/c3/StewardArt.jpg",</v>
      </c>
    </row>
    <row r="397" spans="1:3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  </v>
      </c>
      <c r="B397" t="str">
        <f t="shared" si="8"/>
        <v/>
      </c>
      <c r="C397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IF(LEFT(INDEX(artwork.xlsx!L:L,QUOTIENT(ROW(A392)-1,3)+2),4)="http","",artwork.xlsx!$M$1) &amp; INDEX(artwork.xlsx!L:L,QUOTIENT(ROW(A392)-1,3)+2) &amp; """,",
 IF(AND(MOD(ROW(A392)-1,3)=1,INDEX(artwork.xlsx!J:J,QUOTIENT(ROW(A392)-1,3)+2)&lt;&gt;""),
    artwork.xlsx!$K$1&amp;": '" &amp; SUBSTITUTE(INDEX(artwork.xlsx!K:K,QUOTIENT(ROW(A392)-1,3)+2),"'","\'") &amp; "'",
IF(MOD(ROW(A392)-1,3)=2,"","")))</f>
        <v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  </v>
      </c>
      <c r="B398" t="str">
        <f t="shared" si="8"/>
        <v>},</v>
      </c>
      <c r="C398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IF(LEFT(INDEX(artwork.xlsx!L:L,QUOTIENT(ROW(A393)-1,3)+2),4)="http","",artwork.xlsx!$M$1) &amp; INDEX(artwork.xlsx!L:L,QUOTIENT(ROW(A393)-1,3)+2) &amp; """,",
 IF(AND(MOD(ROW(A393)-1,3)=1,INDEX(artwork.xlsx!J:J,QUOTIENT(ROW(A393)-1,3)+2)&lt;&gt;""),
    artwork.xlsx!$K$1&amp;": '" &amp; SUBSTITUTE(INDEX(artwork.xlsx!K:K,QUOTIENT(ROW(A393)-1,3)+2),"'","\'") &amp; "'",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t */</v>
      </c>
      <c r="B399" t="str">
        <f t="shared" ref="B399:B462" si="9">IF(AND(C398&lt;&gt;"",MOD(ROW(A397)-1,3)=2),"},","")&amp;IF(AND(C399&lt;&gt;"",MOD(ROW(A394)-1,3)=0),"{","")</f>
        <v>{</v>
      </c>
      <c r="C39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IF(LEFT(INDEX(artwork.xlsx!L:L,QUOTIENT(ROW(A394)-1,3)+2),4)="http","",artwork.xlsx!$M$1) &amp; INDEX(artwork.xlsx!L:L,QUOTIENT(ROW(A394)-1,3)+2) &amp; """,",
 IF(AND(MOD(ROW(A394)-1,3)=1,INDEX(artwork.xlsx!J:J,QUOTIENT(ROW(A394)-1,3)+2)&lt;&gt;""),
    artwork.xlsx!$K$1&amp;": '" &amp; SUBSTITUTE(INDEX(artwork.xlsx!K:K,QUOTIENT(ROW(A394)-1,3)+2),"'","\'") &amp; "'",
IF(MOD(ROW(A394)-1,3)=2,"","")))</f>
        <v>id: "harem",  frenchName: "Harem",  artwork: "http://wiki.dominionstrategy.com/images/9/90/HaremArt.jpg",</v>
      </c>
    </row>
    <row r="400" spans="1:3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t */</v>
      </c>
      <c r="B400" t="str">
        <f t="shared" si="9"/>
        <v/>
      </c>
      <c r="C400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IF(LEFT(INDEX(artwork.xlsx!L:L,QUOTIENT(ROW(A395)-1,3)+2),4)="http","",artwork.xlsx!$M$1) &amp; INDEX(artwork.xlsx!L:L,QUOTIENT(ROW(A395)-1,3)+2) &amp; """,",
 IF(AND(MOD(ROW(A395)-1,3)=1,INDEX(artwork.xlsx!J:J,QUOTIENT(ROW(A395)-1,3)+2)&lt;&gt;""),
    artwork.xlsx!$K$1&amp;": '" &amp; SUBSTITUTE(INDEX(artwork.xlsx!K:K,QUOTIENT(ROW(A395)-1,3)+2),"'","\'") &amp; "'",
IF(MOD(ROW(A395)-1,3)=2,"","")))</f>
        <v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t */</v>
      </c>
      <c r="B401" t="str">
        <f t="shared" si="9"/>
        <v>},</v>
      </c>
      <c r="C401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IF(LEFT(INDEX(artwork.xlsx!L:L,QUOTIENT(ROW(A396)-1,3)+2),4)="http","",artwork.xlsx!$M$1) &amp; INDEX(artwork.xlsx!L:L,QUOTIENT(ROW(A396)-1,3)+2) &amp; """,",
 IF(AND(MOD(ROW(A396)-1,3)=1,INDEX(artwork.xlsx!J:J,QUOTIENT(ROW(A396)-1,3)+2)&lt;&gt;""),
    artwork.xlsx!$K$1&amp;": '" &amp; SUBSTITUTE(INDEX(artwork.xlsx!K:K,QUOTIENT(ROW(A396)-1,3)+2),"'","\'") &amp; "'",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  </v>
      </c>
      <c r="B402" t="str">
        <f t="shared" si="9"/>
        <v>{</v>
      </c>
      <c r="C402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IF(LEFT(INDEX(artwork.xlsx!L:L,QUOTIENT(ROW(A397)-1,3)+2),4)="http","",artwork.xlsx!$M$1) &amp; INDEX(artwork.xlsx!L:L,QUOTIENT(ROW(A397)-1,3)+2) &amp; """,",
 IF(AND(MOD(ROW(A397)-1,3)=1,INDEX(artwork.xlsx!J:J,QUOTIENT(ROW(A397)-1,3)+2)&lt;&gt;""),
    artwork.xlsx!$K$1&amp;": '" &amp; SUBSTITUTE(INDEX(artwork.xlsx!K:K,QUOTIENT(ROW(A397)-1,3)+2),"'","\'") &amp; "'",
IF(MOD(ROW(A397)-1,3)=2,"","")))</f>
        <v>id: "minion",  frenchName: "Larbin",  artwork: "http://wiki.dominionstrategy.com/images/7/70/MinionArt.jpg",</v>
      </c>
    </row>
    <row r="403" spans="1:3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  </v>
      </c>
      <c r="B403" t="str">
        <f t="shared" si="9"/>
        <v/>
      </c>
      <c r="C403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IF(LEFT(INDEX(artwork.xlsx!L:L,QUOTIENT(ROW(A398)-1,3)+2),4)="http","",artwork.xlsx!$M$1) &amp; INDEX(artwork.xlsx!L:L,QUOTIENT(ROW(A398)-1,3)+2) &amp; """,",
 IF(AND(MOD(ROW(A398)-1,3)=1,INDEX(artwork.xlsx!J:J,QUOTIENT(ROW(A398)-1,3)+2)&lt;&gt;""),
    artwork.xlsx!$K$1&amp;": '" &amp; SUBSTITUTE(INDEX(artwork.xlsx!K:K,QUOTIENT(ROW(A398)-1,3)+2),"'","\'") &amp; "'",
IF(MOD(ROW(A398)-1,3)=2,"","")))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  </v>
      </c>
      <c r="B404" t="str">
        <f t="shared" si="9"/>
        <v>},</v>
      </c>
      <c r="C404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IF(LEFT(INDEX(artwork.xlsx!L:L,QUOTIENT(ROW(A399)-1,3)+2),4)="http","",artwork.xlsx!$M$1) &amp; INDEX(artwork.xlsx!L:L,QUOTIENT(ROW(A399)-1,3)+2) &amp; """,",
 IF(AND(MOD(ROW(A399)-1,3)=1,INDEX(artwork.xlsx!J:J,QUOTIENT(ROW(A399)-1,3)+2)&lt;&gt;""),
    artwork.xlsx!$K$1&amp;": '" &amp; SUBSTITUTE(INDEX(artwork.xlsx!K:K,QUOTIENT(ROW(A399)-1,3)+2),"'","\'") &amp; "'",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    </v>
      </c>
      <c r="B405" t="str">
        <f t="shared" si="9"/>
        <v>{</v>
      </c>
      <c r="C405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IF(LEFT(INDEX(artwork.xlsx!L:L,QUOTIENT(ROW(A400)-1,3)+2),4)="http","",artwork.xlsx!$M$1) &amp; INDEX(artwork.xlsx!L:L,QUOTIENT(ROW(A400)-1,3)+2) &amp; """,",
 IF(AND(MOD(ROW(A400)-1,3)=1,INDEX(artwork.xlsx!J:J,QUOTIENT(ROW(A400)-1,3)+2)&lt;&gt;""),
    artwork.xlsx!$K$1&amp;": '" &amp; SUBSTITUTE(INDEX(artwork.xlsx!K:K,QUOTIENT(ROW(A400)-1,3)+2),"'","\'") &amp; "'",
IF(MOD(ROW(A400)-1,3)=2,"","")))</f>
        <v>id: "saboteur",  frenchName: "Saboteur",  artwork: "http://wiki.dominionstrategy.com/images/e/e5/SaboteurArt.jpg",</v>
      </c>
    </row>
    <row r="406" spans="1:3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IF(LEFT(INDEX(artwork.xlsx!L:L,QUOTIENT(ROW(A401)-1,3)+2),4)="http","",artwork.xlsx!$M$1) &amp; INDEX(artwork.xlsx!L:L,QUOTIENT(ROW(A401)-1,3)+2) &amp; """,",
 IF(AND(MOD(ROW(A401)-1,3)=1,INDEX(artwork.xlsx!J:J,QUOTIENT(ROW(A401)-1,3)+2)&lt;&gt;""),
    artwork.xlsx!$K$1&amp;": '" &amp; SUBSTITUTE(INDEX(artwork.xlsx!K:K,QUOTIENT(ROW(A401)-1,3)+2),"'","\'") &amp; "'",
IF(MOD(ROW(A401)-1,3)=2,"","")))</f>
        <v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IF(LEFT(INDEX(artwork.xlsx!L:L,QUOTIENT(ROW(A402)-1,3)+2),4)="http","",artwork.xlsx!$M$1) &amp; INDEX(artwork.xlsx!L:L,QUOTIENT(ROW(A402)-1,3)+2) &amp; """,",
 IF(AND(MOD(ROW(A402)-1,3)=1,INDEX(artwork.xlsx!J:J,QUOTIENT(ROW(A402)-1,3)+2)&lt;&gt;""),
    artwork.xlsx!$K$1&amp;": '" &amp; SUBSTITUTE(INDEX(artwork.xlsx!K:K,QUOTIENT(ROW(A402)-1,3)+2),"'","\'") &amp; "'",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IF(LEFT(INDEX(artwork.xlsx!L:L,QUOTIENT(ROW(A403)-1,3)+2),4)="http","",artwork.xlsx!$M$1) &amp; INDEX(artwork.xlsx!L:L,QUOTIENT(ROW(A403)-1,3)+2) &amp; """,",
 IF(AND(MOD(ROW(A403)-1,3)=1,INDEX(artwork.xlsx!J:J,QUOTIENT(ROW(A403)-1,3)+2)&lt;&gt;""),
    artwork.xlsx!$K$1&amp;": '" &amp; SUBSTITUTE(INDEX(artwork.xlsx!K:K,QUOTIENT(ROW(A403)-1,3)+2),"'","\'") &amp; "'",
IF(MOD(ROW(A403)-1,3)=2,"","")))</f>
        <v>id: "upgrade",  frenchName: "Mise à niveau",  artwork: "http://wiki.dominionstrategy.com/images/b/b4/UpgradeArt.jpg",</v>
      </c>
    </row>
    <row r="409" spans="1:3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IF(LEFT(INDEX(artwork.xlsx!L:L,QUOTIENT(ROW(A404)-1,3)+2),4)="http","",artwork.xlsx!$M$1) &amp; INDEX(artwork.xlsx!L:L,QUOTIENT(ROW(A404)-1,3)+2) &amp; """,",
 IF(AND(MOD(ROW(A404)-1,3)=1,INDEX(artwork.xlsx!J:J,QUOTIENT(ROW(A404)-1,3)+2)&lt;&gt;""),
    artwork.xlsx!$K$1&amp;": '" &amp; SUBSTITUTE(INDEX(artwork.xlsx!K:K,QUOTIENT(ROW(A404)-1,3)+2),"'","\'") &amp; "'",
IF(MOD(ROW(A404)-1,3)=2,"","")))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IF(LEFT(INDEX(artwork.xlsx!L:L,QUOTIENT(ROW(A405)-1,3)+2),4)="http","",artwork.xlsx!$M$1) &amp; INDEX(artwork.xlsx!L:L,QUOTIENT(ROW(A405)-1,3)+2) &amp; """,",
 IF(AND(MOD(ROW(A405)-1,3)=1,INDEX(artwork.xlsx!J:J,QUOTIENT(ROW(A405)-1,3)+2)&lt;&gt;""),
    artwork.xlsx!$K$1&amp;": '" &amp; SUBSTITUTE(INDEX(artwork.xlsx!K:K,QUOTIENT(ROW(A405)-1,3)+2),"'","\'") &amp; "'",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IF(LEFT(INDEX(artwork.xlsx!L:L,QUOTIENT(ROW(A406)-1,3)+2),4)="http","",artwork.xlsx!$M$1) &amp; INDEX(artwork.xlsx!L:L,QUOTIENT(ROW(A406)-1,3)+2) &amp; """,",
 IF(AND(MOD(ROW(A406)-1,3)=1,INDEX(artwork.xlsx!J:J,QUOTIENT(ROW(A406)-1,3)+2)&lt;&gt;""),
    artwork.xlsx!$K$1&amp;": '" &amp; SUBSTITUTE(INDEX(artwork.xlsx!K:K,QUOTIENT(ROW(A406)-1,3)+2),"'","\'") &amp; "'",
IF(MOD(ROW(A406)-1,3)=2,"","")))</f>
        <v>id: "tribute",  frenchName: "Hommage",  artwork: "http://wiki.dominionstrategy.com/images/5/5d/TributeArt.jpg",</v>
      </c>
    </row>
    <row r="412" spans="1:3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IF(LEFT(INDEX(artwork.xlsx!L:L,QUOTIENT(ROW(A407)-1,3)+2),4)="http","",artwork.xlsx!$M$1) &amp; INDEX(artwork.xlsx!L:L,QUOTIENT(ROW(A407)-1,3)+2) &amp; """,",
 IF(AND(MOD(ROW(A407)-1,3)=1,INDEX(artwork.xlsx!J:J,QUOTIENT(ROW(A407)-1,3)+2)&lt;&gt;""),
    artwork.xlsx!$K$1&amp;": '" &amp; SUBSTITUTE(INDEX(artwork.xlsx!K:K,QUOTIENT(ROW(A407)-1,3)+2),"'","\'") &amp; "'",
IF(MOD(ROW(A407)-1,3)=2,"","")))</f>
        <v>text_html: '&lt;div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IF(LEFT(INDEX(artwork.xlsx!L:L,QUOTIENT(ROW(A408)-1,3)+2),4)="http","",artwork.xlsx!$M$1) &amp; INDEX(artwork.xlsx!L:L,QUOTIENT(ROW(A408)-1,3)+2) &amp; """,",
 IF(AND(MOD(ROW(A408)-1,3)=1,INDEX(artwork.xlsx!J:J,QUOTIENT(ROW(A408)-1,3)+2)&lt;&gt;""),
    artwork.xlsx!$K$1&amp;": '" &amp; SUBSTITUTE(INDEX(artwork.xlsx!K:K,QUOTIENT(ROW(A408)-1,3)+2),"'","\'") &amp; "'",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IF(LEFT(INDEX(artwork.xlsx!L:L,QUOTIENT(ROW(A409)-1,3)+2),4)="http","",artwork.xlsx!$M$1) &amp; INDEX(artwork.xlsx!L:L,QUOTIENT(ROW(A409)-1,3)+2) &amp; """,",
 IF(AND(MOD(ROW(A409)-1,3)=1,INDEX(artwork.xlsx!J:J,QUOTIENT(ROW(A409)-1,3)+2)&lt;&gt;""),
    artwork.xlsx!$K$1&amp;": '" &amp; SUBSTITUTE(INDEX(artwork.xlsx!K:K,QUOTIENT(ROW(A409)-1,3)+2),"'","\'") &amp; "'",
IF(MOD(ROW(A409)-1,3)=2,"","")))</f>
        <v>id: "greathall",  frenchName: "Grand hall",  artwork: "http://wiki.dominionstrategy.com/images/7/7e/Great_HallArt.jpg",</v>
      </c>
    </row>
    <row r="415" spans="1:3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IF(LEFT(INDEX(artwork.xlsx!L:L,QUOTIENT(ROW(A410)-1,3)+2),4)="http","",artwork.xlsx!$M$1) &amp; INDEX(artwork.xlsx!L:L,QUOTIENT(ROW(A410)-1,3)+2) &amp; """,",
 IF(AND(MOD(ROW(A410)-1,3)=1,INDEX(artwork.xlsx!J:J,QUOTIENT(ROW(A410)-1,3)+2)&lt;&gt;""),
    artwork.xlsx!$K$1&amp;": '" &amp; SUBSTITUTE(INDEX(artwork.xlsx!K:K,QUOTIENT(ROW(A410)-1,3)+2),"'","\'") &amp; "'",
IF(MOD(ROW(A410)-1,3)=2,"","")))</f>
        <v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IF(LEFT(INDEX(artwork.xlsx!L:L,QUOTIENT(ROW(A411)-1,3)+2),4)="http","",artwork.xlsx!$M$1) &amp; INDEX(artwork.xlsx!L:L,QUOTIENT(ROW(A411)-1,3)+2) &amp; """,",
 IF(AND(MOD(ROW(A411)-1,3)=1,INDEX(artwork.xlsx!J:J,QUOTIENT(ROW(A411)-1,3)+2)&lt;&gt;""),
    artwork.xlsx!$K$1&amp;": '" &amp; SUBSTITUTE(INDEX(artwork.xlsx!K:K,QUOTIENT(ROW(A411)-1,3)+2),"'","\'") &amp; "'",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IF(LEFT(INDEX(artwork.xlsx!L:L,QUOTIENT(ROW(A412)-1,3)+2),4)="http","",artwork.xlsx!$M$1) &amp; INDEX(artwork.xlsx!L:L,QUOTIENT(ROW(A412)-1,3)+2) &amp; """,",
 IF(AND(MOD(ROW(A412)-1,3)=1,INDEX(artwork.xlsx!J:J,QUOTIENT(ROW(A412)-1,3)+2)&lt;&gt;""),
    artwork.xlsx!$K$1&amp;": '" &amp; SUBSTITUTE(INDEX(artwork.xlsx!K:K,QUOTIENT(ROW(A412)-1,3)+2),"'","\'") &amp; "'",
IF(MOD(ROW(A412)-1,3)=2,"","")))</f>
        <v>id: "shantytown",  frenchName: "Taudis",  artwork: "http://wiki.dominionstrategy.com/images/3/36/Shanty_TownArt.jpg",</v>
      </c>
    </row>
    <row r="418" spans="1:3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IF(LEFT(INDEX(artwork.xlsx!L:L,QUOTIENT(ROW(A413)-1,3)+2),4)="http","",artwork.xlsx!$M$1) &amp; INDEX(artwork.xlsx!L:L,QUOTIENT(ROW(A413)-1,3)+2) &amp; """,",
 IF(AND(MOD(ROW(A413)-1,3)=1,INDEX(artwork.xlsx!J:J,QUOTIENT(ROW(A413)-1,3)+2)&lt;&gt;""),
    artwork.xlsx!$K$1&amp;": '" &amp; SUBSTITUTE(INDEX(artwork.xlsx!K:K,QUOTIENT(ROW(A413)-1,3)+2),"'","\'") &amp; "'",
IF(MOD(ROW(A413)-1,3)=2,"","")))</f>
        <v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IF(LEFT(INDEX(artwork.xlsx!L:L,QUOTIENT(ROW(A414)-1,3)+2),4)="http","",artwork.xlsx!$M$1) &amp; INDEX(artwork.xlsx!L:L,QUOTIENT(ROW(A414)-1,3)+2) &amp; """,",
 IF(AND(MOD(ROW(A414)-1,3)=1,INDEX(artwork.xlsx!J:J,QUOTIENT(ROW(A414)-1,3)+2)&lt;&gt;""),
    artwork.xlsx!$K$1&amp;": '" &amp; SUBSTITUTE(INDEX(artwork.xlsx!K:K,QUOTIENT(ROW(A414)-1,3)+2),"'","\'") &amp; "'",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/* Intrigue2 */  </v>
      </c>
      <c r="B420" t="str">
        <f t="shared" si="9"/>
        <v>{</v>
      </c>
      <c r="C420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IF(LEFT(INDEX(artwork.xlsx!L:L,QUOTIENT(ROW(A415)-1,3)+2),4)="http","",artwork.xlsx!$M$1) &amp; INDEX(artwork.xlsx!L:L,QUOTIENT(ROW(A415)-1,3)+2) &amp; """,",
 IF(AND(MOD(ROW(A415)-1,3)=1,INDEX(artwork.xlsx!J:J,QUOTIENT(ROW(A415)-1,3)+2)&lt;&gt;""),
    artwork.xlsx!$K$1&amp;": '" &amp; SUBSTITUTE(INDEX(artwork.xlsx!K:K,QUOTIENT(ROW(A415)-1,3)+2),"'","\'") &amp; "'",
IF(MOD(ROW(A415)-1,3)=2,"","")))</f>
        <v>id: "lurker",  frenchName: "Rôdeur",  artwork: "http://wiki.dominionstrategy.com/images/7/78/LurkerArt.jpg",</v>
      </c>
    </row>
    <row r="421" spans="1:3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IF(LEFT(INDEX(artwork.xlsx!L:L,QUOTIENT(ROW(A416)-1,3)+2),4)="http","",artwork.xlsx!$M$1) &amp; INDEX(artwork.xlsx!L:L,QUOTIENT(ROW(A416)-1,3)+2) &amp; """,",
 IF(AND(MOD(ROW(A416)-1,3)=1,INDEX(artwork.xlsx!J:J,QUOTIENT(ROW(A416)-1,3)+2)&lt;&gt;""),
    artwork.xlsx!$K$1&amp;": '" &amp; SUBSTITUTE(INDEX(artwork.xlsx!K:K,QUOTIENT(ROW(A416)-1,3)+2),"'","\'") &amp; "'",
IF(MOD(ROW(A416)-1,3)=2,"","")))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IF(LEFT(INDEX(artwork.xlsx!L:L,QUOTIENT(ROW(A417)-1,3)+2),4)="http","",artwork.xlsx!$M$1) &amp; INDEX(artwork.xlsx!L:L,QUOTIENT(ROW(A417)-1,3)+2) &amp; """,",
 IF(AND(MOD(ROW(A417)-1,3)=1,INDEX(artwork.xlsx!J:J,QUOTIENT(ROW(A417)-1,3)+2)&lt;&gt;""),
    artwork.xlsx!$K$1&amp;": '" &amp; SUBSTITUTE(INDEX(artwork.xlsx!K:K,QUOTIENT(ROW(A417)-1,3)+2),"'","\'") &amp; "'",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IF(LEFT(INDEX(artwork.xlsx!L:L,QUOTIENT(ROW(A418)-1,3)+2),4)="http","",artwork.xlsx!$M$1) &amp; INDEX(artwork.xlsx!L:L,QUOTIENT(ROW(A418)-1,3)+2) &amp; """,",
 IF(AND(MOD(ROW(A418)-1,3)=1,INDEX(artwork.xlsx!J:J,QUOTIENT(ROW(A418)-1,3)+2)&lt;&gt;""),
    artwork.xlsx!$K$1&amp;": '" &amp; SUBSTITUTE(INDEX(artwork.xlsx!K:K,QUOTIENT(ROW(A418)-1,3)+2),"'","\'") &amp; "'",
IF(MOD(ROW(A418)-1,3)=2,"","")))</f>
        <v>id: "secretpassage",  frenchName: "Passage secret",  artwork: "http://wiki.dominionstrategy.com/images/5/5e/Secret_PassageArt.jpg",</v>
      </c>
    </row>
    <row r="424" spans="1:3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IF(LEFT(INDEX(artwork.xlsx!L:L,QUOTIENT(ROW(A419)-1,3)+2),4)="http","",artwork.xlsx!$M$1) &amp; INDEX(artwork.xlsx!L:L,QUOTIENT(ROW(A419)-1,3)+2) &amp; """,",
 IF(AND(MOD(ROW(A419)-1,3)=1,INDEX(artwork.xlsx!J:J,QUOTIENT(ROW(A419)-1,3)+2)&lt;&gt;""),
    artwork.xlsx!$K$1&amp;": '" &amp; SUBSTITUTE(INDEX(artwork.xlsx!K:K,QUOTIENT(ROW(A419)-1,3)+2),"'","\'") &amp; "'",
IF(MOD(ROW(A419)-1,3)=2,"","")))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IF(LEFT(INDEX(artwork.xlsx!L:L,QUOTIENT(ROW(A420)-1,3)+2),4)="http","",artwork.xlsx!$M$1) &amp; INDEX(artwork.xlsx!L:L,QUOTIENT(ROW(A420)-1,3)+2) &amp; """,",
 IF(AND(MOD(ROW(A420)-1,3)=1,INDEX(artwork.xlsx!J:J,QUOTIENT(ROW(A420)-1,3)+2)&lt;&gt;""),
    artwork.xlsx!$K$1&amp;": '" &amp; SUBSTITUTE(INDEX(artwork.xlsx!K:K,QUOTIENT(ROW(A420)-1,3)+2),"'","\'") &amp; "'",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IF(LEFT(INDEX(artwork.xlsx!L:L,QUOTIENT(ROW(A421)-1,3)+2),4)="http","",artwork.xlsx!$M$1) &amp; INDEX(artwork.xlsx!L:L,QUOTIENT(ROW(A421)-1,3)+2) &amp; """,",
 IF(AND(MOD(ROW(A421)-1,3)=1,INDEX(artwork.xlsx!J:J,QUOTIENT(ROW(A421)-1,3)+2)&lt;&gt;""),
    artwork.xlsx!$K$1&amp;": '" &amp; SUBSTITUTE(INDEX(artwork.xlsx!K:K,QUOTIENT(ROW(A421)-1,3)+2),"'","\'") &amp; "'",
IF(MOD(ROW(A421)-1,3)=2,"","")))</f>
        <v>id: "diplomat",  frenchName: "Diplomate",  artwork: "http://wiki.dominionstrategy.com/images/9/92/DiplomatArt.jpg",</v>
      </c>
    </row>
    <row r="427" spans="1:3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IF(LEFT(INDEX(artwork.xlsx!L:L,QUOTIENT(ROW(A422)-1,3)+2),4)="http","",artwork.xlsx!$M$1) &amp; INDEX(artwork.xlsx!L:L,QUOTIENT(ROW(A422)-1,3)+2) &amp; """,",
 IF(AND(MOD(ROW(A422)-1,3)=1,INDEX(artwork.xlsx!J:J,QUOTIENT(ROW(A422)-1,3)+2)&lt;&gt;""),
    artwork.xlsx!$K$1&amp;": '" &amp; SUBSTITUTE(INDEX(artwork.xlsx!K:K,QUOTIENT(ROW(A422)-1,3)+2),"'","\'") &amp; "'",
IF(MOD(ROW(A422)-1,3)=2,"","")))</f>
        <v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IF(LEFT(INDEX(artwork.xlsx!L:L,QUOTIENT(ROW(A423)-1,3)+2),4)="http","",artwork.xlsx!$M$1) &amp; INDEX(artwork.xlsx!L:L,QUOTIENT(ROW(A423)-1,3)+2) &amp; """,",
 IF(AND(MOD(ROW(A423)-1,3)=1,INDEX(artwork.xlsx!J:J,QUOTIENT(ROW(A423)-1,3)+2)&lt;&gt;""),
    artwork.xlsx!$K$1&amp;": '" &amp; SUBSTITUTE(INDEX(artwork.xlsx!K:K,QUOTIENT(ROW(A423)-1,3)+2),"'","\'") &amp; "'",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IF(LEFT(INDEX(artwork.xlsx!L:L,QUOTIENT(ROW(A424)-1,3)+2),4)="http","",artwork.xlsx!$M$1) &amp; INDEX(artwork.xlsx!L:L,QUOTIENT(ROW(A424)-1,3)+2) &amp; """,",
 IF(AND(MOD(ROW(A424)-1,3)=1,INDEX(artwork.xlsx!J:J,QUOTIENT(ROW(A424)-1,3)+2)&lt;&gt;""),
    artwork.xlsx!$K$1&amp;": '" &amp; SUBSTITUTE(INDEX(artwork.xlsx!K:K,QUOTIENT(ROW(A424)-1,3)+2),"'","\'") &amp; "'",
IF(MOD(ROW(A424)-1,3)=2,"","")))</f>
        <v>id: "mill",  frenchName: "Moulin",  artwork: "http://wiki.dominionstrategy.com/images/f/f9/MillArt.jpg",</v>
      </c>
    </row>
    <row r="430" spans="1:3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IF(LEFT(INDEX(artwork.xlsx!L:L,QUOTIENT(ROW(A425)-1,3)+2),4)="http","",artwork.xlsx!$M$1) &amp; INDEX(artwork.xlsx!L:L,QUOTIENT(ROW(A425)-1,3)+2) &amp; """,",
 IF(AND(MOD(ROW(A425)-1,3)=1,INDEX(artwork.xlsx!J:J,QUOTIENT(ROW(A425)-1,3)+2)&lt;&gt;""),
    artwork.xlsx!$K$1&amp;": '" &amp; SUBSTITUTE(INDEX(artwork.xlsx!K:K,QUOTIENT(ROW(A425)-1,3)+2),"'","\'") &amp; "'",
IF(MOD(ROW(A425)-1,3)=2,"","")))</f>
        <v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IF(LEFT(INDEX(artwork.xlsx!L:L,QUOTIENT(ROW(A426)-1,3)+2),4)="http","",artwork.xlsx!$M$1) &amp; INDEX(artwork.xlsx!L:L,QUOTIENT(ROW(A426)-1,3)+2) &amp; """,",
 IF(AND(MOD(ROW(A426)-1,3)=1,INDEX(artwork.xlsx!J:J,QUOTIENT(ROW(A426)-1,3)+2)&lt;&gt;""),
    artwork.xlsx!$K$1&amp;": '" &amp; SUBSTITUTE(INDEX(artwork.xlsx!K:K,QUOTIENT(ROW(A426)-1,3)+2),"'","\'") &amp; "'",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IF(LEFT(INDEX(artwork.xlsx!L:L,QUOTIENT(ROW(A427)-1,3)+2),4)="http","",artwork.xlsx!$M$1) &amp; INDEX(artwork.xlsx!L:L,QUOTIENT(ROW(A427)-1,3)+2) &amp; """,",
 IF(AND(MOD(ROW(A427)-1,3)=1,INDEX(artwork.xlsx!J:J,QUOTIENT(ROW(A427)-1,3)+2)&lt;&gt;""),
    artwork.xlsx!$K$1&amp;": '" &amp; SUBSTITUTE(INDEX(artwork.xlsx!K:K,QUOTIENT(ROW(A427)-1,3)+2),"'","\'") &amp; "'",
IF(MOD(ROW(A427)-1,3)=2,"","")))</f>
        <v>id: "courtier",  frenchName: "Courtisan",  artwork: "http://wiki.dominionstrategy.com/images/b/b5/CourtierArt.jpg",</v>
      </c>
    </row>
    <row r="433" spans="1:3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IF(LEFT(INDEX(artwork.xlsx!L:L,QUOTIENT(ROW(A428)-1,3)+2),4)="http","",artwork.xlsx!$M$1) &amp; INDEX(artwork.xlsx!L:L,QUOTIENT(ROW(A428)-1,3)+2) &amp; """,",
 IF(AND(MOD(ROW(A428)-1,3)=1,INDEX(artwork.xlsx!J:J,QUOTIENT(ROW(A428)-1,3)+2)&lt;&gt;""),
    artwork.xlsx!$K$1&amp;": '" &amp; SUBSTITUTE(INDEX(artwork.xlsx!K:K,QUOTIENT(ROW(A428)-1,3)+2),"'","\'") &amp; "'",
IF(MOD(ROW(A428)-1,3)=2,"","")))</f>
        <v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IF(LEFT(INDEX(artwork.xlsx!L:L,QUOTIENT(ROW(A429)-1,3)+2),4)="http","",artwork.xlsx!$M$1) &amp; INDEX(artwork.xlsx!L:L,QUOTIENT(ROW(A429)-1,3)+2) &amp; """,",
 IF(AND(MOD(ROW(A429)-1,3)=1,INDEX(artwork.xlsx!J:J,QUOTIENT(ROW(A429)-1,3)+2)&lt;&gt;""),
    artwork.xlsx!$K$1&amp;": '" &amp; SUBSTITUTE(INDEX(artwork.xlsx!K:K,QUOTIENT(ROW(A429)-1,3)+2),"'","\'") &amp; "'",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IF(LEFT(INDEX(artwork.xlsx!L:L,QUOTIENT(ROW(A430)-1,3)+2),4)="http","",artwork.xlsx!$M$1) &amp; INDEX(artwork.xlsx!L:L,QUOTIENT(ROW(A430)-1,3)+2) &amp; """,",
 IF(AND(MOD(ROW(A430)-1,3)=1,INDEX(artwork.xlsx!J:J,QUOTIENT(ROW(A430)-1,3)+2)&lt;&gt;""),
    artwork.xlsx!$K$1&amp;": '" &amp; SUBSTITUTE(INDEX(artwork.xlsx!K:K,QUOTIENT(ROW(A430)-1,3)+2),"'","\'") &amp; "'",
IF(MOD(ROW(A430)-1,3)=2,"","")))</f>
        <v>id: "patrol",  frenchName: "Patrouille",  artwork: "http://wiki.dominionstrategy.com/images/4/40/PatrolArt.jpg",</v>
      </c>
    </row>
    <row r="436" spans="1:3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IF(LEFT(INDEX(artwork.xlsx!L:L,QUOTIENT(ROW(A431)-1,3)+2),4)="http","",artwork.xlsx!$M$1) &amp; INDEX(artwork.xlsx!L:L,QUOTIENT(ROW(A431)-1,3)+2) &amp; """,",
 IF(AND(MOD(ROW(A431)-1,3)=1,INDEX(artwork.xlsx!J:J,QUOTIENT(ROW(A431)-1,3)+2)&lt;&gt;""),
    artwork.xlsx!$K$1&amp;": '" &amp; SUBSTITUTE(INDEX(artwork.xlsx!K:K,QUOTIENT(ROW(A431)-1,3)+2),"'","\'") &amp; "'",
IF(MOD(ROW(A431)-1,3)=2,"","")))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IF(LEFT(INDEX(artwork.xlsx!L:L,QUOTIENT(ROW(A432)-1,3)+2),4)="http","",artwork.xlsx!$M$1) &amp; INDEX(artwork.xlsx!L:L,QUOTIENT(ROW(A432)-1,3)+2) &amp; """,",
 IF(AND(MOD(ROW(A432)-1,3)=1,INDEX(artwork.xlsx!J:J,QUOTIENT(ROW(A432)-1,3)+2)&lt;&gt;""),
    artwork.xlsx!$K$1&amp;": '" &amp; SUBSTITUTE(INDEX(artwork.xlsx!K:K,QUOTIENT(ROW(A432)-1,3)+2),"'","\'") &amp; "'",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IF(LEFT(INDEX(artwork.xlsx!L:L,QUOTIENT(ROW(A433)-1,3)+2),4)="http","",artwork.xlsx!$M$1) &amp; INDEX(artwork.xlsx!L:L,QUOTIENT(ROW(A433)-1,3)+2) &amp; """,",
 IF(AND(MOD(ROW(A433)-1,3)=1,INDEX(artwork.xlsx!J:J,QUOTIENT(ROW(A433)-1,3)+2)&lt;&gt;""),
    artwork.xlsx!$K$1&amp;": '" &amp; SUBSTITUTE(INDEX(artwork.xlsx!K:K,QUOTIENT(ROW(A433)-1,3)+2),"'","\'") &amp; "'",
IF(MOD(ROW(A433)-1,3)=2,"","")))</f>
        <v>id: "replace",  frenchName: "Remplacement",  artwork: "http://wiki.dominionstrategy.com/images/7/74/ReplaceArt.jpg",</v>
      </c>
    </row>
    <row r="439" spans="1:3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IF(LEFT(INDEX(artwork.xlsx!L:L,QUOTIENT(ROW(A434)-1,3)+2),4)="http","",artwork.xlsx!$M$1) &amp; INDEX(artwork.xlsx!L:L,QUOTIENT(ROW(A434)-1,3)+2) &amp; """,",
 IF(AND(MOD(ROW(A434)-1,3)=1,INDEX(artwork.xlsx!J:J,QUOTIENT(ROW(A434)-1,3)+2)&lt;&gt;""),
    artwork.xlsx!$K$1&amp;": '" &amp; SUBSTITUTE(INDEX(artwork.xlsx!K:K,QUOTIENT(ROW(A434)-1,3)+2),"'","\'") &amp; "'",
IF(MOD(ROW(A434)-1,3)=2,"","")))</f>
        <v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IF(LEFT(INDEX(artwork.xlsx!L:L,QUOTIENT(ROW(A435)-1,3)+2),4)="http","",artwork.xlsx!$M$1) &amp; INDEX(artwork.xlsx!L:L,QUOTIENT(ROW(A435)-1,3)+2) &amp; """,",
 IF(AND(MOD(ROW(A435)-1,3)=1,INDEX(artwork.xlsx!J:J,QUOTIENT(ROW(A435)-1,3)+2)&lt;&gt;""),
    artwork.xlsx!$K$1&amp;": '" &amp; SUBSTITUTE(INDEX(artwork.xlsx!K:K,QUOTIENT(ROW(A435)-1,3)+2),"'","\'") &amp; "'",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/* Guild */  </v>
      </c>
      <c r="B441" t="str">
        <f t="shared" si="9"/>
        <v>{</v>
      </c>
      <c r="C441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IF(LEFT(INDEX(artwork.xlsx!L:L,QUOTIENT(ROW(A436)-1,3)+2),4)="http","",artwork.xlsx!$M$1) &amp; INDEX(artwork.xlsx!L:L,QUOTIENT(ROW(A436)-1,3)+2) &amp; """,",
 IF(AND(MOD(ROW(A436)-1,3)=1,INDEX(artwork.xlsx!J:J,QUOTIENT(ROW(A436)-1,3)+2)&lt;&gt;""),
    artwork.xlsx!$K$1&amp;": '" &amp; SUBSTITUTE(INDEX(artwork.xlsx!K:K,QUOTIENT(ROW(A436)-1,3)+2),"'","\'") &amp; "'",
IF(MOD(ROW(A436)-1,3)=2,"","")))</f>
        <v>id: "advisor",  frenchName: "Conseiller",  artwork: "http://wiki.dominionstrategy.com/images/c/c8/AdvisorArt.jpg",</v>
      </c>
    </row>
    <row r="442" spans="1:3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IF(LEFT(INDEX(artwork.xlsx!L:L,QUOTIENT(ROW(A437)-1,3)+2),4)="http","",artwork.xlsx!$M$1) &amp; INDEX(artwork.xlsx!L:L,QUOTIENT(ROW(A437)-1,3)+2) &amp; """,",
 IF(AND(MOD(ROW(A437)-1,3)=1,INDEX(artwork.xlsx!J:J,QUOTIENT(ROW(A437)-1,3)+2)&lt;&gt;""),
    artwork.xlsx!$K$1&amp;": '" &amp; SUBSTITUTE(INDEX(artwork.xlsx!K:K,QUOTIENT(ROW(A437)-1,3)+2),"'","\'") &amp; "'",
IF(MOD(ROW(A437)-1,3)=2,"","")))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IF(LEFT(INDEX(artwork.xlsx!L:L,QUOTIENT(ROW(A438)-1,3)+2),4)="http","",artwork.xlsx!$M$1) &amp; INDEX(artwork.xlsx!L:L,QUOTIENT(ROW(A438)-1,3)+2) &amp; """,",
 IF(AND(MOD(ROW(A438)-1,3)=1,INDEX(artwork.xlsx!J:J,QUOTIENT(ROW(A438)-1,3)+2)&lt;&gt;""),
    artwork.xlsx!$K$1&amp;": '" &amp; SUBSTITUTE(INDEX(artwork.xlsx!K:K,QUOTIENT(ROW(A438)-1,3)+2),"'","\'") &amp; "'",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IF(LEFT(INDEX(artwork.xlsx!L:L,QUOTIENT(ROW(A439)-1,3)+2),4)="http","",artwork.xlsx!$M$1) &amp; INDEX(artwork.xlsx!L:L,QUOTIENT(ROW(A439)-1,3)+2) &amp; """,",
 IF(AND(MOD(ROW(A439)-1,3)=1,INDEX(artwork.xlsx!J:J,QUOTIENT(ROW(A439)-1,3)+2)&lt;&gt;""),
    artwork.xlsx!$K$1&amp;": '" &amp; SUBSTITUTE(INDEX(artwork.xlsx!K:K,QUOTIENT(ROW(A439)-1,3)+2),"'","\'") &amp; "'",
IF(MOD(ROW(A439)-1,3)=2,"","")))</f>
        <v>id: "baker",  frenchName: "Boulanger",  artwork: "http://wiki.dominionstrategy.com/images/1/16/BakerArt.jpg",</v>
      </c>
    </row>
    <row r="445" spans="1:3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IF(LEFT(INDEX(artwork.xlsx!L:L,QUOTIENT(ROW(A440)-1,3)+2),4)="http","",artwork.xlsx!$M$1) &amp; INDEX(artwork.xlsx!L:L,QUOTIENT(ROW(A440)-1,3)+2) &amp; """,",
 IF(AND(MOD(ROW(A440)-1,3)=1,INDEX(artwork.xlsx!J:J,QUOTIENT(ROW(A440)-1,3)+2)&lt;&gt;""),
    artwork.xlsx!$K$1&amp;": '" &amp; SUBSTITUTE(INDEX(artwork.xlsx!K:K,QUOTIENT(ROW(A440)-1,3)+2),"'","\'") &amp; "'",
IF(MOD(ROW(A440)-1,3)=2,"","")))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IF(LEFT(INDEX(artwork.xlsx!L:L,QUOTIENT(ROW(A441)-1,3)+2),4)="http","",artwork.xlsx!$M$1) &amp; INDEX(artwork.xlsx!L:L,QUOTIENT(ROW(A441)-1,3)+2) &amp; """,",
 IF(AND(MOD(ROW(A441)-1,3)=1,INDEX(artwork.xlsx!J:J,QUOTIENT(ROW(A441)-1,3)+2)&lt;&gt;""),
    artwork.xlsx!$K$1&amp;": '" &amp; SUBSTITUTE(INDEX(artwork.xlsx!K:K,QUOTIENT(ROW(A441)-1,3)+2),"'","\'") &amp; "'",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IF(LEFT(INDEX(artwork.xlsx!L:L,QUOTIENT(ROW(A442)-1,3)+2),4)="http","",artwork.xlsx!$M$1) &amp; INDEX(artwork.xlsx!L:L,QUOTIENT(ROW(A442)-1,3)+2) &amp; """,",
 IF(AND(MOD(ROW(A442)-1,3)=1,INDEX(artwork.xlsx!J:J,QUOTIENT(ROW(A442)-1,3)+2)&lt;&gt;""),
    artwork.xlsx!$K$1&amp;": '" &amp; SUBSTITUTE(INDEX(artwork.xlsx!K:K,QUOTIENT(ROW(A442)-1,3)+2),"'","\'") &amp; "'",
IF(MOD(ROW(A442)-1,3)=2,"","")))</f>
        <v>id: "butcher",  frenchName: "Boucher",  artwork: "http://wiki.dominionstrategy.com/images/5/56/ButcherArt.jpg",</v>
      </c>
    </row>
    <row r="448" spans="1:3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IF(LEFT(INDEX(artwork.xlsx!L:L,QUOTIENT(ROW(A443)-1,3)+2),4)="http","",artwork.xlsx!$M$1) &amp; INDEX(artwork.xlsx!L:L,QUOTIENT(ROW(A443)-1,3)+2) &amp; """,",
 IF(AND(MOD(ROW(A443)-1,3)=1,INDEX(artwork.xlsx!J:J,QUOTIENT(ROW(A443)-1,3)+2)&lt;&gt;""),
    artwork.xlsx!$K$1&amp;": '" &amp; SUBSTITUTE(INDEX(artwork.xlsx!K:K,QUOTIENT(ROW(A443)-1,3)+2),"'","\'") &amp; "'",
IF(MOD(ROW(A443)-1,3)=2,"","")))</f>
        <v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IF(LEFT(INDEX(artwork.xlsx!L:L,QUOTIENT(ROW(A444)-1,3)+2),4)="http","",artwork.xlsx!$M$1) &amp; INDEX(artwork.xlsx!L:L,QUOTIENT(ROW(A444)-1,3)+2) &amp; """,",
 IF(AND(MOD(ROW(A444)-1,3)=1,INDEX(artwork.xlsx!J:J,QUOTIENT(ROW(A444)-1,3)+2)&lt;&gt;""),
    artwork.xlsx!$K$1&amp;": '" &amp; SUBSTITUTE(INDEX(artwork.xlsx!K:K,QUOTIENT(ROW(A444)-1,3)+2),"'","\'") &amp; "'",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IF(LEFT(INDEX(artwork.xlsx!L:L,QUOTIENT(ROW(A445)-1,3)+2),4)="http","",artwork.xlsx!$M$1) &amp; INDEX(artwork.xlsx!L:L,QUOTIENT(ROW(A445)-1,3)+2) &amp; """,",
 IF(AND(MOD(ROW(A445)-1,3)=1,INDEX(artwork.xlsx!J:J,QUOTIENT(ROW(A445)-1,3)+2)&lt;&gt;""),
    artwork.xlsx!$K$1&amp;": '" &amp; SUBSTITUTE(INDEX(artwork.xlsx!K:K,QUOTIENT(ROW(A445)-1,3)+2),"'","\'") &amp; "'",
IF(MOD(ROW(A445)-1,3)=2,"","")))</f>
        <v>id: "candlestickmaker",  frenchName: "Cirier",  artwork: "http://wiki.dominionstrategy.com/images/e/e2/Candlestick_MakerArt.jpg",</v>
      </c>
    </row>
    <row r="451" spans="1:3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IF(LEFT(INDEX(artwork.xlsx!L:L,QUOTIENT(ROW(A446)-1,3)+2),4)="http","",artwork.xlsx!$M$1) &amp; INDEX(artwork.xlsx!L:L,QUOTIENT(ROW(A446)-1,3)+2) &amp; """,",
 IF(AND(MOD(ROW(A446)-1,3)=1,INDEX(artwork.xlsx!J:J,QUOTIENT(ROW(A446)-1,3)+2)&lt;&gt;""),
    artwork.xlsx!$K$1&amp;": '" &amp; SUBSTITUTE(INDEX(artwork.xlsx!K:K,QUOTIENT(ROW(A446)-1,3)+2),"'","\'") &amp; "'",
IF(MOD(ROW(A446)-1,3)=2,"","")))</f>
        <v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IF(LEFT(INDEX(artwork.xlsx!L:L,QUOTIENT(ROW(A447)-1,3)+2),4)="http","",artwork.xlsx!$M$1) &amp; INDEX(artwork.xlsx!L:L,QUOTIENT(ROW(A447)-1,3)+2) &amp; """,",
 IF(AND(MOD(ROW(A447)-1,3)=1,INDEX(artwork.xlsx!J:J,QUOTIENT(ROW(A447)-1,3)+2)&lt;&gt;""),
    artwork.xlsx!$K$1&amp;": '" &amp; SUBSTITUTE(INDEX(artwork.xlsx!K:K,QUOTIENT(ROW(A447)-1,3)+2),"'","\'") &amp; "'",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IF(LEFT(INDEX(artwork.xlsx!L:L,QUOTIENT(ROW(A448)-1,3)+2),4)="http","",artwork.xlsx!$M$1) &amp; INDEX(artwork.xlsx!L:L,QUOTIENT(ROW(A448)-1,3)+2) &amp; """,",
 IF(AND(MOD(ROW(A448)-1,3)=1,INDEX(artwork.xlsx!J:J,QUOTIENT(ROW(A448)-1,3)+2)&lt;&gt;""),
    artwork.xlsx!$K$1&amp;": '" &amp; SUBSTITUTE(INDEX(artwork.xlsx!K:K,QUOTIENT(ROW(A448)-1,3)+2),"'","\'") &amp; "'",
IF(MOD(ROW(A448)-1,3)=2,"","")))</f>
        <v>id: "doctor",  frenchName: "Médecin",  artwork: "http://wiki.dominionstrategy.com/images/c/cc/DoctorArt.jpg",</v>
      </c>
    </row>
    <row r="454" spans="1:3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IF(LEFT(INDEX(artwork.xlsx!L:L,QUOTIENT(ROW(A449)-1,3)+2),4)="http","",artwork.xlsx!$M$1) &amp; INDEX(artwork.xlsx!L:L,QUOTIENT(ROW(A449)-1,3)+2) &amp; """,",
 IF(AND(MOD(ROW(A449)-1,3)=1,INDEX(artwork.xlsx!J:J,QUOTIENT(ROW(A449)-1,3)+2)&lt;&gt;""),
    artwork.xlsx!$K$1&amp;": '" &amp; SUBSTITUTE(INDEX(artwork.xlsx!K:K,QUOTIENT(ROW(A449)-1,3)+2),"'","\'") &amp; "'",
IF(MOD(ROW(A449)-1,3)=2,"","")))</f>
        <v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IF(LEFT(INDEX(artwork.xlsx!L:L,QUOTIENT(ROW(A450)-1,3)+2),4)="http","",artwork.xlsx!$M$1) &amp; INDEX(artwork.xlsx!L:L,QUOTIENT(ROW(A450)-1,3)+2) &amp; """,",
 IF(AND(MOD(ROW(A450)-1,3)=1,INDEX(artwork.xlsx!J:J,QUOTIENT(ROW(A450)-1,3)+2)&lt;&gt;""),
    artwork.xlsx!$K$1&amp;": '" &amp; SUBSTITUTE(INDEX(artwork.xlsx!K:K,QUOTIENT(ROW(A450)-1,3)+2),"'","\'") &amp; "'",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IF(LEFT(INDEX(artwork.xlsx!L:L,QUOTIENT(ROW(A451)-1,3)+2),4)="http","",artwork.xlsx!$M$1) &amp; INDEX(artwork.xlsx!L:L,QUOTIENT(ROW(A451)-1,3)+2) &amp; """,",
 IF(AND(MOD(ROW(A451)-1,3)=1,INDEX(artwork.xlsx!J:J,QUOTIENT(ROW(A451)-1,3)+2)&lt;&gt;""),
    artwork.xlsx!$K$1&amp;": '" &amp; SUBSTITUTE(INDEX(artwork.xlsx!K:K,QUOTIENT(ROW(A451)-1,3)+2),"'","\'") &amp; "'",
IF(MOD(ROW(A451)-1,3)=2,"","")))</f>
        <v>id: "herald",  frenchName: "Héraut",  artwork: "http://wiki.dominionstrategy.com/images/1/13/HeraldArt.jpg",</v>
      </c>
    </row>
    <row r="457" spans="1:3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IF(LEFT(INDEX(artwork.xlsx!L:L,QUOTIENT(ROW(A452)-1,3)+2),4)="http","",artwork.xlsx!$M$1) &amp; INDEX(artwork.xlsx!L:L,QUOTIENT(ROW(A452)-1,3)+2) &amp; """,",
 IF(AND(MOD(ROW(A452)-1,3)=1,INDEX(artwork.xlsx!J:J,QUOTIENT(ROW(A452)-1,3)+2)&lt;&gt;""),
    artwork.xlsx!$K$1&amp;": '" &amp; SUBSTITUTE(INDEX(artwork.xlsx!K:K,QUOTIENT(ROW(A452)-1,3)+2),"'","\'") &amp; "'",
IF(MOD(ROW(A452)-1,3)=2,"","")))</f>
        <v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IF(LEFT(INDEX(artwork.xlsx!L:L,QUOTIENT(ROW(A453)-1,3)+2),4)="http","",artwork.xlsx!$M$1) &amp; INDEX(artwork.xlsx!L:L,QUOTIENT(ROW(A453)-1,3)+2) &amp; """,",
 IF(AND(MOD(ROW(A453)-1,3)=1,INDEX(artwork.xlsx!J:J,QUOTIENT(ROW(A453)-1,3)+2)&lt;&gt;""),
    artwork.xlsx!$K$1&amp;": '" &amp; SUBSTITUTE(INDEX(artwork.xlsx!K:K,QUOTIENT(ROW(A453)-1,3)+2),"'","\'") &amp; "'",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  </v>
      </c>
      <c r="B459" t="str">
        <f t="shared" si="9"/>
        <v>{</v>
      </c>
      <c r="C45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IF(LEFT(INDEX(artwork.xlsx!L:L,QUOTIENT(ROW(A454)-1,3)+2),4)="http","",artwork.xlsx!$M$1) &amp; INDEX(artwork.xlsx!L:L,QUOTIENT(ROW(A454)-1,3)+2) &amp; """,",
 IF(AND(MOD(ROW(A454)-1,3)=1,INDEX(artwork.xlsx!J:J,QUOTIENT(ROW(A454)-1,3)+2)&lt;&gt;""),
    artwork.xlsx!$K$1&amp;": '" &amp; SUBSTITUTE(INDEX(artwork.xlsx!K:K,QUOTIENT(ROW(A454)-1,3)+2),"'","\'") &amp; "'",
IF(MOD(ROW(A454)-1,3)=2,"","")))</f>
        <v>id: "journeyman",  frenchName: "Compagnon",  artwork: "http://wiki.dominionstrategy.com/images/a/a5/JourneymanArt.jpg",</v>
      </c>
    </row>
    <row r="460" spans="1:3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  </v>
      </c>
      <c r="B460" t="str">
        <f t="shared" si="9"/>
        <v/>
      </c>
      <c r="C460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IF(LEFT(INDEX(artwork.xlsx!L:L,QUOTIENT(ROW(A455)-1,3)+2),4)="http","",artwork.xlsx!$M$1) &amp; INDEX(artwork.xlsx!L:L,QUOTIENT(ROW(A455)-1,3)+2) &amp; """,",
 IF(AND(MOD(ROW(A455)-1,3)=1,INDEX(artwork.xlsx!J:J,QUOTIENT(ROW(A455)-1,3)+2)&lt;&gt;""),
    artwork.xlsx!$K$1&amp;": '" &amp; SUBSTITUTE(INDEX(artwork.xlsx!K:K,QUOTIENT(ROW(A455)-1,3)+2),"'","\'") &amp; "'",
IF(MOD(ROW(A455)-1,3)=2,"","")))</f>
        <v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  </v>
      </c>
      <c r="B461" t="str">
        <f t="shared" si="9"/>
        <v>},</v>
      </c>
      <c r="C461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IF(LEFT(INDEX(artwork.xlsx!L:L,QUOTIENT(ROW(A456)-1,3)+2),4)="http","",artwork.xlsx!$M$1) &amp; INDEX(artwork.xlsx!L:L,QUOTIENT(ROW(A456)-1,3)+2) &amp; """,",
 IF(AND(MOD(ROW(A456)-1,3)=1,INDEX(artwork.xlsx!J:J,QUOTIENT(ROW(A456)-1,3)+2)&lt;&gt;""),
    artwork.xlsx!$K$1&amp;": '" &amp; SUBSTITUTE(INDEX(artwork.xlsx!K:K,QUOTIENT(ROW(A456)-1,3)+2),"'","\'") &amp; "'",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/* t */</v>
      </c>
      <c r="B462" t="str">
        <f t="shared" si="9"/>
        <v>{</v>
      </c>
      <c r="C462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IF(LEFT(INDEX(artwork.xlsx!L:L,QUOTIENT(ROW(A457)-1,3)+2),4)="http","",artwork.xlsx!$M$1) &amp; INDEX(artwork.xlsx!L:L,QUOTIENT(ROW(A457)-1,3)+2) &amp; """,",
 IF(AND(MOD(ROW(A457)-1,3)=1,INDEX(artwork.xlsx!J:J,QUOTIENT(ROW(A457)-1,3)+2)&lt;&gt;""),
    artwork.xlsx!$K$1&amp;": '" &amp; SUBSTITUTE(INDEX(artwork.xlsx!K:K,QUOTIENT(ROW(A457)-1,3)+2),"'","\'") &amp; "'",
IF(MOD(ROW(A457)-1,3)=2,"","")))</f>
        <v>id: "masterpiece",  frenchName: "Chef-d'œuvre",  artwork: "http://wiki.dominionstrategy.com/images/d/d9/MasterpieceArt.jpg",</v>
      </c>
    </row>
    <row r="463" spans="1:3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/* t */</v>
      </c>
      <c r="B463" t="str">
        <f t="shared" ref="B463:B526" si="10">IF(AND(C462&lt;&gt;"",MOD(ROW(A461)-1,3)=2),"},","")&amp;IF(AND(C463&lt;&gt;"",MOD(ROW(A458)-1,3)=0),"{","")</f>
        <v/>
      </c>
      <c r="C463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IF(LEFT(INDEX(artwork.xlsx!L:L,QUOTIENT(ROW(A458)-1,3)+2),4)="http","",artwork.xlsx!$M$1) &amp; INDEX(artwork.xlsx!L:L,QUOTIENT(ROW(A458)-1,3)+2) &amp; """,",
 IF(AND(MOD(ROW(A458)-1,3)=1,INDEX(artwork.xlsx!J:J,QUOTIENT(ROW(A458)-1,3)+2)&lt;&gt;""),
    artwork.xlsx!$K$1&amp;": '" &amp; SUBSTITUTE(INDEX(artwork.xlsx!K:K,QUOTIENT(ROW(A458)-1,3)+2),"'","\'") &amp; "'",
IF(MOD(ROW(A458)-1,3)=2,"","")))</f>
        <v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/* t */</v>
      </c>
      <c r="B464" t="str">
        <f t="shared" si="10"/>
        <v>},</v>
      </c>
      <c r="C464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IF(LEFT(INDEX(artwork.xlsx!L:L,QUOTIENT(ROW(A459)-1,3)+2),4)="http","",artwork.xlsx!$M$1) &amp; INDEX(artwork.xlsx!L:L,QUOTIENT(ROW(A459)-1,3)+2) &amp; """,",
 IF(AND(MOD(ROW(A459)-1,3)=1,INDEX(artwork.xlsx!J:J,QUOTIENT(ROW(A459)-1,3)+2)&lt;&gt;""),
    artwork.xlsx!$K$1&amp;": '" &amp; SUBSTITUTE(INDEX(artwork.xlsx!K:K,QUOTIENT(ROW(A459)-1,3)+2),"'","\'") &amp; "'",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IF(LEFT(INDEX(artwork.xlsx!L:L,QUOTIENT(ROW(A460)-1,3)+2),4)="http","",artwork.xlsx!$M$1) &amp; INDEX(artwork.xlsx!L:L,QUOTIENT(ROW(A460)-1,3)+2) &amp; """,",
 IF(AND(MOD(ROW(A460)-1,3)=1,INDEX(artwork.xlsx!J:J,QUOTIENT(ROW(A460)-1,3)+2)&lt;&gt;""),
    artwork.xlsx!$K$1&amp;": '" &amp; SUBSTITUTE(INDEX(artwork.xlsx!K:K,QUOTIENT(ROW(A460)-1,3)+2),"'","\'") &amp; "'",
IF(MOD(ROW(A460)-1,3)=2,"","")))</f>
        <v>id: "merchantguild",  frenchName: "Guilde des marchands",  artwork: "http://wiki.dominionstrategy.com/images/5/5e/Merchant_GuildArt.jpg",</v>
      </c>
    </row>
    <row r="466" spans="1:3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IF(LEFT(INDEX(artwork.xlsx!L:L,QUOTIENT(ROW(A461)-1,3)+2),4)="http","",artwork.xlsx!$M$1) &amp; INDEX(artwork.xlsx!L:L,QUOTIENT(ROW(A461)-1,3)+2) &amp; """,",
 IF(AND(MOD(ROW(A461)-1,3)=1,INDEX(artwork.xlsx!J:J,QUOTIENT(ROW(A461)-1,3)+2)&lt;&gt;""),
    artwork.xlsx!$K$1&amp;": '" &amp; SUBSTITUTE(INDEX(artwork.xlsx!K:K,QUOTIENT(ROW(A461)-1,3)+2),"'","\'") &amp; "'",
IF(MOD(ROW(A461)-1,3)=2,"","")))</f>
        <v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IF(LEFT(INDEX(artwork.xlsx!L:L,QUOTIENT(ROW(A462)-1,3)+2),4)="http","",artwork.xlsx!$M$1) &amp; INDEX(artwork.xlsx!L:L,QUOTIENT(ROW(A462)-1,3)+2) &amp; """,",
 IF(AND(MOD(ROW(A462)-1,3)=1,INDEX(artwork.xlsx!J:J,QUOTIENT(ROW(A462)-1,3)+2)&lt;&gt;""),
    artwork.xlsx!$K$1&amp;": '" &amp; SUBSTITUTE(INDEX(artwork.xlsx!K:K,QUOTIENT(ROW(A462)-1,3)+2),"'","\'") &amp; "'",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IF(LEFT(INDEX(artwork.xlsx!L:L,QUOTIENT(ROW(A463)-1,3)+2),4)="http","",artwork.xlsx!$M$1) &amp; INDEX(artwork.xlsx!L:L,QUOTIENT(ROW(A463)-1,3)+2) &amp; """,",
 IF(AND(MOD(ROW(A463)-1,3)=1,INDEX(artwork.xlsx!J:J,QUOTIENT(ROW(A463)-1,3)+2)&lt;&gt;""),
    artwork.xlsx!$K$1&amp;": '" &amp; SUBSTITUTE(INDEX(artwork.xlsx!K:K,QUOTIENT(ROW(A463)-1,3)+2),"'","\'") &amp; "'",
IF(MOD(ROW(A463)-1,3)=2,"","")))</f>
        <v>id: "plaza",  frenchName: "Place du village",  artwork: "http://wiki.dominionstrategy.com/images/a/a1/PlazaArt.jpg",</v>
      </c>
    </row>
    <row r="469" spans="1:3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IF(LEFT(INDEX(artwork.xlsx!L:L,QUOTIENT(ROW(A464)-1,3)+2),4)="http","",artwork.xlsx!$M$1) &amp; INDEX(artwork.xlsx!L:L,QUOTIENT(ROW(A464)-1,3)+2) &amp; """,",
 IF(AND(MOD(ROW(A464)-1,3)=1,INDEX(artwork.xlsx!J:J,QUOTIENT(ROW(A464)-1,3)+2)&lt;&gt;""),
    artwork.xlsx!$K$1&amp;": '" &amp; SUBSTITUTE(INDEX(artwork.xlsx!K:K,QUOTIENT(ROW(A464)-1,3)+2),"'","\'") &amp; "'",
IF(MOD(ROW(A464)-1,3)=2,"","")))</f>
        <v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IF(LEFT(INDEX(artwork.xlsx!L:L,QUOTIENT(ROW(A465)-1,3)+2),4)="http","",artwork.xlsx!$M$1) &amp; INDEX(artwork.xlsx!L:L,QUOTIENT(ROW(A465)-1,3)+2) &amp; """,",
 IF(AND(MOD(ROW(A465)-1,3)=1,INDEX(artwork.xlsx!J:J,QUOTIENT(ROW(A465)-1,3)+2)&lt;&gt;""),
    artwork.xlsx!$K$1&amp;": '" &amp; SUBSTITUTE(INDEX(artwork.xlsx!K:K,QUOTIENT(ROW(A465)-1,3)+2),"'","\'") &amp; "'",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IF(LEFT(INDEX(artwork.xlsx!L:L,QUOTIENT(ROW(A466)-1,3)+2),4)="http","",artwork.xlsx!$M$1) &amp; INDEX(artwork.xlsx!L:L,QUOTIENT(ROW(A466)-1,3)+2) &amp; """,",
 IF(AND(MOD(ROW(A466)-1,3)=1,INDEX(artwork.xlsx!J:J,QUOTIENT(ROW(A466)-1,3)+2)&lt;&gt;""),
    artwork.xlsx!$K$1&amp;": '" &amp; SUBSTITUTE(INDEX(artwork.xlsx!K:K,QUOTIENT(ROW(A466)-1,3)+2),"'","\'") &amp; "'",
IF(MOD(ROW(A466)-1,3)=2,"","")))</f>
        <v>id: "soothsayer",  frenchName: "Devin",  artwork: "http://wiki.dominionstrategy.com/images/f/ff/SoothsayerArt.jpg",</v>
      </c>
    </row>
    <row r="472" spans="1:3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IF(LEFT(INDEX(artwork.xlsx!L:L,QUOTIENT(ROW(A467)-1,3)+2),4)="http","",artwork.xlsx!$M$1) &amp; INDEX(artwork.xlsx!L:L,QUOTIENT(ROW(A467)-1,3)+2) &amp; """,",
 IF(AND(MOD(ROW(A467)-1,3)=1,INDEX(artwork.xlsx!J:J,QUOTIENT(ROW(A467)-1,3)+2)&lt;&gt;""),
    artwork.xlsx!$K$1&amp;": '" &amp; SUBSTITUTE(INDEX(artwork.xlsx!K:K,QUOTIENT(ROW(A467)-1,3)+2),"'","\'") &amp; "'",
IF(MOD(ROW(A467)-1,3)=2,"","")))</f>
        <v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IF(LEFT(INDEX(artwork.xlsx!L:L,QUOTIENT(ROW(A468)-1,3)+2),4)="http","",artwork.xlsx!$M$1) &amp; INDEX(artwork.xlsx!L:L,QUOTIENT(ROW(A468)-1,3)+2) &amp; """,",
 IF(AND(MOD(ROW(A468)-1,3)=1,INDEX(artwork.xlsx!J:J,QUOTIENT(ROW(A468)-1,3)+2)&lt;&gt;""),
    artwork.xlsx!$K$1&amp;": '" &amp; SUBSTITUTE(INDEX(artwork.xlsx!K:K,QUOTIENT(ROW(A468)-1,3)+2),"'","\'") &amp; "'",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IF(LEFT(INDEX(artwork.xlsx!L:L,QUOTIENT(ROW(A469)-1,3)+2),4)="http","",artwork.xlsx!$M$1) &amp; INDEX(artwork.xlsx!L:L,QUOTIENT(ROW(A469)-1,3)+2) &amp; """,",
 IF(AND(MOD(ROW(A469)-1,3)=1,INDEX(artwork.xlsx!J:J,QUOTIENT(ROW(A469)-1,3)+2)&lt;&gt;""),
    artwork.xlsx!$K$1&amp;": '" &amp; SUBSTITUTE(INDEX(artwork.xlsx!K:K,QUOTIENT(ROW(A469)-1,3)+2),"'","\'") &amp; "'",
IF(MOD(ROW(A469)-1,3)=2,"","")))</f>
        <v>id: "stonemason",  frenchName: "Tailleur de pierre",  artwork: "http://wiki.dominionstrategy.com/images/5/59/StonemasonArt.jpg",</v>
      </c>
    </row>
    <row r="475" spans="1:3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IF(LEFT(INDEX(artwork.xlsx!L:L,QUOTIENT(ROW(A470)-1,3)+2),4)="http","",artwork.xlsx!$M$1) &amp; INDEX(artwork.xlsx!L:L,QUOTIENT(ROW(A470)-1,3)+2) &amp; """,",
 IF(AND(MOD(ROW(A470)-1,3)=1,INDEX(artwork.xlsx!J:J,QUOTIENT(ROW(A470)-1,3)+2)&lt;&gt;""),
    artwork.xlsx!$K$1&amp;": '" &amp; SUBSTITUTE(INDEX(artwork.xlsx!K:K,QUOTIENT(ROW(A470)-1,3)+2),"'","\'") &amp; "'",
IF(MOD(ROW(A470)-1,3)=2,"","")))</f>
        <v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IF(LEFT(INDEX(artwork.xlsx!L:L,QUOTIENT(ROW(A471)-1,3)+2),4)="http","",artwork.xlsx!$M$1) &amp; INDEX(artwork.xlsx!L:L,QUOTIENT(ROW(A471)-1,3)+2) &amp; """,",
 IF(AND(MOD(ROW(A471)-1,3)=1,INDEX(artwork.xlsx!J:J,QUOTIENT(ROW(A471)-1,3)+2)&lt;&gt;""),
    artwork.xlsx!$K$1&amp;": '" &amp; SUBSTITUTE(INDEX(artwork.xlsx!K:K,QUOTIENT(ROW(A471)-1,3)+2),"'","\'") &amp; "'",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IF(LEFT(INDEX(artwork.xlsx!L:L,QUOTIENT(ROW(A472)-1,3)+2),4)="http","",artwork.xlsx!$M$1) &amp; INDEX(artwork.xlsx!L:L,QUOTIENT(ROW(A472)-1,3)+2) &amp; """,",
 IF(AND(MOD(ROW(A472)-1,3)=1,INDEX(artwork.xlsx!J:J,QUOTIENT(ROW(A472)-1,3)+2)&lt;&gt;""),
    artwork.xlsx!$K$1&amp;": '" &amp; SUBSTITUTE(INDEX(artwork.xlsx!K:K,QUOTIENT(ROW(A472)-1,3)+2),"'","\'") &amp; "'",
IF(MOD(ROW(A472)-1,3)=2,"","")))</f>
        <v>id: "taxman",  frenchName: "Percepteur",  artwork: "http://wiki.dominionstrategy.com/images/8/85/TaxmanArt.jpg",</v>
      </c>
    </row>
    <row r="478" spans="1:3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IF(LEFT(INDEX(artwork.xlsx!L:L,QUOTIENT(ROW(A473)-1,3)+2),4)="http","",artwork.xlsx!$M$1) &amp; INDEX(artwork.xlsx!L:L,QUOTIENT(ROW(A473)-1,3)+2) &amp; """,",
 IF(AND(MOD(ROW(A473)-1,3)=1,INDEX(artwork.xlsx!J:J,QUOTIENT(ROW(A473)-1,3)+2)&lt;&gt;""),
    artwork.xlsx!$K$1&amp;": '" &amp; SUBSTITUTE(INDEX(artwork.xlsx!K:K,QUOTIENT(ROW(A473)-1,3)+2),"'","\'") &amp; "'",
IF(MOD(ROW(A473)-1,3)=2,"","")))</f>
        <v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IF(LEFT(INDEX(artwork.xlsx!L:L,QUOTIENT(ROW(A474)-1,3)+2),4)="http","",artwork.xlsx!$M$1) &amp; INDEX(artwork.xlsx!L:L,QUOTIENT(ROW(A474)-1,3)+2) &amp; """,",
 IF(AND(MOD(ROW(A474)-1,3)=1,INDEX(artwork.xlsx!J:J,QUOTIENT(ROW(A474)-1,3)+2)&lt;&gt;""),
    artwork.xlsx!$K$1&amp;": '" &amp; SUBSTITUTE(INDEX(artwork.xlsx!K:K,QUOTIENT(ROW(A474)-1,3)+2),"'","\'") &amp; "'",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/* Hinterlands */  </v>
      </c>
      <c r="B480" t="str">
        <f t="shared" si="10"/>
        <v>{</v>
      </c>
      <c r="C480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IF(LEFT(INDEX(artwork.xlsx!L:L,QUOTIENT(ROW(A475)-1,3)+2),4)="http","",artwork.xlsx!$M$1) &amp; INDEX(artwork.xlsx!L:L,QUOTIENT(ROW(A475)-1,3)+2) &amp; """,",
 IF(AND(MOD(ROW(A475)-1,3)=1,INDEX(artwork.xlsx!J:J,QUOTIENT(ROW(A475)-1,3)+2)&lt;&gt;""),
    artwork.xlsx!$K$1&amp;": '" &amp; SUBSTITUTE(INDEX(artwork.xlsx!K:K,QUOTIENT(ROW(A475)-1,3)+2),"'","\'") &amp; "'",
IF(MOD(ROW(A475)-1,3)=2,"","")))</f>
        <v>id: "bordervillage",  frenchName: "Village frontalier",  artwork: "http://wiki.dominionstrategy.com/images/2/2b/Border_VillageArt.jpg",</v>
      </c>
    </row>
    <row r="481" spans="1:3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  </v>
      </c>
      <c r="B481" t="str">
        <f t="shared" si="10"/>
        <v/>
      </c>
      <c r="C481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IF(LEFT(INDEX(artwork.xlsx!L:L,QUOTIENT(ROW(A476)-1,3)+2),4)="http","",artwork.xlsx!$M$1) &amp; INDEX(artwork.xlsx!L:L,QUOTIENT(ROW(A476)-1,3)+2) &amp; """,",
 IF(AND(MOD(ROW(A476)-1,3)=1,INDEX(artwork.xlsx!J:J,QUOTIENT(ROW(A476)-1,3)+2)&lt;&gt;""),
    artwork.xlsx!$K$1&amp;": '" &amp; SUBSTITUTE(INDEX(artwork.xlsx!K:K,QUOTIENT(ROW(A476)-1,3)+2),"'","\'") &amp; "'",
IF(MOD(ROW(A476)-1,3)=2,"","")))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  </v>
      </c>
      <c r="B482" t="str">
        <f t="shared" si="10"/>
        <v>},</v>
      </c>
      <c r="C482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IF(LEFT(INDEX(artwork.xlsx!L:L,QUOTIENT(ROW(A477)-1,3)+2),4)="http","",artwork.xlsx!$M$1) &amp; INDEX(artwork.xlsx!L:L,QUOTIENT(ROW(A477)-1,3)+2) &amp; """,",
 IF(AND(MOD(ROW(A477)-1,3)=1,INDEX(artwork.xlsx!J:J,QUOTIENT(ROW(A477)-1,3)+2)&lt;&gt;""),
    artwork.xlsx!$K$1&amp;": '" &amp; SUBSTITUTE(INDEX(artwork.xlsx!K:K,QUOTIENT(ROW(A477)-1,3)+2),"'","\'") &amp; "'",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t */</v>
      </c>
      <c r="B483" t="str">
        <f t="shared" si="10"/>
        <v>{</v>
      </c>
      <c r="C483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IF(LEFT(INDEX(artwork.xlsx!L:L,QUOTIENT(ROW(A478)-1,3)+2),4)="http","",artwork.xlsx!$M$1) &amp; INDEX(artwork.xlsx!L:L,QUOTIENT(ROW(A478)-1,3)+2) &amp; """,",
 IF(AND(MOD(ROW(A478)-1,3)=1,INDEX(artwork.xlsx!J:J,QUOTIENT(ROW(A478)-1,3)+2)&lt;&gt;""),
    artwork.xlsx!$K$1&amp;": '" &amp; SUBSTITUTE(INDEX(artwork.xlsx!K:K,QUOTIENT(ROW(A478)-1,3)+2),"'","\'") &amp; "'",
IF(MOD(ROW(A478)-1,3)=2,"","")))</f>
        <v>id: "foolsgold",  frenchName: "Or des fous",  artwork: "http://wiki.dominionstrategy.com/images/6/6b/Fools_GoldArt.jpg",</v>
      </c>
    </row>
    <row r="484" spans="1:3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t */</v>
      </c>
      <c r="B484" t="str">
        <f t="shared" si="10"/>
        <v/>
      </c>
      <c r="C484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IF(LEFT(INDEX(artwork.xlsx!L:L,QUOTIENT(ROW(A479)-1,3)+2),4)="http","",artwork.xlsx!$M$1) &amp; INDEX(artwork.xlsx!L:L,QUOTIENT(ROW(A479)-1,3)+2) &amp; """,",
 IF(AND(MOD(ROW(A479)-1,3)=1,INDEX(artwork.xlsx!J:J,QUOTIENT(ROW(A479)-1,3)+2)&lt;&gt;""),
    artwork.xlsx!$K$1&amp;": '" &amp; SUBSTITUTE(INDEX(artwork.xlsx!K:K,QUOTIENT(ROW(A479)-1,3)+2),"'","\'") &amp; "'",
IF(MOD(ROW(A479)-1,3)=2,"","")))</f>
        <v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t */</v>
      </c>
      <c r="B485" t="str">
        <f t="shared" si="10"/>
        <v>},</v>
      </c>
      <c r="C485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IF(LEFT(INDEX(artwork.xlsx!L:L,QUOTIENT(ROW(A480)-1,3)+2),4)="http","",artwork.xlsx!$M$1) &amp; INDEX(artwork.xlsx!L:L,QUOTIENT(ROW(A480)-1,3)+2) &amp; """,",
 IF(AND(MOD(ROW(A480)-1,3)=1,INDEX(artwork.xlsx!J:J,QUOTIENT(ROW(A480)-1,3)+2)&lt;&gt;""),
    artwork.xlsx!$K$1&amp;": '" &amp; SUBSTITUTE(INDEX(artwork.xlsx!K:K,QUOTIENT(ROW(A480)-1,3)+2),"'","\'") &amp; "'",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  </v>
      </c>
      <c r="B486" t="str">
        <f t="shared" si="10"/>
        <v>{</v>
      </c>
      <c r="C486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IF(LEFT(INDEX(artwork.xlsx!L:L,QUOTIENT(ROW(A481)-1,3)+2),4)="http","",artwork.xlsx!$M$1) &amp; INDEX(artwork.xlsx!L:L,QUOTIENT(ROW(A481)-1,3)+2) &amp; """,",
 IF(AND(MOD(ROW(A481)-1,3)=1,INDEX(artwork.xlsx!J:J,QUOTIENT(ROW(A481)-1,3)+2)&lt;&gt;""),
    artwork.xlsx!$K$1&amp;": '" &amp; SUBSTITUTE(INDEX(artwork.xlsx!K:K,QUOTIENT(ROW(A481)-1,3)+2),"'","\'") &amp; "'",
IF(MOD(ROW(A481)-1,3)=2,"","")))</f>
        <v>id: "trader",  frenchName: "Troqueuse",  artwork: "http://wiki.dominionstrategy.com/images/7/72/TraderArt.jpg",</v>
      </c>
    </row>
    <row r="487" spans="1:3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  </v>
      </c>
      <c r="B487" t="str">
        <f t="shared" si="10"/>
        <v/>
      </c>
      <c r="C487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IF(LEFT(INDEX(artwork.xlsx!L:L,QUOTIENT(ROW(A482)-1,3)+2),4)="http","",artwork.xlsx!$M$1) &amp; INDEX(artwork.xlsx!L:L,QUOTIENT(ROW(A482)-1,3)+2) &amp; """,",
 IF(AND(MOD(ROW(A482)-1,3)=1,INDEX(artwork.xlsx!J:J,QUOTIENT(ROW(A482)-1,3)+2)&lt;&gt;""),
    artwork.xlsx!$K$1&amp;": '" &amp; SUBSTITUTE(INDEX(artwork.xlsx!K:K,QUOTIENT(ROW(A482)-1,3)+2),"'","\'") &amp; "'",
IF(MOD(ROW(A482)-1,3)=2,"","")))</f>
        <v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  </v>
      </c>
      <c r="B488" t="str">
        <f t="shared" si="10"/>
        <v>},</v>
      </c>
      <c r="C488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IF(LEFT(INDEX(artwork.xlsx!L:L,QUOTIENT(ROW(A483)-1,3)+2),4)="http","",artwork.xlsx!$M$1) &amp; INDEX(artwork.xlsx!L:L,QUOTIENT(ROW(A483)-1,3)+2) &amp; """,",
 IF(AND(MOD(ROW(A483)-1,3)=1,INDEX(artwork.xlsx!J:J,QUOTIENT(ROW(A483)-1,3)+2)&lt;&gt;""),
    artwork.xlsx!$K$1&amp;": '" &amp; SUBSTITUTE(INDEX(artwork.xlsx!K:K,QUOTIENT(ROW(A483)-1,3)+2),"'","\'") &amp; "'",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  </v>
      </c>
      <c r="B489" t="str">
        <f t="shared" si="10"/>
        <v>{</v>
      </c>
      <c r="C48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IF(LEFT(INDEX(artwork.xlsx!L:L,QUOTIENT(ROW(A484)-1,3)+2),4)="http","",artwork.xlsx!$M$1) &amp; INDEX(artwork.xlsx!L:L,QUOTIENT(ROW(A484)-1,3)+2) &amp; """,",
 IF(AND(MOD(ROW(A484)-1,3)=1,INDEX(artwork.xlsx!J:J,QUOTIENT(ROW(A484)-1,3)+2)&lt;&gt;""),
    artwork.xlsx!$K$1&amp;": '" &amp; SUBSTITUTE(INDEX(artwork.xlsx!K:K,QUOTIENT(ROW(A484)-1,3)+2),"'","\'") &amp; "'",
IF(MOD(ROW(A484)-1,3)=2,"","")))</f>
        <v>id: "highway",  frenchName: "Route",  artwork: "http://wiki.dominionstrategy.com/images/2/21/HighwayArt.jpg",</v>
      </c>
    </row>
    <row r="490" spans="1:3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  </v>
      </c>
      <c r="B490" t="str">
        <f t="shared" si="10"/>
        <v/>
      </c>
      <c r="C490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IF(LEFT(INDEX(artwork.xlsx!L:L,QUOTIENT(ROW(A485)-1,3)+2),4)="http","",artwork.xlsx!$M$1) &amp; INDEX(artwork.xlsx!L:L,QUOTIENT(ROW(A485)-1,3)+2) &amp; """,",
 IF(AND(MOD(ROW(A485)-1,3)=1,INDEX(artwork.xlsx!J:J,QUOTIENT(ROW(A485)-1,3)+2)&lt;&gt;""),
    artwork.xlsx!$K$1&amp;": '" &amp; SUBSTITUTE(INDEX(artwork.xlsx!K:K,QUOTIENT(ROW(A485)-1,3)+2),"'","\'") &amp; "'",
IF(MOD(ROW(A485)-1,3)=2,"","")))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  </v>
      </c>
      <c r="B491" t="str">
        <f t="shared" si="10"/>
        <v>},</v>
      </c>
      <c r="C491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IF(LEFT(INDEX(artwork.xlsx!L:L,QUOTIENT(ROW(A486)-1,3)+2),4)="http","",artwork.xlsx!$M$1) &amp; INDEX(artwork.xlsx!L:L,QUOTIENT(ROW(A486)-1,3)+2) &amp; """,",
 IF(AND(MOD(ROW(A486)-1,3)=1,INDEX(artwork.xlsx!J:J,QUOTIENT(ROW(A486)-1,3)+2)&lt;&gt;""),
    artwork.xlsx!$K$1&amp;": '" &amp; SUBSTITUTE(INDEX(artwork.xlsx!K:K,QUOTIENT(ROW(A486)-1,3)+2),"'","\'") &amp; "'",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  </v>
      </c>
      <c r="B492" t="str">
        <f t="shared" si="10"/>
        <v>{</v>
      </c>
      <c r="C492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IF(LEFT(INDEX(artwork.xlsx!L:L,QUOTIENT(ROW(A487)-1,3)+2),4)="http","",artwork.xlsx!$M$1) &amp; INDEX(artwork.xlsx!L:L,QUOTIENT(ROW(A487)-1,3)+2) &amp; """,",
 IF(AND(MOD(ROW(A487)-1,3)=1,INDEX(artwork.xlsx!J:J,QUOTIENT(ROW(A487)-1,3)+2)&lt;&gt;""),
    artwork.xlsx!$K$1&amp;": '" &amp; SUBSTITUTE(INDEX(artwork.xlsx!K:K,QUOTIENT(ROW(A487)-1,3)+2),"'","\'") &amp; "'",
IF(MOD(ROW(A487)-1,3)=2,"","")))</f>
        <v>id: "silkroad",  frenchName: "Route de la soie",  artwork: "http://wiki.dominionstrategy.com/images/b/b3/Silk_RoadArt.jpg",</v>
      </c>
    </row>
    <row r="493" spans="1:3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  </v>
      </c>
      <c r="B493" t="str">
        <f t="shared" si="10"/>
        <v/>
      </c>
      <c r="C493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IF(LEFT(INDEX(artwork.xlsx!L:L,QUOTIENT(ROW(A488)-1,3)+2),4)="http","",artwork.xlsx!$M$1) &amp; INDEX(artwork.xlsx!L:L,QUOTIENT(ROW(A488)-1,3)+2) &amp; """,",
 IF(AND(MOD(ROW(A488)-1,3)=1,INDEX(artwork.xlsx!J:J,QUOTIENT(ROW(A488)-1,3)+2)&lt;&gt;""),
    artwork.xlsx!$K$1&amp;": '" &amp; SUBSTITUTE(INDEX(artwork.xlsx!K:K,QUOTIENT(ROW(A488)-1,3)+2),"'","\'") &amp; "'",
IF(MOD(ROW(A488)-1,3)=2,"","")))</f>
        <v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  </v>
      </c>
      <c r="B494" t="str">
        <f t="shared" si="10"/>
        <v>},</v>
      </c>
      <c r="C494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IF(LEFT(INDEX(artwork.xlsx!L:L,QUOTIENT(ROW(A489)-1,3)+2),4)="http","",artwork.xlsx!$M$1) &amp; INDEX(artwork.xlsx!L:L,QUOTIENT(ROW(A489)-1,3)+2) &amp; """,",
 IF(AND(MOD(ROW(A489)-1,3)=1,INDEX(artwork.xlsx!J:J,QUOTIENT(ROW(A489)-1,3)+2)&lt;&gt;""),
    artwork.xlsx!$K$1&amp;": '" &amp; SUBSTITUTE(INDEX(artwork.xlsx!K:K,QUOTIENT(ROW(A489)-1,3)+2),"'","\'") &amp; "'",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t */</v>
      </c>
      <c r="B495" t="str">
        <f t="shared" si="10"/>
        <v>{</v>
      </c>
      <c r="C495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IF(LEFT(INDEX(artwork.xlsx!L:L,QUOTIENT(ROW(A490)-1,3)+2),4)="http","",artwork.xlsx!$M$1) &amp; INDEX(artwork.xlsx!L:L,QUOTIENT(ROW(A490)-1,3)+2) &amp; """,",
 IF(AND(MOD(ROW(A490)-1,3)=1,INDEX(artwork.xlsx!J:J,QUOTIENT(ROW(A490)-1,3)+2)&lt;&gt;""),
    artwork.xlsx!$K$1&amp;": '" &amp; SUBSTITUTE(INDEX(artwork.xlsx!K:K,QUOTIENT(ROW(A490)-1,3)+2),"'","\'") &amp; "'",
IF(MOD(ROW(A490)-1,3)=2,"","")))</f>
        <v>id: "illgottengains",  frenchName: "Argent noir",  artwork: "http://wiki.dominionstrategy.com/images/e/ee/IllGotten_GainsArt.jpg",</v>
      </c>
    </row>
    <row r="496" spans="1:3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t */</v>
      </c>
      <c r="B496" t="str">
        <f t="shared" si="10"/>
        <v/>
      </c>
      <c r="C496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IF(LEFT(INDEX(artwork.xlsx!L:L,QUOTIENT(ROW(A491)-1,3)+2),4)="http","",artwork.xlsx!$M$1) &amp; INDEX(artwork.xlsx!L:L,QUOTIENT(ROW(A491)-1,3)+2) &amp; """,",
 IF(AND(MOD(ROW(A491)-1,3)=1,INDEX(artwork.xlsx!J:J,QUOTIENT(ROW(A491)-1,3)+2)&lt;&gt;""),
    artwork.xlsx!$K$1&amp;": '" &amp; SUBSTITUTE(INDEX(artwork.xlsx!K:K,QUOTIENT(ROW(A491)-1,3)+2),"'","\'") &amp; "'",
IF(MOD(ROW(A491)-1,3)=2,"","")))</f>
        <v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t */</v>
      </c>
      <c r="B497" t="str">
        <f t="shared" si="10"/>
        <v>},</v>
      </c>
      <c r="C497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IF(LEFT(INDEX(artwork.xlsx!L:L,QUOTIENT(ROW(A492)-1,3)+2),4)="http","",artwork.xlsx!$M$1) &amp; INDEX(artwork.xlsx!L:L,QUOTIENT(ROW(A492)-1,3)+2) &amp; """,",
 IF(AND(MOD(ROW(A492)-1,3)=1,INDEX(artwork.xlsx!J:J,QUOTIENT(ROW(A492)-1,3)+2)&lt;&gt;""),
    artwork.xlsx!$K$1&amp;": '" &amp; SUBSTITUTE(INDEX(artwork.xlsx!K:K,QUOTIENT(ROW(A492)-1,3)+2),"'","\'") &amp; "'",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  </v>
      </c>
      <c r="B498" t="str">
        <f t="shared" si="10"/>
        <v>{</v>
      </c>
      <c r="C498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IF(LEFT(INDEX(artwork.xlsx!L:L,QUOTIENT(ROW(A493)-1,3)+2),4)="http","",artwork.xlsx!$M$1) &amp; INDEX(artwork.xlsx!L:L,QUOTIENT(ROW(A493)-1,3)+2) &amp; """,",
 IF(AND(MOD(ROW(A493)-1,3)=1,INDEX(artwork.xlsx!J:J,QUOTIENT(ROW(A493)-1,3)+2)&lt;&gt;""),
    artwork.xlsx!$K$1&amp;": '" &amp; SUBSTITUTE(INDEX(artwork.xlsx!K:K,QUOTIENT(ROW(A493)-1,3)+2),"'","\'") &amp; "'",
IF(MOD(ROW(A493)-1,3)=2,"","")))</f>
        <v>id: "embassy",  frenchName: "Ambasse",  artwork: "http://wiki.dominionstrategy.com/images/3/31/EmbassyArt.jpg",</v>
      </c>
    </row>
    <row r="499" spans="1:3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  </v>
      </c>
      <c r="B499" t="str">
        <f t="shared" si="10"/>
        <v/>
      </c>
      <c r="C49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IF(LEFT(INDEX(artwork.xlsx!L:L,QUOTIENT(ROW(A494)-1,3)+2),4)="http","",artwork.xlsx!$M$1) &amp; INDEX(artwork.xlsx!L:L,QUOTIENT(ROW(A494)-1,3)+2) &amp; """,",
 IF(AND(MOD(ROW(A494)-1,3)=1,INDEX(artwork.xlsx!J:J,QUOTIENT(ROW(A494)-1,3)+2)&lt;&gt;""),
    artwork.xlsx!$K$1&amp;": '" &amp; SUBSTITUTE(INDEX(artwork.xlsx!K:K,QUOTIENT(ROW(A494)-1,3)+2),"'","\'") &amp; "'",
IF(MOD(ROW(A494)-1,3)=2,"","")))</f>
        <v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  </v>
      </c>
      <c r="B500" t="str">
        <f t="shared" si="10"/>
        <v>},</v>
      </c>
      <c r="C500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IF(LEFT(INDEX(artwork.xlsx!L:L,QUOTIENT(ROW(A495)-1,3)+2),4)="http","",artwork.xlsx!$M$1) &amp; INDEX(artwork.xlsx!L:L,QUOTIENT(ROW(A495)-1,3)+2) &amp; """,",
 IF(AND(MOD(ROW(A495)-1,3)=1,INDEX(artwork.xlsx!J:J,QUOTIENT(ROW(A495)-1,3)+2)&lt;&gt;""),
    artwork.xlsx!$K$1&amp;": '" &amp; SUBSTITUTE(INDEX(artwork.xlsx!K:K,QUOTIENT(ROW(A495)-1,3)+2),"'","\'") &amp; "'",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    </v>
      </c>
      <c r="B501" t="str">
        <f t="shared" si="10"/>
        <v>{</v>
      </c>
      <c r="C501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IF(LEFT(INDEX(artwork.xlsx!L:L,QUOTIENT(ROW(A496)-1,3)+2),4)="http","",artwork.xlsx!$M$1) &amp; INDEX(artwork.xlsx!L:L,QUOTIENT(ROW(A496)-1,3)+2) &amp; """,",
 IF(AND(MOD(ROW(A496)-1,3)=1,INDEX(artwork.xlsx!J:J,QUOTIENT(ROW(A496)-1,3)+2)&lt;&gt;""),
    artwork.xlsx!$K$1&amp;": '" &amp; SUBSTITUTE(INDEX(artwork.xlsx!K:K,QUOTIENT(ROW(A496)-1,3)+2),"'","\'") &amp; "'",
IF(MOD(ROW(A496)-1,3)=2,"","")))</f>
        <v>id: "nomadcamp",  frenchName: "Campement nomade",  artwork: "http://wiki.dominionstrategy.com/images/e/ef/Nomad_CampArt.jpg",</v>
      </c>
    </row>
    <row r="502" spans="1:3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IF(LEFT(INDEX(artwork.xlsx!L:L,QUOTIENT(ROW(A497)-1,3)+2),4)="http","",artwork.xlsx!$M$1) &amp; INDEX(artwork.xlsx!L:L,QUOTIENT(ROW(A497)-1,3)+2) &amp; """,",
 IF(AND(MOD(ROW(A497)-1,3)=1,INDEX(artwork.xlsx!J:J,QUOTIENT(ROW(A497)-1,3)+2)&lt;&gt;""),
    artwork.xlsx!$K$1&amp;": '" &amp; SUBSTITUTE(INDEX(artwork.xlsx!K:K,QUOTIENT(ROW(A497)-1,3)+2),"'","\'") &amp; "'",
IF(MOD(ROW(A497)-1,3)=2,"","")))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IF(LEFT(INDEX(artwork.xlsx!L:L,QUOTIENT(ROW(A498)-1,3)+2),4)="http","",artwork.xlsx!$M$1) &amp; INDEX(artwork.xlsx!L:L,QUOTIENT(ROW(A498)-1,3)+2) &amp; """,",
 IF(AND(MOD(ROW(A498)-1,3)=1,INDEX(artwork.xlsx!J:J,QUOTIENT(ROW(A498)-1,3)+2)&lt;&gt;""),
    artwork.xlsx!$K$1&amp;": '" &amp; SUBSTITUTE(INDEX(artwork.xlsx!K:K,QUOTIENT(ROW(A498)-1,3)+2),"'","\'") &amp; "'",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IF(LEFT(INDEX(artwork.xlsx!L:L,QUOTIENT(ROW(A499)-1,3)+2),4)="http","",artwork.xlsx!$M$1) &amp; INDEX(artwork.xlsx!L:L,QUOTIENT(ROW(A499)-1,3)+2) &amp; """,",
 IF(AND(MOD(ROW(A499)-1,3)=1,INDEX(artwork.xlsx!J:J,QUOTIENT(ROW(A499)-1,3)+2)&lt;&gt;""),
    artwork.xlsx!$K$1&amp;": '" &amp; SUBSTITUTE(INDEX(artwork.xlsx!K:K,QUOTIENT(ROW(A499)-1,3)+2),"'","\'") &amp; "'",
IF(MOD(ROW(A499)-1,3)=2,"","")))</f>
        <v>id: "spicemerchant",  frenchName: "Marchand d'épices",  artwork: "http://wiki.dominionstrategy.com/images/4/4b/Spice_MerchantArt.jpg",</v>
      </c>
    </row>
    <row r="505" spans="1:3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IF(LEFT(INDEX(artwork.xlsx!L:L,QUOTIENT(ROW(A500)-1,3)+2),4)="http","",artwork.xlsx!$M$1) &amp; INDEX(artwork.xlsx!L:L,QUOTIENT(ROW(A500)-1,3)+2) &amp; """,",
 IF(AND(MOD(ROW(A500)-1,3)=1,INDEX(artwork.xlsx!J:J,QUOTIENT(ROW(A500)-1,3)+2)&lt;&gt;""),
    artwork.xlsx!$K$1&amp;": '" &amp; SUBSTITUTE(INDEX(artwork.xlsx!K:K,QUOTIENT(ROW(A500)-1,3)+2),"'","\'") &amp; "'",
IF(MOD(ROW(A500)-1,3)=2,"","")))</f>
        <v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IF(LEFT(INDEX(artwork.xlsx!L:L,QUOTIENT(ROW(A501)-1,3)+2),4)="http","",artwork.xlsx!$M$1) &amp; INDEX(artwork.xlsx!L:L,QUOTIENT(ROW(A501)-1,3)+2) &amp; """,",
 IF(AND(MOD(ROW(A501)-1,3)=1,INDEX(artwork.xlsx!J:J,QUOTIENT(ROW(A501)-1,3)+2)&lt;&gt;""),
    artwork.xlsx!$K$1&amp;": '" &amp; SUBSTITUTE(INDEX(artwork.xlsx!K:K,QUOTIENT(ROW(A501)-1,3)+2),"'","\'") &amp; "'",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IF(LEFT(INDEX(artwork.xlsx!L:L,QUOTIENT(ROW(A502)-1,3)+2),4)="http","",artwork.xlsx!$M$1) &amp; INDEX(artwork.xlsx!L:L,QUOTIENT(ROW(A502)-1,3)+2) &amp; """,",
 IF(AND(MOD(ROW(A502)-1,3)=1,INDEX(artwork.xlsx!J:J,QUOTIENT(ROW(A502)-1,3)+2)&lt;&gt;""),
    artwork.xlsx!$K$1&amp;": '" &amp; SUBSTITUTE(INDEX(artwork.xlsx!K:K,QUOTIENT(ROW(A502)-1,3)+2),"'","\'") &amp; "'",
IF(MOD(ROW(A502)-1,3)=2,"","")))</f>
        <v>id: "oracle",  frenchName: "Oracle",  artwork: "http://wiki.dominionstrategy.com/images/e/eb/OracleArt.jpg",</v>
      </c>
    </row>
    <row r="508" spans="1:3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IF(LEFT(INDEX(artwork.xlsx!L:L,QUOTIENT(ROW(A503)-1,3)+2),4)="http","",artwork.xlsx!$M$1) &amp; INDEX(artwork.xlsx!L:L,QUOTIENT(ROW(A503)-1,3)+2) &amp; """,",
 IF(AND(MOD(ROW(A503)-1,3)=1,INDEX(artwork.xlsx!J:J,QUOTIENT(ROW(A503)-1,3)+2)&lt;&gt;""),
    artwork.xlsx!$K$1&amp;": '" &amp; SUBSTITUTE(INDEX(artwork.xlsx!K:K,QUOTIENT(ROW(A503)-1,3)+2),"'","\'") &amp; "'",
IF(MOD(ROW(A503)-1,3)=2,"","")))</f>
        <v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IF(LEFT(INDEX(artwork.xlsx!L:L,QUOTIENT(ROW(A504)-1,3)+2),4)="http","",artwork.xlsx!$M$1) &amp; INDEX(artwork.xlsx!L:L,QUOTIENT(ROW(A504)-1,3)+2) &amp; """,",
 IF(AND(MOD(ROW(A504)-1,3)=1,INDEX(artwork.xlsx!J:J,QUOTIENT(ROW(A504)-1,3)+2)&lt;&gt;""),
    artwork.xlsx!$K$1&amp;": '" &amp; SUBSTITUTE(INDEX(artwork.xlsx!K:K,QUOTIENT(ROW(A504)-1,3)+2),"'","\'") &amp; "'",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IF(LEFT(INDEX(artwork.xlsx!L:L,QUOTIENT(ROW(A505)-1,3)+2),4)="http","",artwork.xlsx!$M$1) &amp; INDEX(artwork.xlsx!L:L,QUOTIENT(ROW(A505)-1,3)+2) &amp; """,",
 IF(AND(MOD(ROW(A505)-1,3)=1,INDEX(artwork.xlsx!J:J,QUOTIENT(ROW(A505)-1,3)+2)&lt;&gt;""),
    artwork.xlsx!$K$1&amp;": '" &amp; SUBSTITUTE(INDEX(artwork.xlsx!K:K,QUOTIENT(ROW(A505)-1,3)+2),"'","\'") &amp; "'",
IF(MOD(ROW(A505)-1,3)=2,"","")))</f>
        <v>id: "cartographer",  frenchName: "Cartographe",  artwork: "http://wiki.dominionstrategy.com/images/7/75/CartographerArt.jpg",</v>
      </c>
    </row>
    <row r="511" spans="1:3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IF(LEFT(INDEX(artwork.xlsx!L:L,QUOTIENT(ROW(A506)-1,3)+2),4)="http","",artwork.xlsx!$M$1) &amp; INDEX(artwork.xlsx!L:L,QUOTIENT(ROW(A506)-1,3)+2) &amp; """,",
 IF(AND(MOD(ROW(A506)-1,3)=1,INDEX(artwork.xlsx!J:J,QUOTIENT(ROW(A506)-1,3)+2)&lt;&gt;""),
    artwork.xlsx!$K$1&amp;": '" &amp; SUBSTITUTE(INDEX(artwork.xlsx!K:K,QUOTIENT(ROW(A506)-1,3)+2),"'","\'") &amp; "'",
IF(MOD(ROW(A506)-1,3)=2,"","")))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IF(LEFT(INDEX(artwork.xlsx!L:L,QUOTIENT(ROW(A507)-1,3)+2),4)="http","",artwork.xlsx!$M$1) &amp; INDEX(artwork.xlsx!L:L,QUOTIENT(ROW(A507)-1,3)+2) &amp; """,",
 IF(AND(MOD(ROW(A507)-1,3)=1,INDEX(artwork.xlsx!J:J,QUOTIENT(ROW(A507)-1,3)+2)&lt;&gt;""),
    artwork.xlsx!$K$1&amp;": '" &amp; SUBSTITUTE(INDEX(artwork.xlsx!K:K,QUOTIENT(ROW(A507)-1,3)+2),"'","\'") &amp; "'",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IF(LEFT(INDEX(artwork.xlsx!L:L,QUOTIENT(ROW(A508)-1,3)+2),4)="http","",artwork.xlsx!$M$1) &amp; INDEX(artwork.xlsx!L:L,QUOTIENT(ROW(A508)-1,3)+2) &amp; """,",
 IF(AND(MOD(ROW(A508)-1,3)=1,INDEX(artwork.xlsx!J:J,QUOTIENT(ROW(A508)-1,3)+2)&lt;&gt;""),
    artwork.xlsx!$K$1&amp;": '" &amp; SUBSTITUTE(INDEX(artwork.xlsx!K:K,QUOTIENT(ROW(A508)-1,3)+2),"'","\'") &amp; "'",
IF(MOD(ROW(A508)-1,3)=2,"","")))</f>
        <v>id: "farmland",  frenchName: "Terre agricole",  artwork: "http://wiki.dominionstrategy.com/images/d/dd/FarmlandArt.jpg",</v>
      </c>
    </row>
    <row r="514" spans="1:3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IF(LEFT(INDEX(artwork.xlsx!L:L,QUOTIENT(ROW(A509)-1,3)+2),4)="http","",artwork.xlsx!$M$1) &amp; INDEX(artwork.xlsx!L:L,QUOTIENT(ROW(A509)-1,3)+2) &amp; """,",
 IF(AND(MOD(ROW(A509)-1,3)=1,INDEX(artwork.xlsx!J:J,QUOTIENT(ROW(A509)-1,3)+2)&lt;&gt;""),
    artwork.xlsx!$K$1&amp;": '" &amp; SUBSTITUTE(INDEX(artwork.xlsx!K:K,QUOTIENT(ROW(A509)-1,3)+2),"'","\'") &amp; "'",
IF(MOD(ROW(A509)-1,3)=2,"","")))</f>
        <v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IF(LEFT(INDEX(artwork.xlsx!L:L,QUOTIENT(ROW(A510)-1,3)+2),4)="http","",artwork.xlsx!$M$1) &amp; INDEX(artwork.xlsx!L:L,QUOTIENT(ROW(A510)-1,3)+2) &amp; """,",
 IF(AND(MOD(ROW(A510)-1,3)=1,INDEX(artwork.xlsx!J:J,QUOTIENT(ROW(A510)-1,3)+2)&lt;&gt;""),
    artwork.xlsx!$K$1&amp;": '" &amp; SUBSTITUTE(INDEX(artwork.xlsx!K:K,QUOTIENT(ROW(A510)-1,3)+2),"'","\'") &amp; "'",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IF(LEFT(INDEX(artwork.xlsx!L:L,QUOTIENT(ROW(A511)-1,3)+2),4)="http","",artwork.xlsx!$M$1) &amp; INDEX(artwork.xlsx!L:L,QUOTIENT(ROW(A511)-1,3)+2) &amp; """,",
 IF(AND(MOD(ROW(A511)-1,3)=1,INDEX(artwork.xlsx!J:J,QUOTIENT(ROW(A511)-1,3)+2)&lt;&gt;""),
    artwork.xlsx!$K$1&amp;": '" &amp; SUBSTITUTE(INDEX(artwork.xlsx!K:K,QUOTIENT(ROW(A511)-1,3)+2),"'","\'") &amp; "'",
IF(MOD(ROW(A511)-1,3)=2,"","")))</f>
        <v>id: "noblebrigand",  frenchName: "Noble brigand",  artwork: "http://wiki.dominionstrategy.com/images/6/6b/Noble_BrigandArt.jpg",</v>
      </c>
    </row>
    <row r="517" spans="1:3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IF(LEFT(INDEX(artwork.xlsx!L:L,QUOTIENT(ROW(A512)-1,3)+2),4)="http","",artwork.xlsx!$M$1) &amp; INDEX(artwork.xlsx!L:L,QUOTIENT(ROW(A512)-1,3)+2) &amp; """,",
 IF(AND(MOD(ROW(A512)-1,3)=1,INDEX(artwork.xlsx!J:J,QUOTIENT(ROW(A512)-1,3)+2)&lt;&gt;""),
    artwork.xlsx!$K$1&amp;": '" &amp; SUBSTITUTE(INDEX(artwork.xlsx!K:K,QUOTIENT(ROW(A512)-1,3)+2),"'","\'") &amp; "'",
IF(MOD(ROW(A512)-1,3)=2,"","")))</f>
        <v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IF(LEFT(INDEX(artwork.xlsx!L:L,QUOTIENT(ROW(A513)-1,3)+2),4)="http","",artwork.xlsx!$M$1) &amp; INDEX(artwork.xlsx!L:L,QUOTIENT(ROW(A513)-1,3)+2) &amp; """,",
 IF(AND(MOD(ROW(A513)-1,3)=1,INDEX(artwork.xlsx!J:J,QUOTIENT(ROW(A513)-1,3)+2)&lt;&gt;""),
    artwork.xlsx!$K$1&amp;": '" &amp; SUBSTITUTE(INDEX(artwork.xlsx!K:K,QUOTIENT(ROW(A513)-1,3)+2),"'","\'") &amp; "'",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IF(LEFT(INDEX(artwork.xlsx!L:L,QUOTIENT(ROW(A514)-1,3)+2),4)="http","",artwork.xlsx!$M$1) &amp; INDEX(artwork.xlsx!L:L,QUOTIENT(ROW(A514)-1,3)+2) &amp; """,",
 IF(AND(MOD(ROW(A514)-1,3)=1,INDEX(artwork.xlsx!J:J,QUOTIENT(ROW(A514)-1,3)+2)&lt;&gt;""),
    artwork.xlsx!$K$1&amp;": '" &amp; SUBSTITUTE(INDEX(artwork.xlsx!K:K,QUOTIENT(ROW(A514)-1,3)+2),"'","\'") &amp; "'",
IF(MOD(ROW(A514)-1,3)=2,"","")))</f>
        <v>id: "margrave",  frenchName: "Margrave",  artwork: "http://wiki.dominionstrategy.com/images/f/f0/MargraveArt.jpg",</v>
      </c>
    </row>
    <row r="520" spans="1:3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IF(LEFT(INDEX(artwork.xlsx!L:L,QUOTIENT(ROW(A515)-1,3)+2),4)="http","",artwork.xlsx!$M$1) &amp; INDEX(artwork.xlsx!L:L,QUOTIENT(ROW(A515)-1,3)+2) &amp; """,",
 IF(AND(MOD(ROW(A515)-1,3)=1,INDEX(artwork.xlsx!J:J,QUOTIENT(ROW(A515)-1,3)+2)&lt;&gt;""),
    artwork.xlsx!$K$1&amp;": '" &amp; SUBSTITUTE(INDEX(artwork.xlsx!K:K,QUOTIENT(ROW(A515)-1,3)+2),"'","\'") &amp; "'",
IF(MOD(ROW(A515)-1,3)=2,"","")))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IF(LEFT(INDEX(artwork.xlsx!L:L,QUOTIENT(ROW(A516)-1,3)+2),4)="http","",artwork.xlsx!$M$1) &amp; INDEX(artwork.xlsx!L:L,QUOTIENT(ROW(A516)-1,3)+2) &amp; """,",
 IF(AND(MOD(ROW(A516)-1,3)=1,INDEX(artwork.xlsx!J:J,QUOTIENT(ROW(A516)-1,3)+2)&lt;&gt;""),
    artwork.xlsx!$K$1&amp;": '" &amp; SUBSTITUTE(INDEX(artwork.xlsx!K:K,QUOTIENT(ROW(A516)-1,3)+2),"'","\'") &amp; "'",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  </v>
      </c>
      <c r="B522" t="str">
        <f t="shared" si="10"/>
        <v>{</v>
      </c>
      <c r="C522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IF(LEFT(INDEX(artwork.xlsx!L:L,QUOTIENT(ROW(A517)-1,3)+2),4)="http","",artwork.xlsx!$M$1) &amp; INDEX(artwork.xlsx!L:L,QUOTIENT(ROW(A517)-1,3)+2) &amp; """,",
 IF(AND(MOD(ROW(A517)-1,3)=1,INDEX(artwork.xlsx!J:J,QUOTIENT(ROW(A517)-1,3)+2)&lt;&gt;""),
    artwork.xlsx!$K$1&amp;": '" &amp; SUBSTITUTE(INDEX(artwork.xlsx!K:K,QUOTIENT(ROW(A517)-1,3)+2),"'","\'") &amp; "'",
IF(MOD(ROW(A517)-1,3)=2,"","")))</f>
        <v>id: "haggler",  frenchName: "Marchandeur",  artwork: "http://wiki.dominionstrategy.com/images/b/b5/HagglerArt.jpg",</v>
      </c>
    </row>
    <row r="523" spans="1:3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  </v>
      </c>
      <c r="B523" t="str">
        <f t="shared" si="10"/>
        <v/>
      </c>
      <c r="C523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IF(LEFT(INDEX(artwork.xlsx!L:L,QUOTIENT(ROW(A518)-1,3)+2),4)="http","",artwork.xlsx!$M$1) &amp; INDEX(artwork.xlsx!L:L,QUOTIENT(ROW(A518)-1,3)+2) &amp; """,",
 IF(AND(MOD(ROW(A518)-1,3)=1,INDEX(artwork.xlsx!J:J,QUOTIENT(ROW(A518)-1,3)+2)&lt;&gt;""),
    artwork.xlsx!$K$1&amp;": '" &amp; SUBSTITUTE(INDEX(artwork.xlsx!K:K,QUOTIENT(ROW(A518)-1,3)+2),"'","\'") &amp; "'",
IF(MOD(ROW(A518)-1,3)=2,"","")))</f>
        <v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  </v>
      </c>
      <c r="B524" t="str">
        <f t="shared" si="10"/>
        <v>},</v>
      </c>
      <c r="C524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IF(LEFT(INDEX(artwork.xlsx!L:L,QUOTIENT(ROW(A519)-1,3)+2),4)="http","",artwork.xlsx!$M$1) &amp; INDEX(artwork.xlsx!L:L,QUOTIENT(ROW(A519)-1,3)+2) &amp; """,",
 IF(AND(MOD(ROW(A519)-1,3)=1,INDEX(artwork.xlsx!J:J,QUOTIENT(ROW(A519)-1,3)+2)&lt;&gt;""),
    artwork.xlsx!$K$1&amp;": '" &amp; SUBSTITUTE(INDEX(artwork.xlsx!K:K,QUOTIENT(ROW(A519)-1,3)+2),"'","\'") &amp; "'",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  </v>
      </c>
      <c r="B525" t="str">
        <f t="shared" si="10"/>
        <v>{</v>
      </c>
      <c r="C525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IF(LEFT(INDEX(artwork.xlsx!L:L,QUOTIENT(ROW(A520)-1,3)+2),4)="http","",artwork.xlsx!$M$1) &amp; INDEX(artwork.xlsx!L:L,QUOTIENT(ROW(A520)-1,3)+2) &amp; """,",
 IF(AND(MOD(ROW(A520)-1,3)=1,INDEX(artwork.xlsx!J:J,QUOTIENT(ROW(A520)-1,3)+2)&lt;&gt;""),
    artwork.xlsx!$K$1&amp;": '" &amp; SUBSTITUTE(INDEX(artwork.xlsx!K:K,QUOTIENT(ROW(A520)-1,3)+2),"'","\'") &amp; "'",
IF(MOD(ROW(A520)-1,3)=2,"","")))</f>
        <v>id: "scheme",  frenchName: "Complot",  artwork: "http://wiki.dominionstrategy.com/images/a/ab/SchemeArt.jpg",</v>
      </c>
    </row>
    <row r="526" spans="1:3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  </v>
      </c>
      <c r="B526" t="str">
        <f t="shared" si="10"/>
        <v/>
      </c>
      <c r="C526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IF(LEFT(INDEX(artwork.xlsx!L:L,QUOTIENT(ROW(A521)-1,3)+2),4)="http","",artwork.xlsx!$M$1) &amp; INDEX(artwork.xlsx!L:L,QUOTIENT(ROW(A521)-1,3)+2) &amp; """,",
 IF(AND(MOD(ROW(A521)-1,3)=1,INDEX(artwork.xlsx!J:J,QUOTIENT(ROW(A521)-1,3)+2)&lt;&gt;""),
    artwork.xlsx!$K$1&amp;": '" &amp; SUBSTITUTE(INDEX(artwork.xlsx!K:K,QUOTIENT(ROW(A521)-1,3)+2),"'","\'") &amp; "'",
IF(MOD(ROW(A521)-1,3)=2,"","")))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  </v>
      </c>
      <c r="B527" t="str">
        <f t="shared" ref="B527:B590" si="11">IF(AND(C526&lt;&gt;"",MOD(ROW(A525)-1,3)=2),"},","")&amp;IF(AND(C527&lt;&gt;"",MOD(ROW(A522)-1,3)=0),"{","")</f>
        <v>},</v>
      </c>
      <c r="C527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IF(LEFT(INDEX(artwork.xlsx!L:L,QUOTIENT(ROW(A522)-1,3)+2),4)="http","",artwork.xlsx!$M$1) &amp; INDEX(artwork.xlsx!L:L,QUOTIENT(ROW(A522)-1,3)+2) &amp; """,",
 IF(AND(MOD(ROW(A522)-1,3)=1,INDEX(artwork.xlsx!J:J,QUOTIENT(ROW(A522)-1,3)+2)&lt;&gt;""),
    artwork.xlsx!$K$1&amp;": '" &amp; SUBSTITUTE(INDEX(artwork.xlsx!K:K,QUOTIENT(ROW(A522)-1,3)+2),"'","\'") &amp; "'",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  </v>
      </c>
      <c r="B528" t="str">
        <f t="shared" si="11"/>
        <v>{</v>
      </c>
      <c r="C528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IF(LEFT(INDEX(artwork.xlsx!L:L,QUOTIENT(ROW(A523)-1,3)+2),4)="http","",artwork.xlsx!$M$1) &amp; INDEX(artwork.xlsx!L:L,QUOTIENT(ROW(A523)-1,3)+2) &amp; """,",
 IF(AND(MOD(ROW(A523)-1,3)=1,INDEX(artwork.xlsx!J:J,QUOTIENT(ROW(A523)-1,3)+2)&lt;&gt;""),
    artwork.xlsx!$K$1&amp;": '" &amp; SUBSTITUTE(INDEX(artwork.xlsx!K:K,QUOTIENT(ROW(A523)-1,3)+2),"'","\'") &amp; "'",
IF(MOD(ROW(A523)-1,3)=2,"","")))</f>
        <v>id: "inn",  frenchName: "Auberge",  artwork: "http://wiki.dominionstrategy.com/images/3/3d/InnArt.jpg",</v>
      </c>
    </row>
    <row r="529" spans="1:3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  </v>
      </c>
      <c r="B529" t="str">
        <f t="shared" si="11"/>
        <v/>
      </c>
      <c r="C52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IF(LEFT(INDEX(artwork.xlsx!L:L,QUOTIENT(ROW(A524)-1,3)+2),4)="http","",artwork.xlsx!$M$1) &amp; INDEX(artwork.xlsx!L:L,QUOTIENT(ROW(A524)-1,3)+2) &amp; """,",
 IF(AND(MOD(ROW(A524)-1,3)=1,INDEX(artwork.xlsx!J:J,QUOTIENT(ROW(A524)-1,3)+2)&lt;&gt;""),
    artwork.xlsx!$K$1&amp;": '" &amp; SUBSTITUTE(INDEX(artwork.xlsx!K:K,QUOTIENT(ROW(A524)-1,3)+2),"'","\'") &amp; "'",
IF(MOD(ROW(A524)-1,3)=2,"","")))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  </v>
      </c>
      <c r="B530" t="str">
        <f t="shared" si="11"/>
        <v>},</v>
      </c>
      <c r="C530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IF(LEFT(INDEX(artwork.xlsx!L:L,QUOTIENT(ROW(A525)-1,3)+2),4)="http","",artwork.xlsx!$M$1) &amp; INDEX(artwork.xlsx!L:L,QUOTIENT(ROW(A525)-1,3)+2) &amp; """,",
 IF(AND(MOD(ROW(A525)-1,3)=1,INDEX(artwork.xlsx!J:J,QUOTIENT(ROW(A525)-1,3)+2)&lt;&gt;""),
    artwork.xlsx!$K$1&amp;": '" &amp; SUBSTITUTE(INDEX(artwork.xlsx!K:K,QUOTIENT(ROW(A525)-1,3)+2),"'","\'") &amp; "'",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  </v>
      </c>
      <c r="B531" t="str">
        <f t="shared" si="11"/>
        <v>{</v>
      </c>
      <c r="C531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IF(LEFT(INDEX(artwork.xlsx!L:L,QUOTIENT(ROW(A526)-1,3)+2),4)="http","",artwork.xlsx!$M$1) &amp; INDEX(artwork.xlsx!L:L,QUOTIENT(ROW(A526)-1,3)+2) &amp; """,",
 IF(AND(MOD(ROW(A526)-1,3)=1,INDEX(artwork.xlsx!J:J,QUOTIENT(ROW(A526)-1,3)+2)&lt;&gt;""),
    artwork.xlsx!$K$1&amp;": '" &amp; SUBSTITUTE(INDEX(artwork.xlsx!K:K,QUOTIENT(ROW(A526)-1,3)+2),"'","\'") &amp; "'",
IF(MOD(ROW(A526)-1,3)=2,"","")))</f>
        <v>id: "tunnel",  frenchName: "Tunnel",  artwork: "http://wiki.dominionstrategy.com/images/a/ad/TunnelArt.jpg",</v>
      </c>
    </row>
    <row r="532" spans="1:3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  </v>
      </c>
      <c r="B532" t="str">
        <f t="shared" si="11"/>
        <v/>
      </c>
      <c r="C532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IF(LEFT(INDEX(artwork.xlsx!L:L,QUOTIENT(ROW(A527)-1,3)+2),4)="http","",artwork.xlsx!$M$1) &amp; INDEX(artwork.xlsx!L:L,QUOTIENT(ROW(A527)-1,3)+2) &amp; """,",
 IF(AND(MOD(ROW(A527)-1,3)=1,INDEX(artwork.xlsx!J:J,QUOTIENT(ROW(A527)-1,3)+2)&lt;&gt;""),
    artwork.xlsx!$K$1&amp;": '" &amp; SUBSTITUTE(INDEX(artwork.xlsx!K:K,QUOTIENT(ROW(A527)-1,3)+2),"'","\'") &amp; "'",
IF(MOD(ROW(A527)-1,3)=2,"","")))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  </v>
      </c>
      <c r="B533" t="str">
        <f t="shared" si="11"/>
        <v>},</v>
      </c>
      <c r="C533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IF(LEFT(INDEX(artwork.xlsx!L:L,QUOTIENT(ROW(A528)-1,3)+2),4)="http","",artwork.xlsx!$M$1) &amp; INDEX(artwork.xlsx!L:L,QUOTIENT(ROW(A528)-1,3)+2) &amp; """,",
 IF(AND(MOD(ROW(A528)-1,3)=1,INDEX(artwork.xlsx!J:J,QUOTIENT(ROW(A528)-1,3)+2)&lt;&gt;""),
    artwork.xlsx!$K$1&amp;": '" &amp; SUBSTITUTE(INDEX(artwork.xlsx!K:K,QUOTIENT(ROW(A528)-1,3)+2),"'","\'") &amp; "'",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  </v>
      </c>
      <c r="B534" t="str">
        <f t="shared" si="11"/>
        <v>{</v>
      </c>
      <c r="C534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IF(LEFT(INDEX(artwork.xlsx!L:L,QUOTIENT(ROW(A529)-1,3)+2),4)="http","",artwork.xlsx!$M$1) &amp; INDEX(artwork.xlsx!L:L,QUOTIENT(ROW(A529)-1,3)+2) &amp; """,",
 IF(AND(MOD(ROW(A529)-1,3)=1,INDEX(artwork.xlsx!J:J,QUOTIENT(ROW(A529)-1,3)+2)&lt;&gt;""),
    artwork.xlsx!$K$1&amp;": '" &amp; SUBSTITUTE(INDEX(artwork.xlsx!K:K,QUOTIENT(ROW(A529)-1,3)+2),"'","\'") &amp; "'",
IF(MOD(ROW(A529)-1,3)=2,"","")))</f>
        <v>id: "crossroads",  frenchName: "Carrefour",  artwork: "http://wiki.dominionstrategy.com/images/7/7f/CrossroadsArt.jpg",</v>
      </c>
    </row>
    <row r="535" spans="1:3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  </v>
      </c>
      <c r="B535" t="str">
        <f t="shared" si="11"/>
        <v/>
      </c>
      <c r="C535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IF(LEFT(INDEX(artwork.xlsx!L:L,QUOTIENT(ROW(A530)-1,3)+2),4)="http","",artwork.xlsx!$M$1) &amp; INDEX(artwork.xlsx!L:L,QUOTIENT(ROW(A530)-1,3)+2) &amp; """,",
 IF(AND(MOD(ROW(A530)-1,3)=1,INDEX(artwork.xlsx!J:J,QUOTIENT(ROW(A530)-1,3)+2)&lt;&gt;""),
    artwork.xlsx!$K$1&amp;": '" &amp; SUBSTITUTE(INDEX(artwork.xlsx!K:K,QUOTIENT(ROW(A530)-1,3)+2),"'","\'") &amp; "'",
IF(MOD(ROW(A530)-1,3)=2,"","")))</f>
        <v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  </v>
      </c>
      <c r="B536" t="str">
        <f t="shared" si="11"/>
        <v>},</v>
      </c>
      <c r="C536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IF(LEFT(INDEX(artwork.xlsx!L:L,QUOTIENT(ROW(A531)-1,3)+2),4)="http","",artwork.xlsx!$M$1) &amp; INDEX(artwork.xlsx!L:L,QUOTIENT(ROW(A531)-1,3)+2) &amp; """,",
 IF(AND(MOD(ROW(A531)-1,3)=1,INDEX(artwork.xlsx!J:J,QUOTIENT(ROW(A531)-1,3)+2)&lt;&gt;""),
    artwork.xlsx!$K$1&amp;": '" &amp; SUBSTITUTE(INDEX(artwork.xlsx!K:K,QUOTIENT(ROW(A531)-1,3)+2),"'","\'") &amp; "'",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  </v>
      </c>
      <c r="B537" t="str">
        <f t="shared" si="11"/>
        <v>{</v>
      </c>
      <c r="C537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IF(LEFT(INDEX(artwork.xlsx!L:L,QUOTIENT(ROW(A532)-1,3)+2),4)="http","",artwork.xlsx!$M$1) &amp; INDEX(artwork.xlsx!L:L,QUOTIENT(ROW(A532)-1,3)+2) &amp; """,",
 IF(AND(MOD(ROW(A532)-1,3)=1,INDEX(artwork.xlsx!J:J,QUOTIENT(ROW(A532)-1,3)+2)&lt;&gt;""),
    artwork.xlsx!$K$1&amp;": '" &amp; SUBSTITUTE(INDEX(artwork.xlsx!K:K,QUOTIENT(ROW(A532)-1,3)+2),"'","\'") &amp; "'",
IF(MOD(ROW(A532)-1,3)=2,"","")))</f>
        <v>id: "develop",  frenchName: "Développement",  artwork: "http://wiki.dominionstrategy.com/images/0/00/DevelopArt.jpg",</v>
      </c>
    </row>
    <row r="538" spans="1:3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  </v>
      </c>
      <c r="B538" t="str">
        <f t="shared" si="11"/>
        <v/>
      </c>
      <c r="C538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IF(LEFT(INDEX(artwork.xlsx!L:L,QUOTIENT(ROW(A533)-1,3)+2),4)="http","",artwork.xlsx!$M$1) &amp; INDEX(artwork.xlsx!L:L,QUOTIENT(ROW(A533)-1,3)+2) &amp; """,",
 IF(AND(MOD(ROW(A533)-1,3)=1,INDEX(artwork.xlsx!J:J,QUOTIENT(ROW(A533)-1,3)+2)&lt;&gt;""),
    artwork.xlsx!$K$1&amp;": '" &amp; SUBSTITUTE(INDEX(artwork.xlsx!K:K,QUOTIENT(ROW(A533)-1,3)+2),"'","\'") &amp; "'",
IF(MOD(ROW(A533)-1,3)=2,"","")))</f>
        <v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  </v>
      </c>
      <c r="B539" t="str">
        <f t="shared" si="11"/>
        <v>},</v>
      </c>
      <c r="C53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IF(LEFT(INDEX(artwork.xlsx!L:L,QUOTIENT(ROW(A534)-1,3)+2),4)="http","",artwork.xlsx!$M$1) &amp; INDEX(artwork.xlsx!L:L,QUOTIENT(ROW(A534)-1,3)+2) &amp; """,",
 IF(AND(MOD(ROW(A534)-1,3)=1,INDEX(artwork.xlsx!J:J,QUOTIENT(ROW(A534)-1,3)+2)&lt;&gt;""),
    artwork.xlsx!$K$1&amp;": '" &amp; SUBSTITUTE(INDEX(artwork.xlsx!K:K,QUOTIENT(ROW(A534)-1,3)+2),"'","\'") &amp; "'",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  </v>
      </c>
      <c r="B540" t="str">
        <f t="shared" si="11"/>
        <v>{</v>
      </c>
      <c r="C540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IF(LEFT(INDEX(artwork.xlsx!L:L,QUOTIENT(ROW(A535)-1,3)+2),4)="http","",artwork.xlsx!$M$1) &amp; INDEX(artwork.xlsx!L:L,QUOTIENT(ROW(A535)-1,3)+2) &amp; """,",
 IF(AND(MOD(ROW(A535)-1,3)=1,INDEX(artwork.xlsx!J:J,QUOTIENT(ROW(A535)-1,3)+2)&lt;&gt;""),
    artwork.xlsx!$K$1&amp;": '" &amp; SUBSTITUTE(INDEX(artwork.xlsx!K:K,QUOTIENT(ROW(A535)-1,3)+2),"'","\'") &amp; "'",
IF(MOD(ROW(A535)-1,3)=2,"","")))</f>
        <v>id: "oasis",  frenchName: "Oasis",  artwork: "http://wiki.dominionstrategy.com/images/d/d3/OasisArt.jpg",</v>
      </c>
    </row>
    <row r="541" spans="1:3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  </v>
      </c>
      <c r="B541" t="str">
        <f t="shared" si="11"/>
        <v/>
      </c>
      <c r="C541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IF(LEFT(INDEX(artwork.xlsx!L:L,QUOTIENT(ROW(A536)-1,3)+2),4)="http","",artwork.xlsx!$M$1) &amp; INDEX(artwork.xlsx!L:L,QUOTIENT(ROW(A536)-1,3)+2) &amp; """,",
 IF(AND(MOD(ROW(A536)-1,3)=1,INDEX(artwork.xlsx!J:J,QUOTIENT(ROW(A536)-1,3)+2)&lt;&gt;""),
    artwork.xlsx!$K$1&amp;": '" &amp; SUBSTITUTE(INDEX(artwork.xlsx!K:K,QUOTIENT(ROW(A536)-1,3)+2),"'","\'") &amp; "'",
IF(MOD(ROW(A536)-1,3)=2,"","")))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  </v>
      </c>
      <c r="B542" t="str">
        <f t="shared" si="11"/>
        <v>},</v>
      </c>
      <c r="C542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IF(LEFT(INDEX(artwork.xlsx!L:L,QUOTIENT(ROW(A537)-1,3)+2),4)="http","",artwork.xlsx!$M$1) &amp; INDEX(artwork.xlsx!L:L,QUOTIENT(ROW(A537)-1,3)+2) &amp; """,",
 IF(AND(MOD(ROW(A537)-1,3)=1,INDEX(artwork.xlsx!J:J,QUOTIENT(ROW(A537)-1,3)+2)&lt;&gt;""),
    artwork.xlsx!$K$1&amp;": '" &amp; SUBSTITUTE(INDEX(artwork.xlsx!K:K,QUOTIENT(ROW(A537)-1,3)+2),"'","\'") &amp; "'",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    </v>
      </c>
      <c r="B543" t="str">
        <f t="shared" si="11"/>
        <v>{</v>
      </c>
      <c r="C543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IF(LEFT(INDEX(artwork.xlsx!L:L,QUOTIENT(ROW(A538)-1,3)+2),4)="http","",artwork.xlsx!$M$1) &amp; INDEX(artwork.xlsx!L:L,QUOTIENT(ROW(A538)-1,3)+2) &amp; """,",
 IF(AND(MOD(ROW(A538)-1,3)=1,INDEX(artwork.xlsx!J:J,QUOTIENT(ROW(A538)-1,3)+2)&lt;&gt;""),
    artwork.xlsx!$K$1&amp;": '" &amp; SUBSTITUTE(INDEX(artwork.xlsx!K:K,QUOTIENT(ROW(A538)-1,3)+2),"'","\'") &amp; "'",
IF(MOD(ROW(A538)-1,3)=2,"","")))</f>
        <v>id: "mandarin",  frenchName: "Mandarin",  artwork: "http://wiki.dominionstrategy.com/images/c/cf/MandarinArt.jpg",</v>
      </c>
    </row>
    <row r="544" spans="1:3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IF(LEFT(INDEX(artwork.xlsx!L:L,QUOTIENT(ROW(A539)-1,3)+2),4)="http","",artwork.xlsx!$M$1) &amp; INDEX(artwork.xlsx!L:L,QUOTIENT(ROW(A539)-1,3)+2) &amp; """,",
 IF(AND(MOD(ROW(A539)-1,3)=1,INDEX(artwork.xlsx!J:J,QUOTIENT(ROW(A539)-1,3)+2)&lt;&gt;""),
    artwork.xlsx!$K$1&amp;": '" &amp; SUBSTITUTE(INDEX(artwork.xlsx!K:K,QUOTIENT(ROW(A539)-1,3)+2),"'","\'") &amp; "'",
IF(MOD(ROW(A539)-1,3)=2,"","")))</f>
        <v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IF(LEFT(INDEX(artwork.xlsx!L:L,QUOTIENT(ROW(A540)-1,3)+2),4)="http","",artwork.xlsx!$M$1) &amp; INDEX(artwork.xlsx!L:L,QUOTIENT(ROW(A540)-1,3)+2) &amp; """,",
 IF(AND(MOD(ROW(A540)-1,3)=1,INDEX(artwork.xlsx!J:J,QUOTIENT(ROW(A540)-1,3)+2)&lt;&gt;""),
    artwork.xlsx!$K$1&amp;": '" &amp; SUBSTITUTE(INDEX(artwork.xlsx!K:K,QUOTIENT(ROW(A540)-1,3)+2),"'","\'") &amp; "'",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/* t */</v>
      </c>
      <c r="B546" t="str">
        <f t="shared" si="11"/>
        <v>{</v>
      </c>
      <c r="C546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IF(LEFT(INDEX(artwork.xlsx!L:L,QUOTIENT(ROW(A541)-1,3)+2),4)="http","",artwork.xlsx!$M$1) &amp; INDEX(artwork.xlsx!L:L,QUOTIENT(ROW(A541)-1,3)+2) &amp; """,",
 IF(AND(MOD(ROW(A541)-1,3)=1,INDEX(artwork.xlsx!J:J,QUOTIENT(ROW(A541)-1,3)+2)&lt;&gt;""),
    artwork.xlsx!$K$1&amp;": '" &amp; SUBSTITUTE(INDEX(artwork.xlsx!K:K,QUOTIENT(ROW(A541)-1,3)+2),"'","\'") &amp; "'",
IF(MOD(ROW(A541)-1,3)=2,"","")))</f>
        <v>id: "cache",  frenchName: "Cache",  artwork: "http://wiki.dominionstrategy.com/images/7/79/CacheArt.jpg",</v>
      </c>
    </row>
    <row r="547" spans="1:3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/* t */</v>
      </c>
      <c r="B547" t="str">
        <f t="shared" si="11"/>
        <v/>
      </c>
      <c r="C547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IF(LEFT(INDEX(artwork.xlsx!L:L,QUOTIENT(ROW(A542)-1,3)+2),4)="http","",artwork.xlsx!$M$1) &amp; INDEX(artwork.xlsx!L:L,QUOTIENT(ROW(A542)-1,3)+2) &amp; """,",
 IF(AND(MOD(ROW(A542)-1,3)=1,INDEX(artwork.xlsx!J:J,QUOTIENT(ROW(A542)-1,3)+2)&lt;&gt;""),
    artwork.xlsx!$K$1&amp;": '" &amp; SUBSTITUTE(INDEX(artwork.xlsx!K:K,QUOTIENT(ROW(A542)-1,3)+2),"'","\'") &amp; "'",
IF(MOD(ROW(A542)-1,3)=2,"","")))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/* t */</v>
      </c>
      <c r="B548" t="str">
        <f t="shared" si="11"/>
        <v>},</v>
      </c>
      <c r="C548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IF(LEFT(INDEX(artwork.xlsx!L:L,QUOTIENT(ROW(A543)-1,3)+2),4)="http","",artwork.xlsx!$M$1) &amp; INDEX(artwork.xlsx!L:L,QUOTIENT(ROW(A543)-1,3)+2) &amp; """,",
 IF(AND(MOD(ROW(A543)-1,3)=1,INDEX(artwork.xlsx!J:J,QUOTIENT(ROW(A543)-1,3)+2)&lt;&gt;""),
    artwork.xlsx!$K$1&amp;": '" &amp; SUBSTITUTE(INDEX(artwork.xlsx!K:K,QUOTIENT(ROW(A543)-1,3)+2),"'","\'") &amp; "'",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IF(LEFT(INDEX(artwork.xlsx!L:L,QUOTIENT(ROW(A544)-1,3)+2),4)="http","",artwork.xlsx!$M$1) &amp; INDEX(artwork.xlsx!L:L,QUOTIENT(ROW(A544)-1,3)+2) &amp; """,",
 IF(AND(MOD(ROW(A544)-1,3)=1,INDEX(artwork.xlsx!J:J,QUOTIENT(ROW(A544)-1,3)+2)&lt;&gt;""),
    artwork.xlsx!$K$1&amp;": '" &amp; SUBSTITUTE(INDEX(artwork.xlsx!K:K,QUOTIENT(ROW(A544)-1,3)+2),"'","\'") &amp; "'",
IF(MOD(ROW(A544)-1,3)=2,"","")))</f>
        <v>id: "duchess",  frenchName: "Duchesse",  artwork: "http://wiki.dominionstrategy.com/images/b/bb/DuchessArt.jpg",</v>
      </c>
    </row>
    <row r="550" spans="1:3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IF(LEFT(INDEX(artwork.xlsx!L:L,QUOTIENT(ROW(A545)-1,3)+2),4)="http","",artwork.xlsx!$M$1) &amp; INDEX(artwork.xlsx!L:L,QUOTIENT(ROW(A545)-1,3)+2) &amp; """,",
 IF(AND(MOD(ROW(A545)-1,3)=1,INDEX(artwork.xlsx!J:J,QUOTIENT(ROW(A545)-1,3)+2)&lt;&gt;""),
    artwork.xlsx!$K$1&amp;": '" &amp; SUBSTITUTE(INDEX(artwork.xlsx!K:K,QUOTIENT(ROW(A545)-1,3)+2),"'","\'") &amp; "'",
IF(MOD(ROW(A545)-1,3)=2,"","")))</f>
        <v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IF(LEFT(INDEX(artwork.xlsx!L:L,QUOTIENT(ROW(A546)-1,3)+2),4)="http","",artwork.xlsx!$M$1) &amp; INDEX(artwork.xlsx!L:L,QUOTIENT(ROW(A546)-1,3)+2) &amp; """,",
 IF(AND(MOD(ROW(A546)-1,3)=1,INDEX(artwork.xlsx!J:J,QUOTIENT(ROW(A546)-1,3)+2)&lt;&gt;""),
    artwork.xlsx!$K$1&amp;": '" &amp; SUBSTITUTE(INDEX(artwork.xlsx!K:K,QUOTIENT(ROW(A546)-1,3)+2),"'","\'") &amp; "'",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IF(LEFT(INDEX(artwork.xlsx!L:L,QUOTIENT(ROW(A547)-1,3)+2),4)="http","",artwork.xlsx!$M$1) &amp; INDEX(artwork.xlsx!L:L,QUOTIENT(ROW(A547)-1,3)+2) &amp; """,",
 IF(AND(MOD(ROW(A547)-1,3)=1,INDEX(artwork.xlsx!J:J,QUOTIENT(ROW(A547)-1,3)+2)&lt;&gt;""),
    artwork.xlsx!$K$1&amp;": '" &amp; SUBSTITUTE(INDEX(artwork.xlsx!K:K,QUOTIENT(ROW(A547)-1,3)+2),"'","\'") &amp; "'",
IF(MOD(ROW(A547)-1,3)=2,"","")))</f>
        <v>id: "stables",  frenchName: "Écuries",  artwork: "http://wiki.dominionstrategy.com/images/3/38/StablesArt.jpg",</v>
      </c>
    </row>
    <row r="553" spans="1:3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IF(LEFT(INDEX(artwork.xlsx!L:L,QUOTIENT(ROW(A548)-1,3)+2),4)="http","",artwork.xlsx!$M$1) &amp; INDEX(artwork.xlsx!L:L,QUOTIENT(ROW(A548)-1,3)+2) &amp; """,",
 IF(AND(MOD(ROW(A548)-1,3)=1,INDEX(artwork.xlsx!J:J,QUOTIENT(ROW(A548)-1,3)+2)&lt;&gt;""),
    artwork.xlsx!$K$1&amp;": '" &amp; SUBSTITUTE(INDEX(artwork.xlsx!K:K,QUOTIENT(ROW(A548)-1,3)+2),"'","\'") &amp; "'",
IF(MOD(ROW(A548)-1,3)=2,"","")))</f>
        <v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IF(LEFT(INDEX(artwork.xlsx!L:L,QUOTIENT(ROW(A549)-1,3)+2),4)="http","",artwork.xlsx!$M$1) &amp; INDEX(artwork.xlsx!L:L,QUOTIENT(ROW(A549)-1,3)+2) &amp; """,",
 IF(AND(MOD(ROW(A549)-1,3)=1,INDEX(artwork.xlsx!J:J,QUOTIENT(ROW(A549)-1,3)+2)&lt;&gt;""),
    artwork.xlsx!$K$1&amp;": '" &amp; SUBSTITUTE(INDEX(artwork.xlsx!K:K,QUOTIENT(ROW(A549)-1,3)+2),"'","\'") &amp; "'",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IF(LEFT(INDEX(artwork.xlsx!L:L,QUOTIENT(ROW(A550)-1,3)+2),4)="http","",artwork.xlsx!$M$1) &amp; INDEX(artwork.xlsx!L:L,QUOTIENT(ROW(A550)-1,3)+2) &amp; """,",
 IF(AND(MOD(ROW(A550)-1,3)=1,INDEX(artwork.xlsx!J:J,QUOTIENT(ROW(A550)-1,3)+2)&lt;&gt;""),
    artwork.xlsx!$K$1&amp;": '" &amp; SUBSTITUTE(INDEX(artwork.xlsx!K:K,QUOTIENT(ROW(A550)-1,3)+2),"'","\'") &amp; "'",
IF(MOD(ROW(A550)-1,3)=2,"","")))</f>
        <v>id: "jackofalltrades",  frenchName: "Touche-à-tout",  artwork: "http://wiki.dominionstrategy.com/images/a/ae/Jack_of_all_TradesArt.jpg",</v>
      </c>
    </row>
    <row r="556" spans="1:3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IF(LEFT(INDEX(artwork.xlsx!L:L,QUOTIENT(ROW(A551)-1,3)+2),4)="http","",artwork.xlsx!$M$1) &amp; INDEX(artwork.xlsx!L:L,QUOTIENT(ROW(A551)-1,3)+2) &amp; """,",
 IF(AND(MOD(ROW(A551)-1,3)=1,INDEX(artwork.xlsx!J:J,QUOTIENT(ROW(A551)-1,3)+2)&lt;&gt;""),
    artwork.xlsx!$K$1&amp;": '" &amp; SUBSTITUTE(INDEX(artwork.xlsx!K:K,QUOTIENT(ROW(A551)-1,3)+2),"'","\'") &amp; "'",
IF(MOD(ROW(A551)-1,3)=2,"","")))</f>
        <v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IF(LEFT(INDEX(artwork.xlsx!L:L,QUOTIENT(ROW(A552)-1,3)+2),4)="http","",artwork.xlsx!$M$1) &amp; INDEX(artwork.xlsx!L:L,QUOTIENT(ROW(A552)-1,3)+2) &amp; """,",
 IF(AND(MOD(ROW(A552)-1,3)=1,INDEX(artwork.xlsx!J:J,QUOTIENT(ROW(A552)-1,3)+2)&lt;&gt;""),
    artwork.xlsx!$K$1&amp;": '" &amp; SUBSTITUTE(INDEX(artwork.xlsx!K:K,QUOTIENT(ROW(A552)-1,3)+2),"'","\'") &amp; "'",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/* Darkages */  </v>
      </c>
      <c r="B558" t="str">
        <f t="shared" si="11"/>
        <v>{</v>
      </c>
      <c r="C558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IF(LEFT(INDEX(artwork.xlsx!L:L,QUOTIENT(ROW(A553)-1,3)+2),4)="http","",artwork.xlsx!$M$1) &amp; INDEX(artwork.xlsx!L:L,QUOTIENT(ROW(A553)-1,3)+2) &amp; """,",
 IF(AND(MOD(ROW(A553)-1,3)=1,INDEX(artwork.xlsx!J:J,QUOTIENT(ROW(A553)-1,3)+2)&lt;&gt;""),
    artwork.xlsx!$K$1&amp;": '" &amp; SUBSTITUTE(INDEX(artwork.xlsx!K:K,QUOTIENT(ROW(A553)-1,3)+2),"'","\'") &amp; "'",
IF(MOD(ROW(A553)-1,3)=2,"","")))</f>
        <v>id: "armory",  frenchName: "Armurerie",  artwork: "http://wiki.dominionstrategy.com/images/9/91/ArmoryArt.jpg",</v>
      </c>
    </row>
    <row r="559" spans="1:3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IF(LEFT(INDEX(artwork.xlsx!L:L,QUOTIENT(ROW(A554)-1,3)+2),4)="http","",artwork.xlsx!$M$1) &amp; INDEX(artwork.xlsx!L:L,QUOTIENT(ROW(A554)-1,3)+2) &amp; """,",
 IF(AND(MOD(ROW(A554)-1,3)=1,INDEX(artwork.xlsx!J:J,QUOTIENT(ROW(A554)-1,3)+2)&lt;&gt;""),
    artwork.xlsx!$K$1&amp;": '" &amp; SUBSTITUTE(INDEX(artwork.xlsx!K:K,QUOTIENT(ROW(A554)-1,3)+2),"'","\'") &amp; "'",
IF(MOD(ROW(A554)-1,3)=2,"","")))</f>
        <v>text_html: '&lt;div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jusqu\'à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IF(LEFT(INDEX(artwork.xlsx!L:L,QUOTIENT(ROW(A555)-1,3)+2),4)="http","",artwork.xlsx!$M$1) &amp; INDEX(artwork.xlsx!L:L,QUOTIENT(ROW(A555)-1,3)+2) &amp; """,",
 IF(AND(MOD(ROW(A555)-1,3)=1,INDEX(artwork.xlsx!J:J,QUOTIENT(ROW(A555)-1,3)+2)&lt;&gt;""),
    artwork.xlsx!$K$1&amp;": '" &amp; SUBSTITUTE(INDEX(artwork.xlsx!K:K,QUOTIENT(ROW(A555)-1,3)+2),"'","\'") &amp; "'",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IF(LEFT(INDEX(artwork.xlsx!L:L,QUOTIENT(ROW(A556)-1,3)+2),4)="http","",artwork.xlsx!$M$1) &amp; INDEX(artwork.xlsx!L:L,QUOTIENT(ROW(A556)-1,3)+2) &amp; """,",
 IF(AND(MOD(ROW(A556)-1,3)=1,INDEX(artwork.xlsx!J:J,QUOTIENT(ROW(A556)-1,3)+2)&lt;&gt;""),
    artwork.xlsx!$K$1&amp;": '" &amp; SUBSTITUTE(INDEX(artwork.xlsx!K:K,QUOTIENT(ROW(A556)-1,3)+2),"'","\'") &amp; "'",
IF(MOD(ROW(A556)-1,3)=2,"","")))</f>
        <v>id: "vagrant",  frenchName: "Vagabond",  artwork: "http://wiki.dominionstrategy.com/images/0/0c/VagrantArt.jpg",</v>
      </c>
    </row>
    <row r="562" spans="1:3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IF(LEFT(INDEX(artwork.xlsx!L:L,QUOTIENT(ROW(A557)-1,3)+2),4)="http","",artwork.xlsx!$M$1) &amp; INDEX(artwork.xlsx!L:L,QUOTIENT(ROW(A557)-1,3)+2) &amp; """,",
 IF(AND(MOD(ROW(A557)-1,3)=1,INDEX(artwork.xlsx!J:J,QUOTIENT(ROW(A557)-1,3)+2)&lt;&gt;""),
    artwork.xlsx!$K$1&amp;": '" &amp; SUBSTITUTE(INDEX(artwork.xlsx!K:K,QUOTIENT(ROW(A557)-1,3)+2),"'","\'") &amp; "'",
IF(MOD(ROW(A557)-1,3)=2,"","")))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c\'est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IF(LEFT(INDEX(artwork.xlsx!L:L,QUOTIENT(ROW(A558)-1,3)+2),4)="http","",artwork.xlsx!$M$1) &amp; INDEX(artwork.xlsx!L:L,QUOTIENT(ROW(A558)-1,3)+2) &amp; """,",
 IF(AND(MOD(ROW(A558)-1,3)=1,INDEX(artwork.xlsx!J:J,QUOTIENT(ROW(A558)-1,3)+2)&lt;&gt;""),
    artwork.xlsx!$K$1&amp;": '" &amp; SUBSTITUTE(INDEX(artwork.xlsx!K:K,QUOTIENT(ROW(A558)-1,3)+2),"'","\'") &amp; "'",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  </v>
      </c>
      <c r="B564" t="str">
        <f t="shared" si="11"/>
        <v>{</v>
      </c>
      <c r="C564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IF(LEFT(INDEX(artwork.xlsx!L:L,QUOTIENT(ROW(A559)-1,3)+2),4)="http","",artwork.xlsx!$M$1) &amp; INDEX(artwork.xlsx!L:L,QUOTIENT(ROW(A559)-1,3)+2) &amp; """,",
 IF(AND(MOD(ROW(A559)-1,3)=1,INDEX(artwork.xlsx!J:J,QUOTIENT(ROW(A559)-1,3)+2)&lt;&gt;""),
    artwork.xlsx!$K$1&amp;": '" &amp; SUBSTITUTE(INDEX(artwork.xlsx!K:K,QUOTIENT(ROW(A559)-1,3)+2),"'","\'") &amp; "'",
IF(MOD(ROW(A559)-1,3)=2,"","")))</f>
        <v>id: "catacombs",  frenchName: "Catacombes",  artwork: "http://wiki.dominionstrategy.com/images/5/5b/CatacombsArt.jpg",</v>
      </c>
    </row>
    <row r="565" spans="1:3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  </v>
      </c>
      <c r="B565" t="str">
        <f t="shared" si="11"/>
        <v/>
      </c>
      <c r="C565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IF(LEFT(INDEX(artwork.xlsx!L:L,QUOTIENT(ROW(A560)-1,3)+2),4)="http","",artwork.xlsx!$M$1) &amp; INDEX(artwork.xlsx!L:L,QUOTIENT(ROW(A560)-1,3)+2) &amp; """,",
 IF(AND(MOD(ROW(A560)-1,3)=1,INDEX(artwork.xlsx!J:J,QUOTIENT(ROW(A560)-1,3)+2)&lt;&gt;""),
    artwork.xlsx!$K$1&amp;": '" &amp; SUBSTITUTE(INDEX(artwork.xlsx!K:K,QUOTIENT(ROW(A560)-1,3)+2),"'","\'") &amp; "'",
IF(MOD(ROW(A560)-1,3)=2,"","")))</f>
        <v>text_html: '&lt;div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  </v>
      </c>
      <c r="B566" t="str">
        <f t="shared" si="11"/>
        <v>},</v>
      </c>
      <c r="C566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IF(LEFT(INDEX(artwork.xlsx!L:L,QUOTIENT(ROW(A561)-1,3)+2),4)="http","",artwork.xlsx!$M$1) &amp; INDEX(artwork.xlsx!L:L,QUOTIENT(ROW(A561)-1,3)+2) &amp; """,",
 IF(AND(MOD(ROW(A561)-1,3)=1,INDEX(artwork.xlsx!J:J,QUOTIENT(ROW(A561)-1,3)+2)&lt;&gt;""),
    artwork.xlsx!$K$1&amp;": '" &amp; SUBSTITUTE(INDEX(artwork.xlsx!K:K,QUOTIENT(ROW(A561)-1,3)+2),"'","\'") &amp; "'",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IF(LEFT(INDEX(artwork.xlsx!L:L,QUOTIENT(ROW(A562)-1,3)+2),4)="http","",artwork.xlsx!$M$1) &amp; INDEX(artwork.xlsx!L:L,QUOTIENT(ROW(A562)-1,3)+2) &amp; """,",
 IF(AND(MOD(ROW(A562)-1,3)=1,INDEX(artwork.xlsx!J:J,QUOTIENT(ROW(A562)-1,3)+2)&lt;&gt;""),
    artwork.xlsx!$K$1&amp;": '" &amp; SUBSTITUTE(INDEX(artwork.xlsx!K:K,QUOTIENT(ROW(A562)-1,3)+2),"'","\'") &amp; "'",
IF(MOD(ROW(A562)-1,3)=2,"","")))</f>
        <v>id: "count",  frenchName: "Comte",  artwork: "http://wiki.dominionstrategy.com/images/f/f8/CountArt.jpg",</v>
      </c>
    </row>
    <row r="568" spans="1:3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IF(LEFT(INDEX(artwork.xlsx!L:L,QUOTIENT(ROW(A563)-1,3)+2),4)="http","",artwork.xlsx!$M$1) &amp; INDEX(artwork.xlsx!L:L,QUOTIENT(ROW(A563)-1,3)+2) &amp; """,",
 IF(AND(MOD(ROW(A563)-1,3)=1,INDEX(artwork.xlsx!J:J,QUOTIENT(ROW(A563)-1,3)+2)&lt;&gt;""),
    artwork.xlsx!$K$1&amp;": '" &amp; SUBSTITUTE(INDEX(artwork.xlsx!K:K,QUOTIENT(ROW(A563)-1,3)+2),"'","\'") &amp; "'",
IF(MOD(ROW(A563)-1,3)=2,"","")))</f>
        <v>text_html: '&lt;div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IF(LEFT(INDEX(artwork.xlsx!L:L,QUOTIENT(ROW(A564)-1,3)+2),4)="http","",artwork.xlsx!$M$1) &amp; INDEX(artwork.xlsx!L:L,QUOTIENT(ROW(A564)-1,3)+2) &amp; """,",
 IF(AND(MOD(ROW(A564)-1,3)=1,INDEX(artwork.xlsx!J:J,QUOTIENT(ROW(A564)-1,3)+2)&lt;&gt;""),
    artwork.xlsx!$K$1&amp;": '" &amp; SUBSTITUTE(INDEX(artwork.xlsx!K:K,QUOTIENT(ROW(A564)-1,3)+2),"'","\'") &amp; "'",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IF(LEFT(INDEX(artwork.xlsx!L:L,QUOTIENT(ROW(A565)-1,3)+2),4)="http","",artwork.xlsx!$M$1) &amp; INDEX(artwork.xlsx!L:L,QUOTIENT(ROW(A565)-1,3)+2) &amp; """,",
 IF(AND(MOD(ROW(A565)-1,3)=1,INDEX(artwork.xlsx!J:J,QUOTIENT(ROW(A565)-1,3)+2)&lt;&gt;""),
    artwork.xlsx!$K$1&amp;": '" &amp; SUBSTITUTE(INDEX(artwork.xlsx!K:K,QUOTIENT(ROW(A565)-1,3)+2),"'","\'") &amp; "'",
IF(MOD(ROW(A565)-1,3)=2,"","")))</f>
        <v>id: "fortress",  frenchName: "Forteresse",  artwork: "http://wiki.dominionstrategy.com/images/f/f5/FortressArt.jpg",</v>
      </c>
    </row>
    <row r="571" spans="1:3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IF(LEFT(INDEX(artwork.xlsx!L:L,QUOTIENT(ROW(A566)-1,3)+2),4)="http","",artwork.xlsx!$M$1) &amp; INDEX(artwork.xlsx!L:L,QUOTIENT(ROW(A566)-1,3)+2) &amp; """,",
 IF(AND(MOD(ROW(A566)-1,3)=1,INDEX(artwork.xlsx!J:J,QUOTIENT(ROW(A566)-1,3)+2)&lt;&gt;""),
    artwork.xlsx!$K$1&amp;": '" &amp; SUBSTITUTE(INDEX(artwork.xlsx!K:K,QUOTIENT(ROW(A566)-1,3)+2),"'","\'") &amp; "'",
IF(MOD(ROW(A566)-1,3)=2,"","")))</f>
        <v>text_html: '&lt;div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IF(LEFT(INDEX(artwork.xlsx!L:L,QUOTIENT(ROW(A567)-1,3)+2),4)="http","",artwork.xlsx!$M$1) &amp; INDEX(artwork.xlsx!L:L,QUOTIENT(ROW(A567)-1,3)+2) &amp; """,",
 IF(AND(MOD(ROW(A567)-1,3)=1,INDEX(artwork.xlsx!J:J,QUOTIENT(ROW(A567)-1,3)+2)&lt;&gt;""),
    artwork.xlsx!$K$1&amp;": '" &amp; SUBSTITUTE(INDEX(artwork.xlsx!K:K,QUOTIENT(ROW(A567)-1,3)+2),"'","\'") &amp; "'",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IF(LEFT(INDEX(artwork.xlsx!L:L,QUOTIENT(ROW(A568)-1,3)+2),4)="http","",artwork.xlsx!$M$1) &amp; INDEX(artwork.xlsx!L:L,QUOTIENT(ROW(A568)-1,3)+2) &amp; """,",
 IF(AND(MOD(ROW(A568)-1,3)=1,INDEX(artwork.xlsx!J:J,QUOTIENT(ROW(A568)-1,3)+2)&lt;&gt;""),
    artwork.xlsx!$K$1&amp;": '" &amp; SUBSTITUTE(INDEX(artwork.xlsx!K:K,QUOTIENT(ROW(A568)-1,3)+2),"'","\'") &amp; "'",
IF(MOD(ROW(A568)-1,3)=2,"","")))</f>
        <v>id: "scavenger",  frenchName: "Pilleur",  artwork: "http://wiki.dominionstrategy.com/images/2/21/ScavengerArt.jpg",</v>
      </c>
    </row>
    <row r="574" spans="1:3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IF(LEFT(INDEX(artwork.xlsx!L:L,QUOTIENT(ROW(A569)-1,3)+2),4)="http","",artwork.xlsx!$M$1) &amp; INDEX(artwork.xlsx!L:L,QUOTIENT(ROW(A569)-1,3)+2) &amp; """,",
 IF(AND(MOD(ROW(A569)-1,3)=1,INDEX(artwork.xlsx!J:J,QUOTIENT(ROW(A569)-1,3)+2)&lt;&gt;""),
    artwork.xlsx!$K$1&amp;": '" &amp; SUBSTITUTE(INDEX(artwork.xlsx!K:K,QUOTIENT(ROW(A569)-1,3)+2),"'","\'") &amp; "'",
IF(MOD(ROW(A569)-1,3)=2,"","")))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IF(LEFT(INDEX(artwork.xlsx!L:L,QUOTIENT(ROW(A570)-1,3)+2),4)="http","",artwork.xlsx!$M$1) &amp; INDEX(artwork.xlsx!L:L,QUOTIENT(ROW(A570)-1,3)+2) &amp; """,",
 IF(AND(MOD(ROW(A570)-1,3)=1,INDEX(artwork.xlsx!J:J,QUOTIENT(ROW(A570)-1,3)+2)&lt;&gt;""),
    artwork.xlsx!$K$1&amp;": '" &amp; SUBSTITUTE(INDEX(artwork.xlsx!K:K,QUOTIENT(ROW(A570)-1,3)+2),"'","\'") &amp; "'",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IF(LEFT(INDEX(artwork.xlsx!L:L,QUOTIENT(ROW(A571)-1,3)+2),4)="http","",artwork.xlsx!$M$1) &amp; INDEX(artwork.xlsx!L:L,QUOTIENT(ROW(A571)-1,3)+2) &amp; """,",
 IF(AND(MOD(ROW(A571)-1,3)=1,INDEX(artwork.xlsx!J:J,QUOTIENT(ROW(A571)-1,3)+2)&lt;&gt;""),
    artwork.xlsx!$K$1&amp;": '" &amp; SUBSTITUTE(INDEX(artwork.xlsx!K:K,QUOTIENT(ROW(A571)-1,3)+2),"'","\'") &amp; "'",
IF(MOD(ROW(A571)-1,3)=2,"","")))</f>
        <v>id: "marketsquare",  frenchName: "Place du marché",  artwork: "http://wiki.dominionstrategy.com/images/d/dd/Market_SquareArt.jpg",</v>
      </c>
    </row>
    <row r="577" spans="1:3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IF(LEFT(INDEX(artwork.xlsx!L:L,QUOTIENT(ROW(A572)-1,3)+2),4)="http","",artwork.xlsx!$M$1) &amp; INDEX(artwork.xlsx!L:L,QUOTIENT(ROW(A572)-1,3)+2) &amp; """,",
 IF(AND(MOD(ROW(A572)-1,3)=1,INDEX(artwork.xlsx!J:J,QUOTIENT(ROW(A572)-1,3)+2)&lt;&gt;""),
    artwork.xlsx!$K$1&amp;": '" &amp; SUBSTITUTE(INDEX(artwork.xlsx!K:K,QUOTIENT(ROW(A572)-1,3)+2),"'","\'") &amp; "'",
IF(MOD(ROW(A572)-1,3)=2,"","")))</f>
        <v>text_html: '&lt;div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IF(LEFT(INDEX(artwork.xlsx!L:L,QUOTIENT(ROW(A573)-1,3)+2),4)="http","",artwork.xlsx!$M$1) &amp; INDEX(artwork.xlsx!L:L,QUOTIENT(ROW(A573)-1,3)+2) &amp; """,",
 IF(AND(MOD(ROW(A573)-1,3)=1,INDEX(artwork.xlsx!J:J,QUOTIENT(ROW(A573)-1,3)+2)&lt;&gt;""),
    artwork.xlsx!$K$1&amp;": '" &amp; SUBSTITUTE(INDEX(artwork.xlsx!K:K,QUOTIENT(ROW(A573)-1,3)+2),"'","\'") &amp; "'",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IF(LEFT(INDEX(artwork.xlsx!L:L,QUOTIENT(ROW(A574)-1,3)+2),4)="http","",artwork.xlsx!$M$1) &amp; INDEX(artwork.xlsx!L:L,QUOTIENT(ROW(A574)-1,3)+2) &amp; """,",
 IF(AND(MOD(ROW(A574)-1,3)=1,INDEX(artwork.xlsx!J:J,QUOTIENT(ROW(A574)-1,3)+2)&lt;&gt;""),
    artwork.xlsx!$K$1&amp;": '" &amp; SUBSTITUTE(INDEX(artwork.xlsx!K:K,QUOTIENT(ROW(A574)-1,3)+2),"'","\'") &amp; "'",
IF(MOD(ROW(A574)-1,3)=2,"","")))</f>
        <v>id: "urchin",  frenchName: "Orphelin",  artwork: "http://wiki.dominionstrategy.com/images/1/15/UrchinArt.jpg",</v>
      </c>
    </row>
    <row r="580" spans="1:3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IF(LEFT(INDEX(artwork.xlsx!L:L,QUOTIENT(ROW(A575)-1,3)+2),4)="http","",artwork.xlsx!$M$1) &amp; INDEX(artwork.xlsx!L:L,QUOTIENT(ROW(A575)-1,3)+2) &amp; """,",
 IF(AND(MOD(ROW(A575)-1,3)=1,INDEX(artwork.xlsx!J:J,QUOTIENT(ROW(A575)-1,3)+2)&lt;&gt;""),
    artwork.xlsx!$K$1&amp;": '" &amp; SUBSTITUTE(INDEX(artwork.xlsx!K:K,QUOTIENT(ROW(A575)-1,3)+2),"'","\'") &amp; "'",
IF(MOD(ROW(A575)-1,3)=2,"","")))</f>
        <v>text_html: '&lt;div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font-size:18px;"&gt;jusqu\'à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font-size:16px;"&gt;alors que cette carte est en jeu, vous pouvez&lt;/div&gt;&lt;/div&gt;&lt;br&gt;&lt;div style="display:inline;"&gt;&lt;div style="display:inline; font-size:16px;"&gt;d\'abord écarter cette carte pour recevoir un&lt;/div&gt;&lt;/div&gt;&lt;br&gt;&lt;div style="display:inline;"&gt;&lt;div style="display:inline; font-size:16px;"&gt;Mercenaire de la pile des Mercenaires.&lt;/div&gt;&lt;/div&gt;&lt;br&gt;&lt;/div&gt;&lt;/div&gt;&lt;/div&gt;'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IF(LEFT(INDEX(artwork.xlsx!L:L,QUOTIENT(ROW(A576)-1,3)+2),4)="http","",artwork.xlsx!$M$1) &amp; INDEX(artwork.xlsx!L:L,QUOTIENT(ROW(A576)-1,3)+2) &amp; """,",
 IF(AND(MOD(ROW(A576)-1,3)=1,INDEX(artwork.xlsx!J:J,QUOTIENT(ROW(A576)-1,3)+2)&lt;&gt;""),
    artwork.xlsx!$K$1&amp;": '" &amp; SUBSTITUTE(INDEX(artwork.xlsx!K:K,QUOTIENT(ROW(A576)-1,3)+2),"'","\'") &amp; "'",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    </v>
      </c>
      <c r="B582" t="str">
        <f t="shared" si="11"/>
        <v>{</v>
      </c>
      <c r="C582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IF(LEFT(INDEX(artwork.xlsx!L:L,QUOTIENT(ROW(A577)-1,3)+2),4)="http","",artwork.xlsx!$M$1) &amp; INDEX(artwork.xlsx!L:L,QUOTIENT(ROW(A577)-1,3)+2) &amp; """,",
 IF(AND(MOD(ROW(A577)-1,3)=1,INDEX(artwork.xlsx!J:J,QUOTIENT(ROW(A577)-1,3)+2)&lt;&gt;""),
    artwork.xlsx!$K$1&amp;": '" &amp; SUBSTITUTE(INDEX(artwork.xlsx!K:K,QUOTIENT(ROW(A577)-1,3)+2),"'","\'") &amp; "'",
IF(MOD(ROW(A577)-1,3)=2,"","")))</f>
        <v>id: "rats",  frenchName: "Rats",  artwork: "http://wiki.dominionstrategy.com/images/3/3b/RatsArt.jpg",</v>
      </c>
    </row>
    <row r="583" spans="1:3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IF(LEFT(INDEX(artwork.xlsx!L:L,QUOTIENT(ROW(A578)-1,3)+2),4)="http","",artwork.xlsx!$M$1) &amp; INDEX(artwork.xlsx!L:L,QUOTIENT(ROW(A578)-1,3)+2) &amp; """,",
 IF(AND(MOD(ROW(A578)-1,3)=1,INDEX(artwork.xlsx!J:J,QUOTIENT(ROW(A578)-1,3)+2)&lt;&gt;""),
    artwork.xlsx!$K$1&amp;": '" &amp; SUBSTITUTE(INDEX(artwork.xlsx!K:K,QUOTIENT(ROW(A578)-1,3)+2),"'","\'") &amp; "'",
IF(MOD(ROW(A578)-1,3)=2,"","")))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top:5px;"&gt;&lt;div style="line-height:19px;"&gt;&lt;div style="display:inline;"&gt;&lt;div style="display:inline; font-size:20px;"&gt;Recevez un Rats. Écartez une carte&lt;/div&gt;&lt;/div&gt;&lt;br&gt;&lt;div style="display:inline;"&gt;&lt;div style="display:inline; font-size:20px;"&gt;de votre main autre qu\'un Rats&lt;/div&gt;&lt;/div&gt;&lt;br&gt;&lt;div style="display:inline;"&gt;&lt;div style="display:inline; font-size:20px;"&gt;(ou dévoilez une main de Rats).&lt;/div&gt;&lt;/div&gt;&lt;br&gt;&lt;/div&gt;&lt;/div&gt;&lt;div class="horizontal-line" style="width:200px; height:3px;margin-top:10px;"&gt;&lt;/div&gt;&lt;div style="position:relative; top:-3px;"&gt;&lt;div style="line-height:19px;"&gt;&lt;div style="display:inline;"&gt;&lt;div style="display:inline; font-size:20px;"&gt;Quand vous écartez cette carte, &lt;/div&gt;&lt;/div&gt;&lt;br&gt;&lt;div style="display:inline;"&gt;&lt;div style="display:inline; font-size:20px;"&gt;&lt;div style="display: inline; font-weight: bold;"&gt;+1 Carte&lt;/div&gt;.&lt;/div&gt;&lt;/div&gt;&lt;br&gt;&lt;/div&gt;&lt;/div&gt;&lt;/div&gt;'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IF(LEFT(INDEX(artwork.xlsx!L:L,QUOTIENT(ROW(A579)-1,3)+2),4)="http","",artwork.xlsx!$M$1) &amp; INDEX(artwork.xlsx!L:L,QUOTIENT(ROW(A579)-1,3)+2) &amp; """,",
 IF(AND(MOD(ROW(A579)-1,3)=1,INDEX(artwork.xlsx!J:J,QUOTIENT(ROW(A579)-1,3)+2)&lt;&gt;""),
    artwork.xlsx!$K$1&amp;": '" &amp; SUBSTITUTE(INDEX(artwork.xlsx!K:K,QUOTIENT(ROW(A579)-1,3)+2),"'","\'") &amp; "'",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  </v>
      </c>
      <c r="B585" t="str">
        <f t="shared" si="11"/>
        <v>{</v>
      </c>
      <c r="C585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IF(LEFT(INDEX(artwork.xlsx!L:L,QUOTIENT(ROW(A580)-1,3)+2),4)="http","",artwork.xlsx!$M$1) &amp; INDEX(artwork.xlsx!L:L,QUOTIENT(ROW(A580)-1,3)+2) &amp; """,",
 IF(AND(MOD(ROW(A580)-1,3)=1,INDEX(artwork.xlsx!J:J,QUOTIENT(ROW(A580)-1,3)+2)&lt;&gt;""),
    artwork.xlsx!$K$1&amp;": '" &amp; SUBSTITUTE(INDEX(artwork.xlsx!K:K,QUOTIENT(ROW(A580)-1,3)+2),"'","\'") &amp; "'",
IF(MOD(ROW(A580)-1,3)=2,"","")))</f>
        <v>id: "sage",  frenchName: "Sage",  artwork: "http://wiki.dominionstrategy.com/images/d/d6/SageArt.jpg",</v>
      </c>
    </row>
    <row r="586" spans="1:3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  </v>
      </c>
      <c r="B586" t="str">
        <f t="shared" si="11"/>
        <v/>
      </c>
      <c r="C586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IF(LEFT(INDEX(artwork.xlsx!L:L,QUOTIENT(ROW(A581)-1,3)+2),4)="http","",artwork.xlsx!$M$1) &amp; INDEX(artwork.xlsx!L:L,QUOTIENT(ROW(A581)-1,3)+2) &amp; """,",
 IF(AND(MOD(ROW(A581)-1,3)=1,INDEX(artwork.xlsx!J:J,QUOTIENT(ROW(A581)-1,3)+2)&lt;&gt;""),
    artwork.xlsx!$K$1&amp;": '" &amp; SUBSTITUTE(INDEX(artwork.xlsx!K:K,QUOTIENT(ROW(A581)-1,3)+2),"'","\'") &amp; "'",
IF(MOD(ROW(A581)-1,3)=2,"","")))</f>
        <v>text_html: '&lt;div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  </v>
      </c>
      <c r="B587" t="str">
        <f t="shared" si="11"/>
        <v>},</v>
      </c>
      <c r="C587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IF(LEFT(INDEX(artwork.xlsx!L:L,QUOTIENT(ROW(A582)-1,3)+2),4)="http","",artwork.xlsx!$M$1) &amp; INDEX(artwork.xlsx!L:L,QUOTIENT(ROW(A582)-1,3)+2) &amp; """,",
 IF(AND(MOD(ROW(A582)-1,3)=1,INDEX(artwork.xlsx!J:J,QUOTIENT(ROW(A582)-1,3)+2)&lt;&gt;""),
    artwork.xlsx!$K$1&amp;": '" &amp; SUBSTITUTE(INDEX(artwork.xlsx!K:K,QUOTIENT(ROW(A582)-1,3)+2),"'","\'") &amp; "'",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IF(LEFT(INDEX(artwork.xlsx!L:L,QUOTIENT(ROW(A583)-1,3)+2),4)="http","",artwork.xlsx!$M$1) &amp; INDEX(artwork.xlsx!L:L,QUOTIENT(ROW(A583)-1,3)+2) &amp; """,",
 IF(AND(MOD(ROW(A583)-1,3)=1,INDEX(artwork.xlsx!J:J,QUOTIENT(ROW(A583)-1,3)+2)&lt;&gt;""),
    artwork.xlsx!$K$1&amp;": '" &amp; SUBSTITUTE(INDEX(artwork.xlsx!K:K,QUOTIENT(ROW(A583)-1,3)+2),"'","\'") &amp; "'",
IF(MOD(ROW(A583)-1,3)=2,"","")))</f>
        <v>id: "forager",  frenchName: "Cueilleur",  artwork: "http://wiki.dominionstrategy.com/images/8/8d/ForagerArt.jpg",</v>
      </c>
    </row>
    <row r="589" spans="1:3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IF(LEFT(INDEX(artwork.xlsx!L:L,QUOTIENT(ROW(A584)-1,3)+2),4)="http","",artwork.xlsx!$M$1) &amp; INDEX(artwork.xlsx!L:L,QUOTIENT(ROW(A584)-1,3)+2) &amp; """,",
 IF(AND(MOD(ROW(A584)-1,3)=1,INDEX(artwork.xlsx!J:J,QUOTIENT(ROW(A584)-1,3)+2)&lt;&gt;""),
    artwork.xlsx!$K$1&amp;": '" &amp; SUBSTITUTE(INDEX(artwork.xlsx!K:K,QUOTIENT(ROW(A584)-1,3)+2),"'","\'") &amp; "'",
IF(MOD(ROW(A584)-1,3)=2,"","")))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IF(LEFT(INDEX(artwork.xlsx!L:L,QUOTIENT(ROW(A585)-1,3)+2),4)="http","",artwork.xlsx!$M$1) &amp; INDEX(artwork.xlsx!L:L,QUOTIENT(ROW(A585)-1,3)+2) &amp; """,",
 IF(AND(MOD(ROW(A585)-1,3)=1,INDEX(artwork.xlsx!J:J,QUOTIENT(ROW(A585)-1,3)+2)&lt;&gt;""),
    artwork.xlsx!$K$1&amp;": '" &amp; SUBSTITUTE(INDEX(artwork.xlsx!K:K,QUOTIENT(ROW(A585)-1,3)+2),"'","\'") &amp; "'",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IF(LEFT(INDEX(artwork.xlsx!L:L,QUOTIENT(ROW(A586)-1,3)+2),4)="http","",artwork.xlsx!$M$1) &amp; INDEX(artwork.xlsx!L:L,QUOTIENT(ROW(A586)-1,3)+2) &amp; """,",
 IF(AND(MOD(ROW(A586)-1,3)=1,INDEX(artwork.xlsx!J:J,QUOTIENT(ROW(A586)-1,3)+2)&lt;&gt;""),
    artwork.xlsx!$K$1&amp;": '" &amp; SUBSTITUTE(INDEX(artwork.xlsx!K:K,QUOTIENT(ROW(A586)-1,3)+2),"'","\'") &amp; "'",
IF(MOD(ROW(A586)-1,3)=2,"","")))</f>
        <v>id: "altar",  frenchName: "Autel",  artwork: "http://wiki.dominionstrategy.com/images/4/4b/AltarArt.jpg",</v>
      </c>
    </row>
    <row r="592" spans="1:3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IF(LEFT(INDEX(artwork.xlsx!L:L,QUOTIENT(ROW(A587)-1,3)+2),4)="http","",artwork.xlsx!$M$1) &amp; INDEX(artwork.xlsx!L:L,QUOTIENT(ROW(A587)-1,3)+2) &amp; """,",
 IF(AND(MOD(ROW(A587)-1,3)=1,INDEX(artwork.xlsx!J:J,QUOTIENT(ROW(A587)-1,3)+2)&lt;&gt;""),
    artwork.xlsx!$K$1&amp;": '" &amp; SUBSTITUTE(INDEX(artwork.xlsx!K:K,QUOTIENT(ROW(A587)-1,3)+2),"'","\'") &amp; "'",
IF(MOD(ROW(A587)-1,3)=2,"","")))</f>
        <v>text_html: '&lt;div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font-size:20px;"&gt;jusqu\'à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IF(LEFT(INDEX(artwork.xlsx!L:L,QUOTIENT(ROW(A588)-1,3)+2),4)="http","",artwork.xlsx!$M$1) &amp; INDEX(artwork.xlsx!L:L,QUOTIENT(ROW(A588)-1,3)+2) &amp; """,",
 IF(AND(MOD(ROW(A588)-1,3)=1,INDEX(artwork.xlsx!J:J,QUOTIENT(ROW(A588)-1,3)+2)&lt;&gt;""),
    artwork.xlsx!$K$1&amp;": '" &amp; SUBSTITUTE(INDEX(artwork.xlsx!K:K,QUOTIENT(ROW(A588)-1,3)+2),"'","\'") &amp; "'",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IF(LEFT(INDEX(artwork.xlsx!L:L,QUOTIENT(ROW(A589)-1,3)+2),4)="http","",artwork.xlsx!$M$1) &amp; INDEX(artwork.xlsx!L:L,QUOTIENT(ROW(A589)-1,3)+2) &amp; """,",
 IF(AND(MOD(ROW(A589)-1,3)=1,INDEX(artwork.xlsx!J:J,QUOTIENT(ROW(A589)-1,3)+2)&lt;&gt;""),
    artwork.xlsx!$K$1&amp;": '" &amp; SUBSTITUTE(INDEX(artwork.xlsx!K:K,QUOTIENT(ROW(A589)-1,3)+2),"'","\'") &amp; "'",
IF(MOD(ROW(A589)-1,3)=2,"","")))</f>
        <v>id: "procession",  frenchName: "Procession",  artwork: "http://wiki.dominionstrategy.com/images/2/29/ProcessionArt.jpg",</v>
      </c>
    </row>
    <row r="595" spans="1:3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IF(LEFT(INDEX(artwork.xlsx!L:L,QUOTIENT(ROW(A590)-1,3)+2),4)="http","",artwork.xlsx!$M$1) &amp; INDEX(artwork.xlsx!L:L,QUOTIENT(ROW(A590)-1,3)+2) &amp; """,",
 IF(AND(MOD(ROW(A590)-1,3)=1,INDEX(artwork.xlsx!J:J,QUOTIENT(ROW(A590)-1,3)+2)&lt;&gt;""),
    artwork.xlsx!$K$1&amp;": '" &amp; SUBSTITUTE(INDEX(artwork.xlsx!K:K,QUOTIENT(ROW(A590)-1,3)+2),"'","\'") &amp; "'",
IF(MOD(ROW(A590)-1,3)=2,"","")))</f>
        <v>text_html: '&lt;div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IF(LEFT(INDEX(artwork.xlsx!L:L,QUOTIENT(ROW(A591)-1,3)+2),4)="http","",artwork.xlsx!$M$1) &amp; INDEX(artwork.xlsx!L:L,QUOTIENT(ROW(A591)-1,3)+2) &amp; """,",
 IF(AND(MOD(ROW(A591)-1,3)=1,INDEX(artwork.xlsx!J:J,QUOTIENT(ROW(A591)-1,3)+2)&lt;&gt;""),
    artwork.xlsx!$K$1&amp;": '" &amp; SUBSTITUTE(INDEX(artwork.xlsx!K:K,QUOTIENT(ROW(A591)-1,3)+2),"'","\'") &amp; "'",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  </v>
      </c>
      <c r="B597" t="str">
        <f t="shared" si="12"/>
        <v>{</v>
      </c>
      <c r="C597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IF(LEFT(INDEX(artwork.xlsx!L:L,QUOTIENT(ROW(A592)-1,3)+2),4)="http","",artwork.xlsx!$M$1) &amp; INDEX(artwork.xlsx!L:L,QUOTIENT(ROW(A592)-1,3)+2) &amp; """,",
 IF(AND(MOD(ROW(A592)-1,3)=1,INDEX(artwork.xlsx!J:J,QUOTIENT(ROW(A592)-1,3)+2)&lt;&gt;""),
    artwork.xlsx!$K$1&amp;": '" &amp; SUBSTITUTE(INDEX(artwork.xlsx!K:K,QUOTIENT(ROW(A592)-1,3)+2),"'","\'") &amp; "'",
IF(MOD(ROW(A592)-1,3)=2,"","")))</f>
        <v>id: "squire",  frenchName: "Écuyer",  artwork: "http://wiki.dominionstrategy.com/images/8/8e/SquireArt.jpg",</v>
      </c>
    </row>
    <row r="598" spans="1:3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  </v>
      </c>
      <c r="B598" t="str">
        <f t="shared" si="12"/>
        <v/>
      </c>
      <c r="C598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IF(LEFT(INDEX(artwork.xlsx!L:L,QUOTIENT(ROW(A593)-1,3)+2),4)="http","",artwork.xlsx!$M$1) &amp; INDEX(artwork.xlsx!L:L,QUOTIENT(ROW(A593)-1,3)+2) &amp; """,",
 IF(AND(MOD(ROW(A593)-1,3)=1,INDEX(artwork.xlsx!J:J,QUOTIENT(ROW(A593)-1,3)+2)&lt;&gt;""),
    artwork.xlsx!$K$1&amp;": '" &amp; SUBSTITUTE(INDEX(artwork.xlsx!K:K,QUOTIENT(ROW(A593)-1,3)+2),"'","\'") &amp; "'",
IF(MOD(ROW(A593)-1,3)=2,"","")))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  </v>
      </c>
      <c r="B599" t="str">
        <f t="shared" si="12"/>
        <v>},</v>
      </c>
      <c r="C59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IF(LEFT(INDEX(artwork.xlsx!L:L,QUOTIENT(ROW(A594)-1,3)+2),4)="http","",artwork.xlsx!$M$1) &amp; INDEX(artwork.xlsx!L:L,QUOTIENT(ROW(A594)-1,3)+2) &amp; """,",
 IF(AND(MOD(ROW(A594)-1,3)=1,INDEX(artwork.xlsx!J:J,QUOTIENT(ROW(A594)-1,3)+2)&lt;&gt;""),
    artwork.xlsx!$K$1&amp;": '" &amp; SUBSTITUTE(INDEX(artwork.xlsx!K:K,QUOTIENT(ROW(A594)-1,3)+2),"'","\'") &amp; "'",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IF(LEFT(INDEX(artwork.xlsx!L:L,QUOTIENT(ROW(A595)-1,3)+2),4)="http","",artwork.xlsx!$M$1) &amp; INDEX(artwork.xlsx!L:L,QUOTIENT(ROW(A595)-1,3)+2) &amp; """,",
 IF(AND(MOD(ROW(A595)-1,3)=1,INDEX(artwork.xlsx!J:J,QUOTIENT(ROW(A595)-1,3)+2)&lt;&gt;""),
    artwork.xlsx!$K$1&amp;": '" &amp; SUBSTITUTE(INDEX(artwork.xlsx!K:K,QUOTIENT(ROW(A595)-1,3)+2),"'","\'") &amp; "'",
IF(MOD(ROW(A595)-1,3)=2,"","")))</f>
        <v>id: "beggar",  frenchName: "Mendiant",  artwork: "http://wiki.dominionstrategy.com/images/e/e3/BeggarArt.jpg",</v>
      </c>
    </row>
    <row r="601" spans="1:3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IF(LEFT(INDEX(artwork.xlsx!L:L,QUOTIENT(ROW(A596)-1,3)+2),4)="http","",artwork.xlsx!$M$1) &amp; INDEX(artwork.xlsx!L:L,QUOTIENT(ROW(A596)-1,3)+2) &amp; """,",
 IF(AND(MOD(ROW(A596)-1,3)=1,INDEX(artwork.xlsx!J:J,QUOTIENT(ROW(A596)-1,3)+2)&lt;&gt;""),
    artwork.xlsx!$K$1&amp;": '" &amp; SUBSTITUTE(INDEX(artwork.xlsx!K:K,QUOTIENT(ROW(A596)-1,3)+2),"'","\'") &amp; "'",
IF(MOD(ROW(A596)-1,3)=2,"","")))</f>
        <v>text_html: '&lt;div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d\'abord&lt;/div&gt;&lt;/div&gt;&lt;br&gt;&lt;div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IF(LEFT(INDEX(artwork.xlsx!L:L,QUOTIENT(ROW(A597)-1,3)+2),4)="http","",artwork.xlsx!$M$1) &amp; INDEX(artwork.xlsx!L:L,QUOTIENT(ROW(A597)-1,3)+2) &amp; """,",
 IF(AND(MOD(ROW(A597)-1,3)=1,INDEX(artwork.xlsx!J:J,QUOTIENT(ROW(A597)-1,3)+2)&lt;&gt;""),
    artwork.xlsx!$K$1&amp;": '" &amp; SUBSTITUTE(INDEX(artwork.xlsx!K:K,QUOTIENT(ROW(A597)-1,3)+2),"'","\'") &amp; "'",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IF(LEFT(INDEX(artwork.xlsx!L:L,QUOTIENT(ROW(A598)-1,3)+2),4)="http","",artwork.xlsx!$M$1) &amp; INDEX(artwork.xlsx!L:L,QUOTIENT(ROW(A598)-1,3)+2) &amp; """,",
 IF(AND(MOD(ROW(A598)-1,3)=1,INDEX(artwork.xlsx!J:J,QUOTIENT(ROW(A598)-1,3)+2)&lt;&gt;""),
    artwork.xlsx!$K$1&amp;": '" &amp; SUBSTITUTE(INDEX(artwork.xlsx!K:K,QUOTIENT(ROW(A598)-1,3)+2),"'","\'") &amp; "'",
IF(MOD(ROW(A598)-1,3)=2,"","")))</f>
        <v>id: "poorhouse",  frenchName: "Hospice",  artwork: "http://wiki.dominionstrategy.com/images/0/02/Poor_HouseArt.jpg",</v>
      </c>
    </row>
    <row r="604" spans="1:3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IF(LEFT(INDEX(artwork.xlsx!L:L,QUOTIENT(ROW(A599)-1,3)+2),4)="http","",artwork.xlsx!$M$1) &amp; INDEX(artwork.xlsx!L:L,QUOTIENT(ROW(A599)-1,3)+2) &amp; """,",
 IF(AND(MOD(ROW(A599)-1,3)=1,INDEX(artwork.xlsx!J:J,QUOTIENT(ROW(A599)-1,3)+2)&lt;&gt;""),
    artwork.xlsx!$K$1&amp;": '" &amp; SUBSTITUTE(INDEX(artwork.xlsx!K:K,QUOTIENT(ROW(A599)-1,3)+2),"'","\'") &amp; "'",
IF(MOD(ROW(A599)-1,3)=2,"","")))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IF(LEFT(INDEX(artwork.xlsx!L:L,QUOTIENT(ROW(A600)-1,3)+2),4)="http","",artwork.xlsx!$M$1) &amp; INDEX(artwork.xlsx!L:L,QUOTIENT(ROW(A600)-1,3)+2) &amp; """,",
 IF(AND(MOD(ROW(A600)-1,3)=1,INDEX(artwork.xlsx!J:J,QUOTIENT(ROW(A600)-1,3)+2)&lt;&gt;""),
    artwork.xlsx!$K$1&amp;": '" &amp; SUBSTITUTE(INDEX(artwork.xlsx!K:K,QUOTIENT(ROW(A600)-1,3)+2),"'","\'") &amp; "'",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IF(LEFT(INDEX(artwork.xlsx!L:L,QUOTIENT(ROW(A601)-1,3)+2),4)="http","",artwork.xlsx!$M$1) &amp; INDEX(artwork.xlsx!L:L,QUOTIENT(ROW(A601)-1,3)+2) &amp; """,",
 IF(AND(MOD(ROW(A601)-1,3)=1,INDEX(artwork.xlsx!J:J,QUOTIENT(ROW(A601)-1,3)+2)&lt;&gt;""),
    artwork.xlsx!$K$1&amp;": '" &amp; SUBSTITUTE(INDEX(artwork.xlsx!K:K,QUOTIENT(ROW(A601)-1,3)+2),"'","\'") &amp; "'",
IF(MOD(ROW(A601)-1,3)=2,"","")))</f>
        <v>id: "deathcart",  frenchName: "Charrette de cadavres",  artwork: "http://wiki.dominionstrategy.com/images/2/2e/Death_CartArt.jpg",</v>
      </c>
    </row>
    <row r="607" spans="1:3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IF(LEFT(INDEX(artwork.xlsx!L:L,QUOTIENT(ROW(A602)-1,3)+2),4)="http","",artwork.xlsx!$M$1) &amp; INDEX(artwork.xlsx!L:L,QUOTIENT(ROW(A602)-1,3)+2) &amp; """,",
 IF(AND(MOD(ROW(A602)-1,3)=1,INDEX(artwork.xlsx!J:J,QUOTIENT(ROW(A602)-1,3)+2)&lt;&gt;""),
    artwork.xlsx!$K$1&amp;": '" &amp; SUBSTITUTE(INDEX(artwork.xlsx!K:K,QUOTIENT(ROW(A602)-1,3)+2),"'","\'") &amp; "'",
IF(MOD(ROW(A602)-1,3)=2,"","")))</f>
        <v>text_html: '&lt;div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IF(LEFT(INDEX(artwork.xlsx!L:L,QUOTIENT(ROW(A603)-1,3)+2),4)="http","",artwork.xlsx!$M$1) &amp; INDEX(artwork.xlsx!L:L,QUOTIENT(ROW(A603)-1,3)+2) &amp; """,",
 IF(AND(MOD(ROW(A603)-1,3)=1,INDEX(artwork.xlsx!J:J,QUOTIENT(ROW(A603)-1,3)+2)&lt;&gt;""),
    artwork.xlsx!$K$1&amp;": '" &amp; SUBSTITUTE(INDEX(artwork.xlsx!K:K,QUOTIENT(ROW(A603)-1,3)+2),"'","\'") &amp; "'",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IF(LEFT(INDEX(artwork.xlsx!L:L,QUOTIENT(ROW(A604)-1,3)+2),4)="http","",artwork.xlsx!$M$1) &amp; INDEX(artwork.xlsx!L:L,QUOTIENT(ROW(A604)-1,3)+2) &amp; """,",
 IF(AND(MOD(ROW(A604)-1,3)=1,INDEX(artwork.xlsx!J:J,QUOTIENT(ROW(A604)-1,3)+2)&lt;&gt;""),
    artwork.xlsx!$K$1&amp;": '" &amp; SUBSTITUTE(INDEX(artwork.xlsx!K:K,QUOTIENT(ROW(A604)-1,3)+2),"'","\'") &amp; "'",
IF(MOD(ROW(A604)-1,3)=2,"","")))</f>
        <v>id: "wanderingminstrel",  frenchName: "Ménestrel errant",  artwork: "http://wiki.dominionstrategy.com/images/f/fc/Wandering_MinstrelArt.jpg",</v>
      </c>
    </row>
    <row r="610" spans="1:3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IF(LEFT(INDEX(artwork.xlsx!L:L,QUOTIENT(ROW(A605)-1,3)+2),4)="http","",artwork.xlsx!$M$1) &amp; INDEX(artwork.xlsx!L:L,QUOTIENT(ROW(A605)-1,3)+2) &amp; """,",
 IF(AND(MOD(ROW(A605)-1,3)=1,INDEX(artwork.xlsx!J:J,QUOTIENT(ROW(A605)-1,3)+2)&lt;&gt;""),
    artwork.xlsx!$K$1&amp;": '" &amp; SUBSTITUTE(INDEX(artwork.xlsx!K:K,QUOTIENT(ROW(A605)-1,3)+2),"'","\'") &amp; "'",
IF(MOD(ROW(A605)-1,3)=2,"","")))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l\'ordre de votre&lt;/div&gt;&lt;/div&gt;&lt;br&gt;&lt;div style="display:inline;"&gt;&lt;div style="display:inline; font-size:19px;"&gt;choix et défaussez le reste.&lt;/div&gt;&lt;/div&gt;&lt;br&gt;&lt;/div&gt;&lt;/div&gt;&lt;/div&gt;'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IF(LEFT(INDEX(artwork.xlsx!L:L,QUOTIENT(ROW(A606)-1,3)+2),4)="http","",artwork.xlsx!$M$1) &amp; INDEX(artwork.xlsx!L:L,QUOTIENT(ROW(A606)-1,3)+2) &amp; """,",
 IF(AND(MOD(ROW(A606)-1,3)=1,INDEX(artwork.xlsx!J:J,QUOTIENT(ROW(A606)-1,3)+2)&lt;&gt;""),
    artwork.xlsx!$K$1&amp;": '" &amp; SUBSTITUTE(INDEX(artwork.xlsx!K:K,QUOTIENT(ROW(A606)-1,3)+2),"'","\'") &amp; "'",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IF(LEFT(INDEX(artwork.xlsx!L:L,QUOTIENT(ROW(A607)-1,3)+2),4)="http","",artwork.xlsx!$M$1) &amp; INDEX(artwork.xlsx!L:L,QUOTIENT(ROW(A607)-1,3)+2) &amp; """,",
 IF(AND(MOD(ROW(A607)-1,3)=1,INDEX(artwork.xlsx!J:J,QUOTIENT(ROW(A607)-1,3)+2)&lt;&gt;""),
    artwork.xlsx!$K$1&amp;": '" &amp; SUBSTITUTE(INDEX(artwork.xlsx!K:K,QUOTIENT(ROW(A607)-1,3)+2),"'","\'") &amp; "'",
IF(MOD(ROW(A607)-1,3)=2,"","")))</f>
        <v>id: "ironmonger",  frenchName: "Ferronnier",  artwork: "http://wiki.dominionstrategy.com/images/9/96/IronmongerArt.jpg",</v>
      </c>
    </row>
    <row r="613" spans="1:3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IF(LEFT(INDEX(artwork.xlsx!L:L,QUOTIENT(ROW(A608)-1,3)+2),4)="http","",artwork.xlsx!$M$1) &amp; INDEX(artwork.xlsx!L:L,QUOTIENT(ROW(A608)-1,3)+2) &amp; """,",
 IF(AND(MOD(ROW(A608)-1,3)=1,INDEX(artwork.xlsx!J:J,QUOTIENT(ROW(A608)-1,3)+2)&lt;&gt;""),
    artwork.xlsx!$K$1&amp;": '" &amp; SUBSTITUTE(INDEX(artwork.xlsx!K:K,QUOTIENT(ROW(A608)-1,3)+2),"'","\'") &amp; "'",
IF(MOD(ROW(A608)-1,3)=2,"","")))</f>
        <v>text_html: '&lt;div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c\'est une carte...&lt;/div&gt;&lt;/div&gt;&lt;br&gt;&lt;div style="display:inline;"&gt;&lt;div style="display:inline; font-size:18px;"&gt;Action, &lt;div style="display: inline; font-weight: bold;"&gt;+1 Action&lt;/div&gt;&lt;/div&gt;&lt;/div&gt;&lt;br&gt;&lt;div style="display:inline;"&gt;&lt;div style="display:inline; font-size:18px;"&gt;&lt;div style="display: inline; position: relative; left:-30px;"&gt;Trésor, &lt;/div&gt;&lt;div style="display: inline; position: relative; left:-30px;"&gt;&lt;div style="display: inline; font-weight: bold;"&gt;+&lt;/div&gt;&lt;/div&gt;&lt;/div&gt;&lt;/div&gt;&lt;br&gt;&lt;div style="display:inline;"&gt;&lt;div style="display:inline; font-size:18px;"&gt;&lt;div style="display: inline; position: relative; left:-20px;"&gt;Victoire,&lt;/div&gt;&lt;div style="display: inline; position: relative; left:-13px;"&gt;&lt;div style="display: inline; font-weight: bold;"&gt;+1 Carte&lt;/div&gt;&lt;/div&gt;&lt;/div&gt;&lt;/div&gt;&lt;br&gt;&lt;/div&gt;&lt;div class="card-text-coin-icon" style="transform:scale(0.17); top:132px; display: inline;left:146px;"&gt;&lt;div class="card-text-coin-text-container" style="display:inline;"&gt;&lt;div class="card-text-coin-text" style="color: black; display:inline; top:8px;"&gt;1&lt;/div&gt;&lt;/div&gt;&lt;/div&gt;&lt;/div&gt;'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IF(LEFT(INDEX(artwork.xlsx!L:L,QUOTIENT(ROW(A609)-1,3)+2),4)="http","",artwork.xlsx!$M$1) &amp; INDEX(artwork.xlsx!L:L,QUOTIENT(ROW(A609)-1,3)+2) &amp; """,",
 IF(AND(MOD(ROW(A609)-1,3)=1,INDEX(artwork.xlsx!J:J,QUOTIENT(ROW(A609)-1,3)+2)&lt;&gt;""),
    artwork.xlsx!$K$1&amp;": '" &amp; SUBSTITUTE(INDEX(artwork.xlsx!K:K,QUOTIENT(ROW(A609)-1,3)+2),"'","\'") &amp; "'",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IF(LEFT(INDEX(artwork.xlsx!L:L,QUOTIENT(ROW(A610)-1,3)+2),4)="http","",artwork.xlsx!$M$1) &amp; INDEX(artwork.xlsx!L:L,QUOTIENT(ROW(A610)-1,3)+2) &amp; """,",
 IF(AND(MOD(ROW(A610)-1,3)=1,INDEX(artwork.xlsx!J:J,QUOTIENT(ROW(A610)-1,3)+2)&lt;&gt;""),
    artwork.xlsx!$K$1&amp;": '" &amp; SUBSTITUTE(INDEX(artwork.xlsx!K:K,QUOTIENT(ROW(A610)-1,3)+2),"'","\'") &amp; "'",
IF(MOD(ROW(A610)-1,3)=2,"","")))</f>
        <v>id: "hermit",  frenchName: "Ermite",  artwork: "http://wiki.dominionstrategy.com/images/5/5b/HermitArt.jpg",</v>
      </c>
    </row>
    <row r="616" spans="1:3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IF(LEFT(INDEX(artwork.xlsx!L:L,QUOTIENT(ROW(A611)-1,3)+2),4)="http","",artwork.xlsx!$M$1) &amp; INDEX(artwork.xlsx!L:L,QUOTIENT(ROW(A611)-1,3)+2) &amp; """,",
 IF(AND(MOD(ROW(A611)-1,3)=1,INDEX(artwork.xlsx!J:J,QUOTIENT(ROW(A611)-1,3)+2)&lt;&gt;""),
    artwork.xlsx!$K$1&amp;": '" &amp; SUBSTITUTE(INDEX(artwork.xlsx!K:K,QUOTIENT(ROW(A611)-1,3)+2),"'","\'") &amp; "'",
IF(MOD(ROW(A611)-1,3)=2,"","")))</f>
        <v>text_html: '&lt;div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jusqu\'à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n\'avez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IF(LEFT(INDEX(artwork.xlsx!L:L,QUOTIENT(ROW(A612)-1,3)+2),4)="http","",artwork.xlsx!$M$1) &amp; INDEX(artwork.xlsx!L:L,QUOTIENT(ROW(A612)-1,3)+2) &amp; """,",
 IF(AND(MOD(ROW(A612)-1,3)=1,INDEX(artwork.xlsx!J:J,QUOTIENT(ROW(A612)-1,3)+2)&lt;&gt;""),
    artwork.xlsx!$K$1&amp;": '" &amp; SUBSTITUTE(INDEX(artwork.xlsx!K:K,QUOTIENT(ROW(A612)-1,3)+2),"'","\'") &amp; "'",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IF(LEFT(INDEX(artwork.xlsx!L:L,QUOTIENT(ROW(A613)-1,3)+2),4)="http","",artwork.xlsx!$M$1) &amp; INDEX(artwork.xlsx!L:L,QUOTIENT(ROW(A613)-1,3)+2) &amp; """,",
 IF(AND(MOD(ROW(A613)-1,3)=1,INDEX(artwork.xlsx!J:J,QUOTIENT(ROW(A613)-1,3)+2)&lt;&gt;""),
    artwork.xlsx!$K$1&amp;": '" &amp; SUBSTITUTE(INDEX(artwork.xlsx!K:K,QUOTIENT(ROW(A613)-1,3)+2),"'","\'") &amp; "'",
IF(MOD(ROW(A613)-1,3)=2,"","")))</f>
        <v>id: "pillage",  frenchName: "Pillage",  artwork: "http://wiki.dominionstrategy.com/images/0/07/PillageArt.jpg",</v>
      </c>
    </row>
    <row r="619" spans="1:3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IF(LEFT(INDEX(artwork.xlsx!L:L,QUOTIENT(ROW(A614)-1,3)+2),4)="http","",artwork.xlsx!$M$1) &amp; INDEX(artwork.xlsx!L:L,QUOTIENT(ROW(A614)-1,3)+2) &amp; """,",
 IF(AND(MOD(ROW(A614)-1,3)=1,INDEX(artwork.xlsx!J:J,QUOTIENT(ROW(A614)-1,3)+2)&lt;&gt;""),
    artwork.xlsx!$K$1&amp;": '" &amp; SUBSTITUTE(INDEX(artwork.xlsx!K:K,QUOTIENT(ROW(A614)-1,3)+2),"'","\'") &amp; "'",
IF(MOD(ROW(A614)-1,3)=2,"","")))</f>
        <v>text_html: '&lt;div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IF(LEFT(INDEX(artwork.xlsx!L:L,QUOTIENT(ROW(A615)-1,3)+2),4)="http","",artwork.xlsx!$M$1) &amp; INDEX(artwork.xlsx!L:L,QUOTIENT(ROW(A615)-1,3)+2) &amp; """,",
 IF(AND(MOD(ROW(A615)-1,3)=1,INDEX(artwork.xlsx!J:J,QUOTIENT(ROW(A615)-1,3)+2)&lt;&gt;""),
    artwork.xlsx!$K$1&amp;": '" &amp; SUBSTITUTE(INDEX(artwork.xlsx!K:K,QUOTIENT(ROW(A615)-1,3)+2),"'","\'") &amp; "'",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IF(LEFT(INDEX(artwork.xlsx!L:L,QUOTIENT(ROW(A616)-1,3)+2),4)="http","",artwork.xlsx!$M$1) &amp; INDEX(artwork.xlsx!L:L,QUOTIENT(ROW(A616)-1,3)+2) &amp; """,",
 IF(AND(MOD(ROW(A616)-1,3)=1,INDEX(artwork.xlsx!J:J,QUOTIENT(ROW(A616)-1,3)+2)&lt;&gt;""),
    artwork.xlsx!$K$1&amp;": '" &amp; SUBSTITUTE(INDEX(artwork.xlsx!K:K,QUOTIENT(ROW(A616)-1,3)+2),"'","\'") &amp; "'",
IF(MOD(ROW(A616)-1,3)=2,"","")))</f>
        <v>id: "mystic",  frenchName: "Mystique",  artwork: "http://wiki.dominionstrategy.com/images/2/21/MysticArt.jpg",</v>
      </c>
    </row>
    <row r="622" spans="1:3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IF(LEFT(INDEX(artwork.xlsx!L:L,QUOTIENT(ROW(A617)-1,3)+2),4)="http","",artwork.xlsx!$M$1) &amp; INDEX(artwork.xlsx!L:L,QUOTIENT(ROW(A617)-1,3)+2) &amp; """,",
 IF(AND(MOD(ROW(A617)-1,3)=1,INDEX(artwork.xlsx!J:J,QUOTIENT(ROW(A617)-1,3)+2)&lt;&gt;""),
    artwork.xlsx!$K$1&amp;": '" &amp; SUBSTITUTE(INDEX(artwork.xlsx!K:K,QUOTIENT(ROW(A617)-1,3)+2),"'","\'") &amp; "'",
IF(MOD(ROW(A617)-1,3)=2,"","")))</f>
        <v>text_html: '&lt;div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IF(LEFT(INDEX(artwork.xlsx!L:L,QUOTIENT(ROW(A618)-1,3)+2),4)="http","",artwork.xlsx!$M$1) &amp; INDEX(artwork.xlsx!L:L,QUOTIENT(ROW(A618)-1,3)+2) &amp; """,",
 IF(AND(MOD(ROW(A618)-1,3)=1,INDEX(artwork.xlsx!J:J,QUOTIENT(ROW(A618)-1,3)+2)&lt;&gt;""),
    artwork.xlsx!$K$1&amp;": '" &amp; SUBSTITUTE(INDEX(artwork.xlsx!K:K,QUOTIENT(ROW(A618)-1,3)+2),"'","\'") &amp; "'",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IF(LEFT(INDEX(artwork.xlsx!L:L,QUOTIENT(ROW(A619)-1,3)+2),4)="http","",artwork.xlsx!$M$1) &amp; INDEX(artwork.xlsx!L:L,QUOTIENT(ROW(A619)-1,3)+2) &amp; """,",
 IF(AND(MOD(ROW(A619)-1,3)=1,INDEX(artwork.xlsx!J:J,QUOTIENT(ROW(A619)-1,3)+2)&lt;&gt;""),
    artwork.xlsx!$K$1&amp;": '" &amp; SUBSTITUTE(INDEX(artwork.xlsx!K:K,QUOTIENT(ROW(A619)-1,3)+2),"'","\'") &amp; "'",
IF(MOD(ROW(A619)-1,3)=2,"","")))</f>
        <v>id: "storeroom",  frenchName: "Salle d'entreposage",  artwork: "http://wiki.dominionstrategy.com/images/1/1e/StoreroomArt.jpg",</v>
      </c>
    </row>
    <row r="625" spans="1:3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IF(LEFT(INDEX(artwork.xlsx!L:L,QUOTIENT(ROW(A620)-1,3)+2),4)="http","",artwork.xlsx!$M$1) &amp; INDEX(artwork.xlsx!L:L,QUOTIENT(ROW(A620)-1,3)+2) &amp; """,",
 IF(AND(MOD(ROW(A620)-1,3)=1,INDEX(artwork.xlsx!J:J,QUOTIENT(ROW(A620)-1,3)+2)&lt;&gt;""),
    artwork.xlsx!$K$1&amp;": '" &amp; SUBSTITUTE(INDEX(artwork.xlsx!K:K,QUOTIENT(ROW(A620)-1,3)+2),"'","\'") &amp; "'",
IF(MOD(ROW(A620)-1,3)=2,"","")))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IF(LEFT(INDEX(artwork.xlsx!L:L,QUOTIENT(ROW(A621)-1,3)+2),4)="http","",artwork.xlsx!$M$1) &amp; INDEX(artwork.xlsx!L:L,QUOTIENT(ROW(A621)-1,3)+2) &amp; """,",
 IF(AND(MOD(ROW(A621)-1,3)=1,INDEX(artwork.xlsx!J:J,QUOTIENT(ROW(A621)-1,3)+2)&lt;&gt;""),
    artwork.xlsx!$K$1&amp;": '" &amp; SUBSTITUTE(INDEX(artwork.xlsx!K:K,QUOTIENT(ROW(A621)-1,3)+2),"'","\'") &amp; "'",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IF(LEFT(INDEX(artwork.xlsx!L:L,QUOTIENT(ROW(A622)-1,3)+2),4)="http","",artwork.xlsx!$M$1) &amp; INDEX(artwork.xlsx!L:L,QUOTIENT(ROW(A622)-1,3)+2) &amp; """,",
 IF(AND(MOD(ROW(A622)-1,3)=1,INDEX(artwork.xlsx!J:J,QUOTIENT(ROW(A622)-1,3)+2)&lt;&gt;""),
    artwork.xlsx!$K$1&amp;": '" &amp; SUBSTITUTE(INDEX(artwork.xlsx!K:K,QUOTIENT(ROW(A622)-1,3)+2),"'","\'") &amp; "'",
IF(MOD(ROW(A622)-1,3)=2,"","")))</f>
        <v>id: "huntinggrounds",  frenchName: "Territoire de chasse",  artwork: "http://wiki.dominionstrategy.com/images/3/38/Hunting_GroundsArt.jpg",</v>
      </c>
    </row>
    <row r="628" spans="1:3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IF(LEFT(INDEX(artwork.xlsx!L:L,QUOTIENT(ROW(A623)-1,3)+2),4)="http","",artwork.xlsx!$M$1) &amp; INDEX(artwork.xlsx!L:L,QUOTIENT(ROW(A623)-1,3)+2) &amp; """,",
 IF(AND(MOD(ROW(A623)-1,3)=1,INDEX(artwork.xlsx!J:J,QUOTIENT(ROW(A623)-1,3)+2)&lt;&gt;""),
    artwork.xlsx!$K$1&amp;": '" &amp; SUBSTITUTE(INDEX(artwork.xlsx!K:K,QUOTIENT(ROW(A623)-1,3)+2),"'","\'") &amp; "'",
IF(MOD(ROW(A623)-1,3)=2,"","")))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IF(LEFT(INDEX(artwork.xlsx!L:L,QUOTIENT(ROW(A624)-1,3)+2),4)="http","",artwork.xlsx!$M$1) &amp; INDEX(artwork.xlsx!L:L,QUOTIENT(ROW(A624)-1,3)+2) &amp; """,",
 IF(AND(MOD(ROW(A624)-1,3)=1,INDEX(artwork.xlsx!J:J,QUOTIENT(ROW(A624)-1,3)+2)&lt;&gt;""),
    artwork.xlsx!$K$1&amp;": '" &amp; SUBSTITUTE(INDEX(artwork.xlsx!K:K,QUOTIENT(ROW(A624)-1,3)+2),"'","\'") &amp; "'",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IF(LEFT(INDEX(artwork.xlsx!L:L,QUOTIENT(ROW(A625)-1,3)+2),4)="http","",artwork.xlsx!$M$1) &amp; INDEX(artwork.xlsx!L:L,QUOTIENT(ROW(A625)-1,3)+2) &amp; """,",
 IF(AND(MOD(ROW(A625)-1,3)=1,INDEX(artwork.xlsx!J:J,QUOTIENT(ROW(A625)-1,3)+2)&lt;&gt;""),
    artwork.xlsx!$K$1&amp;": '" &amp; SUBSTITUTE(INDEX(artwork.xlsx!K:K,QUOTIENT(ROW(A625)-1,3)+2),"'","\'") &amp; "'",
IF(MOD(ROW(A625)-1,3)=2,"","")))</f>
        <v>id: "graverobber",  frenchName: "Pilleur de tombe",  artwork: "http://wiki.dominionstrategy.com/images/2/29/GraverobberArt.jpg",</v>
      </c>
    </row>
    <row r="631" spans="1:3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IF(LEFT(INDEX(artwork.xlsx!L:L,QUOTIENT(ROW(A626)-1,3)+2),4)="http","",artwork.xlsx!$M$1) &amp; INDEX(artwork.xlsx!L:L,QUOTIENT(ROW(A626)-1,3)+2) &amp; """,",
 IF(AND(MOD(ROW(A626)-1,3)=1,INDEX(artwork.xlsx!J:J,QUOTIENT(ROW(A626)-1,3)+2)&lt;&gt;""),
    artwork.xlsx!$K$1&amp;": '" &amp; SUBSTITUTE(INDEX(artwork.xlsx!K:K,QUOTIENT(ROW(A626)-1,3)+2),"'","\'") &amp; "'",
IF(MOD(ROW(A626)-1,3)=2,"","")))</f>
        <v>text_html: '&lt;div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font-size:19px;"&gt;jusqu\'à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IF(LEFT(INDEX(artwork.xlsx!L:L,QUOTIENT(ROW(A627)-1,3)+2),4)="http","",artwork.xlsx!$M$1) &amp; INDEX(artwork.xlsx!L:L,QUOTIENT(ROW(A627)-1,3)+2) &amp; """,",
 IF(AND(MOD(ROW(A627)-1,3)=1,INDEX(artwork.xlsx!J:J,QUOTIENT(ROW(A627)-1,3)+2)&lt;&gt;""),
    artwork.xlsx!$K$1&amp;": '" &amp; SUBSTITUTE(INDEX(artwork.xlsx!K:K,QUOTIENT(ROW(A627)-1,3)+2),"'","\'") &amp; "'",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/* t */</v>
      </c>
      <c r="B633" t="str">
        <f t="shared" si="12"/>
        <v>{</v>
      </c>
      <c r="C633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IF(LEFT(INDEX(artwork.xlsx!L:L,QUOTIENT(ROW(A628)-1,3)+2),4)="http","",artwork.xlsx!$M$1) &amp; INDEX(artwork.xlsx!L:L,QUOTIENT(ROW(A628)-1,3)+2) &amp; """,",
 IF(AND(MOD(ROW(A628)-1,3)=1,INDEX(artwork.xlsx!J:J,QUOTIENT(ROW(A628)-1,3)+2)&lt;&gt;""),
    artwork.xlsx!$K$1&amp;": '" &amp; SUBSTITUTE(INDEX(artwork.xlsx!K:K,QUOTIENT(ROW(A628)-1,3)+2),"'","\'") &amp; "'",
IF(MOD(ROW(A628)-1,3)=2,"","")))</f>
        <v>id: "counterfeit",  frenchName: "Contrefaçon",  artwork: "http://wiki.dominionstrategy.com/images/2/24/CounterfeitArt.jpg",</v>
      </c>
    </row>
    <row r="634" spans="1:3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/* t */</v>
      </c>
      <c r="B634" t="str">
        <f t="shared" si="12"/>
        <v/>
      </c>
      <c r="C634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IF(LEFT(INDEX(artwork.xlsx!L:L,QUOTIENT(ROW(A629)-1,3)+2),4)="http","",artwork.xlsx!$M$1) &amp; INDEX(artwork.xlsx!L:L,QUOTIENT(ROW(A629)-1,3)+2) &amp; """,",
 IF(AND(MOD(ROW(A629)-1,3)=1,INDEX(artwork.xlsx!J:J,QUOTIENT(ROW(A629)-1,3)+2)&lt;&gt;""),
    artwork.xlsx!$K$1&amp;": '" &amp; SUBSTITUTE(INDEX(artwork.xlsx!K:K,QUOTIENT(ROW(A629)-1,3)+2),"'","\'") &amp; "'",
IF(MOD(ROW(A629)-1,3)=2,"","")))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/* t */</v>
      </c>
      <c r="B635" t="str">
        <f t="shared" si="12"/>
        <v>},</v>
      </c>
      <c r="C635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IF(LEFT(INDEX(artwork.xlsx!L:L,QUOTIENT(ROW(A630)-1,3)+2),4)="http","",artwork.xlsx!$M$1) &amp; INDEX(artwork.xlsx!L:L,QUOTIENT(ROW(A630)-1,3)+2) &amp; """,",
 IF(AND(MOD(ROW(A630)-1,3)=1,INDEX(artwork.xlsx!J:J,QUOTIENT(ROW(A630)-1,3)+2)&lt;&gt;""),
    artwork.xlsx!$K$1&amp;": '" &amp; SUBSTITUTE(INDEX(artwork.xlsx!K:K,QUOTIENT(ROW(A630)-1,3)+2),"'","\'") &amp; "'",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IF(LEFT(INDEX(artwork.xlsx!L:L,QUOTIENT(ROW(A631)-1,3)+2),4)="http","",artwork.xlsx!$M$1) &amp; INDEX(artwork.xlsx!L:L,QUOTIENT(ROW(A631)-1,3)+2) &amp; """,",
 IF(AND(MOD(ROW(A631)-1,3)=1,INDEX(artwork.xlsx!J:J,QUOTIENT(ROW(A631)-1,3)+2)&lt;&gt;""),
    artwork.xlsx!$K$1&amp;": '" &amp; SUBSTITUTE(INDEX(artwork.xlsx!K:K,QUOTIENT(ROW(A631)-1,3)+2),"'","\'") &amp; "'",
IF(MOD(ROW(A631)-1,3)=2,"","")))</f>
        <v>id: "cultist",  frenchName: "Cultiste",  artwork: "http://wiki.dominionstrategy.com/images/1/1b/CultistArt.jpg",</v>
      </c>
    </row>
    <row r="637" spans="1:3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IF(LEFT(INDEX(artwork.xlsx!L:L,QUOTIENT(ROW(A632)-1,3)+2),4)="http","",artwork.xlsx!$M$1) &amp; INDEX(artwork.xlsx!L:L,QUOTIENT(ROW(A632)-1,3)+2) &amp; """,",
 IF(AND(MOD(ROW(A632)-1,3)=1,INDEX(artwork.xlsx!J:J,QUOTIENT(ROW(A632)-1,3)+2)&lt;&gt;""),
    artwork.xlsx!$K$1&amp;": '" &amp; SUBSTITUTE(INDEX(artwork.xlsx!K:K,QUOTIENT(ROW(A632)-1,3)+2),"'","\'") &amp; "'",
IF(MOD(ROW(A632)-1,3)=2,"","")))</f>
        <v>text_html: '&lt;div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IF(LEFT(INDEX(artwork.xlsx!L:L,QUOTIENT(ROW(A633)-1,3)+2),4)="http","",artwork.xlsx!$M$1) &amp; INDEX(artwork.xlsx!L:L,QUOTIENT(ROW(A633)-1,3)+2) &amp; """,",
 IF(AND(MOD(ROW(A633)-1,3)=1,INDEX(artwork.xlsx!J:J,QUOTIENT(ROW(A633)-1,3)+2)&lt;&gt;""),
    artwork.xlsx!$K$1&amp;": '" &amp; SUBSTITUTE(INDEX(artwork.xlsx!K:K,QUOTIENT(ROW(A633)-1,3)+2),"'","\'") &amp; "'",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IF(LEFT(INDEX(artwork.xlsx!L:L,QUOTIENT(ROW(A634)-1,3)+2),4)="http","",artwork.xlsx!$M$1) &amp; INDEX(artwork.xlsx!L:L,QUOTIENT(ROW(A634)-1,3)+2) &amp; """,",
 IF(AND(MOD(ROW(A634)-1,3)=1,INDEX(artwork.xlsx!J:J,QUOTIENT(ROW(A634)-1,3)+2)&lt;&gt;""),
    artwork.xlsx!$K$1&amp;": '" &amp; SUBSTITUTE(INDEX(artwork.xlsx!K:K,QUOTIENT(ROW(A634)-1,3)+2),"'","\'") &amp; "'",
IF(MOD(ROW(A634)-1,3)=2,"","")))</f>
        <v>id: "rogue",  frenchName: "Bandit",  artwork: "http://wiki.dominionstrategy.com/images/f/fa/RogueArt.jpg",</v>
      </c>
    </row>
    <row r="640" spans="1:3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IF(LEFT(INDEX(artwork.xlsx!L:L,QUOTIENT(ROW(A635)-1,3)+2),4)="http","",artwork.xlsx!$M$1) &amp; INDEX(artwork.xlsx!L:L,QUOTIENT(ROW(A635)-1,3)+2) &amp; """,",
 IF(AND(MOD(ROW(A635)-1,3)=1,INDEX(artwork.xlsx!J:J,QUOTIENT(ROW(A635)-1,3)+2)&lt;&gt;""),
    artwork.xlsx!$K$1&amp;": '" &amp; SUBSTITUTE(INDEX(artwork.xlsx!K:K,QUOTIENT(ROW(A635)-1,3)+2),"'","\'") &amp; "'",
IF(MOD(ROW(A635)-1,3)=2,"","")))</f>
        <v>text_html: '&lt;div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font-size:18px;"&gt;S\'il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IF(LEFT(INDEX(artwork.xlsx!L:L,QUOTIENT(ROW(A636)-1,3)+2),4)="http","",artwork.xlsx!$M$1) &amp; INDEX(artwork.xlsx!L:L,QUOTIENT(ROW(A636)-1,3)+2) &amp; """,",
 IF(AND(MOD(ROW(A636)-1,3)=1,INDEX(artwork.xlsx!J:J,QUOTIENT(ROW(A636)-1,3)+2)&lt;&gt;""),
    artwork.xlsx!$K$1&amp;": '" &amp; SUBSTITUTE(INDEX(artwork.xlsx!K:K,QUOTIENT(ROW(A636)-1,3)+2),"'","\'") &amp; "'",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IF(LEFT(INDEX(artwork.xlsx!L:L,QUOTIENT(ROW(A637)-1,3)+2),4)="http","",artwork.xlsx!$M$1) &amp; INDEX(artwork.xlsx!L:L,QUOTIENT(ROW(A637)-1,3)+2) &amp; """,",
 IF(AND(MOD(ROW(A637)-1,3)=1,INDEX(artwork.xlsx!J:J,QUOTIENT(ROW(A637)-1,3)+2)&lt;&gt;""),
    artwork.xlsx!$K$1&amp;": '" &amp; SUBSTITUTE(INDEX(artwork.xlsx!K:K,QUOTIENT(ROW(A637)-1,3)+2),"'","\'") &amp; "'",
IF(MOD(ROW(A637)-1,3)=2,"","")))</f>
        <v>id: "marauder",  frenchName: "Maraudeur",  artwork: "http://wiki.dominionstrategy.com/images/1/10/MarauderArt.jpg",</v>
      </c>
    </row>
    <row r="643" spans="1:3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IF(LEFT(INDEX(artwork.xlsx!L:L,QUOTIENT(ROW(A638)-1,3)+2),4)="http","",artwork.xlsx!$M$1) &amp; INDEX(artwork.xlsx!L:L,QUOTIENT(ROW(A638)-1,3)+2) &amp; """,",
 IF(AND(MOD(ROW(A638)-1,3)=1,INDEX(artwork.xlsx!J:J,QUOTIENT(ROW(A638)-1,3)+2)&lt;&gt;""),
    artwork.xlsx!$K$1&amp;": '" &amp; SUBSTITUTE(INDEX(artwork.xlsx!K:K,QUOTIENT(ROW(A638)-1,3)+2),"'","\'") &amp; "'",
IF(MOD(ROW(A638)-1,3)=2,"","")))</f>
        <v>text_html: '&lt;div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IF(LEFT(INDEX(artwork.xlsx!L:L,QUOTIENT(ROW(A639)-1,3)+2),4)="http","",artwork.xlsx!$M$1) &amp; INDEX(artwork.xlsx!L:L,QUOTIENT(ROW(A639)-1,3)+2) &amp; """,",
 IF(AND(MOD(ROW(A639)-1,3)=1,INDEX(artwork.xlsx!J:J,QUOTIENT(ROW(A639)-1,3)+2)&lt;&gt;""),
    artwork.xlsx!$K$1&amp;": '" &amp; SUBSTITUTE(INDEX(artwork.xlsx!K:K,QUOTIENT(ROW(A639)-1,3)+2),"'","\'") &amp; "'",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IF(LEFT(INDEX(artwork.xlsx!L:L,QUOTIENT(ROW(A640)-1,3)+2),4)="http","",artwork.xlsx!$M$1) &amp; INDEX(artwork.xlsx!L:L,QUOTIENT(ROW(A640)-1,3)+2) &amp; """,",
 IF(AND(MOD(ROW(A640)-1,3)=1,INDEX(artwork.xlsx!J:J,QUOTIENT(ROW(A640)-1,3)+2)&lt;&gt;""),
    artwork.xlsx!$K$1&amp;": '" &amp; SUBSTITUTE(INDEX(artwork.xlsx!K:K,QUOTIENT(ROW(A640)-1,3)+2),"'","\'") &amp; "'",
IF(MOD(ROW(A640)-1,3)=2,"","")))</f>
        <v>id: "bandofmisfits",  frenchName: "Malfaiteurs",  artwork: "http://wiki.dominionstrategy.com/images/d/d9/Band_of_MisfitsArt.jpg",</v>
      </c>
    </row>
    <row r="646" spans="1:3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IF(LEFT(INDEX(artwork.xlsx!L:L,QUOTIENT(ROW(A641)-1,3)+2),4)="http","",artwork.xlsx!$M$1) &amp; INDEX(artwork.xlsx!L:L,QUOTIENT(ROW(A641)-1,3)+2) &amp; """,",
 IF(AND(MOD(ROW(A641)-1,3)=1,INDEX(artwork.xlsx!J:J,QUOTIENT(ROW(A641)-1,3)+2)&lt;&gt;""),
    artwork.xlsx!$K$1&amp;": '" &amp; SUBSTITUTE(INDEX(artwork.xlsx!K:K,QUOTIENT(ROW(A641)-1,3)+2),"'","\'") &amp; "'",
IF(MOD(ROW(A641)-1,3)=2,"","")))</f>
        <v>text_html: '&lt;div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IF(LEFT(INDEX(artwork.xlsx!L:L,QUOTIENT(ROW(A642)-1,3)+2),4)="http","",artwork.xlsx!$M$1) &amp; INDEX(artwork.xlsx!L:L,QUOTIENT(ROW(A642)-1,3)+2) &amp; """,",
 IF(AND(MOD(ROW(A642)-1,3)=1,INDEX(artwork.xlsx!J:J,QUOTIENT(ROW(A642)-1,3)+2)&lt;&gt;""),
    artwork.xlsx!$K$1&amp;": '" &amp; SUBSTITUTE(INDEX(artwork.xlsx!K:K,QUOTIENT(ROW(A642)-1,3)+2),"'","\'") &amp; "'",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  </v>
      </c>
      <c r="B648" t="str">
        <f t="shared" si="12"/>
        <v>{</v>
      </c>
      <c r="C648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IF(LEFT(INDEX(artwork.xlsx!L:L,QUOTIENT(ROW(A643)-1,3)+2),4)="http","",artwork.xlsx!$M$1) &amp; INDEX(artwork.xlsx!L:L,QUOTIENT(ROW(A643)-1,3)+2) &amp; """,",
 IF(AND(MOD(ROW(A643)-1,3)=1,INDEX(artwork.xlsx!J:J,QUOTIENT(ROW(A643)-1,3)+2)&lt;&gt;""),
    artwork.xlsx!$K$1&amp;": '" &amp; SUBSTITUTE(INDEX(artwork.xlsx!K:K,QUOTIENT(ROW(A643)-1,3)+2),"'","\'") &amp; "'",
IF(MOD(ROW(A643)-1,3)=2,"","")))</f>
        <v>id: "junkdealer",  frenchName: "Brocanteur",  artwork: "http://wiki.dominionstrategy.com/images/8/80/Junk_DealerArt.jpg",</v>
      </c>
    </row>
    <row r="649" spans="1:3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  </v>
      </c>
      <c r="B649" t="str">
        <f t="shared" si="12"/>
        <v/>
      </c>
      <c r="C64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IF(LEFT(INDEX(artwork.xlsx!L:L,QUOTIENT(ROW(A644)-1,3)+2),4)="http","",artwork.xlsx!$M$1) &amp; INDEX(artwork.xlsx!L:L,QUOTIENT(ROW(A644)-1,3)+2) &amp; """,",
 IF(AND(MOD(ROW(A644)-1,3)=1,INDEX(artwork.xlsx!J:J,QUOTIENT(ROW(A644)-1,3)+2)&lt;&gt;""),
    artwork.xlsx!$K$1&amp;": '" &amp; SUBSTITUTE(INDEX(artwork.xlsx!K:K,QUOTIENT(ROW(A644)-1,3)+2),"'","\'") &amp; "'",
IF(MOD(ROW(A644)-1,3)=2,"","")))</f>
        <v>text_html: '&lt;div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  </v>
      </c>
      <c r="B650" t="str">
        <f t="shared" si="12"/>
        <v>},</v>
      </c>
      <c r="C650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IF(LEFT(INDEX(artwork.xlsx!L:L,QUOTIENT(ROW(A645)-1,3)+2),4)="http","",artwork.xlsx!$M$1) &amp; INDEX(artwork.xlsx!L:L,QUOTIENT(ROW(A645)-1,3)+2) &amp; """,",
 IF(AND(MOD(ROW(A645)-1,3)=1,INDEX(artwork.xlsx!J:J,QUOTIENT(ROW(A645)-1,3)+2)&lt;&gt;""),
    artwork.xlsx!$K$1&amp;": '" &amp; SUBSTITUTE(INDEX(artwork.xlsx!K:K,QUOTIENT(ROW(A645)-1,3)+2),"'","\'") &amp; "'",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IF(LEFT(INDEX(artwork.xlsx!L:L,QUOTIENT(ROW(A646)-1,3)+2),4)="http","",artwork.xlsx!$M$1) &amp; INDEX(artwork.xlsx!L:L,QUOTIENT(ROW(A646)-1,3)+2) &amp; """,",
 IF(AND(MOD(ROW(A646)-1,3)=1,INDEX(artwork.xlsx!J:J,QUOTIENT(ROW(A646)-1,3)+2)&lt;&gt;""),
    artwork.xlsx!$K$1&amp;": '" &amp; SUBSTITUTE(INDEX(artwork.xlsx!K:K,QUOTIENT(ROW(A646)-1,3)+2),"'","\'") &amp; "'",
IF(MOD(ROW(A646)-1,3)=2,"","")))</f>
        <v>id: "feodum",  frenchName: "Fief",  artwork: "http://wiki.dominionstrategy.com/images/5/56/FeodumArt.jpg",</v>
      </c>
    </row>
    <row r="652" spans="1:3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IF(LEFT(INDEX(artwork.xlsx!L:L,QUOTIENT(ROW(A647)-1,3)+2),4)="http","",artwork.xlsx!$M$1) &amp; INDEX(artwork.xlsx!L:L,QUOTIENT(ROW(A647)-1,3)+2) &amp; """,",
 IF(AND(MOD(ROW(A647)-1,3)=1,INDEX(artwork.xlsx!J:J,QUOTIENT(ROW(A647)-1,3)+2)&lt;&gt;""),
    artwork.xlsx!$K$1&amp;": '" &amp; SUBSTITUTE(INDEX(artwork.xlsx!K:K,QUOTIENT(ROW(A647)-1,3)+2),"'","\'") &amp; "'",
IF(MOD(ROW(A647)-1,3)=2,"","")))</f>
        <v>text_html: '&lt;div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IF(LEFT(INDEX(artwork.xlsx!L:L,QUOTIENT(ROW(A648)-1,3)+2),4)="http","",artwork.xlsx!$M$1) &amp; INDEX(artwork.xlsx!L:L,QUOTIENT(ROW(A648)-1,3)+2) &amp; """,",
 IF(AND(MOD(ROW(A648)-1,3)=1,INDEX(artwork.xlsx!J:J,QUOTIENT(ROW(A648)-1,3)+2)&lt;&gt;""),
    artwork.xlsx!$K$1&amp;": '" &amp; SUBSTITUTE(INDEX(artwork.xlsx!K:K,QUOTIENT(ROW(A648)-1,3)+2),"'","\'") &amp; "'",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IF(LEFT(INDEX(artwork.xlsx!L:L,QUOTIENT(ROW(A649)-1,3)+2),4)="http","",artwork.xlsx!$M$1) &amp; INDEX(artwork.xlsx!L:L,QUOTIENT(ROW(A649)-1,3)+2) &amp; """,",
 IF(AND(MOD(ROW(A649)-1,3)=1,INDEX(artwork.xlsx!J:J,QUOTIENT(ROW(A649)-1,3)+2)&lt;&gt;""),
    artwork.xlsx!$K$1&amp;": '" &amp; SUBSTITUTE(INDEX(artwork.xlsx!K:K,QUOTIENT(ROW(A649)-1,3)+2),"'","\'") &amp; "'",
IF(MOD(ROW(A649)-1,3)=2,"","")))</f>
        <v>id: "rebuild",  frenchName: "Reconstruction",  artwork: "http://wiki.dominionstrategy.com/images/4/4d/RebuildArt.jpg",</v>
      </c>
    </row>
    <row r="655" spans="1:3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IF(LEFT(INDEX(artwork.xlsx!L:L,QUOTIENT(ROW(A650)-1,3)+2),4)="http","",artwork.xlsx!$M$1) &amp; INDEX(artwork.xlsx!L:L,QUOTIENT(ROW(A650)-1,3)+2) &amp; """,",
 IF(AND(MOD(ROW(A650)-1,3)=1,INDEX(artwork.xlsx!J:J,QUOTIENT(ROW(A650)-1,3)+2)&lt;&gt;""),
    artwork.xlsx!$K$1&amp;": '" &amp; SUBSTITUTE(INDEX(artwork.xlsx!K:K,QUOTIENT(ROW(A650)-1,3)+2),"'","\'") &amp; "'",
IF(MOD(ROW(A650)-1,3)=2,"","")))</f>
        <v>text_html: '&lt;div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jusqu\'à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jusqu\'à       de plus.&lt;/div&gt;&lt;/div&gt;&lt;br&gt;&lt;/div&gt;&lt;/div&gt;&lt;div class="card-text-coin-icon" style="transform:scale(0.17); top:138px; display: inline;left:188px;"&gt;&lt;div class="card-text-coin-text-container" style="display:inline;"&gt;&lt;div class="card-text-coin-text" style="color: black; display:inline; top:8px;"&gt;3&lt;/div&gt;&lt;/div&gt;&lt;/div&gt;&lt;/div&gt;'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IF(LEFT(INDEX(artwork.xlsx!L:L,QUOTIENT(ROW(A651)-1,3)+2),4)="http","",artwork.xlsx!$M$1) &amp; INDEX(artwork.xlsx!L:L,QUOTIENT(ROW(A651)-1,3)+2) &amp; """,",
 IF(AND(MOD(ROW(A651)-1,3)=1,INDEX(artwork.xlsx!J:J,QUOTIENT(ROW(A651)-1,3)+2)&lt;&gt;""),
    artwork.xlsx!$K$1&amp;": '" &amp; SUBSTITUTE(INDEX(artwork.xlsx!K:K,QUOTIENT(ROW(A651)-1,3)+2),"'","\'") &amp; "'",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IF(LEFT(INDEX(artwork.xlsx!L:L,QUOTIENT(ROW(A652)-1,3)+2),4)="http","",artwork.xlsx!$M$1) &amp; INDEX(artwork.xlsx!L:L,QUOTIENT(ROW(A652)-1,3)+2) &amp; """,",
 IF(AND(MOD(ROW(A652)-1,3)=1,INDEX(artwork.xlsx!J:J,QUOTIENT(ROW(A652)-1,3)+2)&lt;&gt;""),
    artwork.xlsx!$K$1&amp;": '" &amp; SUBSTITUTE(INDEX(artwork.xlsx!K:K,QUOTIENT(ROW(A652)-1,3)+2),"'","\'") &amp; "'",
IF(MOD(ROW(A652)-1,3)=2,"","")))</f>
        <v>id: "banditcamp",  frenchName: "Camp de bandits",  artwork: "http://wiki.dominionstrategy.com/images/6/6f/Bandit_CampArt.jpg",</v>
      </c>
    </row>
    <row r="658" spans="1:3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IF(LEFT(INDEX(artwork.xlsx!L:L,QUOTIENT(ROW(A653)-1,3)+2),4)="http","",artwork.xlsx!$M$1) &amp; INDEX(artwork.xlsx!L:L,QUOTIENT(ROW(A653)-1,3)+2) &amp; """,",
 IF(AND(MOD(ROW(A653)-1,3)=1,INDEX(artwork.xlsx!J:J,QUOTIENT(ROW(A653)-1,3)+2)&lt;&gt;""),
    artwork.xlsx!$K$1&amp;": '" &amp; SUBSTITUTE(INDEX(artwork.xlsx!K:K,QUOTIENT(ROW(A653)-1,3)+2),"'","\'") &amp; "'",
IF(MOD(ROW(A653)-1,3)=2,"","")))</f>
        <v>text_html: '&lt;div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IF(LEFT(INDEX(artwork.xlsx!L:L,QUOTIENT(ROW(A654)-1,3)+2),4)="http","",artwork.xlsx!$M$1) &amp; INDEX(artwork.xlsx!L:L,QUOTIENT(ROW(A654)-1,3)+2) &amp; """,",
 IF(AND(MOD(ROW(A654)-1,3)=1,INDEX(artwork.xlsx!J:J,QUOTIENT(ROW(A654)-1,3)+2)&lt;&gt;""),
    artwork.xlsx!$K$1&amp;": '" &amp; SUBSTITUTE(INDEX(artwork.xlsx!K:K,QUOTIENT(ROW(A654)-1,3)+2),"'","\'") &amp; "'",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    </v>
      </c>
      <c r="B660" t="str">
        <f t="shared" si="13"/>
        <v>{</v>
      </c>
      <c r="C660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IF(LEFT(INDEX(artwork.xlsx!L:L,QUOTIENT(ROW(A655)-1,3)+2),4)="http","",artwork.xlsx!$M$1) &amp; INDEX(artwork.xlsx!L:L,QUOTIENT(ROW(A655)-1,3)+2) &amp; """,",
 IF(AND(MOD(ROW(A655)-1,3)=1,INDEX(artwork.xlsx!J:J,QUOTIENT(ROW(A655)-1,3)+2)&lt;&gt;""),
    artwork.xlsx!$K$1&amp;": '" &amp; SUBSTITUTE(INDEX(artwork.xlsx!K:K,QUOTIENT(ROW(A655)-1,3)+2),"'","\'") &amp; "'",
IF(MOD(ROW(A655)-1,3)=2,"","")))</f>
        <v>id: "spoils",  frenchName: "Butin",  artwork: "http://wiki.dominionstrategy.com/images/3/3a/SpoilsArt.jpg",</v>
      </c>
    </row>
    <row r="661" spans="1:3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IF(LEFT(INDEX(artwork.xlsx!L:L,QUOTIENT(ROW(A656)-1,3)+2),4)="http","",artwork.xlsx!$M$1) &amp; INDEX(artwork.xlsx!L:L,QUOTIENT(ROW(A656)-1,3)+2) &amp; """,",
 IF(AND(MOD(ROW(A656)-1,3)=1,INDEX(artwork.xlsx!J:J,QUOTIENT(ROW(A656)-1,3)+2)&lt;&gt;""),
    artwork.xlsx!$K$1&amp;": '" &amp; SUBSTITUTE(INDEX(artwork.xlsx!K:K,QUOTIENT(ROW(A656)-1,3)+2),"'","\'") &amp; "'",
IF(MOD(ROW(A656)-1,3)=2,"","")))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IF(LEFT(INDEX(artwork.xlsx!L:L,QUOTIENT(ROW(A657)-1,3)+2),4)="http","",artwork.xlsx!$M$1) &amp; INDEX(artwork.xlsx!L:L,QUOTIENT(ROW(A657)-1,3)+2) &amp; """,",
 IF(AND(MOD(ROW(A657)-1,3)=1,INDEX(artwork.xlsx!J:J,QUOTIENT(ROW(A657)-1,3)+2)&lt;&gt;""),
    artwork.xlsx!$K$1&amp;": '" &amp; SUBSTITUTE(INDEX(artwork.xlsx!K:K,QUOTIENT(ROW(A657)-1,3)+2),"'","\'") &amp; "'",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IF(LEFT(INDEX(artwork.xlsx!L:L,QUOTIENT(ROW(A658)-1,3)+2),4)="http","",artwork.xlsx!$M$1) &amp; INDEX(artwork.xlsx!L:L,QUOTIENT(ROW(A658)-1,3)+2) &amp; """,",
 IF(AND(MOD(ROW(A658)-1,3)=1,INDEX(artwork.xlsx!J:J,QUOTIENT(ROW(A658)-1,3)+2)&lt;&gt;""),
    artwork.xlsx!$K$1&amp;": '" &amp; SUBSTITUTE(INDEX(artwork.xlsx!K:K,QUOTIENT(ROW(A658)-1,3)+2),"'","\'") &amp; "'",
IF(MOD(ROW(A658)-1,3)=2,"","")))</f>
        <v>id: "abandonedmine",  frenchName: "Mine abandonnée",  artwork: "http://wiki.dominionstrategy.com/images/a/ae/Abandoned_MineArt.jpg",</v>
      </c>
    </row>
    <row r="664" spans="1:3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IF(LEFT(INDEX(artwork.xlsx!L:L,QUOTIENT(ROW(A659)-1,3)+2),4)="http","",artwork.xlsx!$M$1) &amp; INDEX(artwork.xlsx!L:L,QUOTIENT(ROW(A659)-1,3)+2) &amp; """,",
 IF(AND(MOD(ROW(A659)-1,3)=1,INDEX(artwork.xlsx!J:J,QUOTIENT(ROW(A659)-1,3)+2)&lt;&gt;""),
    artwork.xlsx!$K$1&amp;": '" &amp; SUBSTITUTE(INDEX(artwork.xlsx!K:K,QUOTIENT(ROW(A659)-1,3)+2),"'","\'") &amp; "'",
IF(MOD(ROW(A659)-1,3)=2,"","")))</f>
        <v>text_html: '&lt;div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IF(LEFT(INDEX(artwork.xlsx!L:L,QUOTIENT(ROW(A660)-1,3)+2),4)="http","",artwork.xlsx!$M$1) &amp; INDEX(artwork.xlsx!L:L,QUOTIENT(ROW(A660)-1,3)+2) &amp; """,",
 IF(AND(MOD(ROW(A660)-1,3)=1,INDEX(artwork.xlsx!J:J,QUOTIENT(ROW(A660)-1,3)+2)&lt;&gt;""),
    artwork.xlsx!$K$1&amp;": '" &amp; SUBSTITUTE(INDEX(artwork.xlsx!K:K,QUOTIENT(ROW(A660)-1,3)+2),"'","\'") &amp; "'",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IF(LEFT(INDEX(artwork.xlsx!L:L,QUOTIENT(ROW(A661)-1,3)+2),4)="http","",artwork.xlsx!$M$1) &amp; INDEX(artwork.xlsx!L:L,QUOTIENT(ROW(A661)-1,3)+2) &amp; """,",
 IF(AND(MOD(ROW(A661)-1,3)=1,INDEX(artwork.xlsx!J:J,QUOTIENT(ROW(A661)-1,3)+2)&lt;&gt;""),
    artwork.xlsx!$K$1&amp;": '" &amp; SUBSTITUTE(INDEX(artwork.xlsx!K:K,QUOTIENT(ROW(A661)-1,3)+2),"'","\'") &amp; "'",
IF(MOD(ROW(A661)-1,3)=2,"","")))</f>
        <v>id: "ruinedlibrary",  frenchName: "Bibliothèque en ruines",  artwork: "http://wiki.dominionstrategy.com/images/f/ff/Ruined_LibraryArt.jpg",</v>
      </c>
    </row>
    <row r="667" spans="1:3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IF(LEFT(INDEX(artwork.xlsx!L:L,QUOTIENT(ROW(A662)-1,3)+2),4)="http","",artwork.xlsx!$M$1) &amp; INDEX(artwork.xlsx!L:L,QUOTIENT(ROW(A662)-1,3)+2) &amp; """,",
 IF(AND(MOD(ROW(A662)-1,3)=1,INDEX(artwork.xlsx!J:J,QUOTIENT(ROW(A662)-1,3)+2)&lt;&gt;""),
    artwork.xlsx!$K$1&amp;": '" &amp; SUBSTITUTE(INDEX(artwork.xlsx!K:K,QUOTIENT(ROW(A662)-1,3)+2),"'","\'") &amp; "'",
IF(MOD(ROW(A662)-1,3)=2,"","")))</f>
        <v>text_html: '&lt;div class="card-text" style="top:73px;"&gt;&lt;div style="font-weight: bold;"&gt;&lt;div style="display:inline;"&gt;+1 Carte&lt;/div&gt;&lt;br&gt;&lt;/div&gt;&lt;/div&gt;'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IF(LEFT(INDEX(artwork.xlsx!L:L,QUOTIENT(ROW(A663)-1,3)+2),4)="http","",artwork.xlsx!$M$1) &amp; INDEX(artwork.xlsx!L:L,QUOTIENT(ROW(A663)-1,3)+2) &amp; """,",
 IF(AND(MOD(ROW(A663)-1,3)=1,INDEX(artwork.xlsx!J:J,QUOTIENT(ROW(A663)-1,3)+2)&lt;&gt;""),
    artwork.xlsx!$K$1&amp;": '" &amp; SUBSTITUTE(INDEX(artwork.xlsx!K:K,QUOTIENT(ROW(A663)-1,3)+2),"'","\'") &amp; "'",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IF(LEFT(INDEX(artwork.xlsx!L:L,QUOTIENT(ROW(A664)-1,3)+2),4)="http","",artwork.xlsx!$M$1) &amp; INDEX(artwork.xlsx!L:L,QUOTIENT(ROW(A664)-1,3)+2) &amp; """,",
 IF(AND(MOD(ROW(A664)-1,3)=1,INDEX(artwork.xlsx!J:J,QUOTIENT(ROW(A664)-1,3)+2)&lt;&gt;""),
    artwork.xlsx!$K$1&amp;": '" &amp; SUBSTITUTE(INDEX(artwork.xlsx!K:K,QUOTIENT(ROW(A664)-1,3)+2),"'","\'") &amp; "'",
IF(MOD(ROW(A664)-1,3)=2,"","")))</f>
        <v>id: "ruinedmarket",  frenchName: "Marché en ruines",  artwork: "http://wiki.dominionstrategy.com/images/0/0e/Ruined_MarketArt.jpg",</v>
      </c>
    </row>
    <row r="670" spans="1:3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IF(LEFT(INDEX(artwork.xlsx!L:L,QUOTIENT(ROW(A665)-1,3)+2),4)="http","",artwork.xlsx!$M$1) &amp; INDEX(artwork.xlsx!L:L,QUOTIENT(ROW(A665)-1,3)+2) &amp; """,",
 IF(AND(MOD(ROW(A665)-1,3)=1,INDEX(artwork.xlsx!J:J,QUOTIENT(ROW(A665)-1,3)+2)&lt;&gt;""),
    artwork.xlsx!$K$1&amp;": '" &amp; SUBSTITUTE(INDEX(artwork.xlsx!K:K,QUOTIENT(ROW(A665)-1,3)+2),"'","\'") &amp; "'",
IF(MOD(ROW(A665)-1,3)=2,"","")))</f>
        <v>text_html: '&lt;div class="card-text" style="top:73px;"&gt;&lt;div style="font-weight: bold;"&gt;&lt;div style="display:inline;"&gt;+1 Achat&lt;/div&gt;&lt;br&gt;&lt;/div&gt;&lt;/div&gt;'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IF(LEFT(INDEX(artwork.xlsx!L:L,QUOTIENT(ROW(A666)-1,3)+2),4)="http","",artwork.xlsx!$M$1) &amp; INDEX(artwork.xlsx!L:L,QUOTIENT(ROW(A666)-1,3)+2) &amp; """,",
 IF(AND(MOD(ROW(A666)-1,3)=1,INDEX(artwork.xlsx!J:J,QUOTIENT(ROW(A666)-1,3)+2)&lt;&gt;""),
    artwork.xlsx!$K$1&amp;": '" &amp; SUBSTITUTE(INDEX(artwork.xlsx!K:K,QUOTIENT(ROW(A666)-1,3)+2),"'","\'") &amp; "'",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IF(LEFT(INDEX(artwork.xlsx!L:L,QUOTIENT(ROW(A667)-1,3)+2),4)="http","",artwork.xlsx!$M$1) &amp; INDEX(artwork.xlsx!L:L,QUOTIENT(ROW(A667)-1,3)+2) &amp; """,",
 IF(AND(MOD(ROW(A667)-1,3)=1,INDEX(artwork.xlsx!J:J,QUOTIENT(ROW(A667)-1,3)+2)&lt;&gt;""),
    artwork.xlsx!$K$1&amp;": '" &amp; SUBSTITUTE(INDEX(artwork.xlsx!K:K,QUOTIENT(ROW(A667)-1,3)+2),"'","\'") &amp; "'",
IF(MOD(ROW(A667)-1,3)=2,"","")))</f>
        <v>id: "ruinedvillage",  frenchName: "Village en ruines",  artwork: "http://wiki.dominionstrategy.com/images/2/21/Ruined_VillageArt.jpg",</v>
      </c>
    </row>
    <row r="673" spans="1:3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IF(LEFT(INDEX(artwork.xlsx!L:L,QUOTIENT(ROW(A668)-1,3)+2),4)="http","",artwork.xlsx!$M$1) &amp; INDEX(artwork.xlsx!L:L,QUOTIENT(ROW(A668)-1,3)+2) &amp; """,",
 IF(AND(MOD(ROW(A668)-1,3)=1,INDEX(artwork.xlsx!J:J,QUOTIENT(ROW(A668)-1,3)+2)&lt;&gt;""),
    artwork.xlsx!$K$1&amp;": '" &amp; SUBSTITUTE(INDEX(artwork.xlsx!K:K,QUOTIENT(ROW(A668)-1,3)+2),"'","\'") &amp; "'",
IF(MOD(ROW(A668)-1,3)=2,"","")))</f>
        <v>text_html: '&lt;div class="card-text" style="top:73px;"&gt;&lt;div style="font-weight: bold;"&gt;&lt;div style="display:inline;"&gt;+1 Action&lt;/div&gt;&lt;br&gt;&lt;/div&gt;&lt;/div&gt;'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IF(LEFT(INDEX(artwork.xlsx!L:L,QUOTIENT(ROW(A669)-1,3)+2),4)="http","",artwork.xlsx!$M$1) &amp; INDEX(artwork.xlsx!L:L,QUOTIENT(ROW(A669)-1,3)+2) &amp; """,",
 IF(AND(MOD(ROW(A669)-1,3)=1,INDEX(artwork.xlsx!J:J,QUOTIENT(ROW(A669)-1,3)+2)&lt;&gt;""),
    artwork.xlsx!$K$1&amp;": '" &amp; SUBSTITUTE(INDEX(artwork.xlsx!K:K,QUOTIENT(ROW(A669)-1,3)+2),"'","\'") &amp; "'",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IF(LEFT(INDEX(artwork.xlsx!L:L,QUOTIENT(ROW(A670)-1,3)+2),4)="http","",artwork.xlsx!$M$1) &amp; INDEX(artwork.xlsx!L:L,QUOTIENT(ROW(A670)-1,3)+2) &amp; """,",
 IF(AND(MOD(ROW(A670)-1,3)=1,INDEX(artwork.xlsx!J:J,QUOTIENT(ROW(A670)-1,3)+2)&lt;&gt;""),
    artwork.xlsx!$K$1&amp;": '" &amp; SUBSTITUTE(INDEX(artwork.xlsx!K:K,QUOTIENT(ROW(A670)-1,3)+2),"'","\'") &amp; "'",
IF(MOD(ROW(A670)-1,3)=2,"","")))</f>
        <v>id: "survivors",  frenchName: "rescapés",  artwork: "http://wiki.dominionstrategy.com/images/a/a4/SurvivorsArt.jpg",</v>
      </c>
    </row>
    <row r="676" spans="1:3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IF(LEFT(INDEX(artwork.xlsx!L:L,QUOTIENT(ROW(A671)-1,3)+2),4)="http","",artwork.xlsx!$M$1) &amp; INDEX(artwork.xlsx!L:L,QUOTIENT(ROW(A671)-1,3)+2) &amp; """,",
 IF(AND(MOD(ROW(A671)-1,3)=1,INDEX(artwork.xlsx!J:J,QUOTIENT(ROW(A671)-1,3)+2)&lt;&gt;""),
    artwork.xlsx!$K$1&amp;": '" &amp; SUBSTITUTE(INDEX(artwork.xlsx!K:K,QUOTIENT(ROW(A671)-1,3)+2),"'","\'") &amp; "'",
IF(MOD(ROW(A671)-1,3)=2,"","")))</f>
        <v>text_html: '&lt;div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l\'ordre de votre choix.&lt;/div&gt;&lt;/div&gt;&lt;br&gt;&lt;/div&gt;&lt;/div&gt;&lt;/div&gt;'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IF(LEFT(INDEX(artwork.xlsx!L:L,QUOTIENT(ROW(A672)-1,3)+2),4)="http","",artwork.xlsx!$M$1) &amp; INDEX(artwork.xlsx!L:L,QUOTIENT(ROW(A672)-1,3)+2) &amp; """,",
 IF(AND(MOD(ROW(A672)-1,3)=1,INDEX(artwork.xlsx!J:J,QUOTIENT(ROW(A672)-1,3)+2)&lt;&gt;""),
    artwork.xlsx!$K$1&amp;": '" &amp; SUBSTITUTE(INDEX(artwork.xlsx!K:K,QUOTIENT(ROW(A672)-1,3)+2),"'","\'") &amp; "'",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IF(LEFT(INDEX(artwork.xlsx!L:L,QUOTIENT(ROW(A673)-1,3)+2),4)="http","",artwork.xlsx!$M$1) &amp; INDEX(artwork.xlsx!L:L,QUOTIENT(ROW(A673)-1,3)+2) &amp; """,",
 IF(AND(MOD(ROW(A673)-1,3)=1,INDEX(artwork.xlsx!J:J,QUOTIENT(ROW(A673)-1,3)+2)&lt;&gt;""),
    artwork.xlsx!$K$1&amp;": '" &amp; SUBSTITUTE(INDEX(artwork.xlsx!K:K,QUOTIENT(ROW(A673)-1,3)+2),"'","\'") &amp; "'",
IF(MOD(ROW(A673)-1,3)=2,"","")))</f>
        <v>id: "madman",  frenchName: "Fou",  artwork: "http://wiki.dominionstrategy.com/images/c/c1/MadmanArt.jpg",</v>
      </c>
    </row>
    <row r="679" spans="1:3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IF(LEFT(INDEX(artwork.xlsx!L:L,QUOTIENT(ROW(A674)-1,3)+2),4)="http","",artwork.xlsx!$M$1) &amp; INDEX(artwork.xlsx!L:L,QUOTIENT(ROW(A674)-1,3)+2) &amp; """,",
 IF(AND(MOD(ROW(A674)-1,3)=1,INDEX(artwork.xlsx!J:J,QUOTIENT(ROW(A674)-1,3)+2)&lt;&gt;""),
    artwork.xlsx!$K$1&amp;": '" &amp; SUBSTITUTE(INDEX(artwork.xlsx!K:K,QUOTIENT(ROW(A674)-1,3)+2),"'","\'") &amp; "'",
IF(MOD(ROW(A674)-1,3)=2,"","")))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IF(LEFT(INDEX(artwork.xlsx!L:L,QUOTIENT(ROW(A675)-1,3)+2),4)="http","",artwork.xlsx!$M$1) &amp; INDEX(artwork.xlsx!L:L,QUOTIENT(ROW(A675)-1,3)+2) &amp; """,",
 IF(AND(MOD(ROW(A675)-1,3)=1,INDEX(artwork.xlsx!J:J,QUOTIENT(ROW(A675)-1,3)+2)&lt;&gt;""),
    artwork.xlsx!$K$1&amp;": '" &amp; SUBSTITUTE(INDEX(artwork.xlsx!K:K,QUOTIENT(ROW(A675)-1,3)+2),"'","\'") &amp; "'",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IF(LEFT(INDEX(artwork.xlsx!L:L,QUOTIENT(ROW(A676)-1,3)+2),4)="http","",artwork.xlsx!$M$1) &amp; INDEX(artwork.xlsx!L:L,QUOTIENT(ROW(A676)-1,3)+2) &amp; """,",
 IF(AND(MOD(ROW(A676)-1,3)=1,INDEX(artwork.xlsx!J:J,QUOTIENT(ROW(A676)-1,3)+2)&lt;&gt;""),
    artwork.xlsx!$K$1&amp;": '" &amp; SUBSTITUTE(INDEX(artwork.xlsx!K:K,QUOTIENT(ROW(A676)-1,3)+2),"'","\'") &amp; "'",
IF(MOD(ROW(A676)-1,3)=2,"","")))</f>
        <v>id: "mercenary",  frenchName: "Mercenaire",  artwork: "http://wiki.dominionstrategy.com/images/b/bb/MercenaryArt.jpg",</v>
      </c>
    </row>
    <row r="682" spans="1:3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IF(LEFT(INDEX(artwork.xlsx!L:L,QUOTIENT(ROW(A677)-1,3)+2),4)="http","",artwork.xlsx!$M$1) &amp; INDEX(artwork.xlsx!L:L,QUOTIENT(ROW(A677)-1,3)+2) &amp; """,",
 IF(AND(MOD(ROW(A677)-1,3)=1,INDEX(artwork.xlsx!J:J,QUOTIENT(ROW(A677)-1,3)+2)&lt;&gt;""),
    artwork.xlsx!$K$1&amp;": '" &amp; SUBSTITUTE(INDEX(artwork.xlsx!K:K,QUOTIENT(ROW(A677)-1,3)+2),"'","\'") &amp; "'",
IF(MOD(ROW(A677)-1,3)=2,"","")))</f>
        <v>text_html: '&lt;div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jusqu\'à&lt;/div&gt;&lt;/div&gt;&lt;br&gt;&lt;div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 top:59px; display: inline;left:133px;"&gt;&lt;div class="card-text-coin-text-container" style="display:inline;"&gt;&lt;div class="card-text-coin-text" style="color: black; display:inline; top:8px;"&gt;2&lt;/div&gt;&lt;/div&gt;&lt;/div&gt;&lt;/div&gt;'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IF(LEFT(INDEX(artwork.xlsx!L:L,QUOTIENT(ROW(A678)-1,3)+2),4)="http","",artwork.xlsx!$M$1) &amp; INDEX(artwork.xlsx!L:L,QUOTIENT(ROW(A678)-1,3)+2) &amp; """,",
 IF(AND(MOD(ROW(A678)-1,3)=1,INDEX(artwork.xlsx!J:J,QUOTIENT(ROW(A678)-1,3)+2)&lt;&gt;""),
    artwork.xlsx!$K$1&amp;": '" &amp; SUBSTITUTE(INDEX(artwork.xlsx!K:K,QUOTIENT(ROW(A678)-1,3)+2),"'","\'") &amp; "'",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IF(LEFT(INDEX(artwork.xlsx!L:L,QUOTIENT(ROW(A679)-1,3)+2),4)="http","",artwork.xlsx!$M$1) &amp; INDEX(artwork.xlsx!L:L,QUOTIENT(ROW(A679)-1,3)+2) &amp; """,",
 IF(AND(MOD(ROW(A679)-1,3)=1,INDEX(artwork.xlsx!J:J,QUOTIENT(ROW(A679)-1,3)+2)&lt;&gt;""),
    artwork.xlsx!$K$1&amp;": '" &amp; SUBSTITUTE(INDEX(artwork.xlsx!K:K,QUOTIENT(ROW(A679)-1,3)+2),"'","\'") &amp; "'",
IF(MOD(ROW(A679)-1,3)=2,"","")))</f>
        <v>id: "hovel",  frenchName: "Cabane",  artwork: "http://wiki.dominionstrategy.com/images/4/4a/HovelArt.jpg",</v>
      </c>
    </row>
    <row r="685" spans="1:3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IF(LEFT(INDEX(artwork.xlsx!L:L,QUOTIENT(ROW(A680)-1,3)+2),4)="http","",artwork.xlsx!$M$1) &amp; INDEX(artwork.xlsx!L:L,QUOTIENT(ROW(A680)-1,3)+2) &amp; """,",
 IF(AND(MOD(ROW(A680)-1,3)=1,INDEX(artwork.xlsx!J:J,QUOTIENT(ROW(A680)-1,3)+2)&lt;&gt;""),
    artwork.xlsx!$K$1&amp;": '" &amp; SUBSTITUTE(INDEX(artwork.xlsx!K:K,QUOTIENT(ROW(A680)-1,3)+2),"'","\'") &amp; "'",
IF(MOD(ROW(A680)-1,3)=2,"","")))</f>
        <v>text_html: '&lt;div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IF(LEFT(INDEX(artwork.xlsx!L:L,QUOTIENT(ROW(A681)-1,3)+2),4)="http","",artwork.xlsx!$M$1) &amp; INDEX(artwork.xlsx!L:L,QUOTIENT(ROW(A681)-1,3)+2) &amp; """,",
 IF(AND(MOD(ROW(A681)-1,3)=1,INDEX(artwork.xlsx!J:J,QUOTIENT(ROW(A681)-1,3)+2)&lt;&gt;""),
    artwork.xlsx!$K$1&amp;": '" &amp; SUBSTITUTE(INDEX(artwork.xlsx!K:K,QUOTIENT(ROW(A681)-1,3)+2),"'","\'") &amp; "'",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IF(LEFT(INDEX(artwork.xlsx!L:L,QUOTIENT(ROW(A682)-1,3)+2),4)="http","",artwork.xlsx!$M$1) &amp; INDEX(artwork.xlsx!L:L,QUOTIENT(ROW(A682)-1,3)+2) &amp; """,",
 IF(AND(MOD(ROW(A682)-1,3)=1,INDEX(artwork.xlsx!J:J,QUOTIENT(ROW(A682)-1,3)+2)&lt;&gt;""),
    artwork.xlsx!$K$1&amp;": '" &amp; SUBSTITUTE(INDEX(artwork.xlsx!K:K,QUOTIENT(ROW(A682)-1,3)+2),"'","\'") &amp; "'",
IF(MOD(ROW(A682)-1,3)=2,"","")))</f>
        <v>id: "necropolis",  frenchName: "Nécropole",  artwork: "http://wiki.dominionstrategy.com/images/f/fe/NecropolisArt.jpg",</v>
      </c>
    </row>
    <row r="688" spans="1:3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IF(LEFT(INDEX(artwork.xlsx!L:L,QUOTIENT(ROW(A683)-1,3)+2),4)="http","",artwork.xlsx!$M$1) &amp; INDEX(artwork.xlsx!L:L,QUOTIENT(ROW(A683)-1,3)+2) &amp; """,",
 IF(AND(MOD(ROW(A683)-1,3)=1,INDEX(artwork.xlsx!J:J,QUOTIENT(ROW(A683)-1,3)+2)&lt;&gt;""),
    artwork.xlsx!$K$1&amp;": '" &amp; SUBSTITUTE(INDEX(artwork.xlsx!K:K,QUOTIENT(ROW(A683)-1,3)+2),"'","\'") &amp; "'",
IF(MOD(ROW(A683)-1,3)=2,"","")))</f>
        <v>text_html: '&lt;div class="card-text" style="top:73px;"&gt;&lt;div style="font-weight: bold;"&gt;&lt;div style="display:inline;"&gt;+2 Actions&lt;/div&gt;&lt;br&gt;&lt;/div&gt;&lt;/div&gt;'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IF(LEFT(INDEX(artwork.xlsx!L:L,QUOTIENT(ROW(A684)-1,3)+2),4)="http","",artwork.xlsx!$M$1) &amp; INDEX(artwork.xlsx!L:L,QUOTIENT(ROW(A684)-1,3)+2) &amp; """,",
 IF(AND(MOD(ROW(A684)-1,3)=1,INDEX(artwork.xlsx!J:J,QUOTIENT(ROW(A684)-1,3)+2)&lt;&gt;""),
    artwork.xlsx!$K$1&amp;": '" &amp; SUBSTITUTE(INDEX(artwork.xlsx!K:K,QUOTIENT(ROW(A684)-1,3)+2),"'","\'") &amp; "'",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IF(LEFT(INDEX(artwork.xlsx!L:L,QUOTIENT(ROW(A685)-1,3)+2),4)="http","",artwork.xlsx!$M$1) &amp; INDEX(artwork.xlsx!L:L,QUOTIENT(ROW(A685)-1,3)+2) &amp; """,",
 IF(AND(MOD(ROW(A685)-1,3)=1,INDEX(artwork.xlsx!J:J,QUOTIENT(ROW(A685)-1,3)+2)&lt;&gt;""),
    artwork.xlsx!$K$1&amp;": '" &amp; SUBSTITUTE(INDEX(artwork.xlsx!K:K,QUOTIENT(ROW(A685)-1,3)+2),"'","\'") &amp; "'",
IF(MOD(ROW(A685)-1,3)=2,"","")))</f>
        <v>id: "overgrownestate",  frenchName: "Domaine luxuriant",  artwork: "http://wiki.dominionstrategy.com/images/7/71/Overgrown_EstateArt.jpg",</v>
      </c>
    </row>
    <row r="691" spans="1:3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IF(LEFT(INDEX(artwork.xlsx!L:L,QUOTIENT(ROW(A686)-1,3)+2),4)="http","",artwork.xlsx!$M$1) &amp; INDEX(artwork.xlsx!L:L,QUOTIENT(ROW(A686)-1,3)+2) &amp; """,",
 IF(AND(MOD(ROW(A686)-1,3)=1,INDEX(artwork.xlsx!J:J,QUOTIENT(ROW(A686)-1,3)+2)&lt;&gt;""),
    artwork.xlsx!$K$1&amp;": '" &amp; SUBSTITUTE(INDEX(artwork.xlsx!K:K,QUOTIENT(ROW(A686)-1,3)+2),"'","\'") &amp; "'",
IF(MOD(ROW(A686)-1,3)=2,"","")))</f>
        <v>text_html: '&lt;div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IF(LEFT(INDEX(artwork.xlsx!L:L,QUOTIENT(ROW(A687)-1,3)+2),4)="http","",artwork.xlsx!$M$1) &amp; INDEX(artwork.xlsx!L:L,QUOTIENT(ROW(A687)-1,3)+2) &amp; """,",
 IF(AND(MOD(ROW(A687)-1,3)=1,INDEX(artwork.xlsx!J:J,QUOTIENT(ROW(A687)-1,3)+2)&lt;&gt;""),
    artwork.xlsx!$K$1&amp;": '" &amp; SUBSTITUTE(INDEX(artwork.xlsx!K:K,QUOTIENT(ROW(A687)-1,3)+2),"'","\'") &amp; "'",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IF(LEFT(INDEX(artwork.xlsx!L:L,QUOTIENT(ROW(A688)-1,3)+2),4)="http","",artwork.xlsx!$M$1) &amp; INDEX(artwork.xlsx!L:L,QUOTIENT(ROW(A688)-1,3)+2) &amp; """,",
 IF(AND(MOD(ROW(A688)-1,3)=1,INDEX(artwork.xlsx!J:J,QUOTIENT(ROW(A688)-1,3)+2)&lt;&gt;""),
    artwork.xlsx!$K$1&amp;": '" &amp; SUBSTITUTE(INDEX(artwork.xlsx!K:K,QUOTIENT(ROW(A688)-1,3)+2),"'","\'") &amp; "'",
IF(MOD(ROW(A688)-1,3)=2,"","")))</f>
        <v>id: "knights",  frenchName: "Chevaliers",  artwork: "http://wiki.dominionstrategy.com/images/7/7b/KnightsArt.jpg",</v>
      </c>
    </row>
    <row r="694" spans="1:3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IF(LEFT(INDEX(artwork.xlsx!L:L,QUOTIENT(ROW(A689)-1,3)+2),4)="http","",artwork.xlsx!$M$1) &amp; INDEX(artwork.xlsx!L:L,QUOTIENT(ROW(A689)-1,3)+2) &amp; """,",
 IF(AND(MOD(ROW(A689)-1,3)=1,INDEX(artwork.xlsx!J:J,QUOTIENT(ROW(A689)-1,3)+2)&lt;&gt;""),
    artwork.xlsx!$K$1&amp;": '" &amp; SUBSTITUTE(INDEX(artwork.xlsx!K:K,QUOTIENT(ROW(A689)-1,3)+2),"'","\'") &amp; "'",
IF(MOD(ROW(A689)-1,3)=2,"","")))</f>
        <v>text_html: '&lt;div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l\'exception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IF(LEFT(INDEX(artwork.xlsx!L:L,QUOTIENT(ROW(A690)-1,3)+2),4)="http","",artwork.xlsx!$M$1) &amp; INDEX(artwork.xlsx!L:L,QUOTIENT(ROW(A690)-1,3)+2) &amp; """,",
 IF(AND(MOD(ROW(A690)-1,3)=1,INDEX(artwork.xlsx!J:J,QUOTIENT(ROW(A690)-1,3)+2)&lt;&gt;""),
    artwork.xlsx!$K$1&amp;": '" &amp; SUBSTITUTE(INDEX(artwork.xlsx!K:K,QUOTIENT(ROW(A690)-1,3)+2),"'","\'") &amp; "'",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IF(LEFT(INDEX(artwork.xlsx!L:L,QUOTIENT(ROW(A691)-1,3)+2),4)="http","",artwork.xlsx!$M$1) &amp; INDEX(artwork.xlsx!L:L,QUOTIENT(ROW(A691)-1,3)+2) &amp; """,",
 IF(AND(MOD(ROW(A691)-1,3)=1,INDEX(artwork.xlsx!J:J,QUOTIENT(ROW(A691)-1,3)+2)&lt;&gt;""),
    artwork.xlsx!$K$1&amp;": '" &amp; SUBSTITUTE(INDEX(artwork.xlsx!K:K,QUOTIENT(ROW(A691)-1,3)+2),"'","\'") &amp; "'",
IF(MOD(ROW(A691)-1,3)=2,"","")))</f>
        <v>id: "dameanna",  frenchName: "Dame Anna",  artwork: "http://wiki.dominionstrategy.com/images/e/eb/Dame_AnnaArt.jpg",</v>
      </c>
    </row>
    <row r="697" spans="1:3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IF(LEFT(INDEX(artwork.xlsx!L:L,QUOTIENT(ROW(A692)-1,3)+2),4)="http","",artwork.xlsx!$M$1) &amp; INDEX(artwork.xlsx!L:L,QUOTIENT(ROW(A692)-1,3)+2) &amp; """,",
 IF(AND(MOD(ROW(A692)-1,3)=1,INDEX(artwork.xlsx!J:J,QUOTIENT(ROW(A692)-1,3)+2)&lt;&gt;""),
    artwork.xlsx!$K$1&amp;": '" &amp; SUBSTITUTE(INDEX(artwork.xlsx!K:K,QUOTIENT(ROW(A692)-1,3)+2),"'","\'") &amp; "'",
IF(MOD(ROW(A692)-1,3)=2,"","")))</f>
        <v>text_html: '&lt;div class="card-text" style="top:5px;"&gt;&lt;div style="position:relative; top:0px;"&gt;&lt;div style="line-height:19px;"&gt;&lt;div style="display:inline;"&gt;&lt;div style="display:inline; font-size:20px;"&gt;Vous pouvez écarter jusqu\'à&lt;/div&gt;&lt;/div&gt;&lt;br&gt;&lt;div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IF(LEFT(INDEX(artwork.xlsx!L:L,QUOTIENT(ROW(A693)-1,3)+2),4)="http","",artwork.xlsx!$M$1) &amp; INDEX(artwork.xlsx!L:L,QUOTIENT(ROW(A693)-1,3)+2) &amp; """,",
 IF(AND(MOD(ROW(A693)-1,3)=1,INDEX(artwork.xlsx!J:J,QUOTIENT(ROW(A693)-1,3)+2)&lt;&gt;""),
    artwork.xlsx!$K$1&amp;": '" &amp; SUBSTITUTE(INDEX(artwork.xlsx!K:K,QUOTIENT(ROW(A693)-1,3)+2),"'","\'") &amp; "'",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IF(LEFT(INDEX(artwork.xlsx!L:L,QUOTIENT(ROW(A694)-1,3)+2),4)="http","",artwork.xlsx!$M$1) &amp; INDEX(artwork.xlsx!L:L,QUOTIENT(ROW(A694)-1,3)+2) &amp; """,",
 IF(AND(MOD(ROW(A694)-1,3)=1,INDEX(artwork.xlsx!J:J,QUOTIENT(ROW(A694)-1,3)+2)&lt;&gt;""),
    artwork.xlsx!$K$1&amp;": '" &amp; SUBSTITUTE(INDEX(artwork.xlsx!K:K,QUOTIENT(ROW(A694)-1,3)+2),"'","\'") &amp; "'",
IF(MOD(ROW(A694)-1,3)=2,"","")))</f>
        <v>id: "damejosephine",  frenchName: "Dame Josephine",  artwork: "http://wiki.dominionstrategy.com/images/8/89/Dame_JosephineArt.jpg",</v>
      </c>
    </row>
    <row r="700" spans="1:3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IF(LEFT(INDEX(artwork.xlsx!L:L,QUOTIENT(ROW(A695)-1,3)+2),4)="http","",artwork.xlsx!$M$1) &amp; INDEX(artwork.xlsx!L:L,QUOTIENT(ROW(A695)-1,3)+2) &amp; """,",
 IF(AND(MOD(ROW(A695)-1,3)=1,INDEX(artwork.xlsx!J:J,QUOTIENT(ROW(A695)-1,3)+2)&lt;&gt;""),
    artwork.xlsx!$K$1&amp;": '" &amp; SUBSTITUTE(INDEX(artwork.xlsx!K:K,QUOTIENT(ROW(A695)-1,3)+2),"'","\'") &amp; "'",
IF(MOD(ROW(A695)-1,3)=2,"","")))</f>
        <v>text_html: '&lt;div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IF(LEFT(INDEX(artwork.xlsx!L:L,QUOTIENT(ROW(A696)-1,3)+2),4)="http","",artwork.xlsx!$M$1) &amp; INDEX(artwork.xlsx!L:L,QUOTIENT(ROW(A696)-1,3)+2) &amp; """,",
 IF(AND(MOD(ROW(A696)-1,3)=1,INDEX(artwork.xlsx!J:J,QUOTIENT(ROW(A696)-1,3)+2)&lt;&gt;""),
    artwork.xlsx!$K$1&amp;": '" &amp; SUBSTITUTE(INDEX(artwork.xlsx!K:K,QUOTIENT(ROW(A696)-1,3)+2),"'","\'") &amp; "'",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IF(LEFT(INDEX(artwork.xlsx!L:L,QUOTIENT(ROW(A697)-1,3)+2),4)="http","",artwork.xlsx!$M$1) &amp; INDEX(artwork.xlsx!L:L,QUOTIENT(ROW(A697)-1,3)+2) &amp; """,",
 IF(AND(MOD(ROW(A697)-1,3)=1,INDEX(artwork.xlsx!J:J,QUOTIENT(ROW(A697)-1,3)+2)&lt;&gt;""),
    artwork.xlsx!$K$1&amp;": '" &amp; SUBSTITUTE(INDEX(artwork.xlsx!K:K,QUOTIENT(ROW(A697)-1,3)+2),"'","\'") &amp; "'",
IF(MOD(ROW(A697)-1,3)=2,"","")))</f>
        <v>id: "damemolly",  frenchName: "Dame Molly",  artwork: "http://wiki.dominionstrategy.com/images/5/5a/Dame_MollyArt.jpg",</v>
      </c>
    </row>
    <row r="703" spans="1:3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IF(LEFT(INDEX(artwork.xlsx!L:L,QUOTIENT(ROW(A698)-1,3)+2),4)="http","",artwork.xlsx!$M$1) &amp; INDEX(artwork.xlsx!L:L,QUOTIENT(ROW(A698)-1,3)+2) &amp; """,",
 IF(AND(MOD(ROW(A698)-1,3)=1,INDEX(artwork.xlsx!J:J,QUOTIENT(ROW(A698)-1,3)+2)&lt;&gt;""),
    artwork.xlsx!$K$1&amp;": '" &amp; SUBSTITUTE(INDEX(artwork.xlsx!K:K,QUOTIENT(ROW(A698)-1,3)+2),"'","\'") &amp; "'",
IF(MOD(ROW(A698)-1,3)=2,"","")))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IF(LEFT(INDEX(artwork.xlsx!L:L,QUOTIENT(ROW(A699)-1,3)+2),4)="http","",artwork.xlsx!$M$1) &amp; INDEX(artwork.xlsx!L:L,QUOTIENT(ROW(A699)-1,3)+2) &amp; """,",
 IF(AND(MOD(ROW(A699)-1,3)=1,INDEX(artwork.xlsx!J:J,QUOTIENT(ROW(A699)-1,3)+2)&lt;&gt;""),
    artwork.xlsx!$K$1&amp;": '" &amp; SUBSTITUTE(INDEX(artwork.xlsx!K:K,QUOTIENT(ROW(A699)-1,3)+2),"'","\'") &amp; "'",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IF(LEFT(INDEX(artwork.xlsx!L:L,QUOTIENT(ROW(A700)-1,3)+2),4)="http","",artwork.xlsx!$M$1) &amp; INDEX(artwork.xlsx!L:L,QUOTIENT(ROW(A700)-1,3)+2) &amp; """,",
 IF(AND(MOD(ROW(A700)-1,3)=1,INDEX(artwork.xlsx!J:J,QUOTIENT(ROW(A700)-1,3)+2)&lt;&gt;""),
    artwork.xlsx!$K$1&amp;": '" &amp; SUBSTITUTE(INDEX(artwork.xlsx!K:K,QUOTIENT(ROW(A700)-1,3)+2),"'","\'") &amp; "'",
IF(MOD(ROW(A700)-1,3)=2,"","")))</f>
        <v>id: "damenatalie",  frenchName: "Dame Natalie",  artwork: "http://wiki.dominionstrategy.com/images/1/1a/Dame_NatalieArt.jpg",</v>
      </c>
    </row>
    <row r="706" spans="1:3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IF(LEFT(INDEX(artwork.xlsx!L:L,QUOTIENT(ROW(A701)-1,3)+2),4)="http","",artwork.xlsx!$M$1) &amp; INDEX(artwork.xlsx!L:L,QUOTIENT(ROW(A701)-1,3)+2) &amp; """,",
 IF(AND(MOD(ROW(A701)-1,3)=1,INDEX(artwork.xlsx!J:J,QUOTIENT(ROW(A701)-1,3)+2)&lt;&gt;""),
    artwork.xlsx!$K$1&amp;": '" &amp; SUBSTITUTE(INDEX(artwork.xlsx!K:K,QUOTIENT(ROW(A701)-1,3)+2),"'","\'") &amp; "'",
IF(MOD(ROW(A701)-1,3)=2,"","")))</f>
        <v>text_html: '&lt;div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jusqu\'à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top:97px;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top:97px;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IF(LEFT(INDEX(artwork.xlsx!L:L,QUOTIENT(ROW(A702)-1,3)+2),4)="http","",artwork.xlsx!$M$1) &amp; INDEX(artwork.xlsx!L:L,QUOTIENT(ROW(A702)-1,3)+2) &amp; """,",
 IF(AND(MOD(ROW(A702)-1,3)=1,INDEX(artwork.xlsx!J:J,QUOTIENT(ROW(A702)-1,3)+2)&lt;&gt;""),
    artwork.xlsx!$K$1&amp;": '" &amp; SUBSTITUTE(INDEX(artwork.xlsx!K:K,QUOTIENT(ROW(A702)-1,3)+2),"'","\'") &amp; "'",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IF(LEFT(INDEX(artwork.xlsx!L:L,QUOTIENT(ROW(A703)-1,3)+2),4)="http","",artwork.xlsx!$M$1) &amp; INDEX(artwork.xlsx!L:L,QUOTIENT(ROW(A703)-1,3)+2) &amp; """,",
 IF(AND(MOD(ROW(A703)-1,3)=1,INDEX(artwork.xlsx!J:J,QUOTIENT(ROW(A703)-1,3)+2)&lt;&gt;""),
    artwork.xlsx!$K$1&amp;": '" &amp; SUBSTITUTE(INDEX(artwork.xlsx!K:K,QUOTIENT(ROW(A703)-1,3)+2),"'","\'") &amp; "'",
IF(MOD(ROW(A703)-1,3)=2,"","")))</f>
        <v>id: "damesylvia",  frenchName: "Dame Sylvia",  artwork: "http://wiki.dominionstrategy.com/images/6/66/Dame_SylviaArt.jpg",</v>
      </c>
    </row>
    <row r="709" spans="1:3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IF(LEFT(INDEX(artwork.xlsx!L:L,QUOTIENT(ROW(A704)-1,3)+2),4)="http","",artwork.xlsx!$M$1) &amp; INDEX(artwork.xlsx!L:L,QUOTIENT(ROW(A704)-1,3)+2) &amp; """,",
 IF(AND(MOD(ROW(A704)-1,3)=1,INDEX(artwork.xlsx!J:J,QUOTIENT(ROW(A704)-1,3)+2)&lt;&gt;""),
    artwork.xlsx!$K$1&amp;": '" &amp; SUBSTITUTE(INDEX(artwork.xlsx!K:K,QUOTIENT(ROW(A704)-1,3)+2),"'","\'") &amp; "'",
IF(MOD(ROW(A704)-1,3)=2,"","")))</f>
        <v>text_html: '&lt;div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IF(LEFT(INDEX(artwork.xlsx!L:L,QUOTIENT(ROW(A705)-1,3)+2),4)="http","",artwork.xlsx!$M$1) &amp; INDEX(artwork.xlsx!L:L,QUOTIENT(ROW(A705)-1,3)+2) &amp; """,",
 IF(AND(MOD(ROW(A705)-1,3)=1,INDEX(artwork.xlsx!J:J,QUOTIENT(ROW(A705)-1,3)+2)&lt;&gt;""),
    artwork.xlsx!$K$1&amp;": '" &amp; SUBSTITUTE(INDEX(artwork.xlsx!K:K,QUOTIENT(ROW(A705)-1,3)+2),"'","\'") &amp; "'",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IF(LEFT(INDEX(artwork.xlsx!L:L,QUOTIENT(ROW(A706)-1,3)+2),4)="http","",artwork.xlsx!$M$1) &amp; INDEX(artwork.xlsx!L:L,QUOTIENT(ROW(A706)-1,3)+2) &amp; """,",
 IF(AND(MOD(ROW(A706)-1,3)=1,INDEX(artwork.xlsx!J:J,QUOTIENT(ROW(A706)-1,3)+2)&lt;&gt;""),
    artwork.xlsx!$K$1&amp;": '" &amp; SUBSTITUTE(INDEX(artwork.xlsx!K:K,QUOTIENT(ROW(A706)-1,3)+2),"'","\'") &amp; "'",
IF(MOD(ROW(A706)-1,3)=2,"","")))</f>
        <v>id: "sirbailey",  frenchName: "Sir Bailey",  artwork: "http://wiki.dominionstrategy.com/images/d/d2/Sir_BaileyArt.jpg",</v>
      </c>
    </row>
    <row r="712" spans="1:3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IF(LEFT(INDEX(artwork.xlsx!L:L,QUOTIENT(ROW(A707)-1,3)+2),4)="http","",artwork.xlsx!$M$1) &amp; INDEX(artwork.xlsx!L:L,QUOTIENT(ROW(A707)-1,3)+2) &amp; """,",
 IF(AND(MOD(ROW(A707)-1,3)=1,INDEX(artwork.xlsx!J:J,QUOTIENT(ROW(A707)-1,3)+2)&lt;&gt;""),
    artwork.xlsx!$K$1&amp;": '" &amp; SUBSTITUTE(INDEX(artwork.xlsx!K:K,QUOTIENT(ROW(A707)-1,3)+2),"'","\'") &amp; "'",
IF(MOD(ROW(A707)-1,3)=2,"","")))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IF(LEFT(INDEX(artwork.xlsx!L:L,QUOTIENT(ROW(A708)-1,3)+2),4)="http","",artwork.xlsx!$M$1) &amp; INDEX(artwork.xlsx!L:L,QUOTIENT(ROW(A708)-1,3)+2) &amp; """,",
 IF(AND(MOD(ROW(A708)-1,3)=1,INDEX(artwork.xlsx!J:J,QUOTIENT(ROW(A708)-1,3)+2)&lt;&gt;""),
    artwork.xlsx!$K$1&amp;": '" &amp; SUBSTITUTE(INDEX(artwork.xlsx!K:K,QUOTIENT(ROW(A708)-1,3)+2),"'","\'") &amp; "'",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IF(LEFT(INDEX(artwork.xlsx!L:L,QUOTIENT(ROW(A709)-1,3)+2),4)="http","",artwork.xlsx!$M$1) &amp; INDEX(artwork.xlsx!L:L,QUOTIENT(ROW(A709)-1,3)+2) &amp; """,",
 IF(AND(MOD(ROW(A709)-1,3)=1,INDEX(artwork.xlsx!J:J,QUOTIENT(ROW(A709)-1,3)+2)&lt;&gt;""),
    artwork.xlsx!$K$1&amp;": '" &amp; SUBSTITUTE(INDEX(artwork.xlsx!K:K,QUOTIENT(ROW(A709)-1,3)+2),"'","\'") &amp; "'",
IF(MOD(ROW(A709)-1,3)=2,"","")))</f>
        <v>id: "sirdestry",  frenchName: "Sir Destry",  artwork: "http://wiki.dominionstrategy.com/images/7/7f/Sir_DestryArt.jpg",</v>
      </c>
    </row>
    <row r="715" spans="1:3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IF(LEFT(INDEX(artwork.xlsx!L:L,QUOTIENT(ROW(A710)-1,3)+2),4)="http","",artwork.xlsx!$M$1) &amp; INDEX(artwork.xlsx!L:L,QUOTIENT(ROW(A710)-1,3)+2) &amp; """,",
 IF(AND(MOD(ROW(A710)-1,3)=1,INDEX(artwork.xlsx!J:J,QUOTIENT(ROW(A710)-1,3)+2)&lt;&gt;""),
    artwork.xlsx!$K$1&amp;": '" &amp; SUBSTITUTE(INDEX(artwork.xlsx!K:K,QUOTIENT(ROW(A710)-1,3)+2),"'","\'") &amp; "'",
IF(MOD(ROW(A710)-1,3)=2,"","")))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IF(LEFT(INDEX(artwork.xlsx!L:L,QUOTIENT(ROW(A711)-1,3)+2),4)="http","",artwork.xlsx!$M$1) &amp; INDEX(artwork.xlsx!L:L,QUOTIENT(ROW(A711)-1,3)+2) &amp; """,",
 IF(AND(MOD(ROW(A711)-1,3)=1,INDEX(artwork.xlsx!J:J,QUOTIENT(ROW(A711)-1,3)+2)&lt;&gt;""),
    artwork.xlsx!$K$1&amp;": '" &amp; SUBSTITUTE(INDEX(artwork.xlsx!K:K,QUOTIENT(ROW(A711)-1,3)+2),"'","\'") &amp; "'",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IF(LEFT(INDEX(artwork.xlsx!L:L,QUOTIENT(ROW(A712)-1,3)+2),4)="http","",artwork.xlsx!$M$1) &amp; INDEX(artwork.xlsx!L:L,QUOTIENT(ROW(A712)-1,3)+2) &amp; """,",
 IF(AND(MOD(ROW(A712)-1,3)=1,INDEX(artwork.xlsx!J:J,QUOTIENT(ROW(A712)-1,3)+2)&lt;&gt;""),
    artwork.xlsx!$K$1&amp;": '" &amp; SUBSTITUTE(INDEX(artwork.xlsx!K:K,QUOTIENT(ROW(A712)-1,3)+2),"'","\'") &amp; "'",
IF(MOD(ROW(A712)-1,3)=2,"","")))</f>
        <v>id: "sirmartin",  frenchName: "Sir Martin",  artwork: "http://wiki.dominionstrategy.com/images/a/ab/Sir_MartinArt.jpg",</v>
      </c>
    </row>
    <row r="718" spans="1:3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IF(LEFT(INDEX(artwork.xlsx!L:L,QUOTIENT(ROW(A713)-1,3)+2),4)="http","",artwork.xlsx!$M$1) &amp; INDEX(artwork.xlsx!L:L,QUOTIENT(ROW(A713)-1,3)+2) &amp; """,",
 IF(AND(MOD(ROW(A713)-1,3)=1,INDEX(artwork.xlsx!J:J,QUOTIENT(ROW(A713)-1,3)+2)&lt;&gt;""),
    artwork.xlsx!$K$1&amp;": '" &amp; SUBSTITUTE(INDEX(artwork.xlsx!K:K,QUOTIENT(ROW(A713)-1,3)+2),"'","\'") &amp; "'",
IF(MOD(ROW(A713)-1,3)=2,"","")))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IF(LEFT(INDEX(artwork.xlsx!L:L,QUOTIENT(ROW(A714)-1,3)+2),4)="http","",artwork.xlsx!$M$1) &amp; INDEX(artwork.xlsx!L:L,QUOTIENT(ROW(A714)-1,3)+2) &amp; """,",
 IF(AND(MOD(ROW(A714)-1,3)=1,INDEX(artwork.xlsx!J:J,QUOTIENT(ROW(A714)-1,3)+2)&lt;&gt;""),
    artwork.xlsx!$K$1&amp;": '" &amp; SUBSTITUTE(INDEX(artwork.xlsx!K:K,QUOTIENT(ROW(A714)-1,3)+2),"'","\'") &amp; "'",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IF(LEFT(INDEX(artwork.xlsx!L:L,QUOTIENT(ROW(A715)-1,3)+2),4)="http","",artwork.xlsx!$M$1) &amp; INDEX(artwork.xlsx!L:L,QUOTIENT(ROW(A715)-1,3)+2) &amp; """,",
 IF(AND(MOD(ROW(A715)-1,3)=1,INDEX(artwork.xlsx!J:J,QUOTIENT(ROW(A715)-1,3)+2)&lt;&gt;""),
    artwork.xlsx!$K$1&amp;": '" &amp; SUBSTITUTE(INDEX(artwork.xlsx!K:K,QUOTIENT(ROW(A715)-1,3)+2),"'","\'") &amp; "'",
IF(MOD(ROW(A715)-1,3)=2,"","")))</f>
        <v>id: "sirmichael",  frenchName: "Sir Michael",  artwork: "http://wiki.dominionstrategy.com/images/5/5a/Sir_MichaelArt.jpg",</v>
      </c>
    </row>
    <row r="721" spans="1:3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IF(LEFT(INDEX(artwork.xlsx!L:L,QUOTIENT(ROW(A716)-1,3)+2),4)="http","",artwork.xlsx!$M$1) &amp; INDEX(artwork.xlsx!L:L,QUOTIENT(ROW(A716)-1,3)+2) &amp; """,",
 IF(AND(MOD(ROW(A716)-1,3)=1,INDEX(artwork.xlsx!J:J,QUOTIENT(ROW(A716)-1,3)+2)&lt;&gt;""),
    artwork.xlsx!$K$1&amp;": '" &amp; SUBSTITUTE(INDEX(artwork.xlsx!K:K,QUOTIENT(ROW(A716)-1,3)+2),"'","\'") &amp; "'",
IF(MOD(ROW(A716)-1,3)=2,"","")))</f>
        <v>text_html: '&lt;div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font-size:18px;"&gt;jusqu\'à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IF(LEFT(INDEX(artwork.xlsx!L:L,QUOTIENT(ROW(A717)-1,3)+2),4)="http","",artwork.xlsx!$M$1) &amp; INDEX(artwork.xlsx!L:L,QUOTIENT(ROW(A717)-1,3)+2) &amp; """,",
 IF(AND(MOD(ROW(A717)-1,3)=1,INDEX(artwork.xlsx!J:J,QUOTIENT(ROW(A717)-1,3)+2)&lt;&gt;""),
    artwork.xlsx!$K$1&amp;": '" &amp; SUBSTITUTE(INDEX(artwork.xlsx!K:K,QUOTIENT(ROW(A717)-1,3)+2),"'","\'") &amp; "'",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IF(LEFT(INDEX(artwork.xlsx!L:L,QUOTIENT(ROW(A718)-1,3)+2),4)="http","",artwork.xlsx!$M$1) &amp; INDEX(artwork.xlsx!L:L,QUOTIENT(ROW(A718)-1,3)+2) &amp; """,",
 IF(AND(MOD(ROW(A718)-1,3)=1,INDEX(artwork.xlsx!J:J,QUOTIENT(ROW(A718)-1,3)+2)&lt;&gt;""),
    artwork.xlsx!$K$1&amp;": '" &amp; SUBSTITUTE(INDEX(artwork.xlsx!K:K,QUOTIENT(ROW(A718)-1,3)+2),"'","\'") &amp; "'",
IF(MOD(ROW(A718)-1,3)=2,"","")))</f>
        <v>id: "sirvander",  frenchName: "Sir Vander",  artwork: "http://wiki.dominionstrategy.com/images/1/1d/Sir_VanderArt.jpg",</v>
      </c>
    </row>
    <row r="724" spans="1:3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IF(LEFT(INDEX(artwork.xlsx!L:L,QUOTIENT(ROW(A719)-1,3)+2),4)="http","",artwork.xlsx!$M$1) &amp; INDEX(artwork.xlsx!L:L,QUOTIENT(ROW(A719)-1,3)+2) &amp; """,",
 IF(AND(MOD(ROW(A719)-1,3)=1,INDEX(artwork.xlsx!J:J,QUOTIENT(ROW(A719)-1,3)+2)&lt;&gt;""),
    artwork.xlsx!$K$1&amp;": '" &amp; SUBSTITUTE(INDEX(artwork.xlsx!K:K,QUOTIENT(ROW(A719)-1,3)+2),"'","\'") &amp; "'",
IF(MOD(ROW(A719)-1,3)=2,"","")))</f>
        <v>text_html: '&lt;div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IF(LEFT(INDEX(artwork.xlsx!L:L,QUOTIENT(ROW(A720)-1,3)+2),4)="http","",artwork.xlsx!$M$1) &amp; INDEX(artwork.xlsx!L:L,QUOTIENT(ROW(A720)-1,3)+2) &amp; """,",
 IF(AND(MOD(ROW(A720)-1,3)=1,INDEX(artwork.xlsx!J:J,QUOTIENT(ROW(A720)-1,3)+2)&lt;&gt;""),
    artwork.xlsx!$K$1&amp;": '" &amp; SUBSTITUTE(INDEX(artwork.xlsx!K:K,QUOTIENT(ROW(A720)-1,3)+2),"'","\'") &amp; "'",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/>
      </c>
      <c r="C726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IF(LEFT(INDEX(artwork.xlsx!L:L,QUOTIENT(ROW(A721)-1,3)+2),4)="http","",artwork.xlsx!$M$1) &amp; INDEX(artwork.xlsx!L:L,QUOTIENT(ROW(A721)-1,3)+2) &amp; """,",
 IF(AND(MOD(ROW(A721)-1,3)=1,INDEX(artwork.xlsx!J:J,QUOTIENT(ROW(A721)-1,3)+2)&lt;&gt;""),
    artwork.xlsx!$K$1&amp;": '" &amp; SUBSTITUTE(INDEX(artwork.xlsx!K:K,QUOTIENT(ROW(A721)-1,3)+2),"'","\'") &amp; "'",
IF(MOD(ROW(A721)-1,3)=2,"","")))</f>
        <v/>
      </c>
    </row>
    <row r="727" spans="1:3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IF(LEFT(INDEX(artwork.xlsx!L:L,QUOTIENT(ROW(A722)-1,3)+2),4)="http","",artwork.xlsx!$M$1) &amp; INDEX(artwork.xlsx!L:L,QUOTIENT(ROW(A722)-1,3)+2) &amp; """,",
 IF(AND(MOD(ROW(A722)-1,3)=1,INDEX(artwork.xlsx!J:J,QUOTIENT(ROW(A722)-1,3)+2)&lt;&gt;""),
    artwork.xlsx!$K$1&amp;": '" &amp; SUBSTITUTE(INDEX(artwork.xlsx!K:K,QUOTIENT(ROW(A722)-1,3)+2),"'","\'") &amp; "'",
IF(MOD(ROW(A722)-1,3)=2,"","")))</f>
        <v/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/>
      </c>
      <c r="C728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IF(LEFT(INDEX(artwork.xlsx!L:L,QUOTIENT(ROW(A723)-1,3)+2),4)="http","",artwork.xlsx!$M$1) &amp; INDEX(artwork.xlsx!L:L,QUOTIENT(ROW(A723)-1,3)+2) &amp; """,",
 IF(AND(MOD(ROW(A723)-1,3)=1,INDEX(artwork.xlsx!J:J,QUOTIENT(ROW(A723)-1,3)+2)&lt;&gt;""),
    artwork.xlsx!$K$1&amp;": '" &amp; SUBSTITUTE(INDEX(artwork.xlsx!K:K,QUOTIENT(ROW(A723)-1,3)+2),"'","\'") &amp; "'",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/>
      </c>
      <c r="C72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IF(LEFT(INDEX(artwork.xlsx!L:L,QUOTIENT(ROW(A724)-1,3)+2),4)="http","",artwork.xlsx!$M$1) &amp; INDEX(artwork.xlsx!L:L,QUOTIENT(ROW(A724)-1,3)+2) &amp; """,",
 IF(AND(MOD(ROW(A724)-1,3)=1,INDEX(artwork.xlsx!J:J,QUOTIENT(ROW(A724)-1,3)+2)&lt;&gt;""),
    artwork.xlsx!$K$1&amp;": '" &amp; SUBSTITUTE(INDEX(artwork.xlsx!K:K,QUOTIENT(ROW(A724)-1,3)+2),"'","\'") &amp; "'",
IF(MOD(ROW(A724)-1,3)=2,"","")))</f>
        <v/>
      </c>
    </row>
    <row r="730" spans="1:3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IF(LEFT(INDEX(artwork.xlsx!L:L,QUOTIENT(ROW(A725)-1,3)+2),4)="http","",artwork.xlsx!$M$1) &amp; INDEX(artwork.xlsx!L:L,QUOTIENT(ROW(A725)-1,3)+2) &amp; """,",
 IF(AND(MOD(ROW(A725)-1,3)=1,INDEX(artwork.xlsx!J:J,QUOTIENT(ROW(A725)-1,3)+2)&lt;&gt;""),
    artwork.xlsx!$K$1&amp;": '" &amp; SUBSTITUTE(INDEX(artwork.xlsx!K:K,QUOTIENT(ROW(A725)-1,3)+2),"'","\'") &amp; "'",
IF(MOD(ROW(A725)-1,3)=2,"","")))</f>
        <v/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/>
      </c>
      <c r="C731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IF(LEFT(INDEX(artwork.xlsx!L:L,QUOTIENT(ROW(A726)-1,3)+2),4)="http","",artwork.xlsx!$M$1) &amp; INDEX(artwork.xlsx!L:L,QUOTIENT(ROW(A726)-1,3)+2) &amp; """,",
 IF(AND(MOD(ROW(A726)-1,3)=1,INDEX(artwork.xlsx!J:J,QUOTIENT(ROW(A726)-1,3)+2)&lt;&gt;""),
    artwork.xlsx!$K$1&amp;": '" &amp; SUBSTITUTE(INDEX(artwork.xlsx!K:K,QUOTIENT(ROW(A726)-1,3)+2),"'","\'") &amp; "'",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/* Adventures */  </v>
      </c>
      <c r="B732" t="str">
        <f t="shared" si="14"/>
        <v>{</v>
      </c>
      <c r="C732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IF(LEFT(INDEX(artwork.xlsx!L:L,QUOTIENT(ROW(A727)-1,3)+2),4)="http","",artwork.xlsx!$M$1) &amp; INDEX(artwork.xlsx!L:L,QUOTIENT(ROW(A727)-1,3)+2) &amp; """,",
 IF(AND(MOD(ROW(A727)-1,3)=1,INDEX(artwork.xlsx!J:J,QUOTIENT(ROW(A727)-1,3)+2)&lt;&gt;""),
    artwork.xlsx!$K$1&amp;": '" &amp; SUBSTITUTE(INDEX(artwork.xlsx!K:K,QUOTIENT(ROW(A727)-1,3)+2),"'","\'") &amp; "'",
IF(MOD(ROW(A727)-1,3)=2,"","")))</f>
        <v>id: "amulet",  frenchName: "Amulette",  artwork: "http://wiki.dominionstrategy.com/images/4/48/AmuletArt.jpg",</v>
      </c>
    </row>
    <row r="733" spans="1:3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IF(LEFT(INDEX(artwork.xlsx!L:L,QUOTIENT(ROW(A728)-1,3)+2),4)="http","",artwork.xlsx!$M$1) &amp; INDEX(artwork.xlsx!L:L,QUOTIENT(ROW(A728)-1,3)+2) &amp; """,",
 IF(AND(MOD(ROW(A728)-1,3)=1,INDEX(artwork.xlsx!J:J,QUOTIENT(ROW(A728)-1,3)+2)&lt;&gt;""),
    artwork.xlsx!$K$1&amp;": '" &amp; SUBSTITUTE(INDEX(artwork.xlsx!K:K,QUOTIENT(ROW(A728)-1,3)+2),"'","\'") &amp; "'",
IF(MOD(ROW(A728)-1,3)=2,"","")))</f>
        <v>text_html: '&lt;div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IF(LEFT(INDEX(artwork.xlsx!L:L,QUOTIENT(ROW(A729)-1,3)+2),4)="http","",artwork.xlsx!$M$1) &amp; INDEX(artwork.xlsx!L:L,QUOTIENT(ROW(A729)-1,3)+2) &amp; """,",
 IF(AND(MOD(ROW(A729)-1,3)=1,INDEX(artwork.xlsx!J:J,QUOTIENT(ROW(A729)-1,3)+2)&lt;&gt;""),
    artwork.xlsx!$K$1&amp;": '" &amp; SUBSTITUTE(INDEX(artwork.xlsx!K:K,QUOTIENT(ROW(A729)-1,3)+2),"'","\'") &amp; "'",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  </v>
      </c>
      <c r="B735" t="str">
        <f t="shared" si="14"/>
        <v>{</v>
      </c>
      <c r="C735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IF(LEFT(INDEX(artwork.xlsx!L:L,QUOTIENT(ROW(A730)-1,3)+2),4)="http","",artwork.xlsx!$M$1) &amp; INDEX(artwork.xlsx!L:L,QUOTIENT(ROW(A730)-1,3)+2) &amp; """,",
 IF(AND(MOD(ROW(A730)-1,3)=1,INDEX(artwork.xlsx!J:J,QUOTIENT(ROW(A730)-1,3)+2)&lt;&gt;""),
    artwork.xlsx!$K$1&amp;": '" &amp; SUBSTITUTE(INDEX(artwork.xlsx!K:K,QUOTIENT(ROW(A730)-1,3)+2),"'","\'") &amp; "'",
IF(MOD(ROW(A730)-1,3)=2,"","")))</f>
        <v>id: "artificer",  frenchName: "Maître artisan",  artwork: "http://wiki.dominionstrategy.com/images/6/6b/ArtificerArt.jpg",</v>
      </c>
    </row>
    <row r="736" spans="1:3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  </v>
      </c>
      <c r="B736" t="str">
        <f t="shared" si="14"/>
        <v/>
      </c>
      <c r="C736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IF(LEFT(INDEX(artwork.xlsx!L:L,QUOTIENT(ROW(A731)-1,3)+2),4)="http","",artwork.xlsx!$M$1) &amp; INDEX(artwork.xlsx!L:L,QUOTIENT(ROW(A731)-1,3)+2) &amp; """,",
 IF(AND(MOD(ROW(A731)-1,3)=1,INDEX(artwork.xlsx!J:J,QUOTIENT(ROW(A731)-1,3)+2)&lt;&gt;""),
    artwork.xlsx!$K$1&amp;": '" &amp; SUBSTITUTE(INDEX(artwork.xlsx!K:K,QUOTIENT(ROW(A731)-1,3)+2),"'","\'") &amp; "'",
IF(MOD(ROW(A731)-1,3)=2,"","")))</f>
        <v>text_html: '&lt;div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  </v>
      </c>
      <c r="B737" t="str">
        <f t="shared" si="14"/>
        <v>},</v>
      </c>
      <c r="C737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IF(LEFT(INDEX(artwork.xlsx!L:L,QUOTIENT(ROW(A732)-1,3)+2),4)="http","",artwork.xlsx!$M$1) &amp; INDEX(artwork.xlsx!L:L,QUOTIENT(ROW(A732)-1,3)+2) &amp; """,",
 IF(AND(MOD(ROW(A732)-1,3)=1,INDEX(artwork.xlsx!J:J,QUOTIENT(ROW(A732)-1,3)+2)&lt;&gt;""),
    artwork.xlsx!$K$1&amp;": '" &amp; SUBSTITUTE(INDEX(artwork.xlsx!K:K,QUOTIENT(ROW(A732)-1,3)+2),"'","\'") &amp; "'",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IF(LEFT(INDEX(artwork.xlsx!L:L,QUOTIENT(ROW(A733)-1,3)+2),4)="http","",artwork.xlsx!$M$1) &amp; INDEX(artwork.xlsx!L:L,QUOTIENT(ROW(A733)-1,3)+2) &amp; """,",
 IF(AND(MOD(ROW(A733)-1,3)=1,INDEX(artwork.xlsx!J:J,QUOTIENT(ROW(A733)-1,3)+2)&lt;&gt;""),
    artwork.xlsx!$K$1&amp;": '" &amp; SUBSTITUTE(INDEX(artwork.xlsx!K:K,QUOTIENT(ROW(A733)-1,3)+2),"'","\'") &amp; "'",
IF(MOD(ROW(A733)-1,3)=2,"","")))</f>
        <v>id: "bridgetroll",  frenchName: "Pont aux trolls",  artwork: "http://wiki.dominionstrategy.com/images/a/a1/BridgeTrollArt.jpg",</v>
      </c>
    </row>
    <row r="739" spans="1:3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IF(LEFT(INDEX(artwork.xlsx!L:L,QUOTIENT(ROW(A734)-1,3)+2),4)="http","",artwork.xlsx!$M$1) &amp; INDEX(artwork.xlsx!L:L,QUOTIENT(ROW(A734)-1,3)+2) &amp; """,",
 IF(AND(MOD(ROW(A734)-1,3)=1,INDEX(artwork.xlsx!J:J,QUOTIENT(ROW(A734)-1,3)+2)&lt;&gt;""),
    artwork.xlsx!$K$1&amp;": '" &amp; SUBSTITUTE(INDEX(artwork.xlsx!K:K,QUOTIENT(ROW(A734)-1,3)+2),"'","\'") &amp; "'",
IF(MOD(ROW(A734)-1,3)=2,"","")))</f>
        <v>text_html: '&lt;div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IF(LEFT(INDEX(artwork.xlsx!L:L,QUOTIENT(ROW(A735)-1,3)+2),4)="http","",artwork.xlsx!$M$1) &amp; INDEX(artwork.xlsx!L:L,QUOTIENT(ROW(A735)-1,3)+2) &amp; """,",
 IF(AND(MOD(ROW(A735)-1,3)=1,INDEX(artwork.xlsx!J:J,QUOTIENT(ROW(A735)-1,3)+2)&lt;&gt;""),
    artwork.xlsx!$K$1&amp;": '" &amp; SUBSTITUTE(INDEX(artwork.xlsx!K:K,QUOTIENT(ROW(A735)-1,3)+2),"'","\'") &amp; "'",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IF(LEFT(INDEX(artwork.xlsx!L:L,QUOTIENT(ROW(A736)-1,3)+2),4)="http","",artwork.xlsx!$M$1) &amp; INDEX(artwork.xlsx!L:L,QUOTIENT(ROW(A736)-1,3)+2) &amp; """,",
 IF(AND(MOD(ROW(A736)-1,3)=1,INDEX(artwork.xlsx!J:J,QUOTIENT(ROW(A736)-1,3)+2)&lt;&gt;""),
    artwork.xlsx!$K$1&amp;": '" &amp; SUBSTITUTE(INDEX(artwork.xlsx!K:K,QUOTIENT(ROW(A736)-1,3)+2),"'","\'") &amp; "'",
IF(MOD(ROW(A736)-1,3)=2,"","")))</f>
        <v>id: "caravanguard",  frenchName: "Escorte",  artwork: "http://wiki.dominionstrategy.com/images/9/96/Caravan_GuardArt.jpg",</v>
      </c>
    </row>
    <row r="742" spans="1:3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IF(LEFT(INDEX(artwork.xlsx!L:L,QUOTIENT(ROW(A737)-1,3)+2),4)="http","",artwork.xlsx!$M$1) &amp; INDEX(artwork.xlsx!L:L,QUOTIENT(ROW(A737)-1,3)+2) &amp; """,",
 IF(AND(MOD(ROW(A737)-1,3)=1,INDEX(artwork.xlsx!J:J,QUOTIENT(ROW(A737)-1,3)+2)&lt;&gt;""),
    artwork.xlsx!$K$1&amp;": '" &amp; SUBSTITUTE(INDEX(artwork.xlsx!K:K,QUOTIENT(ROW(A737)-1,3)+2),"'","\'") &amp; "'",
IF(MOD(ROW(A737)-1,3)=2,"","")))</f>
        <v>text_html: '&lt;div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 votre main.&lt;div style="display: inline; font-style: italic;"&gt; (&lt;div style="display: inline; font-weight: bold;"&gt;+1 Action&lt;/div&gt;&lt;/div&gt;&lt;/div&gt;&lt;/div&gt;&lt;br&gt;&lt;div style="display:inline;"&gt;&lt;div style="display:inline; font-size:18px;"&gt;&lt;div style="display: inline; font-style: italic;"&gt;n\'a pas d\'effet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IF(LEFT(INDEX(artwork.xlsx!L:L,QUOTIENT(ROW(A738)-1,3)+2),4)="http","",artwork.xlsx!$M$1) &amp; INDEX(artwork.xlsx!L:L,QUOTIENT(ROW(A738)-1,3)+2) &amp; """,",
 IF(AND(MOD(ROW(A738)-1,3)=1,INDEX(artwork.xlsx!J:J,QUOTIENT(ROW(A738)-1,3)+2)&lt;&gt;""),
    artwork.xlsx!$K$1&amp;": '" &amp; SUBSTITUTE(INDEX(artwork.xlsx!K:K,QUOTIENT(ROW(A738)-1,3)+2),"'","\'") &amp; "'",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IF(LEFT(INDEX(artwork.xlsx!L:L,QUOTIENT(ROW(A739)-1,3)+2),4)="http","",artwork.xlsx!$M$1) &amp; INDEX(artwork.xlsx!L:L,QUOTIENT(ROW(A739)-1,3)+2) &amp; """,",
 IF(AND(MOD(ROW(A739)-1,3)=1,INDEX(artwork.xlsx!J:J,QUOTIENT(ROW(A739)-1,3)+2)&lt;&gt;""),
    artwork.xlsx!$K$1&amp;": '" &amp; SUBSTITUTE(INDEX(artwork.xlsx!K:K,QUOTIENT(ROW(A739)-1,3)+2),"'","\'") &amp; "'",
IF(MOD(ROW(A739)-1,3)=2,"","")))</f>
        <v>id: "distantlands",  frenchName: "Terres lointaines",  artwork: "http://wiki.dominionstrategy.com/images/c/c4/Distant_LandsArt.jpg",</v>
      </c>
    </row>
    <row r="745" spans="1:3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IF(LEFT(INDEX(artwork.xlsx!L:L,QUOTIENT(ROW(A740)-1,3)+2),4)="http","",artwork.xlsx!$M$1) &amp; INDEX(artwork.xlsx!L:L,QUOTIENT(ROW(A740)-1,3)+2) &amp; """,",
 IF(AND(MOD(ROW(A740)-1,3)=1,INDEX(artwork.xlsx!J:J,QUOTIENT(ROW(A740)-1,3)+2)&lt;&gt;""),
    artwork.xlsx!$K$1&amp;": '" &amp; SUBSTITUTE(INDEX(artwork.xlsx!K:K,QUOTIENT(ROW(A740)-1,3)+2),"'","\'") &amp; "'",
IF(MOD(ROW(A740)-1,3)=2,"","")))</f>
        <v>text_html: '&lt;div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IF(LEFT(INDEX(artwork.xlsx!L:L,QUOTIENT(ROW(A741)-1,3)+2),4)="http","",artwork.xlsx!$M$1) &amp; INDEX(artwork.xlsx!L:L,QUOTIENT(ROW(A741)-1,3)+2) &amp; """,",
 IF(AND(MOD(ROW(A741)-1,3)=1,INDEX(artwork.xlsx!J:J,QUOTIENT(ROW(A741)-1,3)+2)&lt;&gt;""),
    artwork.xlsx!$K$1&amp;": '" &amp; SUBSTITUTE(INDEX(artwork.xlsx!K:K,QUOTIENT(ROW(A741)-1,3)+2),"'","\'") &amp; "'",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IF(LEFT(INDEX(artwork.xlsx!L:L,QUOTIENT(ROW(A742)-1,3)+2),4)="http","",artwork.xlsx!$M$1) &amp; INDEX(artwork.xlsx!L:L,QUOTIENT(ROW(A742)-1,3)+2) &amp; """,",
 IF(AND(MOD(ROW(A742)-1,3)=1,INDEX(artwork.xlsx!J:J,QUOTIENT(ROW(A742)-1,3)+2)&lt;&gt;""),
    artwork.xlsx!$K$1&amp;": '" &amp; SUBSTITUTE(INDEX(artwork.xlsx!K:K,QUOTIENT(ROW(A742)-1,3)+2),"'","\'") &amp; "'",
IF(MOD(ROW(A742)-1,3)=2,"","")))</f>
        <v>id: "dungeon",  frenchName: "Donjon",  artwork: "http://wiki.dominionstrategy.com/images/4/4b/DungeonArt.jpg",</v>
      </c>
    </row>
    <row r="748" spans="1:3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IF(LEFT(INDEX(artwork.xlsx!L:L,QUOTIENT(ROW(A743)-1,3)+2),4)="http","",artwork.xlsx!$M$1) &amp; INDEX(artwork.xlsx!L:L,QUOTIENT(ROW(A743)-1,3)+2) &amp; """,",
 IF(AND(MOD(ROW(A743)-1,3)=1,INDEX(artwork.xlsx!J:J,QUOTIENT(ROW(A743)-1,3)+2)&lt;&gt;""),
    artwork.xlsx!$K$1&amp;": '" &amp; SUBSTITUTE(INDEX(artwork.xlsx!K:K,QUOTIENT(ROW(A743)-1,3)+2),"'","\'") &amp; "'",
IF(MOD(ROW(A743)-1,3)=2,"","")))</f>
        <v>text_html: '&lt;div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IF(LEFT(INDEX(artwork.xlsx!L:L,QUOTIENT(ROW(A744)-1,3)+2),4)="http","",artwork.xlsx!$M$1) &amp; INDEX(artwork.xlsx!L:L,QUOTIENT(ROW(A744)-1,3)+2) &amp; """,",
 IF(AND(MOD(ROW(A744)-1,3)=1,INDEX(artwork.xlsx!J:J,QUOTIENT(ROW(A744)-1,3)+2)&lt;&gt;""),
    artwork.xlsx!$K$1&amp;": '" &amp; SUBSTITUTE(INDEX(artwork.xlsx!K:K,QUOTIENT(ROW(A744)-1,3)+2),"'","\'") &amp; "'",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IF(LEFT(INDEX(artwork.xlsx!L:L,QUOTIENT(ROW(A745)-1,3)+2),4)="http","",artwork.xlsx!$M$1) &amp; INDEX(artwork.xlsx!L:L,QUOTIENT(ROW(A745)-1,3)+2) &amp; """,",
 IF(AND(MOD(ROW(A745)-1,3)=1,INDEX(artwork.xlsx!J:J,QUOTIENT(ROW(A745)-1,3)+2)&lt;&gt;""),
    artwork.xlsx!$K$1&amp;": '" &amp; SUBSTITUTE(INDEX(artwork.xlsx!K:K,QUOTIENT(ROW(A745)-1,3)+2),"'","\'") &amp; "'",
IF(MOD(ROW(A745)-1,3)=2,"","")))</f>
        <v>id: "duplicate",  frenchName: "Copie",  artwork: "http://wiki.dominionstrategy.com/images/0/09/DuplicateArt.jpg",</v>
      </c>
    </row>
    <row r="751" spans="1:3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IF(LEFT(INDEX(artwork.xlsx!L:L,QUOTIENT(ROW(A746)-1,3)+2),4)="http","",artwork.xlsx!$M$1) &amp; INDEX(artwork.xlsx!L:L,QUOTIENT(ROW(A746)-1,3)+2) &amp; """,",
 IF(AND(MOD(ROW(A746)-1,3)=1,INDEX(artwork.xlsx!J:J,QUOTIENT(ROW(A746)-1,3)+2)&lt;&gt;""),
    artwork.xlsx!$K$1&amp;": '" &amp; SUBSTITUTE(INDEX(artwork.xlsx!K:K,QUOTIENT(ROW(A746)-1,3)+2),"'","\'") &amp; "'",
IF(MOD(ROW(A746)-1,3)=2,"","")))</f>
        <v>text_html: '&lt;div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jusqu\'à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IF(LEFT(INDEX(artwork.xlsx!L:L,QUOTIENT(ROW(A747)-1,3)+2),4)="http","",artwork.xlsx!$M$1) &amp; INDEX(artwork.xlsx!L:L,QUOTIENT(ROW(A747)-1,3)+2) &amp; """,",
 IF(AND(MOD(ROW(A747)-1,3)=1,INDEX(artwork.xlsx!J:J,QUOTIENT(ROW(A747)-1,3)+2)&lt;&gt;""),
    artwork.xlsx!$K$1&amp;": '" &amp; SUBSTITUTE(INDEX(artwork.xlsx!K:K,QUOTIENT(ROW(A747)-1,3)+2),"'","\'") &amp; "'",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IF(LEFT(INDEX(artwork.xlsx!L:L,QUOTIENT(ROW(A748)-1,3)+2),4)="http","",artwork.xlsx!$M$1) &amp; INDEX(artwork.xlsx!L:L,QUOTIENT(ROW(A748)-1,3)+2) &amp; """,",
 IF(AND(MOD(ROW(A748)-1,3)=1,INDEX(artwork.xlsx!J:J,QUOTIENT(ROW(A748)-1,3)+2)&lt;&gt;""),
    artwork.xlsx!$K$1&amp;": '" &amp; SUBSTITUTE(INDEX(artwork.xlsx!K:K,QUOTIENT(ROW(A748)-1,3)+2),"'","\'") &amp; "'",
IF(MOD(ROW(A748)-1,3)=2,"","")))</f>
        <v>id: "gear",  frenchName: "Equipement",  artwork: "http://wiki.dominionstrategy.com/images/6/62/GearArt.jpg",</v>
      </c>
    </row>
    <row r="754" spans="1:3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IF(LEFT(INDEX(artwork.xlsx!L:L,QUOTIENT(ROW(A749)-1,3)+2),4)="http","",artwork.xlsx!$M$1) &amp; INDEX(artwork.xlsx!L:L,QUOTIENT(ROW(A749)-1,3)+2) &amp; """,",
 IF(AND(MOD(ROW(A749)-1,3)=1,INDEX(artwork.xlsx!J:J,QUOTIENT(ROW(A749)-1,3)+2)&lt;&gt;""),
    artwork.xlsx!$K$1&amp;": '" &amp; SUBSTITUTE(INDEX(artwork.xlsx!K:K,QUOTIENT(ROW(A749)-1,3)+2),"'","\'") &amp; "'",
IF(MOD(ROW(A749)-1,3)=2,"","")))</f>
        <v>text_html: '&lt;div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font-size:21px;"&gt;jusqu\'à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IF(LEFT(INDEX(artwork.xlsx!L:L,QUOTIENT(ROW(A750)-1,3)+2),4)="http","",artwork.xlsx!$M$1) &amp; INDEX(artwork.xlsx!L:L,QUOTIENT(ROW(A750)-1,3)+2) &amp; """,",
 IF(AND(MOD(ROW(A750)-1,3)=1,INDEX(artwork.xlsx!J:J,QUOTIENT(ROW(A750)-1,3)+2)&lt;&gt;""),
    artwork.xlsx!$K$1&amp;": '" &amp; SUBSTITUTE(INDEX(artwork.xlsx!K:K,QUOTIENT(ROW(A750)-1,3)+2),"'","\'") &amp; "'",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IF(LEFT(INDEX(artwork.xlsx!L:L,QUOTIENT(ROW(A751)-1,3)+2),4)="http","",artwork.xlsx!$M$1) &amp; INDEX(artwork.xlsx!L:L,QUOTIENT(ROW(A751)-1,3)+2) &amp; """,",
 IF(AND(MOD(ROW(A751)-1,3)=1,INDEX(artwork.xlsx!J:J,QUOTIENT(ROW(A751)-1,3)+2)&lt;&gt;""),
    artwork.xlsx!$K$1&amp;": '" &amp; SUBSTITUTE(INDEX(artwork.xlsx!K:K,QUOTIENT(ROW(A751)-1,3)+2),"'","\'") &amp; "'",
IF(MOD(ROW(A751)-1,3)=2,"","")))</f>
        <v>id: "giant",  frenchName: "Géant",  artwork: "http://wiki.dominionstrategy.com/images/3/31/GiantArt.jpg",</v>
      </c>
    </row>
    <row r="757" spans="1:3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IF(LEFT(INDEX(artwork.xlsx!L:L,QUOTIENT(ROW(A752)-1,3)+2),4)="http","",artwork.xlsx!$M$1) &amp; INDEX(artwork.xlsx!L:L,QUOTIENT(ROW(A752)-1,3)+2) &amp; """,",
 IF(AND(MOD(ROW(A752)-1,3)=1,INDEX(artwork.xlsx!J:J,QUOTIENT(ROW(A752)-1,3)+2)&lt;&gt;""),
    artwork.xlsx!$K$1&amp;": '" &amp; SUBSTITUTE(INDEX(artwork.xlsx!K:K,QUOTIENT(ROW(A752)-1,3)+2),"'","\'") &amp; "'",
IF(MOD(ROW(A752)-1,3)=2,"","")))</f>
        <v>text_html: '&lt;div class="card-text" style="top:2px;"&gt;&lt;div style="position:relative; top:5px;"&gt;&lt;div style="line-height:17px;"&gt;&lt;div style="display:inline;"&gt;&lt;div style="display:inline; font-size:17px;"&gt;Retournez votre jeton Voyage (mettez-&lt;/div&gt;&lt;/div&gt;&lt;br&gt;&lt;div style="display:inline;"&gt;&lt;div style="display:inline; font-size:17px;"&gt;le face visible au début de la partie).&lt;/div&gt;&lt;/div&gt;&lt;br&gt;&lt;div style="display:inline;"&gt;&lt;div style="display:inline; font-size:17px;"&gt;S\'il est face cachée, +       . S\'il est face&lt;/div&gt;&lt;/div&gt;&lt;br&gt;&lt;div style="display:inline;"&gt;&lt;div style="display:inline; font-size:17px;"&gt;visible, +      , et tous vos adversaires&lt;/div&gt;&lt;/div&gt;&lt;br&gt;&lt;div style="display:inline;"&gt;&lt;div style="display:inline; font-size:17px;"&gt;dévoilent la carte du haut de leur&lt;/div&gt;&lt;/div&gt;&lt;br&gt;&lt;div style="display:inline;"&gt;&lt;div style="display:inline; font-size:17px;"&gt;pioche, l\'écartent si elle coûte entre&lt;/div&gt;&lt;/div&gt;&lt;br&gt;&lt;div style="display:inline;"&gt;&lt;div style="display:inline; font-size:17px;"&gt;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top:48px; display: inline;left:160px;"&gt;&lt;div class="card-text-coin-text-container" style="display:inline;"&gt;&lt;div class="card-text-coin-text" style="color: black; display:inline; top:8px;"&gt;1&lt;/div&gt;&lt;/div&gt;&lt;/div&gt;&lt;div class="card-text-coin-icon" style="transform:scale(0.18); top:69px; display: inline;left:78px;"&gt;&lt;div class="card-text-coin-text-container" style="display:inline;"&gt;&lt;div class="card-text-coin-text" style="color: black; display:inline; top:8px;"&gt;5&lt;/div&gt;&lt;/div&gt;&lt;/div&gt;&lt;div class="card-text-coin-icon" style="transform:scale(0.18); top:130px; display: inline;left:26px;"&gt;&lt;div class="card-text-coin-text-container" style="display:inline;"&gt;&lt;div class="card-text-coin-text" style="color: black; display:inline; top:8px;"&gt;3&lt;/div&gt;&lt;/div&gt;&lt;/div&gt;&lt;div class="card-text-coin-icon" style="transform:scale(0.18); top:130px; display: inline;left:71px;"&gt;&lt;div class="card-text-coin-text-container" style="display:inline;"&gt;&lt;div class="card-text-coin-text" style="color: black; display:inline; top:8px;"&gt;6&lt;/div&gt;&lt;/div&gt;&lt;/div&gt;&lt;/div&gt;'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IF(LEFT(INDEX(artwork.xlsx!L:L,QUOTIENT(ROW(A753)-1,3)+2),4)="http","",artwork.xlsx!$M$1) &amp; INDEX(artwork.xlsx!L:L,QUOTIENT(ROW(A753)-1,3)+2) &amp; """,",
 IF(AND(MOD(ROW(A753)-1,3)=1,INDEX(artwork.xlsx!J:J,QUOTIENT(ROW(A753)-1,3)+2)&lt;&gt;""),
    artwork.xlsx!$K$1&amp;": '" &amp; SUBSTITUTE(INDEX(artwork.xlsx!K:K,QUOTIENT(ROW(A753)-1,3)+2),"'","\'") &amp; "'",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IF(LEFT(INDEX(artwork.xlsx!L:L,QUOTIENT(ROW(A754)-1,3)+2),4)="http","",artwork.xlsx!$M$1) &amp; INDEX(artwork.xlsx!L:L,QUOTIENT(ROW(A754)-1,3)+2) &amp; """,",
 IF(AND(MOD(ROW(A754)-1,3)=1,INDEX(artwork.xlsx!J:J,QUOTIENT(ROW(A754)-1,3)+2)&lt;&gt;""),
    artwork.xlsx!$K$1&amp;": '" &amp; SUBSTITUTE(INDEX(artwork.xlsx!K:K,QUOTIENT(ROW(A754)-1,3)+2),"'","\'") &amp; "'",
IF(MOD(ROW(A754)-1,3)=2,"","")))</f>
        <v>id: "guide",  frenchName: "Guide",  artwork: "http://wiki.dominionstrategy.com/images/b/b7/GuideArt.jpg",</v>
      </c>
    </row>
    <row r="760" spans="1:3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IF(LEFT(INDEX(artwork.xlsx!L:L,QUOTIENT(ROW(A755)-1,3)+2),4)="http","",artwork.xlsx!$M$1) &amp; INDEX(artwork.xlsx!L:L,QUOTIENT(ROW(A755)-1,3)+2) &amp; """,",
 IF(AND(MOD(ROW(A755)-1,3)=1,INDEX(artwork.xlsx!J:J,QUOTIENT(ROW(A755)-1,3)+2)&lt;&gt;""),
    artwork.xlsx!$K$1&amp;": '" &amp; SUBSTITUTE(INDEX(artwork.xlsx!K:K,QUOTIENT(ROW(A755)-1,3)+2),"'","\'") &amp; "'",
IF(MOD(ROW(A755)-1,3)=2,"","")))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IF(LEFT(INDEX(artwork.xlsx!L:L,QUOTIENT(ROW(A756)-1,3)+2),4)="http","",artwork.xlsx!$M$1) &amp; INDEX(artwork.xlsx!L:L,QUOTIENT(ROW(A756)-1,3)+2) &amp; """,",
 IF(AND(MOD(ROW(A756)-1,3)=1,INDEX(artwork.xlsx!J:J,QUOTIENT(ROW(A756)-1,3)+2)&lt;&gt;""),
    artwork.xlsx!$K$1&amp;": '" &amp; SUBSTITUTE(INDEX(artwork.xlsx!K:K,QUOTIENT(ROW(A756)-1,3)+2),"'","\'") &amp; "'",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  </v>
      </c>
      <c r="B762" t="str">
        <f t="shared" si="14"/>
        <v>{</v>
      </c>
      <c r="C762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IF(LEFT(INDEX(artwork.xlsx!L:L,QUOTIENT(ROW(A757)-1,3)+2),4)="http","",artwork.xlsx!$M$1) &amp; INDEX(artwork.xlsx!L:L,QUOTIENT(ROW(A757)-1,3)+2) &amp; """,",
 IF(AND(MOD(ROW(A757)-1,3)=1,INDEX(artwork.xlsx!J:J,QUOTIENT(ROW(A757)-1,3)+2)&lt;&gt;""),
    artwork.xlsx!$K$1&amp;": '" &amp; SUBSTITUTE(INDEX(artwork.xlsx!K:K,QUOTIENT(ROW(A757)-1,3)+2),"'","\'") &amp; "'",
IF(MOD(ROW(A757)-1,3)=2,"","")))</f>
        <v>id: "hauntedwoods",  frenchName: "Bois hantés",  artwork: "http://wiki.dominionstrategy.com/images/7/78/HauntedWoodsArt.jpg",</v>
      </c>
    </row>
    <row r="763" spans="1:3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  </v>
      </c>
      <c r="B763" t="str">
        <f t="shared" si="14"/>
        <v/>
      </c>
      <c r="C763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IF(LEFT(INDEX(artwork.xlsx!L:L,QUOTIENT(ROW(A758)-1,3)+2),4)="http","",artwork.xlsx!$M$1) &amp; INDEX(artwork.xlsx!L:L,QUOTIENT(ROW(A758)-1,3)+2) &amp; """,",
 IF(AND(MOD(ROW(A758)-1,3)=1,INDEX(artwork.xlsx!J:J,QUOTIENT(ROW(A758)-1,3)+2)&lt;&gt;""),
    artwork.xlsx!$K$1&amp;": '" &amp; SUBSTITUTE(INDEX(artwork.xlsx!K:K,QUOTIENT(ROW(A758)-1,3)+2),"'","\'") &amp; "'",
IF(MOD(ROW(A758)-1,3)=2,"","")))</f>
        <v>text_html: '&lt;div class="card-text" style="top:10px;"&gt;&lt;div style="position:relative; top:10px;"&gt;&lt;div style="line-height:19px;"&gt;&lt;div style="display:inline;"&gt;&lt;div style="display:inline; font-size:19px;"&gt;Jusqu\'à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font-size:19px;"&gt;l\'ordre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  </v>
      </c>
      <c r="B764" t="str">
        <f t="shared" si="14"/>
        <v>},</v>
      </c>
      <c r="C764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IF(LEFT(INDEX(artwork.xlsx!L:L,QUOTIENT(ROW(A759)-1,3)+2),4)="http","",artwork.xlsx!$M$1) &amp; INDEX(artwork.xlsx!L:L,QUOTIENT(ROW(A759)-1,3)+2) &amp; """,",
 IF(AND(MOD(ROW(A759)-1,3)=1,INDEX(artwork.xlsx!J:J,QUOTIENT(ROW(A759)-1,3)+2)&lt;&gt;""),
    artwork.xlsx!$K$1&amp;": '" &amp; SUBSTITUTE(INDEX(artwork.xlsx!K:K,QUOTIENT(ROW(A759)-1,3)+2),"'","\'") &amp; "'",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IF(LEFT(INDEX(artwork.xlsx!L:L,QUOTIENT(ROW(A760)-1,3)+2),4)="http","",artwork.xlsx!$M$1) &amp; INDEX(artwork.xlsx!L:L,QUOTIENT(ROW(A760)-1,3)+2) &amp; """,",
 IF(AND(MOD(ROW(A760)-1,3)=1,INDEX(artwork.xlsx!J:J,QUOTIENT(ROW(A760)-1,3)+2)&lt;&gt;""),
    artwork.xlsx!$K$1&amp;": '" &amp; SUBSTITUTE(INDEX(artwork.xlsx!K:K,QUOTIENT(ROW(A760)-1,3)+2),"'","\'") &amp; "'",
IF(MOD(ROW(A760)-1,3)=2,"","")))</f>
        <v>id: "hireling",  frenchName: "Recrue",  artwork: "http://wiki.dominionstrategy.com/images/c/cf/HirelingArt.jpg",</v>
      </c>
    </row>
    <row r="766" spans="1:3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IF(LEFT(INDEX(artwork.xlsx!L:L,QUOTIENT(ROW(A761)-1,3)+2),4)="http","",artwork.xlsx!$M$1) &amp; INDEX(artwork.xlsx!L:L,QUOTIENT(ROW(A761)-1,3)+2) &amp; """,",
 IF(AND(MOD(ROW(A761)-1,3)=1,INDEX(artwork.xlsx!J:J,QUOTIENT(ROW(A761)-1,3)+2)&lt;&gt;""),
    artwork.xlsx!$K$1&amp;": '" &amp; SUBSTITUTE(INDEX(artwork.xlsx!K:K,QUOTIENT(ROW(A761)-1,3)+2),"'","\'") &amp; "'",
IF(MOD(ROW(A761)-1,3)=2,"","")))</f>
        <v>text_html: '&lt;div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font-size:19px;"&gt;jusqu\'à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IF(LEFT(INDEX(artwork.xlsx!L:L,QUOTIENT(ROW(A762)-1,3)+2),4)="http","",artwork.xlsx!$M$1) &amp; INDEX(artwork.xlsx!L:L,QUOTIENT(ROW(A762)-1,3)+2) &amp; """,",
 IF(AND(MOD(ROW(A762)-1,3)=1,INDEX(artwork.xlsx!J:J,QUOTIENT(ROW(A762)-1,3)+2)&lt;&gt;""),
    artwork.xlsx!$K$1&amp;": '" &amp; SUBSTITUTE(INDEX(artwork.xlsx!K:K,QUOTIENT(ROW(A762)-1,3)+2),"'","\'") &amp; "'",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IF(LEFT(INDEX(artwork.xlsx!L:L,QUOTIENT(ROW(A763)-1,3)+2),4)="http","",artwork.xlsx!$M$1) &amp; INDEX(artwork.xlsx!L:L,QUOTIENT(ROW(A763)-1,3)+2) &amp; """,",
 IF(AND(MOD(ROW(A763)-1,3)=1,INDEX(artwork.xlsx!J:J,QUOTIENT(ROW(A763)-1,3)+2)&lt;&gt;""),
    artwork.xlsx!$K$1&amp;": '" &amp; SUBSTITUTE(INDEX(artwork.xlsx!K:K,QUOTIENT(ROW(A763)-1,3)+2),"'","\'") &amp; "'",
IF(MOD(ROW(A763)-1,3)=2,"","")))</f>
        <v>id: "lostcity",  frenchName: "Cité perdue",  artwork: "http://wiki.dominionstrategy.com/images/b/b1/Lost_CityArt.jpg",</v>
      </c>
    </row>
    <row r="769" spans="1:3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IF(LEFT(INDEX(artwork.xlsx!L:L,QUOTIENT(ROW(A764)-1,3)+2),4)="http","",artwork.xlsx!$M$1) &amp; INDEX(artwork.xlsx!L:L,QUOTIENT(ROW(A764)-1,3)+2) &amp; """,",
 IF(AND(MOD(ROW(A764)-1,3)=1,INDEX(artwork.xlsx!J:J,QUOTIENT(ROW(A764)-1,3)+2)&lt;&gt;""),
    artwork.xlsx!$K$1&amp;": '" &amp; SUBSTITUTE(INDEX(artwork.xlsx!K:K,QUOTIENT(ROW(A764)-1,3)+2),"'","\'") &amp; "'",
IF(MOD(ROW(A764)-1,3)=2,"","")))</f>
        <v>text_html: '&lt;div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IF(LEFT(INDEX(artwork.xlsx!L:L,QUOTIENT(ROW(A765)-1,3)+2),4)="http","",artwork.xlsx!$M$1) &amp; INDEX(artwork.xlsx!L:L,QUOTIENT(ROW(A765)-1,3)+2) &amp; """,",
 IF(AND(MOD(ROW(A765)-1,3)=1,INDEX(artwork.xlsx!J:J,QUOTIENT(ROW(A765)-1,3)+2)&lt;&gt;""),
    artwork.xlsx!$K$1&amp;": '" &amp; SUBSTITUTE(INDEX(artwork.xlsx!K:K,QUOTIENT(ROW(A765)-1,3)+2),"'","\'") &amp; "'",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IF(LEFT(INDEX(artwork.xlsx!L:L,QUOTIENT(ROW(A766)-1,3)+2),4)="http","",artwork.xlsx!$M$1) &amp; INDEX(artwork.xlsx!L:L,QUOTIENT(ROW(A766)-1,3)+2) &amp; """,",
 IF(AND(MOD(ROW(A766)-1,3)=1,INDEX(artwork.xlsx!J:J,QUOTIENT(ROW(A766)-1,3)+2)&lt;&gt;""),
    artwork.xlsx!$K$1&amp;": '" &amp; SUBSTITUTE(INDEX(artwork.xlsx!K:K,QUOTIENT(ROW(A766)-1,3)+2),"'","\'") &amp; "'",
IF(MOD(ROW(A766)-1,3)=2,"","")))</f>
        <v>id: "magpie",  frenchName: "Pie voleuse",  artwork: "http://wiki.dominionstrategy.com/images/b/b0/MagpieArt.jpg",</v>
      </c>
    </row>
    <row r="772" spans="1:3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IF(LEFT(INDEX(artwork.xlsx!L:L,QUOTIENT(ROW(A767)-1,3)+2),4)="http","",artwork.xlsx!$M$1) &amp; INDEX(artwork.xlsx!L:L,QUOTIENT(ROW(A767)-1,3)+2) &amp; """,",
 IF(AND(MOD(ROW(A767)-1,3)=1,INDEX(artwork.xlsx!J:J,QUOTIENT(ROW(A767)-1,3)+2)&lt;&gt;""),
    artwork.xlsx!$K$1&amp;": '" &amp; SUBSTITUTE(INDEX(artwork.xlsx!K:K,QUOTIENT(ROW(A767)-1,3)+2),"'","\'") &amp; "'",
IF(MOD(ROW(A767)-1,3)=2,"","")))</f>
        <v>text_html: '&lt;div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c\'est une carte Trésor, prenez-la&lt;/div&gt;&lt;/div&gt;&lt;br&gt;&lt;div style="display:inline;"&gt;&lt;div style="display:inline; font-size:16px;"&gt;en main. Si c\'est une carte Action ou&lt;/div&gt;&lt;/div&gt;&lt;br&gt;&lt;div style="display:inline;"&gt;&lt;div style="display:inline; font-size:16px;"&gt;Victoire, recevez une Pie voleuse.&lt;/div&gt;&lt;/div&gt;&lt;br&gt;&lt;/div&gt;&lt;/div&gt;&lt;/div&gt;'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IF(LEFT(INDEX(artwork.xlsx!L:L,QUOTIENT(ROW(A768)-1,3)+2),4)="http","",artwork.xlsx!$M$1) &amp; INDEX(artwork.xlsx!L:L,QUOTIENT(ROW(A768)-1,3)+2) &amp; """,",
 IF(AND(MOD(ROW(A768)-1,3)=1,INDEX(artwork.xlsx!J:J,QUOTIENT(ROW(A768)-1,3)+2)&lt;&gt;""),
    artwork.xlsx!$K$1&amp;": '" &amp; SUBSTITUTE(INDEX(artwork.xlsx!K:K,QUOTIENT(ROW(A768)-1,3)+2),"'","\'") &amp; "'",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IF(LEFT(INDEX(artwork.xlsx!L:L,QUOTIENT(ROW(A769)-1,3)+2),4)="http","",artwork.xlsx!$M$1) &amp; INDEX(artwork.xlsx!L:L,QUOTIENT(ROW(A769)-1,3)+2) &amp; """,",
 IF(AND(MOD(ROW(A769)-1,3)=1,INDEX(artwork.xlsx!J:J,QUOTIENT(ROW(A769)-1,3)+2)&lt;&gt;""),
    artwork.xlsx!$K$1&amp;": '" &amp; SUBSTITUTE(INDEX(artwork.xlsx!K:K,QUOTIENT(ROW(A769)-1,3)+2),"'","\'") &amp; "'",
IF(MOD(ROW(A769)-1,3)=2,"","")))</f>
        <v>id: "messenger",  frenchName: "Courrier",  artwork: "http://wiki.dominionstrategy.com/images/9/98/MessengerArt.jpg",</v>
      </c>
    </row>
    <row r="775" spans="1:3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IF(LEFT(INDEX(artwork.xlsx!L:L,QUOTIENT(ROW(A770)-1,3)+2),4)="http","",artwork.xlsx!$M$1) &amp; INDEX(artwork.xlsx!L:L,QUOTIENT(ROW(A770)-1,3)+2) &amp; """,",
 IF(AND(MOD(ROW(A770)-1,3)=1,INDEX(artwork.xlsx!J:J,QUOTIENT(ROW(A770)-1,3)+2)&lt;&gt;""),
    artwork.xlsx!$K$1&amp;": '" &amp; SUBSTITUTE(INDEX(artwork.xlsx!K:K,QUOTIENT(ROW(A770)-1,3)+2),"'","\'") &amp; "'",
IF(MOD(ROW(A770)-1,3)=2,"","")))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style="line-height:16px;"&gt;&lt;div style="display:inline;"&gt;&lt;div style="display:inline; font-size:16px;"&gt;Si à un tour ceci est votre premier achat,&lt;/div&gt;&lt;/div&gt;&lt;br&gt;&lt;div style="display:inline;"&gt;&lt;div style="display:inline; font-size:16px;"&gt;recevez une carte coûtant jusqu\'à     , et tous&lt;/div&gt;&lt;/div&gt;&lt;br&gt;&lt;div style="display:inline;"&gt;&lt;div style="display:inline; font-size:16px;"&gt;vos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top:124px; display: inline;left:213px;"&gt;&lt;div class="card-text-coin-text-container" style="display:inline;"&gt;&lt;div class="card-text-coin-text" style="color: black; display:inline; top:8px;"&gt;4&lt;/div&gt;&lt;/div&gt;&lt;/div&gt;&lt;/div&gt;'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IF(LEFT(INDEX(artwork.xlsx!L:L,QUOTIENT(ROW(A771)-1,3)+2),4)="http","",artwork.xlsx!$M$1) &amp; INDEX(artwork.xlsx!L:L,QUOTIENT(ROW(A771)-1,3)+2) &amp; """,",
 IF(AND(MOD(ROW(A771)-1,3)=1,INDEX(artwork.xlsx!J:J,QUOTIENT(ROW(A771)-1,3)+2)&lt;&gt;""),
    artwork.xlsx!$K$1&amp;": '" &amp; SUBSTITUTE(INDEX(artwork.xlsx!K:K,QUOTIENT(ROW(A771)-1,3)+2),"'","\'") &amp; "'",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IF(LEFT(INDEX(artwork.xlsx!L:L,QUOTIENT(ROW(A772)-1,3)+2),4)="http","",artwork.xlsx!$M$1) &amp; INDEX(artwork.xlsx!L:L,QUOTIENT(ROW(A772)-1,3)+2) &amp; """,",
 IF(AND(MOD(ROW(A772)-1,3)=1,INDEX(artwork.xlsx!J:J,QUOTIENT(ROW(A772)-1,3)+2)&lt;&gt;""),
    artwork.xlsx!$K$1&amp;": '" &amp; SUBSTITUTE(INDEX(artwork.xlsx!K:K,QUOTIENT(ROW(A772)-1,3)+2),"'","\'") &amp; "'",
IF(MOD(ROW(A772)-1,3)=2,"","")))</f>
        <v>id: "miser",  frenchName: "Miséreux",  artwork: "http://wiki.dominionstrategy.com/images/c/c0/MiserArt.jpg",</v>
      </c>
    </row>
    <row r="778" spans="1:3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IF(LEFT(INDEX(artwork.xlsx!L:L,QUOTIENT(ROW(A773)-1,3)+2),4)="http","",artwork.xlsx!$M$1) &amp; INDEX(artwork.xlsx!L:L,QUOTIENT(ROW(A773)-1,3)+2) &amp; """,",
 IF(AND(MOD(ROW(A773)-1,3)=1,INDEX(artwork.xlsx!J:J,QUOTIENT(ROW(A773)-1,3)+2)&lt;&gt;""),
    artwork.xlsx!$K$1&amp;": '" &amp; SUBSTITUTE(INDEX(artwork.xlsx!K:K,QUOTIENT(ROW(A773)-1,3)+2),"'","\'") &amp; "'",
IF(MOD(ROW(A773)-1,3)=2,"","")))</f>
        <v>text_html: '&lt;div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IF(LEFT(INDEX(artwork.xlsx!L:L,QUOTIENT(ROW(A774)-1,3)+2),4)="http","",artwork.xlsx!$M$1) &amp; INDEX(artwork.xlsx!L:L,QUOTIENT(ROW(A774)-1,3)+2) &amp; """,",
 IF(AND(MOD(ROW(A774)-1,3)=1,INDEX(artwork.xlsx!J:J,QUOTIENT(ROW(A774)-1,3)+2)&lt;&gt;""),
    artwork.xlsx!$K$1&amp;": '" &amp; SUBSTITUTE(INDEX(artwork.xlsx!K:K,QUOTIENT(ROW(A774)-1,3)+2),"'","\'") &amp; "'",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IF(LEFT(INDEX(artwork.xlsx!L:L,QUOTIENT(ROW(A775)-1,3)+2),4)="http","",artwork.xlsx!$M$1) &amp; INDEX(artwork.xlsx!L:L,QUOTIENT(ROW(A775)-1,3)+2) &amp; """,",
 IF(AND(MOD(ROW(A775)-1,3)=1,INDEX(artwork.xlsx!J:J,QUOTIENT(ROW(A775)-1,3)+2)&lt;&gt;""),
    artwork.xlsx!$K$1&amp;": '" &amp; SUBSTITUTE(INDEX(artwork.xlsx!K:K,QUOTIENT(ROW(A775)-1,3)+2),"'","\'") &amp; "'",
IF(MOD(ROW(A775)-1,3)=2,"","")))</f>
        <v>id: "page",  frenchName: "Page",  artwork: "http://wiki.dominionstrategy.com/images/a/ac/PageArt.jpg",</v>
      </c>
    </row>
    <row r="781" spans="1:3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IF(LEFT(INDEX(artwork.xlsx!L:L,QUOTIENT(ROW(A776)-1,3)+2),4)="http","",artwork.xlsx!$M$1) &amp; INDEX(artwork.xlsx!L:L,QUOTIENT(ROW(A776)-1,3)+2) &amp; """,",
 IF(AND(MOD(ROW(A776)-1,3)=1,INDEX(artwork.xlsx!J:J,QUOTIENT(ROW(A776)-1,3)+2)&lt;&gt;""),
    artwork.xlsx!$K$1&amp;": '" &amp; SUBSTITUTE(INDEX(artwork.xlsx!K:K,QUOTIENT(ROW(A776)-1,3)+2),"'","\'") &amp; "'",
IF(MOD(ROW(A776)-1,3)=2,"","")))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l\'échan-&lt;/div&gt;&lt;/div&gt;&lt;br&gt;&lt;div style="display:inline;"&gt;&lt;div style="display:inline; font-size:17.5px;"&gt;ger contre une Chasseuse de Trésors.&lt;/div&gt;&lt;/div&gt;&lt;br&gt;&lt;/div&gt;&lt;/div&gt;&lt;/div&gt;'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IF(LEFT(INDEX(artwork.xlsx!L:L,QUOTIENT(ROW(A777)-1,3)+2),4)="http","",artwork.xlsx!$M$1) &amp; INDEX(artwork.xlsx!L:L,QUOTIENT(ROW(A777)-1,3)+2) &amp; """,",
 IF(AND(MOD(ROW(A777)-1,3)=1,INDEX(artwork.xlsx!J:J,QUOTIENT(ROW(A777)-1,3)+2)&lt;&gt;""),
    artwork.xlsx!$K$1&amp;": '" &amp; SUBSTITUTE(INDEX(artwork.xlsx!K:K,QUOTIENT(ROW(A777)-1,3)+2),"'","\'") &amp; "'",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IF(LEFT(INDEX(artwork.xlsx!L:L,QUOTIENT(ROW(A778)-1,3)+2),4)="http","",artwork.xlsx!$M$1) &amp; INDEX(artwork.xlsx!L:L,QUOTIENT(ROW(A778)-1,3)+2) &amp; """,",
 IF(AND(MOD(ROW(A778)-1,3)=1,INDEX(artwork.xlsx!J:J,QUOTIENT(ROW(A778)-1,3)+2)&lt;&gt;""),
    artwork.xlsx!$K$1&amp;": '" &amp; SUBSTITUTE(INDEX(artwork.xlsx!K:K,QUOTIENT(ROW(A778)-1,3)+2),"'","\'") &amp; "'",
IF(MOD(ROW(A778)-1,3)=2,"","")))</f>
        <v>id: "peasant",  frenchName: "Paysan",  artwork: "http://wiki.dominionstrategy.com/images/2/2a/PeasantArt.jpg",</v>
      </c>
    </row>
    <row r="784" spans="1:3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IF(LEFT(INDEX(artwork.xlsx!L:L,QUOTIENT(ROW(A779)-1,3)+2),4)="http","",artwork.xlsx!$M$1) &amp; INDEX(artwork.xlsx!L:L,QUOTIENT(ROW(A779)-1,3)+2) &amp; """,",
 IF(AND(MOD(ROW(A779)-1,3)=1,INDEX(artwork.xlsx!J:J,QUOTIENT(ROW(A779)-1,3)+2)&lt;&gt;""),
    artwork.xlsx!$K$1&amp;": '" &amp; SUBSTITUTE(INDEX(artwork.xlsx!K:K,QUOTIENT(ROW(A779)-1,3)+2),"'","\'") &amp; "'",
IF(MOD(ROW(A779)-1,3)=2,"","")))</f>
        <v>text_html: '&lt;div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font-size:17.5px;"&gt;l\'échanger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IF(LEFT(INDEX(artwork.xlsx!L:L,QUOTIENT(ROW(A780)-1,3)+2),4)="http","",artwork.xlsx!$M$1) &amp; INDEX(artwork.xlsx!L:L,QUOTIENT(ROW(A780)-1,3)+2) &amp; """,",
 IF(AND(MOD(ROW(A780)-1,3)=1,INDEX(artwork.xlsx!J:J,QUOTIENT(ROW(A780)-1,3)+2)&lt;&gt;""),
    artwork.xlsx!$K$1&amp;": '" &amp; SUBSTITUTE(INDEX(artwork.xlsx!K:K,QUOTIENT(ROW(A780)-1,3)+2),"'","\'") &amp; "'",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IF(LEFT(INDEX(artwork.xlsx!L:L,QUOTIENT(ROW(A781)-1,3)+2),4)="http","",artwork.xlsx!$M$1) &amp; INDEX(artwork.xlsx!L:L,QUOTIENT(ROW(A781)-1,3)+2) &amp; """,",
 IF(AND(MOD(ROW(A781)-1,3)=1,INDEX(artwork.xlsx!J:J,QUOTIENT(ROW(A781)-1,3)+2)&lt;&gt;""),
    artwork.xlsx!$K$1&amp;": '" &amp; SUBSTITUTE(INDEX(artwork.xlsx!K:K,QUOTIENT(ROW(A781)-1,3)+2),"'","\'") &amp; "'",
IF(MOD(ROW(A781)-1,3)=2,"","")))</f>
        <v>id: "port",  frenchName: "Ville portuaire",  artwork: "http://wiki.dominionstrategy.com/images/7/71/PortArt.jpg",</v>
      </c>
    </row>
    <row r="787" spans="1:3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IF(LEFT(INDEX(artwork.xlsx!L:L,QUOTIENT(ROW(A782)-1,3)+2),4)="http","",artwork.xlsx!$M$1) &amp; INDEX(artwork.xlsx!L:L,QUOTIENT(ROW(A782)-1,3)+2) &amp; """,",
 IF(AND(MOD(ROW(A782)-1,3)=1,INDEX(artwork.xlsx!J:J,QUOTIENT(ROW(A782)-1,3)+2)&lt;&gt;""),
    artwork.xlsx!$K$1&amp;": '" &amp; SUBSTITUTE(INDEX(artwork.xlsx!K:K,QUOTIENT(ROW(A782)-1,3)+2),"'","\'") &amp; "'",
IF(MOD(ROW(A782)-1,3)=2,"","")))</f>
        <v>text_html: '&lt;div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font-size:21px;"&gt;recevez une autre Ville portuaire.&lt;/div&gt;&lt;/div&gt;&lt;br&gt;&lt;/div&gt;&lt;/div&gt;&lt;/div&gt;'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IF(LEFT(INDEX(artwork.xlsx!L:L,QUOTIENT(ROW(A783)-1,3)+2),4)="http","",artwork.xlsx!$M$1) &amp; INDEX(artwork.xlsx!L:L,QUOTIENT(ROW(A783)-1,3)+2) &amp; """,",
 IF(AND(MOD(ROW(A783)-1,3)=1,INDEX(artwork.xlsx!J:J,QUOTIENT(ROW(A783)-1,3)+2)&lt;&gt;""),
    artwork.xlsx!$K$1&amp;": '" &amp; SUBSTITUTE(INDEX(artwork.xlsx!K:K,QUOTIENT(ROW(A783)-1,3)+2),"'","\'") &amp; "'",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IF(LEFT(INDEX(artwork.xlsx!L:L,QUOTIENT(ROW(A784)-1,3)+2),4)="http","",artwork.xlsx!$M$1) &amp; INDEX(artwork.xlsx!L:L,QUOTIENT(ROW(A784)-1,3)+2) &amp; """,",
 IF(AND(MOD(ROW(A784)-1,3)=1,INDEX(artwork.xlsx!J:J,QUOTIENT(ROW(A784)-1,3)+2)&lt;&gt;""),
    artwork.xlsx!$K$1&amp;": '" &amp; SUBSTITUTE(INDEX(artwork.xlsx!K:K,QUOTIENT(ROW(A784)-1,3)+2),"'","\'") &amp; "'",
IF(MOD(ROW(A784)-1,3)=2,"","")))</f>
        <v>id: "ranger",  frenchName: "Forestier",  artwork: "http://wiki.dominionstrategy.com/images/9/94/RangerArt.jpg",</v>
      </c>
    </row>
    <row r="790" spans="1:3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IF(LEFT(INDEX(artwork.xlsx!L:L,QUOTIENT(ROW(A785)-1,3)+2),4)="http","",artwork.xlsx!$M$1) &amp; INDEX(artwork.xlsx!L:L,QUOTIENT(ROW(A785)-1,3)+2) &amp; """,",
 IF(AND(MOD(ROW(A785)-1,3)=1,INDEX(artwork.xlsx!J:J,QUOTIENT(ROW(A785)-1,3)+2)&lt;&gt;""),
    artwork.xlsx!$K$1&amp;": '" &amp; SUBSTITUTE(INDEX(artwork.xlsx!K:K,QUOTIENT(ROW(A785)-1,3)+2),"'","\'") &amp; "'",
IF(MOD(ROW(A785)-1,3)=2,"","")))</f>
        <v>text_html: '&lt;div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S\'il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IF(LEFT(INDEX(artwork.xlsx!L:L,QUOTIENT(ROW(A786)-1,3)+2),4)="http","",artwork.xlsx!$M$1) &amp; INDEX(artwork.xlsx!L:L,QUOTIENT(ROW(A786)-1,3)+2) &amp; """,",
 IF(AND(MOD(ROW(A786)-1,3)=1,INDEX(artwork.xlsx!J:J,QUOTIENT(ROW(A786)-1,3)+2)&lt;&gt;""),
    artwork.xlsx!$K$1&amp;": '" &amp; SUBSTITUTE(INDEX(artwork.xlsx!K:K,QUOTIENT(ROW(A786)-1,3)+2),"'","\'") &amp; "'",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IF(LEFT(INDEX(artwork.xlsx!L:L,QUOTIENT(ROW(A787)-1,3)+2),4)="http","",artwork.xlsx!$M$1) &amp; INDEX(artwork.xlsx!L:L,QUOTIENT(ROW(A787)-1,3)+2) &amp; """,",
 IF(AND(MOD(ROW(A787)-1,3)=1,INDEX(artwork.xlsx!J:J,QUOTIENT(ROW(A787)-1,3)+2)&lt;&gt;""),
    artwork.xlsx!$K$1&amp;": '" &amp; SUBSTITUTE(INDEX(artwork.xlsx!K:K,QUOTIENT(ROW(A787)-1,3)+2),"'","\'") &amp; "'",
IF(MOD(ROW(A787)-1,3)=2,"","")))</f>
        <v>id: "ratcatcher",  frenchName: "Chasseur de rats",  artwork: "http://wiki.dominionstrategy.com/images/8/81/RatcatcherArt.jpg",</v>
      </c>
    </row>
    <row r="793" spans="1:3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IF(LEFT(INDEX(artwork.xlsx!L:L,QUOTIENT(ROW(A788)-1,3)+2),4)="http","",artwork.xlsx!$M$1) &amp; INDEX(artwork.xlsx!L:L,QUOTIENT(ROW(A788)-1,3)+2) &amp; """,",
 IF(AND(MOD(ROW(A788)-1,3)=1,INDEX(artwork.xlsx!J:J,QUOTIENT(ROW(A788)-1,3)+2)&lt;&gt;""),
    artwork.xlsx!$K$1&amp;": '" &amp; SUBSTITUTE(INDEX(artwork.xlsx!K:K,QUOTIENT(ROW(A788)-1,3)+2),"'","\'") &amp; "'",
IF(MOD(ROW(A788)-1,3)=2,"","")))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IF(LEFT(INDEX(artwork.xlsx!L:L,QUOTIENT(ROW(A789)-1,3)+2),4)="http","",artwork.xlsx!$M$1) &amp; INDEX(artwork.xlsx!L:L,QUOTIENT(ROW(A789)-1,3)+2) &amp; """,",
 IF(AND(MOD(ROW(A789)-1,3)=1,INDEX(artwork.xlsx!J:J,QUOTIENT(ROW(A789)-1,3)+2)&lt;&gt;""),
    artwork.xlsx!$K$1&amp;": '" &amp; SUBSTITUTE(INDEX(artwork.xlsx!K:K,QUOTIENT(ROW(A789)-1,3)+2),"'","\'") &amp; "'",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IF(LEFT(INDEX(artwork.xlsx!L:L,QUOTIENT(ROW(A790)-1,3)+2),4)="http","",artwork.xlsx!$M$1) &amp; INDEX(artwork.xlsx!L:L,QUOTIENT(ROW(A790)-1,3)+2) &amp; """,",
 IF(AND(MOD(ROW(A790)-1,3)=1,INDEX(artwork.xlsx!J:J,QUOTIENT(ROW(A790)-1,3)+2)&lt;&gt;""),
    artwork.xlsx!$K$1&amp;": '" &amp; SUBSTITUTE(INDEX(artwork.xlsx!K:K,QUOTIENT(ROW(A790)-1,3)+2),"'","\'") &amp; "'",
IF(MOD(ROW(A790)-1,3)=2,"","")))</f>
        <v>id: "raze",  frenchName: "Démolition",  artwork: "http://wiki.dominionstrategy.com/images/c/c8/RazeArt.jpg",</v>
      </c>
    </row>
    <row r="796" spans="1:3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IF(LEFT(INDEX(artwork.xlsx!L:L,QUOTIENT(ROW(A791)-1,3)+2),4)="http","",artwork.xlsx!$M$1) &amp; INDEX(artwork.xlsx!L:L,QUOTIENT(ROW(A791)-1,3)+2) &amp; """,",
 IF(AND(MOD(ROW(A791)-1,3)=1,INDEX(artwork.xlsx!J:J,QUOTIENT(ROW(A791)-1,3)+2)&lt;&gt;""),
    artwork.xlsx!$K$1&amp;": '" &amp; SUBSTITUTE(INDEX(artwork.xlsx!K:K,QUOTIENT(ROW(A791)-1,3)+2),"'","\'") &amp; "'",
IF(MOD(ROW(A791)-1,3)=2,"","")))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IF(LEFT(INDEX(artwork.xlsx!L:L,QUOTIENT(ROW(A792)-1,3)+2),4)="http","",artwork.xlsx!$M$1) &amp; INDEX(artwork.xlsx!L:L,QUOTIENT(ROW(A792)-1,3)+2) &amp; """,",
 IF(AND(MOD(ROW(A792)-1,3)=1,INDEX(artwork.xlsx!J:J,QUOTIENT(ROW(A792)-1,3)+2)&lt;&gt;""),
    artwork.xlsx!$K$1&amp;": '" &amp; SUBSTITUTE(INDEX(artwork.xlsx!K:K,QUOTIENT(ROW(A792)-1,3)+2),"'","\'") &amp; "'",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IF(LEFT(INDEX(artwork.xlsx!L:L,QUOTIENT(ROW(A793)-1,3)+2),4)="http","",artwork.xlsx!$M$1) &amp; INDEX(artwork.xlsx!L:L,QUOTIENT(ROW(A793)-1,3)+2) &amp; """,",
 IF(AND(MOD(ROW(A793)-1,3)=1,INDEX(artwork.xlsx!J:J,QUOTIENT(ROW(A793)-1,3)+2)&lt;&gt;""),
    artwork.xlsx!$K$1&amp;": '" &amp; SUBSTITUTE(INDEX(artwork.xlsx!K:K,QUOTIENT(ROW(A793)-1,3)+2),"'","\'") &amp; "'",
IF(MOD(ROW(A793)-1,3)=2,"","")))</f>
        <v>id: "relic",  frenchName: "Relique",  artwork: "http://wiki.dominionstrategy.com/images/9/93/RelicArt.jpg",</v>
      </c>
    </row>
    <row r="799" spans="1:3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IF(LEFT(INDEX(artwork.xlsx!L:L,QUOTIENT(ROW(A794)-1,3)+2),4)="http","",artwork.xlsx!$M$1) &amp; INDEX(artwork.xlsx!L:L,QUOTIENT(ROW(A794)-1,3)+2) &amp; """,",
 IF(AND(MOD(ROW(A794)-1,3)=1,INDEX(artwork.xlsx!J:J,QUOTIENT(ROW(A794)-1,3)+2)&lt;&gt;""),
    artwork.xlsx!$K$1&amp;": '" &amp; SUBSTITUTE(INDEX(artwork.xlsx!K:K,QUOTIENT(ROW(A794)-1,3)+2),"'","\'") &amp; "'",
IF(MOD(ROW(A794)-1,3)=2,"","")))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IF(LEFT(INDEX(artwork.xlsx!L:L,QUOTIENT(ROW(A795)-1,3)+2),4)="http","",artwork.xlsx!$M$1) &amp; INDEX(artwork.xlsx!L:L,QUOTIENT(ROW(A795)-1,3)+2) &amp; """,",
 IF(AND(MOD(ROW(A795)-1,3)=1,INDEX(artwork.xlsx!J:J,QUOTIENT(ROW(A795)-1,3)+2)&lt;&gt;""),
    artwork.xlsx!$K$1&amp;": '" &amp; SUBSTITUTE(INDEX(artwork.xlsx!K:K,QUOTIENT(ROW(A795)-1,3)+2),"'","\'") &amp; "'",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IF(LEFT(INDEX(artwork.xlsx!L:L,QUOTIENT(ROW(A796)-1,3)+2),4)="http","",artwork.xlsx!$M$1) &amp; INDEX(artwork.xlsx!L:L,QUOTIENT(ROW(A796)-1,3)+2) &amp; """,",
 IF(AND(MOD(ROW(A796)-1,3)=1,INDEX(artwork.xlsx!J:J,QUOTIENT(ROW(A796)-1,3)+2)&lt;&gt;""),
    artwork.xlsx!$K$1&amp;": '" &amp; SUBSTITUTE(INDEX(artwork.xlsx!K:K,QUOTIENT(ROW(A796)-1,3)+2),"'","\'") &amp; "'",
IF(MOD(ROW(A796)-1,3)=2,"","")))</f>
        <v>id: "royalcarriage",  frenchName: "Cortège royal",  artwork: "http://wiki.dominionstrategy.com/images/a/a6/Royal_CarriageArt.jpg",</v>
      </c>
    </row>
    <row r="802" spans="1:3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IF(LEFT(INDEX(artwork.xlsx!L:L,QUOTIENT(ROW(A797)-1,3)+2),4)="http","",artwork.xlsx!$M$1) &amp; INDEX(artwork.xlsx!L:L,QUOTIENT(ROW(A797)-1,3)+2) &amp; """,",
 IF(AND(MOD(ROW(A797)-1,3)=1,INDEX(artwork.xlsx!J:J,QUOTIENT(ROW(A797)-1,3)+2)&lt;&gt;""),
    artwork.xlsx!$K$1&amp;": '" &amp; SUBSTITUTE(INDEX(artwork.xlsx!K:K,QUOTIENT(ROW(A797)-1,3)+2),"'","\'") &amp; "'",
IF(MOD(ROW(A797)-1,3)=2,"","")))</f>
        <v>text_html: '&lt;div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IF(LEFT(INDEX(artwork.xlsx!L:L,QUOTIENT(ROW(A798)-1,3)+2),4)="http","",artwork.xlsx!$M$1) &amp; INDEX(artwork.xlsx!L:L,QUOTIENT(ROW(A798)-1,3)+2) &amp; """,",
 IF(AND(MOD(ROW(A798)-1,3)=1,INDEX(artwork.xlsx!J:J,QUOTIENT(ROW(A798)-1,3)+2)&lt;&gt;""),
    artwork.xlsx!$K$1&amp;": '" &amp; SUBSTITUTE(INDEX(artwork.xlsx!K:K,QUOTIENT(ROW(A798)-1,3)+2),"'","\'") &amp; "'",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IF(LEFT(INDEX(artwork.xlsx!L:L,QUOTIENT(ROW(A799)-1,3)+2),4)="http","",artwork.xlsx!$M$1) &amp; INDEX(artwork.xlsx!L:L,QUOTIENT(ROW(A799)-1,3)+2) &amp; """,",
 IF(AND(MOD(ROW(A799)-1,3)=1,INDEX(artwork.xlsx!J:J,QUOTIENT(ROW(A799)-1,3)+2)&lt;&gt;""),
    artwork.xlsx!$K$1&amp;": '" &amp; SUBSTITUTE(INDEX(artwork.xlsx!K:K,QUOTIENT(ROW(A799)-1,3)+2),"'","\'") &amp; "'",
IF(MOD(ROW(A799)-1,3)=2,"","")))</f>
        <v>id: "storyteller",  frenchName: "Conteuse",  artwork: "http://wiki.dominionstrategy.com/images/b/bc/StorytellerArt.jpg",</v>
      </c>
    </row>
    <row r="805" spans="1:3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IF(LEFT(INDEX(artwork.xlsx!L:L,QUOTIENT(ROW(A800)-1,3)+2),4)="http","",artwork.xlsx!$M$1) &amp; INDEX(artwork.xlsx!L:L,QUOTIENT(ROW(A800)-1,3)+2) &amp; """,",
 IF(AND(MOD(ROW(A800)-1,3)=1,INDEX(artwork.xlsx!J:J,QUOTIENT(ROW(A800)-1,3)+2)&lt;&gt;""),
    artwork.xlsx!$K$1&amp;": '" &amp; SUBSTITUTE(INDEX(artwork.xlsx!K:K,QUOTIENT(ROW(A800)-1,3)+2),"'","\'") &amp; "'",
IF(MOD(ROW(A800)-1,3)=2,"","")))</f>
        <v>text_html: '&lt;div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jusqu\'à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top:100px; display: inline;left:118px;"&gt;&lt;div class="card-text-coin-text-container" style="display:inline;"&gt;&lt;div class="card-text-coin-text" style="color: black; display:inline; top:8px;"&gt;1&lt;/div&gt;&lt;/div&gt;&lt;/div&gt;&lt;div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IF(LEFT(INDEX(artwork.xlsx!L:L,QUOTIENT(ROW(A801)-1,3)+2),4)="http","",artwork.xlsx!$M$1) &amp; INDEX(artwork.xlsx!L:L,QUOTIENT(ROW(A801)-1,3)+2) &amp; """,",
 IF(AND(MOD(ROW(A801)-1,3)=1,INDEX(artwork.xlsx!J:J,QUOTIENT(ROW(A801)-1,3)+2)&lt;&gt;""),
    artwork.xlsx!$K$1&amp;": '" &amp; SUBSTITUTE(INDEX(artwork.xlsx!K:K,QUOTIENT(ROW(A801)-1,3)+2),"'","\'") &amp; "'",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IF(LEFT(INDEX(artwork.xlsx!L:L,QUOTIENT(ROW(A802)-1,3)+2),4)="http","",artwork.xlsx!$M$1) &amp; INDEX(artwork.xlsx!L:L,QUOTIENT(ROW(A802)-1,3)+2) &amp; """,",
 IF(AND(MOD(ROW(A802)-1,3)=1,INDEX(artwork.xlsx!J:J,QUOTIENT(ROW(A802)-1,3)+2)&lt;&gt;""),
    artwork.xlsx!$K$1&amp;": '" &amp; SUBSTITUTE(INDEX(artwork.xlsx!K:K,QUOTIENT(ROW(A802)-1,3)+2),"'","\'") &amp; "'",
IF(MOD(ROW(A802)-1,3)=2,"","")))</f>
        <v>id: "swamphag",  frenchName: "Sorcière des marais",  artwork: "http://wiki.dominionstrategy.com/images/3/35/Swamp_HagArt.jpg",</v>
      </c>
    </row>
    <row r="808" spans="1:3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IF(LEFT(INDEX(artwork.xlsx!L:L,QUOTIENT(ROW(A803)-1,3)+2),4)="http","",artwork.xlsx!$M$1) &amp; INDEX(artwork.xlsx!L:L,QUOTIENT(ROW(A803)-1,3)+2) &amp; """,",
 IF(AND(MOD(ROW(A803)-1,3)=1,INDEX(artwork.xlsx!J:J,QUOTIENT(ROW(A803)-1,3)+2)&lt;&gt;""),
    artwork.xlsx!$K$1&amp;": '" &amp; SUBSTITUTE(INDEX(artwork.xlsx!K:K,QUOTIENT(ROW(A803)-1,3)+2),"'","\'") &amp; "'",
IF(MOD(ROW(A803)-1,3)=2,"","")))</f>
        <v>text_html: '&lt;div class="card-text" style="top:20px;"&gt;&lt;div style="position:relative; top:15px;"&gt;&lt;div style="line-height:20px;"&gt;&lt;div style="display:inline;"&gt;&lt;div style="display:inline; font-size:20px;"&gt;Jusqu\'à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IF(LEFT(INDEX(artwork.xlsx!L:L,QUOTIENT(ROW(A804)-1,3)+2),4)="http","",artwork.xlsx!$M$1) &amp; INDEX(artwork.xlsx!L:L,QUOTIENT(ROW(A804)-1,3)+2) &amp; """,",
 IF(AND(MOD(ROW(A804)-1,3)=1,INDEX(artwork.xlsx!J:J,QUOTIENT(ROW(A804)-1,3)+2)&lt;&gt;""),
    artwork.xlsx!$K$1&amp;": '" &amp; SUBSTITUTE(INDEX(artwork.xlsx!K:K,QUOTIENT(ROW(A804)-1,3)+2),"'","\'") &amp; "'",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IF(LEFT(INDEX(artwork.xlsx!L:L,QUOTIENT(ROW(A805)-1,3)+2),4)="http","",artwork.xlsx!$M$1) &amp; INDEX(artwork.xlsx!L:L,QUOTIENT(ROW(A805)-1,3)+2) &amp; """,",
 IF(AND(MOD(ROW(A805)-1,3)=1,INDEX(artwork.xlsx!J:J,QUOTIENT(ROW(A805)-1,3)+2)&lt;&gt;""),
    artwork.xlsx!$K$1&amp;": '" &amp; SUBSTITUTE(INDEX(artwork.xlsx!K:K,QUOTIENT(ROW(A805)-1,3)+2),"'","\'") &amp; "'",
IF(MOD(ROW(A805)-1,3)=2,"","")))</f>
        <v>id: "transmogrify",  frenchName: "Transfiguration",  artwork: "http://wiki.dominionstrategy.com/images/d/dc/TransmogrifyArt.jpg",</v>
      </c>
    </row>
    <row r="811" spans="1:3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IF(LEFT(INDEX(artwork.xlsx!L:L,QUOTIENT(ROW(A806)-1,3)+2),4)="http","",artwork.xlsx!$M$1) &amp; INDEX(artwork.xlsx!L:L,QUOTIENT(ROW(A806)-1,3)+2) &amp; """,",
 IF(AND(MOD(ROW(A806)-1,3)=1,INDEX(artwork.xlsx!J:J,QUOTIENT(ROW(A806)-1,3)+2)&lt;&gt;""),
    artwork.xlsx!$K$1&amp;": '" &amp; SUBSTITUTE(INDEX(artwork.xlsx!K:K,QUOTIENT(ROW(A806)-1,3)+2),"'","\'") &amp; "'",
IF(MOD(ROW(A806)-1,3)=2,"","")))</f>
        <v>text_html: '&lt;div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jusqu\'à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IF(LEFT(INDEX(artwork.xlsx!L:L,QUOTIENT(ROW(A807)-1,3)+2),4)="http","",artwork.xlsx!$M$1) &amp; INDEX(artwork.xlsx!L:L,QUOTIENT(ROW(A807)-1,3)+2) &amp; """,",
 IF(AND(MOD(ROW(A807)-1,3)=1,INDEX(artwork.xlsx!J:J,QUOTIENT(ROW(A807)-1,3)+2)&lt;&gt;""),
    artwork.xlsx!$K$1&amp;": '" &amp; SUBSTITUTE(INDEX(artwork.xlsx!K:K,QUOTIENT(ROW(A807)-1,3)+2),"'","\'") &amp; "'",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/* t */</v>
      </c>
      <c r="B813" t="str">
        <f t="shared" si="15"/>
        <v>{</v>
      </c>
      <c r="C813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IF(LEFT(INDEX(artwork.xlsx!L:L,QUOTIENT(ROW(A808)-1,3)+2),4)="http","",artwork.xlsx!$M$1) &amp; INDEX(artwork.xlsx!L:L,QUOTIENT(ROW(A808)-1,3)+2) &amp; """,",
 IF(AND(MOD(ROW(A808)-1,3)=1,INDEX(artwork.xlsx!J:J,QUOTIENT(ROW(A808)-1,3)+2)&lt;&gt;""),
    artwork.xlsx!$K$1&amp;": '" &amp; SUBSTITUTE(INDEX(artwork.xlsx!K:K,QUOTIENT(ROW(A808)-1,3)+2),"'","\'") &amp; "'",
IF(MOD(ROW(A808)-1,3)=2,"","")))</f>
        <v>id: "treasuretrove",  frenchName: "Pierres précieuses",  artwork: "http://wiki.dominionstrategy.com/images/9/94/Treasure_TroveArt.jpg",</v>
      </c>
    </row>
    <row r="814" spans="1:3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/* t */</v>
      </c>
      <c r="B814" t="str">
        <f t="shared" si="15"/>
        <v/>
      </c>
      <c r="C814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IF(LEFT(INDEX(artwork.xlsx!L:L,QUOTIENT(ROW(A809)-1,3)+2),4)="http","",artwork.xlsx!$M$1) &amp; INDEX(artwork.xlsx!L:L,QUOTIENT(ROW(A809)-1,3)+2) &amp; """,",
 IF(AND(MOD(ROW(A809)-1,3)=1,INDEX(artwork.xlsx!J:J,QUOTIENT(ROW(A809)-1,3)+2)&lt;&gt;""),
    artwork.xlsx!$K$1&amp;": '" &amp; SUBSTITUTE(INDEX(artwork.xlsx!K:K,QUOTIENT(ROW(A809)-1,3)+2),"'","\'") &amp; "'",
IF(MOD(ROW(A809)-1,3)=2,"","")))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/* t */</v>
      </c>
      <c r="B815" t="str">
        <f t="shared" si="15"/>
        <v>},</v>
      </c>
      <c r="C815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IF(LEFT(INDEX(artwork.xlsx!L:L,QUOTIENT(ROW(A810)-1,3)+2),4)="http","",artwork.xlsx!$M$1) &amp; INDEX(artwork.xlsx!L:L,QUOTIENT(ROW(A810)-1,3)+2) &amp; """,",
 IF(AND(MOD(ROW(A810)-1,3)=1,INDEX(artwork.xlsx!J:J,QUOTIENT(ROW(A810)-1,3)+2)&lt;&gt;""),
    artwork.xlsx!$K$1&amp;": '" &amp; SUBSTITUTE(INDEX(artwork.xlsx!K:K,QUOTIENT(ROW(A810)-1,3)+2),"'","\'") &amp; "'",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IF(LEFT(INDEX(artwork.xlsx!L:L,QUOTIENT(ROW(A811)-1,3)+2),4)="http","",artwork.xlsx!$M$1) &amp; INDEX(artwork.xlsx!L:L,QUOTIENT(ROW(A811)-1,3)+2) &amp; """,",
 IF(AND(MOD(ROW(A811)-1,3)=1,INDEX(artwork.xlsx!J:J,QUOTIENT(ROW(A811)-1,3)+2)&lt;&gt;""),
    artwork.xlsx!$K$1&amp;": '" &amp; SUBSTITUTE(INDEX(artwork.xlsx!K:K,QUOTIENT(ROW(A811)-1,3)+2),"'","\'") &amp; "'",
IF(MOD(ROW(A811)-1,3)=2,"","")))</f>
        <v>id: "winemerchant",  frenchName: "Marchand de vin",  artwork: "http://wiki.dominionstrategy.com/images/6/61/WineMerchantArt.jpg",</v>
      </c>
    </row>
    <row r="817" spans="1:3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IF(LEFT(INDEX(artwork.xlsx!L:L,QUOTIENT(ROW(A812)-1,3)+2),4)="http","",artwork.xlsx!$M$1) &amp; INDEX(artwork.xlsx!L:L,QUOTIENT(ROW(A812)-1,3)+2) &amp; """,",
 IF(AND(MOD(ROW(A812)-1,3)=1,INDEX(artwork.xlsx!J:J,QUOTIENT(ROW(A812)-1,3)+2)&lt;&gt;""),
    artwork.xlsx!$K$1&amp;": '" &amp; SUBSTITUTE(INDEX(artwork.xlsx!K:K,QUOTIENT(ROW(A812)-1,3)+2),"'","\'") &amp; "'",
IF(MOD(ROW(A812)-1,3)=2,"","")))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IF(LEFT(INDEX(artwork.xlsx!L:L,QUOTIENT(ROW(A813)-1,3)+2),4)="http","",artwork.xlsx!$M$1) &amp; INDEX(artwork.xlsx!L:L,QUOTIENT(ROW(A813)-1,3)+2) &amp; """,",
 IF(AND(MOD(ROW(A813)-1,3)=1,INDEX(artwork.xlsx!J:J,QUOTIENT(ROW(A813)-1,3)+2)&lt;&gt;""),
    artwork.xlsx!$K$1&amp;": '" &amp; SUBSTITUTE(INDEX(artwork.xlsx!K:K,QUOTIENT(ROW(A813)-1,3)+2),"'","\'") &amp; "'",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/* t */</v>
      </c>
      <c r="B819" t="str">
        <f t="shared" si="15"/>
        <v>{</v>
      </c>
      <c r="C8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IF(LEFT(INDEX(artwork.xlsx!L:L,QUOTIENT(ROW(A814)-1,3)+2),4)="http","",artwork.xlsx!$M$1) &amp; INDEX(artwork.xlsx!L:L,QUOTIENT(ROW(A814)-1,3)+2) &amp; """,",
 IF(AND(MOD(ROW(A814)-1,3)=1,INDEX(artwork.xlsx!J:J,QUOTIENT(ROW(A814)-1,3)+2)&lt;&gt;""),
    artwork.xlsx!$K$1&amp;": '" &amp; SUBSTITUTE(INDEX(artwork.xlsx!K:K,QUOTIENT(ROW(A814)-1,3)+2),"'","\'") &amp; "'",
IF(MOD(ROW(A814)-1,3)=2,"","")))</f>
        <v>id: "coinoftherealm",  frenchName: "Monnaie royale",  artwork: "http://wiki.dominionstrategy.com/images/4/43/Coin_of_the_RealmArt.jpg",</v>
      </c>
    </row>
    <row r="820" spans="1:3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/* t */</v>
      </c>
      <c r="B820" t="str">
        <f t="shared" si="15"/>
        <v/>
      </c>
      <c r="C820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IF(LEFT(INDEX(artwork.xlsx!L:L,QUOTIENT(ROW(A815)-1,3)+2),4)="http","",artwork.xlsx!$M$1) &amp; INDEX(artwork.xlsx!L:L,QUOTIENT(ROW(A815)-1,3)+2) &amp; """,",
 IF(AND(MOD(ROW(A815)-1,3)=1,INDEX(artwork.xlsx!J:J,QUOTIENT(ROW(A815)-1,3)+2)&lt;&gt;""),
    artwork.xlsx!$K$1&amp;": '" &amp; SUBSTITUTE(INDEX(artwork.xlsx!K:K,QUOTIENT(ROW(A815)-1,3)+2),"'","\'") &amp; "'",
IF(MOD(ROW(A815)-1,3)=2,"","")))</f>
        <v>text_html: '&lt;div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/* t */</v>
      </c>
      <c r="B821" t="str">
        <f t="shared" si="15"/>
        <v>},</v>
      </c>
      <c r="C821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IF(LEFT(INDEX(artwork.xlsx!L:L,QUOTIENT(ROW(A816)-1,3)+2),4)="http","",artwork.xlsx!$M$1) &amp; INDEX(artwork.xlsx!L:L,QUOTIENT(ROW(A816)-1,3)+2) &amp; """,",
 IF(AND(MOD(ROW(A816)-1,3)=1,INDEX(artwork.xlsx!J:J,QUOTIENT(ROW(A816)-1,3)+2)&lt;&gt;""),
    artwork.xlsx!$K$1&amp;": '" &amp; SUBSTITUTE(INDEX(artwork.xlsx!K:K,QUOTIENT(ROW(A816)-1,3)+2),"'","\'") &amp; "'",
IF(MOD(ROW(A816)-1,3)=2,"","")))</f>
        <v/>
      </c>
    </row>
    <row r="822" spans="1:3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/* landscape */</v>
      </c>
      <c r="B822" t="str">
        <f t="shared" si="15"/>
        <v>{</v>
      </c>
      <c r="C822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IF(LEFT(INDEX(artwork.xlsx!L:L,QUOTIENT(ROW(A817)-1,3)+2),4)="http","",artwork.xlsx!$M$1) &amp; INDEX(artwork.xlsx!L:L,QUOTIENT(ROW(A817)-1,3)+2) &amp; """,",
 IF(AND(MOD(ROW(A817)-1,3)=1,INDEX(artwork.xlsx!J:J,QUOTIENT(ROW(A817)-1,3)+2)&lt;&gt;""),
    artwork.xlsx!$K$1&amp;": '" &amp; SUBSTITUTE(INDEX(artwork.xlsx!K:K,QUOTIENT(ROW(A817)-1,3)+2),"'","\'") &amp; "'",
IF(MOD(ROW(A817)-1,3)=2,"","")))</f>
        <v>id: "alms",  frenchName: "Aumône",  artwork: "http://wiki.dominionstrategy.com/images/a/ab/AlmsArt.jpg",</v>
      </c>
    </row>
    <row r="823" spans="1:3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/* landscape */</v>
      </c>
      <c r="B823" t="str">
        <f t="shared" si="15"/>
        <v/>
      </c>
      <c r="C823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IF(LEFT(INDEX(artwork.xlsx!L:L,QUOTIENT(ROW(A818)-1,3)+2),4)="http","",artwork.xlsx!$M$1) &amp; INDEX(artwork.xlsx!L:L,QUOTIENT(ROW(A818)-1,3)+2) &amp; """,",
 IF(AND(MOD(ROW(A818)-1,3)=1,INDEX(artwork.xlsx!J:J,QUOTIENT(ROW(A818)-1,3)+2)&lt;&gt;""),
    artwork.xlsx!$K$1&amp;": '" &amp; SUBSTITUTE(INDEX(artwork.xlsx!K:K,QUOTIENT(ROW(A818)-1,3)+2),"'","\'") &amp; "'",
IF(MOD(ROW(A818)-1,3)=2,"","")))</f>
        <v>text_html: '&lt;div class="landscape-text" style="top:0px;"&gt;&lt;div style="line-height:26px;"&gt;&lt;div style="display:inline;"&gt;&lt;div style="display:inline; font-size:20px;"&gt;Une fois par tour: si vous n\'avez pas de carte Trésor&lt;/div&gt;&lt;/div&gt;&lt;br&gt;&lt;div style="display:inline;"&gt;&lt;div style="display:inline; font-size:20px;"&gt;en jeu, recevez une carte coûtant jusqu\'à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top:8px;"&gt;4&lt;/div&gt;&lt;/div&gt;&lt;/div&gt;&lt;/div&gt;'</v>
      </c>
    </row>
    <row r="824" spans="1:3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/* landscape */</v>
      </c>
      <c r="B824" t="str">
        <f t="shared" si="15"/>
        <v>},</v>
      </c>
      <c r="C824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IF(LEFT(INDEX(artwork.xlsx!L:L,QUOTIENT(ROW(A819)-1,3)+2),4)="http","",artwork.xlsx!$M$1) &amp; INDEX(artwork.xlsx!L:L,QUOTIENT(ROW(A819)-1,3)+2) &amp; """,",
 IF(AND(MOD(ROW(A819)-1,3)=1,INDEX(artwork.xlsx!J:J,QUOTIENT(ROW(A819)-1,3)+2)&lt;&gt;""),
    artwork.xlsx!$K$1&amp;": '" &amp; SUBSTITUTE(INDEX(artwork.xlsx!K:K,QUOTIENT(ROW(A819)-1,3)+2),"'","\'") &amp; "'",
IF(MOD(ROW(A819)-1,3)=2,"","")))</f>
        <v/>
      </c>
    </row>
    <row r="825" spans="1:3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/* landscape */</v>
      </c>
      <c r="B825" t="str">
        <f t="shared" si="15"/>
        <v>{</v>
      </c>
      <c r="C825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IF(LEFT(INDEX(artwork.xlsx!L:L,QUOTIENT(ROW(A820)-1,3)+2),4)="http","",artwork.xlsx!$M$1) &amp; INDEX(artwork.xlsx!L:L,QUOTIENT(ROW(A820)-1,3)+2) &amp; """,",
 IF(AND(MOD(ROW(A820)-1,3)=1,INDEX(artwork.xlsx!J:J,QUOTIENT(ROW(A820)-1,3)+2)&lt;&gt;""),
    artwork.xlsx!$K$1&amp;": '" &amp; SUBSTITUTE(INDEX(artwork.xlsx!K:K,QUOTIENT(ROW(A820)-1,3)+2),"'","\'") &amp; "'",
IF(MOD(ROW(A820)-1,3)=2,"","")))</f>
        <v>id: "ball",  frenchName: "Bal",  artwork: "http://wiki.dominionstrategy.com/images/e/e5/BallArt.jpg",</v>
      </c>
    </row>
    <row r="826" spans="1:3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/* landscape */</v>
      </c>
      <c r="B826" t="str">
        <f t="shared" si="15"/>
        <v/>
      </c>
      <c r="C826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IF(LEFT(INDEX(artwork.xlsx!L:L,QUOTIENT(ROW(A821)-1,3)+2),4)="http","",artwork.xlsx!$M$1) &amp; INDEX(artwork.xlsx!L:L,QUOTIENT(ROW(A821)-1,3)+2) &amp; """,",
 IF(AND(MOD(ROW(A821)-1,3)=1,INDEX(artwork.xlsx!J:J,QUOTIENT(ROW(A821)-1,3)+2)&lt;&gt;""),
    artwork.xlsx!$K$1&amp;": '" &amp; SUBSTITUTE(INDEX(artwork.xlsx!K:K,QUOTIENT(ROW(A821)-1,3)+2),"'","\'") &amp; "'",
IF(MOD(ROW(A821)-1,3)=2,"","")))</f>
        <v>text_html: '&lt;div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jusqu\'à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top:8px;"&gt;4&lt;/div&gt;&lt;/div&gt;&lt;/div&gt;&lt;/div&gt;'</v>
      </c>
    </row>
    <row r="827" spans="1:3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/* landscape */</v>
      </c>
      <c r="B827" t="str">
        <f t="shared" si="15"/>
        <v>},</v>
      </c>
      <c r="C827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IF(LEFT(INDEX(artwork.xlsx!L:L,QUOTIENT(ROW(A822)-1,3)+2),4)="http","",artwork.xlsx!$M$1) &amp; INDEX(artwork.xlsx!L:L,QUOTIENT(ROW(A822)-1,3)+2) &amp; """,",
 IF(AND(MOD(ROW(A822)-1,3)=1,INDEX(artwork.xlsx!J:J,QUOTIENT(ROW(A822)-1,3)+2)&lt;&gt;""),
    artwork.xlsx!$K$1&amp;": '" &amp; SUBSTITUTE(INDEX(artwork.xlsx!K:K,QUOTIENT(ROW(A822)-1,3)+2),"'","\'") &amp; "'",
IF(MOD(ROW(A822)-1,3)=2,"","")))</f>
        <v/>
      </c>
    </row>
    <row r="828" spans="1:3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  /* landscape */</v>
      </c>
      <c r="B828" t="str">
        <f t="shared" si="15"/>
        <v>{</v>
      </c>
      <c r="C828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IF(LEFT(INDEX(artwork.xlsx!L:L,QUOTIENT(ROW(A823)-1,3)+2),4)="http","",artwork.xlsx!$M$1) &amp; INDEX(artwork.xlsx!L:L,QUOTIENT(ROW(A823)-1,3)+2) &amp; """,",
 IF(AND(MOD(ROW(A823)-1,3)=1,INDEX(artwork.xlsx!J:J,QUOTIENT(ROW(A823)-1,3)+2)&lt;&gt;""),
    artwork.xlsx!$K$1&amp;": '" &amp; SUBSTITUTE(INDEX(artwork.xlsx!K:K,QUOTIENT(ROW(A823)-1,3)+2),"'","\'") &amp; "'",
IF(MOD(ROW(A823)-1,3)=2,"","")))</f>
        <v>id: "bonfire",  frenchName: "Feu de joie",  artwork: "http://wiki.dominionstrategy.com/images/4/4c/BonfireArt.jpg",</v>
      </c>
    </row>
    <row r="829" spans="1:3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/* landscape */</v>
      </c>
      <c r="B829" t="str">
        <f t="shared" si="15"/>
        <v/>
      </c>
      <c r="C82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IF(LEFT(INDEX(artwork.xlsx!L:L,QUOTIENT(ROW(A824)-1,3)+2),4)="http","",artwork.xlsx!$M$1) &amp; INDEX(artwork.xlsx!L:L,QUOTIENT(ROW(A824)-1,3)+2) &amp; """,",
 IF(AND(MOD(ROW(A824)-1,3)=1,INDEX(artwork.xlsx!J:J,QUOTIENT(ROW(A824)-1,3)+2)&lt;&gt;""),
    artwork.xlsx!$K$1&amp;": '" &amp; SUBSTITUTE(INDEX(artwork.xlsx!K:K,QUOTIENT(ROW(A824)-1,3)+2),"'","\'") &amp; "'",
IF(MOD(ROW(A824)-1,3)=2,"","")))</f>
        <v>text_html: '&lt;div class="landscape-text" style="top:14px;"&gt;&lt;div style="display:inline;"&gt;&lt;div style="display:inline; font-size:22px;"&gt;Écartez jusqu\'à 2 cartes en jeu.&lt;/div&gt;&lt;/div&gt;&lt;br&gt;&lt;/div&gt;'</v>
      </c>
    </row>
    <row r="830" spans="1:3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/* landscape */</v>
      </c>
      <c r="B830" t="str">
        <f t="shared" si="15"/>
        <v>},</v>
      </c>
      <c r="C830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IF(LEFT(INDEX(artwork.xlsx!L:L,QUOTIENT(ROW(A825)-1,3)+2),4)="http","",artwork.xlsx!$M$1) &amp; INDEX(artwork.xlsx!L:L,QUOTIENT(ROW(A825)-1,3)+2) &amp; """,",
 IF(AND(MOD(ROW(A825)-1,3)=1,INDEX(artwork.xlsx!J:J,QUOTIENT(ROW(A825)-1,3)+2)&lt;&gt;""),
    artwork.xlsx!$K$1&amp;": '" &amp; SUBSTITUTE(INDEX(artwork.xlsx!K:K,QUOTIENT(ROW(A825)-1,3)+2),"'","\'") &amp; "'",
IF(MOD(ROW(A825)-1,3)=2,"","")))</f>
        <v/>
      </c>
    </row>
    <row r="831" spans="1:3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/* landscape */</v>
      </c>
      <c r="B831" t="str">
        <f t="shared" si="15"/>
        <v>{</v>
      </c>
      <c r="C831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IF(LEFT(INDEX(artwork.xlsx!L:L,QUOTIENT(ROW(A826)-1,3)+2),4)="http","",artwork.xlsx!$M$1) &amp; INDEX(artwork.xlsx!L:L,QUOTIENT(ROW(A826)-1,3)+2) &amp; """,",
 IF(AND(MOD(ROW(A826)-1,3)=1,INDEX(artwork.xlsx!J:J,QUOTIENT(ROW(A826)-1,3)+2)&lt;&gt;""),
    artwork.xlsx!$K$1&amp;": '" &amp; SUBSTITUTE(INDEX(artwork.xlsx!K:K,QUOTIENT(ROW(A826)-1,3)+2),"'","\'") &amp; "'",
IF(MOD(ROW(A826)-1,3)=2,"","")))</f>
        <v>id: "borrow",  frenchName: "Emprunt",  artwork: "http://wiki.dominionstrategy.com/images/a/af/BorrowArt.jpg",</v>
      </c>
    </row>
    <row r="832" spans="1:3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/* landscape */</v>
      </c>
      <c r="B832" t="str">
        <f t="shared" si="15"/>
        <v/>
      </c>
      <c r="C832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IF(LEFT(INDEX(artwork.xlsx!L:L,QUOTIENT(ROW(A827)-1,3)+2),4)="http","",artwork.xlsx!$M$1) &amp; INDEX(artwork.xlsx!L:L,QUOTIENT(ROW(A827)-1,3)+2) &amp; """,",
 IF(AND(MOD(ROW(A827)-1,3)=1,INDEX(artwork.xlsx!J:J,QUOTIENT(ROW(A827)-1,3)+2)&lt;&gt;""),
    artwork.xlsx!$K$1&amp;": '" &amp; SUBSTITUTE(INDEX(artwork.xlsx!K:K,QUOTIENT(ROW(A827)-1,3)+2),"'","\'") &amp; "'",
IF(MOD(ROW(A827)-1,3)=2,"","")))</f>
        <v>text_html: '&lt;div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n\'est&lt;/div&gt;&lt;/div&gt;&lt;br&gt;&lt;div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top:8px;"&gt;1&lt;/div&gt;&lt;/div&gt;&lt;/div&gt;&lt;/div&gt;'</v>
      </c>
    </row>
    <row r="833" spans="1:3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/* landscape */</v>
      </c>
      <c r="B833" t="str">
        <f t="shared" si="15"/>
        <v>},</v>
      </c>
      <c r="C833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IF(LEFT(INDEX(artwork.xlsx!L:L,QUOTIENT(ROW(A828)-1,3)+2),4)="http","",artwork.xlsx!$M$1) &amp; INDEX(artwork.xlsx!L:L,QUOTIENT(ROW(A828)-1,3)+2) &amp; """,",
 IF(AND(MOD(ROW(A828)-1,3)=1,INDEX(artwork.xlsx!J:J,QUOTIENT(ROW(A828)-1,3)+2)&lt;&gt;""),
    artwork.xlsx!$K$1&amp;": '" &amp; SUBSTITUTE(INDEX(artwork.xlsx!K:K,QUOTIENT(ROW(A828)-1,3)+2),"'","\'") &amp; "'",
IF(MOD(ROW(A828)-1,3)=2,"","")))</f>
        <v/>
      </c>
    </row>
    <row r="834" spans="1:3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/* landscape */</v>
      </c>
      <c r="B834" t="str">
        <f t="shared" si="15"/>
        <v>{</v>
      </c>
      <c r="C834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IF(LEFT(INDEX(artwork.xlsx!L:L,QUOTIENT(ROW(A829)-1,3)+2),4)="http","",artwork.xlsx!$M$1) &amp; INDEX(artwork.xlsx!L:L,QUOTIENT(ROW(A829)-1,3)+2) &amp; """,",
 IF(AND(MOD(ROW(A829)-1,3)=1,INDEX(artwork.xlsx!J:J,QUOTIENT(ROW(A829)-1,3)+2)&lt;&gt;""),
    artwork.xlsx!$K$1&amp;": '" &amp; SUBSTITUTE(INDEX(artwork.xlsx!K:K,QUOTIENT(ROW(A829)-1,3)+2),"'","\'") &amp; "'",
IF(MOD(ROW(A829)-1,3)=2,"","")))</f>
        <v>id: "expedition",  frenchName: "Expedition",  artwork: "http://wiki.dominionstrategy.com/images/c/c0/ExpeditionArt.jpg",</v>
      </c>
    </row>
    <row r="835" spans="1:3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/* landscape */</v>
      </c>
      <c r="B835" t="str">
        <f t="shared" si="15"/>
        <v/>
      </c>
      <c r="C835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IF(LEFT(INDEX(artwork.xlsx!L:L,QUOTIENT(ROW(A830)-1,3)+2),4)="http","",artwork.xlsx!$M$1) &amp; INDEX(artwork.xlsx!L:L,QUOTIENT(ROW(A830)-1,3)+2) &amp; """,",
 IF(AND(MOD(ROW(A830)-1,3)=1,INDEX(artwork.xlsx!J:J,QUOTIENT(ROW(A830)-1,3)+2)&lt;&gt;""),
    artwork.xlsx!$K$1&amp;": '" &amp; SUBSTITUTE(INDEX(artwork.xlsx!K:K,QUOTIENT(ROW(A830)-1,3)+2),"'","\'") &amp; "'",
IF(MOD(ROW(A830)-1,3)=2,"","")))</f>
        <v>text_html: '&lt;div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main.&lt;/div&gt;&lt;/div&gt;&lt;br&gt;&lt;/div&gt;&lt;/div&gt;&lt;/div&gt;'</v>
      </c>
    </row>
    <row r="836" spans="1:3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/* landscape */</v>
      </c>
      <c r="B836" t="str">
        <f t="shared" si="15"/>
        <v>},</v>
      </c>
      <c r="C836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IF(LEFT(INDEX(artwork.xlsx!L:L,QUOTIENT(ROW(A831)-1,3)+2),4)="http","",artwork.xlsx!$M$1) &amp; INDEX(artwork.xlsx!L:L,QUOTIENT(ROW(A831)-1,3)+2) &amp; """,",
 IF(AND(MOD(ROW(A831)-1,3)=1,INDEX(artwork.xlsx!J:J,QUOTIENT(ROW(A831)-1,3)+2)&lt;&gt;""),
    artwork.xlsx!$K$1&amp;": '" &amp; SUBSTITUTE(INDEX(artwork.xlsx!K:K,QUOTIENT(ROW(A831)-1,3)+2),"'","\'") &amp; "'",
IF(MOD(ROW(A831)-1,3)=2,"","")))</f>
        <v/>
      </c>
    </row>
    <row r="837" spans="1:3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/* landscape */</v>
      </c>
      <c r="B837" t="str">
        <f t="shared" si="15"/>
        <v>{</v>
      </c>
      <c r="C837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IF(LEFT(INDEX(artwork.xlsx!L:L,QUOTIENT(ROW(A832)-1,3)+2),4)="http","",artwork.xlsx!$M$1) &amp; INDEX(artwork.xlsx!L:L,QUOTIENT(ROW(A832)-1,3)+2) &amp; """,",
 IF(AND(MOD(ROW(A832)-1,3)=1,INDEX(artwork.xlsx!J:J,QUOTIENT(ROW(A832)-1,3)+2)&lt;&gt;""),
    artwork.xlsx!$K$1&amp;": '" &amp; SUBSTITUTE(INDEX(artwork.xlsx!K:K,QUOTIENT(ROW(A832)-1,3)+2),"'","\'") &amp; "'",
IF(MOD(ROW(A832)-1,3)=2,"","")))</f>
        <v>id: "ferry",  frenchName: "Bac",  artwork: "http://wiki.dominionstrategy.com/images/7/7a/FerryArt.jpg",</v>
      </c>
    </row>
    <row r="838" spans="1:3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/* landscape */</v>
      </c>
      <c r="B838" t="str">
        <f t="shared" si="15"/>
        <v/>
      </c>
      <c r="C838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IF(LEFT(INDEX(artwork.xlsx!L:L,QUOTIENT(ROW(A833)-1,3)+2),4)="http","",artwork.xlsx!$M$1) &amp; INDEX(artwork.xlsx!L:L,QUOTIENT(ROW(A833)-1,3)+2) &amp; """,",
 IF(AND(MOD(ROW(A833)-1,3)=1,INDEX(artwork.xlsx!J:J,QUOTIENT(ROW(A833)-1,3)+2)&lt;&gt;""),
    artwork.xlsx!$K$1&amp;": '" &amp; SUBSTITUTE(INDEX(artwork.xlsx!K:K,QUOTIENT(ROW(A833)-1,3)+2),"'","\'") &amp; "'",
IF(MOD(ROW(A833)-1,3)=2,"","")))</f>
        <v>text_html: '&lt;div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top:8px;"&gt;2&lt;/div&gt;&lt;/div&gt;&lt;/div&gt;&lt;/div&gt;'</v>
      </c>
    </row>
    <row r="839" spans="1:3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/* landscape */</v>
      </c>
      <c r="B839" t="str">
        <f t="shared" si="15"/>
        <v>},</v>
      </c>
      <c r="C83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IF(LEFT(INDEX(artwork.xlsx!L:L,QUOTIENT(ROW(A834)-1,3)+2),4)="http","",artwork.xlsx!$M$1) &amp; INDEX(artwork.xlsx!L:L,QUOTIENT(ROW(A834)-1,3)+2) &amp; """,",
 IF(AND(MOD(ROW(A834)-1,3)=1,INDEX(artwork.xlsx!J:J,QUOTIENT(ROW(A834)-1,3)+2)&lt;&gt;""),
    artwork.xlsx!$K$1&amp;": '" &amp; SUBSTITUTE(INDEX(artwork.xlsx!K:K,QUOTIENT(ROW(A834)-1,3)+2),"'","\'") &amp; "'",
IF(MOD(ROW(A834)-1,3)=2,"","")))</f>
        <v/>
      </c>
    </row>
    <row r="840" spans="1:3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/* landscape */</v>
      </c>
      <c r="B840" t="str">
        <f t="shared" si="15"/>
        <v>{</v>
      </c>
      <c r="C840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IF(LEFT(INDEX(artwork.xlsx!L:L,QUOTIENT(ROW(A835)-1,3)+2),4)="http","",artwork.xlsx!$M$1) &amp; INDEX(artwork.xlsx!L:L,QUOTIENT(ROW(A835)-1,3)+2) &amp; """,",
 IF(AND(MOD(ROW(A835)-1,3)=1,INDEX(artwork.xlsx!J:J,QUOTIENT(ROW(A835)-1,3)+2)&lt;&gt;""),
    artwork.xlsx!$K$1&amp;": '" &amp; SUBSTITUTE(INDEX(artwork.xlsx!K:K,QUOTIENT(ROW(A835)-1,3)+2),"'","\'") &amp; "'",
IF(MOD(ROW(A835)-1,3)=2,"","")))</f>
        <v>id: "inheritance",  frenchName: "Héritage",  artwork: "http://wiki.dominionstrategy.com/images/d/dd/InheritanceArt.jpg",</v>
      </c>
    </row>
    <row r="841" spans="1:3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/* landscape */</v>
      </c>
      <c r="B841" t="str">
        <f t="shared" si="15"/>
        <v/>
      </c>
      <c r="C841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IF(LEFT(INDEX(artwork.xlsx!L:L,QUOTIENT(ROW(A836)-1,3)+2),4)="http","",artwork.xlsx!$M$1) &amp; INDEX(artwork.xlsx!L:L,QUOTIENT(ROW(A836)-1,3)+2) &amp; """,",
 IF(AND(MOD(ROW(A836)-1,3)=1,INDEX(artwork.xlsx!J:J,QUOTIENT(ROW(A836)-1,3)+2)&lt;&gt;""),
    artwork.xlsx!$K$1&amp;": '" &amp; SUBSTITUTE(INDEX(artwork.xlsx!K:K,QUOTIENT(ROW(A836)-1,3)+2),"'","\'") &amp; "'",
IF(MOD(ROW(A836)-1,3)=2,"","")))</f>
        <v>text_html: '&lt;div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jusqu\'à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top:8px;"&gt;4&lt;/div&gt;&lt;/div&gt;&lt;/div&gt;&lt;/div&gt;'</v>
      </c>
    </row>
    <row r="842" spans="1:3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/* landscape */</v>
      </c>
      <c r="B842" t="str">
        <f t="shared" si="15"/>
        <v>},</v>
      </c>
      <c r="C842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IF(LEFT(INDEX(artwork.xlsx!L:L,QUOTIENT(ROW(A837)-1,3)+2),4)="http","",artwork.xlsx!$M$1) &amp; INDEX(artwork.xlsx!L:L,QUOTIENT(ROW(A837)-1,3)+2) &amp; """,",
 IF(AND(MOD(ROW(A837)-1,3)=1,INDEX(artwork.xlsx!J:J,QUOTIENT(ROW(A837)-1,3)+2)&lt;&gt;""),
    artwork.xlsx!$K$1&amp;": '" &amp; SUBSTITUTE(INDEX(artwork.xlsx!K:K,QUOTIENT(ROW(A837)-1,3)+2),"'","\'") &amp; "'",
IF(MOD(ROW(A837)-1,3)=2,"","")))</f>
        <v/>
      </c>
    </row>
    <row r="843" spans="1:3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/* landscape */</v>
      </c>
      <c r="B843" t="str">
        <f t="shared" si="15"/>
        <v>{</v>
      </c>
      <c r="C843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IF(LEFT(INDEX(artwork.xlsx!L:L,QUOTIENT(ROW(A838)-1,3)+2),4)="http","",artwork.xlsx!$M$1) &amp; INDEX(artwork.xlsx!L:L,QUOTIENT(ROW(A838)-1,3)+2) &amp; """,",
 IF(AND(MOD(ROW(A838)-1,3)=1,INDEX(artwork.xlsx!J:J,QUOTIENT(ROW(A838)-1,3)+2)&lt;&gt;""),
    artwork.xlsx!$K$1&amp;": '" &amp; SUBSTITUTE(INDEX(artwork.xlsx!K:K,QUOTIENT(ROW(A838)-1,3)+2),"'","\'") &amp; "'",
IF(MOD(ROW(A838)-1,3)=2,"","")))</f>
        <v>id: "lostarts",  frenchName: "Arts anciens",  artwork: "http://wiki.dominionstrategy.com/images/4/49/LostArtsArt.jpg",</v>
      </c>
    </row>
    <row r="844" spans="1:3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/* landscape */</v>
      </c>
      <c r="B844" t="str">
        <f t="shared" si="15"/>
        <v/>
      </c>
      <c r="C844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IF(LEFT(INDEX(artwork.xlsx!L:L,QUOTIENT(ROW(A839)-1,3)+2),4)="http","",artwork.xlsx!$M$1) &amp; INDEX(artwork.xlsx!L:L,QUOTIENT(ROW(A839)-1,3)+2) &amp; """,",
 IF(AND(MOD(ROW(A839)-1,3)=1,INDEX(artwork.xlsx!J:J,QUOTIENT(ROW(A839)-1,3)+2)&lt;&gt;""),
    artwork.xlsx!$K$1&amp;": '" &amp; SUBSTITUTE(INDEX(artwork.xlsx!K:K,QUOTIENT(ROW(A839)-1,3)+2),"'","\'") &amp; "'",
IF(MOD(ROW(A839)-1,3)=2,"","")))</f>
        <v>text_html: '&lt;div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d\'abord &lt;div style="display: inline; font-weight: bold;"&gt;+1 Action&lt;/div&gt;.)&lt;/div&gt;&lt;/div&gt;&lt;br&gt;&lt;/div&gt;&lt;/div&gt;&lt;/div&gt;'</v>
      </c>
    </row>
    <row r="845" spans="1:3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/* landscape */</v>
      </c>
      <c r="B845" t="str">
        <f t="shared" si="15"/>
        <v>},</v>
      </c>
      <c r="C845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IF(LEFT(INDEX(artwork.xlsx!L:L,QUOTIENT(ROW(A840)-1,3)+2),4)="http","",artwork.xlsx!$M$1) &amp; INDEX(artwork.xlsx!L:L,QUOTIENT(ROW(A840)-1,3)+2) &amp; """,",
 IF(AND(MOD(ROW(A840)-1,3)=1,INDEX(artwork.xlsx!J:J,QUOTIENT(ROW(A840)-1,3)+2)&lt;&gt;""),
    artwork.xlsx!$K$1&amp;": '" &amp; SUBSTITUTE(INDEX(artwork.xlsx!K:K,QUOTIENT(ROW(A840)-1,3)+2),"'","\'") &amp; "'",
IF(MOD(ROW(A840)-1,3)=2,"","")))</f>
        <v/>
      </c>
    </row>
    <row r="846" spans="1:3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/* landscape */</v>
      </c>
      <c r="B846" t="str">
        <f t="shared" si="15"/>
        <v>{</v>
      </c>
      <c r="C846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IF(LEFT(INDEX(artwork.xlsx!L:L,QUOTIENT(ROW(A841)-1,3)+2),4)="http","",artwork.xlsx!$M$1) &amp; INDEX(artwork.xlsx!L:L,QUOTIENT(ROW(A841)-1,3)+2) &amp; """,",
 IF(AND(MOD(ROW(A841)-1,3)=1,INDEX(artwork.xlsx!J:J,QUOTIENT(ROW(A841)-1,3)+2)&lt;&gt;""),
    artwork.xlsx!$K$1&amp;": '" &amp; SUBSTITUTE(INDEX(artwork.xlsx!K:K,QUOTIENT(ROW(A841)-1,3)+2),"'","\'") &amp; "'",
IF(MOD(ROW(A841)-1,3)=2,"","")))</f>
        <v>id: "mission",  frenchName: "Mission",  artwork: "http://wiki.dominionstrategy.com/images/9/90/MissionArt.jpg",</v>
      </c>
    </row>
    <row r="847" spans="1:3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/* landscape */</v>
      </c>
      <c r="B847" t="str">
        <f t="shared" ref="B847:B910" si="16">IF(AND(C846&lt;&gt;"",MOD(ROW(A845)-1,3)=2),"},","")&amp;IF(AND(C847&lt;&gt;"",MOD(ROW(A842)-1,3)=0),"{","")</f>
        <v/>
      </c>
      <c r="C847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IF(LEFT(INDEX(artwork.xlsx!L:L,QUOTIENT(ROW(A842)-1,3)+2),4)="http","",artwork.xlsx!$M$1) &amp; INDEX(artwork.xlsx!L:L,QUOTIENT(ROW(A842)-1,3)+2) &amp; """,",
 IF(AND(MOD(ROW(A842)-1,3)=1,INDEX(artwork.xlsx!J:J,QUOTIENT(ROW(A842)-1,3)+2)&lt;&gt;""),
    artwork.xlsx!$K$1&amp;": '" &amp; SUBSTITUTE(INDEX(artwork.xlsx!K:K,QUOTIENT(ROW(A842)-1,3)+2),"'","\'") &amp; "'",
IF(MOD(ROW(A842)-1,3)=2,"","")))</f>
        <v>text_html: '&lt;div class="landscape-text" style="top:0px;"&gt;&lt;div style="position:relative; top:0px;"&gt;&lt;div style="line-height:18px;"&gt;&lt;div style="display:inline;"&gt;&lt;div style="display:inline; font-size:18px;"&gt;Une fois par tour : si le tour précédent n\'était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carte.&lt;/div&gt;&lt;/div&gt;&lt;br&gt;&lt;/div&gt;&lt;/div&gt;&lt;/div&gt;'</v>
      </c>
    </row>
    <row r="848" spans="1:3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/* landscape */</v>
      </c>
      <c r="B848" t="str">
        <f t="shared" si="16"/>
        <v>},</v>
      </c>
      <c r="C848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IF(LEFT(INDEX(artwork.xlsx!L:L,QUOTIENT(ROW(A843)-1,3)+2),4)="http","",artwork.xlsx!$M$1) &amp; INDEX(artwork.xlsx!L:L,QUOTIENT(ROW(A843)-1,3)+2) &amp; """,",
 IF(AND(MOD(ROW(A843)-1,3)=1,INDEX(artwork.xlsx!J:J,QUOTIENT(ROW(A843)-1,3)+2)&lt;&gt;""),
    artwork.xlsx!$K$1&amp;": '" &amp; SUBSTITUTE(INDEX(artwork.xlsx!K:K,QUOTIENT(ROW(A843)-1,3)+2),"'","\'") &amp; "'",
IF(MOD(ROW(A843)-1,3)=2,"","")))</f>
        <v/>
      </c>
    </row>
    <row r="849" spans="1:3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/* landscape */</v>
      </c>
      <c r="B849" t="str">
        <f t="shared" si="16"/>
        <v>{</v>
      </c>
      <c r="C84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IF(LEFT(INDEX(artwork.xlsx!L:L,QUOTIENT(ROW(A844)-1,3)+2),4)="http","",artwork.xlsx!$M$1) &amp; INDEX(artwork.xlsx!L:L,QUOTIENT(ROW(A844)-1,3)+2) &amp; """,",
 IF(AND(MOD(ROW(A844)-1,3)=1,INDEX(artwork.xlsx!J:J,QUOTIENT(ROW(A844)-1,3)+2)&lt;&gt;""),
    artwork.xlsx!$K$1&amp;": '" &amp; SUBSTITUTE(INDEX(artwork.xlsx!K:K,QUOTIENT(ROW(A844)-1,3)+2),"'","\'") &amp; "'",
IF(MOD(ROW(A844)-1,3)=2,"","")))</f>
        <v>id: "pathfinding",  frenchName: "Reconnaissance",  artwork: "http://wiki.dominionstrategy.com/images/a/a3/PathfindingArt.jpg",</v>
      </c>
    </row>
    <row r="850" spans="1:3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/* landscape */</v>
      </c>
      <c r="B850" t="str">
        <f t="shared" si="16"/>
        <v/>
      </c>
      <c r="C850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IF(LEFT(INDEX(artwork.xlsx!L:L,QUOTIENT(ROW(A845)-1,3)+2),4)="http","",artwork.xlsx!$M$1) &amp; INDEX(artwork.xlsx!L:L,QUOTIENT(ROW(A845)-1,3)+2) &amp; """,",
 IF(AND(MOD(ROW(A845)-1,3)=1,INDEX(artwork.xlsx!J:J,QUOTIENT(ROW(A845)-1,3)+2)&lt;&gt;""),
    artwork.xlsx!$K$1&amp;": '" &amp; SUBSTITUTE(INDEX(artwork.xlsx!K:K,QUOTIENT(ROW(A845)-1,3)+2),"'","\'") &amp; "'",
IF(MOD(ROW(A845)-1,3)=2,"","")))</f>
        <v>text_html: '&lt;div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d\'abord &lt;div style="display: inline; font-weight: bold;"&gt;+1 Carte&lt;/div&gt;.)&lt;/div&gt;&lt;/div&gt;&lt;br&gt;&lt;/div&gt;&lt;/div&gt;&lt;/div&gt;'</v>
      </c>
    </row>
    <row r="851" spans="1:3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/* landscape */</v>
      </c>
      <c r="B851" t="str">
        <f t="shared" si="16"/>
        <v>},</v>
      </c>
      <c r="C851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IF(LEFT(INDEX(artwork.xlsx!L:L,QUOTIENT(ROW(A846)-1,3)+2),4)="http","",artwork.xlsx!$M$1) &amp; INDEX(artwork.xlsx!L:L,QUOTIENT(ROW(A846)-1,3)+2) &amp; """,",
 IF(AND(MOD(ROW(A846)-1,3)=1,INDEX(artwork.xlsx!J:J,QUOTIENT(ROW(A846)-1,3)+2)&lt;&gt;""),
    artwork.xlsx!$K$1&amp;": '" &amp; SUBSTITUTE(INDEX(artwork.xlsx!K:K,QUOTIENT(ROW(A846)-1,3)+2),"'","\'") &amp; "'",
IF(MOD(ROW(A846)-1,3)=2,"","")))</f>
        <v/>
      </c>
    </row>
    <row r="852" spans="1:3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/* landscape */</v>
      </c>
      <c r="B852" t="str">
        <f t="shared" si="16"/>
        <v>{</v>
      </c>
      <c r="C852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IF(LEFT(INDEX(artwork.xlsx!L:L,QUOTIENT(ROW(A847)-1,3)+2),4)="http","",artwork.xlsx!$M$1) &amp; INDEX(artwork.xlsx!L:L,QUOTIENT(ROW(A847)-1,3)+2) &amp; """,",
 IF(AND(MOD(ROW(A847)-1,3)=1,INDEX(artwork.xlsx!J:J,QUOTIENT(ROW(A847)-1,3)+2)&lt;&gt;""),
    artwork.xlsx!$K$1&amp;": '" &amp; SUBSTITUTE(INDEX(artwork.xlsx!K:K,QUOTIENT(ROW(A847)-1,3)+2),"'","\'") &amp; "'",
IF(MOD(ROW(A847)-1,3)=2,"","")))</f>
        <v>id: "pilgrimage",  frenchName: "Pèlerinage",  artwork: "http://wiki.dominionstrategy.com/images/a/a2/PilgrimageArt.jpg",</v>
      </c>
    </row>
    <row r="853" spans="1:3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/* landscape */</v>
      </c>
      <c r="B853" t="str">
        <f t="shared" si="16"/>
        <v/>
      </c>
      <c r="C853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IF(LEFT(INDEX(artwork.xlsx!L:L,QUOTIENT(ROW(A848)-1,3)+2),4)="http","",artwork.xlsx!$M$1) &amp; INDEX(artwork.xlsx!L:L,QUOTIENT(ROW(A848)-1,3)+2) &amp; """,",
 IF(AND(MOD(ROW(A848)-1,3)=1,INDEX(artwork.xlsx!J:J,QUOTIENT(ROW(A848)-1,3)+2)&lt;&gt;""),
    artwork.xlsx!$K$1&amp;": '" &amp; SUBSTITUTE(INDEX(artwork.xlsx!K:K,QUOTIENT(ROW(A848)-1,3)+2),"'","\'") &amp; "'",
IF(MOD(ROW(A848)-1,3)=2,"","")))</f>
        <v>text_html: '&lt;div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s\'il est facile visible, choisissez jusqu\'à&lt;/div&gt;&lt;/div&gt;&lt;br&gt;&lt;div style="display:inline;"&gt;&lt;div style="display:inline; font-size:16px;"&gt;3 cartes différentes en jeu et recevez un exemplaire de chacune.&lt;/div&gt;&lt;/div&gt;&lt;br&gt;&lt;/div&gt;&lt;/div&gt;'</v>
      </c>
    </row>
    <row r="854" spans="1:3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/* landscape */</v>
      </c>
      <c r="B854" t="str">
        <f t="shared" si="16"/>
        <v>},</v>
      </c>
      <c r="C854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IF(LEFT(INDEX(artwork.xlsx!L:L,QUOTIENT(ROW(A849)-1,3)+2),4)="http","",artwork.xlsx!$M$1) &amp; INDEX(artwork.xlsx!L:L,QUOTIENT(ROW(A849)-1,3)+2) &amp; """,",
 IF(AND(MOD(ROW(A849)-1,3)=1,INDEX(artwork.xlsx!J:J,QUOTIENT(ROW(A849)-1,3)+2)&lt;&gt;""),
    artwork.xlsx!$K$1&amp;": '" &amp; SUBSTITUTE(INDEX(artwork.xlsx!K:K,QUOTIENT(ROW(A849)-1,3)+2),"'","\'") &amp; "'",
IF(MOD(ROW(A849)-1,3)=2,"","")))</f>
        <v/>
      </c>
    </row>
    <row r="855" spans="1:3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/* landscape */</v>
      </c>
      <c r="B855" t="str">
        <f t="shared" si="16"/>
        <v>{</v>
      </c>
      <c r="C855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IF(LEFT(INDEX(artwork.xlsx!L:L,QUOTIENT(ROW(A850)-1,3)+2),4)="http","",artwork.xlsx!$M$1) &amp; INDEX(artwork.xlsx!L:L,QUOTIENT(ROW(A850)-1,3)+2) &amp; """,",
 IF(AND(MOD(ROW(A850)-1,3)=1,INDEX(artwork.xlsx!J:J,QUOTIENT(ROW(A850)-1,3)+2)&lt;&gt;""),
    artwork.xlsx!$K$1&amp;": '" &amp; SUBSTITUTE(INDEX(artwork.xlsx!K:K,QUOTIENT(ROW(A850)-1,3)+2),"'","\'") &amp; "'",
IF(MOD(ROW(A850)-1,3)=2,"","")))</f>
        <v>id: "plan",  frenchName: "Plan de bataille",  artwork: "http://wiki.dominionstrategy.com/images/f/f2/PlanArt.jpg",</v>
      </c>
    </row>
    <row r="856" spans="1:3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/* landscape */</v>
      </c>
      <c r="B856" t="str">
        <f t="shared" si="16"/>
        <v/>
      </c>
      <c r="C856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IF(LEFT(INDEX(artwork.xlsx!L:L,QUOTIENT(ROW(A851)-1,3)+2),4)="http","",artwork.xlsx!$M$1) &amp; INDEX(artwork.xlsx!L:L,QUOTIENT(ROW(A851)-1,3)+2) &amp; """,",
 IF(AND(MOD(ROW(A851)-1,3)=1,INDEX(artwork.xlsx!J:J,QUOTIENT(ROW(A851)-1,3)+2)&lt;&gt;""),
    artwork.xlsx!$K$1&amp;": '" &amp; SUBSTITUTE(INDEX(artwork.xlsx!K:K,QUOTIENT(ROW(A851)-1,3)+2),"'","\'") &amp; "'",
IF(MOD(ROW(A851)-1,3)=2,"","")))</f>
        <v>text_html: '&lt;div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main.)&lt;/div&gt;&lt;/div&gt;&lt;br&gt;&lt;/div&gt;&lt;/div&gt;'</v>
      </c>
    </row>
    <row r="857" spans="1:3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/* landscape */</v>
      </c>
      <c r="B857" t="str">
        <f t="shared" si="16"/>
        <v>},</v>
      </c>
      <c r="C857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IF(LEFT(INDEX(artwork.xlsx!L:L,QUOTIENT(ROW(A852)-1,3)+2),4)="http","",artwork.xlsx!$M$1) &amp; INDEX(artwork.xlsx!L:L,QUOTIENT(ROW(A852)-1,3)+2) &amp; """,",
 IF(AND(MOD(ROW(A852)-1,3)=1,INDEX(artwork.xlsx!J:J,QUOTIENT(ROW(A852)-1,3)+2)&lt;&gt;""),
    artwork.xlsx!$K$1&amp;": '" &amp; SUBSTITUTE(INDEX(artwork.xlsx!K:K,QUOTIENT(ROW(A852)-1,3)+2),"'","\'") &amp; "'",
IF(MOD(ROW(A852)-1,3)=2,"","")))</f>
        <v/>
      </c>
    </row>
    <row r="858" spans="1:3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/* landscape */</v>
      </c>
      <c r="B858" t="str">
        <f t="shared" si="16"/>
        <v>{</v>
      </c>
      <c r="C858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IF(LEFT(INDEX(artwork.xlsx!L:L,QUOTIENT(ROW(A853)-1,3)+2),4)="http","",artwork.xlsx!$M$1) &amp; INDEX(artwork.xlsx!L:L,QUOTIENT(ROW(A853)-1,3)+2) &amp; """,",
 IF(AND(MOD(ROW(A853)-1,3)=1,INDEX(artwork.xlsx!J:J,QUOTIENT(ROW(A853)-1,3)+2)&lt;&gt;""),
    artwork.xlsx!$K$1&amp;": '" &amp; SUBSTITUTE(INDEX(artwork.xlsx!K:K,QUOTIENT(ROW(A853)-1,3)+2),"'","\'") &amp; "'",
IF(MOD(ROW(A853)-1,3)=2,"","")))</f>
        <v>id: "quest",  frenchName: "Quête",  artwork: "http://wiki.dominionstrategy.com/images/b/b9/QuestArt.jpg",</v>
      </c>
    </row>
    <row r="859" spans="1:3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/* landscape */</v>
      </c>
      <c r="B859" t="str">
        <f t="shared" si="16"/>
        <v/>
      </c>
      <c r="C85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IF(LEFT(INDEX(artwork.xlsx!L:L,QUOTIENT(ROW(A854)-1,3)+2),4)="http","",artwork.xlsx!$M$1) &amp; INDEX(artwork.xlsx!L:L,QUOTIENT(ROW(A854)-1,3)+2) &amp; """,",
 IF(AND(MOD(ROW(A854)-1,3)=1,INDEX(artwork.xlsx!J:J,QUOTIENT(ROW(A854)-1,3)+2)&lt;&gt;""),
    artwork.xlsx!$K$1&amp;": '" &amp; SUBSTITUTE(INDEX(artwork.xlsx!K:K,QUOTIENT(ROW(A854)-1,3)+2),"'","\'") &amp; "'",
IF(MOD(ROW(A854)-1,3)=2,"","")))</f>
        <v>text_html: '&lt;div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Or.&lt;/div&gt;&lt;/div&gt;&lt;br&gt;&lt;/div&gt;'</v>
      </c>
    </row>
    <row r="860" spans="1:3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/* landscape */</v>
      </c>
      <c r="B860" t="str">
        <f t="shared" si="16"/>
        <v>},</v>
      </c>
      <c r="C860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IF(LEFT(INDEX(artwork.xlsx!L:L,QUOTIENT(ROW(A855)-1,3)+2),4)="http","",artwork.xlsx!$M$1) &amp; INDEX(artwork.xlsx!L:L,QUOTIENT(ROW(A855)-1,3)+2) &amp; """,",
 IF(AND(MOD(ROW(A855)-1,3)=1,INDEX(artwork.xlsx!J:J,QUOTIENT(ROW(A855)-1,3)+2)&lt;&gt;""),
    artwork.xlsx!$K$1&amp;": '" &amp; SUBSTITUTE(INDEX(artwork.xlsx!K:K,QUOTIENT(ROW(A855)-1,3)+2),"'","\'") &amp; "'",
IF(MOD(ROW(A855)-1,3)=2,"","")))</f>
        <v/>
      </c>
    </row>
    <row r="861" spans="1:3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/* landscape */</v>
      </c>
      <c r="B861" t="str">
        <f t="shared" si="16"/>
        <v>{</v>
      </c>
      <c r="C861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IF(LEFT(INDEX(artwork.xlsx!L:L,QUOTIENT(ROW(A856)-1,3)+2),4)="http","",artwork.xlsx!$M$1) &amp; INDEX(artwork.xlsx!L:L,QUOTIENT(ROW(A856)-1,3)+2) &amp; """,",
 IF(AND(MOD(ROW(A856)-1,3)=1,INDEX(artwork.xlsx!J:J,QUOTIENT(ROW(A856)-1,3)+2)&lt;&gt;""),
    artwork.xlsx!$K$1&amp;": '" &amp; SUBSTITUTE(INDEX(artwork.xlsx!K:K,QUOTIENT(ROW(A856)-1,3)+2),"'","\'") &amp; "'",
IF(MOD(ROW(A856)-1,3)=2,"","")))</f>
        <v>id: "raid",  frenchName: "Raid",  artwork: "http://wiki.dominionstrategy.com/images/2/21/RaidArt.jpg",</v>
      </c>
    </row>
    <row r="862" spans="1:3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/* landscape */</v>
      </c>
      <c r="B862" t="str">
        <f t="shared" si="16"/>
        <v/>
      </c>
      <c r="C862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IF(LEFT(INDEX(artwork.xlsx!L:L,QUOTIENT(ROW(A857)-1,3)+2),4)="http","",artwork.xlsx!$M$1) &amp; INDEX(artwork.xlsx!L:L,QUOTIENT(ROW(A857)-1,3)+2) &amp; """,",
 IF(AND(MOD(ROW(A857)-1,3)=1,INDEX(artwork.xlsx!J:J,QUOTIENT(ROW(A857)-1,3)+2)&lt;&gt;""),
    artwork.xlsx!$K$1&amp;": '" &amp; SUBSTITUTE(INDEX(artwork.xlsx!K:K,QUOTIENT(ROW(A857)-1,3)+2),"'","\'") &amp; "'",
IF(MOD(ROW(A857)-1,3)=2,"","")))</f>
        <v>text_html: '&lt;div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pioche.&lt;/div&gt;&lt;/div&gt;&lt;br&gt;&lt;/div&gt;'</v>
      </c>
    </row>
    <row r="863" spans="1:3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/* landscape */</v>
      </c>
      <c r="B863" t="str">
        <f t="shared" si="16"/>
        <v>},</v>
      </c>
      <c r="C863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IF(LEFT(INDEX(artwork.xlsx!L:L,QUOTIENT(ROW(A858)-1,3)+2),4)="http","",artwork.xlsx!$M$1) &amp; INDEX(artwork.xlsx!L:L,QUOTIENT(ROW(A858)-1,3)+2) &amp; """,",
 IF(AND(MOD(ROW(A858)-1,3)=1,INDEX(artwork.xlsx!J:J,QUOTIENT(ROW(A858)-1,3)+2)&lt;&gt;""),
    artwork.xlsx!$K$1&amp;": '" &amp; SUBSTITUTE(INDEX(artwork.xlsx!K:K,QUOTIENT(ROW(A858)-1,3)+2),"'","\'") &amp; "'",
IF(MOD(ROW(A858)-1,3)=2,"","")))</f>
        <v/>
      </c>
    </row>
    <row r="864" spans="1:3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/* landscape */</v>
      </c>
      <c r="B864" t="str">
        <f t="shared" si="16"/>
        <v>{</v>
      </c>
      <c r="C864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IF(LEFT(INDEX(artwork.xlsx!L:L,QUOTIENT(ROW(A859)-1,3)+2),4)="http","",artwork.xlsx!$M$1) &amp; INDEX(artwork.xlsx!L:L,QUOTIENT(ROW(A859)-1,3)+2) &amp; """,",
 IF(AND(MOD(ROW(A859)-1,3)=1,INDEX(artwork.xlsx!J:J,QUOTIENT(ROW(A859)-1,3)+2)&lt;&gt;""),
    artwork.xlsx!$K$1&amp;": '" &amp; SUBSTITUTE(INDEX(artwork.xlsx!K:K,QUOTIENT(ROW(A859)-1,3)+2),"'","\'") &amp; "'",
IF(MOD(ROW(A859)-1,3)=2,"","")))</f>
        <v>id: "save",  frenchName: "Resserre",  artwork: "http://wiki.dominionstrategy.com/images/6/6a/SaveArt.jpg",</v>
      </c>
    </row>
    <row r="865" spans="1:3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/* landscape */</v>
      </c>
      <c r="B865" t="str">
        <f t="shared" si="16"/>
        <v/>
      </c>
      <c r="C865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IF(LEFT(INDEX(artwork.xlsx!L:L,QUOTIENT(ROW(A860)-1,3)+2),4)="http","",artwork.xlsx!$M$1) &amp; INDEX(artwork.xlsx!L:L,QUOTIENT(ROW(A860)-1,3)+2) &amp; """,",
 IF(AND(MOD(ROW(A860)-1,3)=1,INDEX(artwork.xlsx!J:J,QUOTIENT(ROW(A860)-1,3)+2)&lt;&gt;""),
    artwork.xlsx!$K$1&amp;": '" &amp; SUBSTITUTE(INDEX(artwork.xlsx!K:K,QUOTIENT(ROW(A860)-1,3)+2),"'","\'") &amp; "'",
IF(MOD(ROW(A860)-1,3)=2,"","")))</f>
        <v>text_html: '&lt;div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tour.&lt;/div&gt;&lt;/div&gt;&lt;br&gt;&lt;/div&gt;'</v>
      </c>
    </row>
    <row r="866" spans="1:3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/* landscape */</v>
      </c>
      <c r="B866" t="str">
        <f t="shared" si="16"/>
        <v>},</v>
      </c>
      <c r="C866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IF(LEFT(INDEX(artwork.xlsx!L:L,QUOTIENT(ROW(A861)-1,3)+2),4)="http","",artwork.xlsx!$M$1) &amp; INDEX(artwork.xlsx!L:L,QUOTIENT(ROW(A861)-1,3)+2) &amp; """,",
 IF(AND(MOD(ROW(A861)-1,3)=1,INDEX(artwork.xlsx!J:J,QUOTIENT(ROW(A861)-1,3)+2)&lt;&gt;""),
    artwork.xlsx!$K$1&amp;": '" &amp; SUBSTITUTE(INDEX(artwork.xlsx!K:K,QUOTIENT(ROW(A861)-1,3)+2),"'","\'") &amp; "'",
IF(MOD(ROW(A861)-1,3)=2,"","")))</f>
        <v/>
      </c>
    </row>
    <row r="867" spans="1:3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/* landscape */</v>
      </c>
      <c r="B867" t="str">
        <f t="shared" si="16"/>
        <v>{</v>
      </c>
      <c r="C867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IF(LEFT(INDEX(artwork.xlsx!L:L,QUOTIENT(ROW(A862)-1,3)+2),4)="http","",artwork.xlsx!$M$1) &amp; INDEX(artwork.xlsx!L:L,QUOTIENT(ROW(A862)-1,3)+2) &amp; """,",
 IF(AND(MOD(ROW(A862)-1,3)=1,INDEX(artwork.xlsx!J:J,QUOTIENT(ROW(A862)-1,3)+2)&lt;&gt;""),
    artwork.xlsx!$K$1&amp;": '" &amp; SUBSTITUTE(INDEX(artwork.xlsx!K:K,QUOTIENT(ROW(A862)-1,3)+2),"'","\'") &amp; "'",
IF(MOD(ROW(A862)-1,3)=2,"","")))</f>
        <v>id: "scoutingparty",  frenchName: "Pistage",  artwork: "http://wiki.dominionstrategy.com/images/0/0d/ScoutingPartyArt.jpg",</v>
      </c>
    </row>
    <row r="868" spans="1:3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/* landscape */</v>
      </c>
      <c r="B868" t="str">
        <f t="shared" si="16"/>
        <v/>
      </c>
      <c r="C868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IF(LEFT(INDEX(artwork.xlsx!L:L,QUOTIENT(ROW(A863)-1,3)+2),4)="http","",artwork.xlsx!$M$1) &amp; INDEX(artwork.xlsx!L:L,QUOTIENT(ROW(A863)-1,3)+2) &amp; """,",
 IF(AND(MOD(ROW(A863)-1,3)=1,INDEX(artwork.xlsx!J:J,QUOTIENT(ROW(A863)-1,3)+2)&lt;&gt;""),
    artwork.xlsx!$K$1&amp;": '" &amp; SUBSTITUTE(INDEX(artwork.xlsx!K:K,QUOTIENT(ROW(A863)-1,3)+2),"'","\'") &amp; "'",
IF(MOD(ROW(A863)-1,3)=2,"","")))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l\'ordre de votre choix.&lt;/div&gt;&lt;/div&gt;&lt;br&gt;&lt;/div&gt;&lt;/div&gt;&lt;/div&gt;'</v>
      </c>
    </row>
    <row r="869" spans="1:3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/* landscape */</v>
      </c>
      <c r="B869" t="str">
        <f t="shared" si="16"/>
        <v>},</v>
      </c>
      <c r="C86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IF(LEFT(INDEX(artwork.xlsx!L:L,QUOTIENT(ROW(A864)-1,3)+2),4)="http","",artwork.xlsx!$M$1) &amp; INDEX(artwork.xlsx!L:L,QUOTIENT(ROW(A864)-1,3)+2) &amp; """,",
 IF(AND(MOD(ROW(A864)-1,3)=1,INDEX(artwork.xlsx!J:J,QUOTIENT(ROW(A864)-1,3)+2)&lt;&gt;""),
    artwork.xlsx!$K$1&amp;": '" &amp; SUBSTITUTE(INDEX(artwork.xlsx!K:K,QUOTIENT(ROW(A864)-1,3)+2),"'","\'") &amp; "'",
IF(MOD(ROW(A864)-1,3)=2,"","")))</f>
        <v/>
      </c>
    </row>
    <row r="870" spans="1:3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/* landscape */</v>
      </c>
      <c r="B870" t="str">
        <f t="shared" si="16"/>
        <v>{</v>
      </c>
      <c r="C870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IF(LEFT(INDEX(artwork.xlsx!L:L,QUOTIENT(ROW(A865)-1,3)+2),4)="http","",artwork.xlsx!$M$1) &amp; INDEX(artwork.xlsx!L:L,QUOTIENT(ROW(A865)-1,3)+2) &amp; """,",
 IF(AND(MOD(ROW(A865)-1,3)=1,INDEX(artwork.xlsx!J:J,QUOTIENT(ROW(A865)-1,3)+2)&lt;&gt;""),
    artwork.xlsx!$K$1&amp;": '" &amp; SUBSTITUTE(INDEX(artwork.xlsx!K:K,QUOTIENT(ROW(A865)-1,3)+2),"'","\'") &amp; "'",
IF(MOD(ROW(A865)-1,3)=2,"","")))</f>
        <v>id: "seaway",  frenchName: "Route maritime",  artwork: "http://wiki.dominionstrategy.com/images/e/ec/SeawayArt.jpg",</v>
      </c>
    </row>
    <row r="871" spans="1:3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/* landscape */</v>
      </c>
      <c r="B871" t="str">
        <f t="shared" si="16"/>
        <v/>
      </c>
      <c r="C871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IF(LEFT(INDEX(artwork.xlsx!L:L,QUOTIENT(ROW(A866)-1,3)+2),4)="http","",artwork.xlsx!$M$1) &amp; INDEX(artwork.xlsx!L:L,QUOTIENT(ROW(A866)-1,3)+2) &amp; """,",
 IF(AND(MOD(ROW(A866)-1,3)=1,INDEX(artwork.xlsx!J:J,QUOTIENT(ROW(A866)-1,3)+2)&lt;&gt;""),
    artwork.xlsx!$K$1&amp;": '" &amp; SUBSTITUTE(INDEX(artwork.xlsx!K:K,QUOTIENT(ROW(A866)-1,3)+2),"'","\'") &amp; "'",
IF(MOD(ROW(A866)-1,3)=2,"","")))</f>
        <v>text_html: '&lt;div class="landscape-text" style="top:0px;"&gt;&lt;div style="line-height:18px;"&gt;&lt;div style="display:inline;"&gt;&lt;div style="display:inline; font-size:18px;"&gt;Recevez une carte Action coûtant jusqu\'à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d\'abord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top:8px;"&gt;4&lt;/div&gt;&lt;/div&gt;&lt;/div&gt;&lt;/div&gt;'</v>
      </c>
    </row>
    <row r="872" spans="1:3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/* landscape */</v>
      </c>
      <c r="B872" t="str">
        <f t="shared" si="16"/>
        <v>},</v>
      </c>
      <c r="C872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IF(LEFT(INDEX(artwork.xlsx!L:L,QUOTIENT(ROW(A867)-1,3)+2),4)="http","",artwork.xlsx!$M$1) &amp; INDEX(artwork.xlsx!L:L,QUOTIENT(ROW(A867)-1,3)+2) &amp; """,",
 IF(AND(MOD(ROW(A867)-1,3)=1,INDEX(artwork.xlsx!J:J,QUOTIENT(ROW(A867)-1,3)+2)&lt;&gt;""),
    artwork.xlsx!$K$1&amp;": '" &amp; SUBSTITUTE(INDEX(artwork.xlsx!K:K,QUOTIENT(ROW(A867)-1,3)+2),"'","\'") &amp; "'",
IF(MOD(ROW(A867)-1,3)=2,"","")))</f>
        <v/>
      </c>
    </row>
    <row r="873" spans="1:3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/* landscape */</v>
      </c>
      <c r="B873" t="str">
        <f t="shared" si="16"/>
        <v>{</v>
      </c>
      <c r="C873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IF(LEFT(INDEX(artwork.xlsx!L:L,QUOTIENT(ROW(A868)-1,3)+2),4)="http","",artwork.xlsx!$M$1) &amp; INDEX(artwork.xlsx!L:L,QUOTIENT(ROW(A868)-1,3)+2) &amp; """,",
 IF(AND(MOD(ROW(A868)-1,3)=1,INDEX(artwork.xlsx!J:J,QUOTIENT(ROW(A868)-1,3)+2)&lt;&gt;""),
    artwork.xlsx!$K$1&amp;": '" &amp; SUBSTITUTE(INDEX(artwork.xlsx!K:K,QUOTIENT(ROW(A868)-1,3)+2),"'","\'") &amp; "'",
IF(MOD(ROW(A868)-1,3)=2,"","")))</f>
        <v>id: "travellingfair",  frenchName: "Forains",  artwork: "http://wiki.dominionstrategy.com/images/d/d4/Travelling_FairArt.jpg",</v>
      </c>
    </row>
    <row r="874" spans="1:3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/* landscape */</v>
      </c>
      <c r="B874" t="str">
        <f t="shared" si="16"/>
        <v/>
      </c>
      <c r="C874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IF(LEFT(INDEX(artwork.xlsx!L:L,QUOTIENT(ROW(A869)-1,3)+2),4)="http","",artwork.xlsx!$M$1) &amp; INDEX(artwork.xlsx!L:L,QUOTIENT(ROW(A869)-1,3)+2) &amp; """,",
 IF(AND(MOD(ROW(A869)-1,3)=1,INDEX(artwork.xlsx!J:J,QUOTIENT(ROW(A869)-1,3)+2)&lt;&gt;""),
    artwork.xlsx!$K$1&amp;": '" &amp; SUBSTITUTE(INDEX(artwork.xlsx!K:K,QUOTIENT(ROW(A869)-1,3)+2),"'","\'") &amp; "'",
IF(MOD(ROW(A869)-1,3)=2,"","")))</f>
        <v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pioche.&lt;/div&gt;&lt;/div&gt;&lt;br&gt;&lt;/div&gt;&lt;/div&gt;&lt;/div&gt;'</v>
      </c>
    </row>
    <row r="875" spans="1:3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/* landscape */</v>
      </c>
      <c r="B875" t="str">
        <f t="shared" si="16"/>
        <v>},</v>
      </c>
      <c r="C875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IF(LEFT(INDEX(artwork.xlsx!L:L,QUOTIENT(ROW(A870)-1,3)+2),4)="http","",artwork.xlsx!$M$1) &amp; INDEX(artwork.xlsx!L:L,QUOTIENT(ROW(A870)-1,3)+2) &amp; """,",
 IF(AND(MOD(ROW(A870)-1,3)=1,INDEX(artwork.xlsx!J:J,QUOTIENT(ROW(A870)-1,3)+2)&lt;&gt;""),
    artwork.xlsx!$K$1&amp;": '" &amp; SUBSTITUTE(INDEX(artwork.xlsx!K:K,QUOTIENT(ROW(A870)-1,3)+2),"'","\'") &amp; "'",
IF(MOD(ROW(A870)-1,3)=2,"","")))</f>
        <v/>
      </c>
    </row>
    <row r="876" spans="1:3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/* landscape */</v>
      </c>
      <c r="B876" t="str">
        <f t="shared" si="16"/>
        <v>{</v>
      </c>
      <c r="C876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IF(LEFT(INDEX(artwork.xlsx!L:L,QUOTIENT(ROW(A871)-1,3)+2),4)="http","",artwork.xlsx!$M$1) &amp; INDEX(artwork.xlsx!L:L,QUOTIENT(ROW(A871)-1,3)+2) &amp; """,",
 IF(AND(MOD(ROW(A871)-1,3)=1,INDEX(artwork.xlsx!J:J,QUOTIENT(ROW(A871)-1,3)+2)&lt;&gt;""),
    artwork.xlsx!$K$1&amp;": '" &amp; SUBSTITUTE(INDEX(artwork.xlsx!K:K,QUOTIENT(ROW(A871)-1,3)+2),"'","\'") &amp; "'",
IF(MOD(ROW(A871)-1,3)=2,"","")))</f>
        <v>id: "trade",  frenchName: "Commerce",  artwork: "http://wiki.dominionstrategy.com/images/f/f7/TradeArt.jpg",</v>
      </c>
    </row>
    <row r="877" spans="1:3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/* landscape */</v>
      </c>
      <c r="B877" t="str">
        <f t="shared" si="16"/>
        <v/>
      </c>
      <c r="C877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IF(LEFT(INDEX(artwork.xlsx!L:L,QUOTIENT(ROW(A872)-1,3)+2),4)="http","",artwork.xlsx!$M$1) &amp; INDEX(artwork.xlsx!L:L,QUOTIENT(ROW(A872)-1,3)+2) &amp; """,",
 IF(AND(MOD(ROW(A872)-1,3)=1,INDEX(artwork.xlsx!J:J,QUOTIENT(ROW(A872)-1,3)+2)&lt;&gt;""),
    artwork.xlsx!$K$1&amp;": '" &amp; SUBSTITUTE(INDEX(artwork.xlsx!K:K,QUOTIENT(ROW(A872)-1,3)+2),"'","\'") &amp; "'",
IF(MOD(ROW(A872)-1,3)=2,"","")))</f>
        <v>text_html: '&lt;div class="landscape-text" style="top:0px;"&gt;&lt;div style="display:inline;"&gt;&lt;div style="display:inline; font-size:20px;"&gt;Écartez jusqu\'à 2 cartes de votre main.&lt;/div&gt;&lt;/div&gt;&lt;br&gt;&lt;div style="display:inline;"&gt;&lt;div style="display:inline; font-size:20px;"&gt;Recevez un Argent par carte écartée.&lt;/div&gt;&lt;/div&gt;&lt;br&gt;&lt;/div&gt;'</v>
      </c>
    </row>
    <row r="878" spans="1:3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/* landscape */</v>
      </c>
      <c r="B878" t="str">
        <f t="shared" si="16"/>
        <v>},</v>
      </c>
      <c r="C878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IF(LEFT(INDEX(artwork.xlsx!L:L,QUOTIENT(ROW(A873)-1,3)+2),4)="http","",artwork.xlsx!$M$1) &amp; INDEX(artwork.xlsx!L:L,QUOTIENT(ROW(A873)-1,3)+2) &amp; """,",
 IF(AND(MOD(ROW(A873)-1,3)=1,INDEX(artwork.xlsx!J:J,QUOTIENT(ROW(A873)-1,3)+2)&lt;&gt;""),
    artwork.xlsx!$K$1&amp;": '" &amp; SUBSTITUTE(INDEX(artwork.xlsx!K:K,QUOTIENT(ROW(A873)-1,3)+2),"'","\'") &amp; "'",
IF(MOD(ROW(A873)-1,3)=2,"","")))</f>
        <v/>
      </c>
    </row>
    <row r="879" spans="1:3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/* landscape */</v>
      </c>
      <c r="B879" t="str">
        <f t="shared" si="16"/>
        <v>{</v>
      </c>
      <c r="C87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IF(LEFT(INDEX(artwork.xlsx!L:L,QUOTIENT(ROW(A874)-1,3)+2),4)="http","",artwork.xlsx!$M$1) &amp; INDEX(artwork.xlsx!L:L,QUOTIENT(ROW(A874)-1,3)+2) &amp; """,",
 IF(AND(MOD(ROW(A874)-1,3)=1,INDEX(artwork.xlsx!J:J,QUOTIENT(ROW(A874)-1,3)+2)&lt;&gt;""),
    artwork.xlsx!$K$1&amp;": '" &amp; SUBSTITUTE(INDEX(artwork.xlsx!K:K,QUOTIENT(ROW(A874)-1,3)+2),"'","\'") &amp; "'",
IF(MOD(ROW(A874)-1,3)=2,"","")))</f>
        <v>id: "training",  frenchName: "Entraînement",  artwork: "http://wiki.dominionstrategy.com/images/3/34/TrainingArt.jpg",</v>
      </c>
    </row>
    <row r="880" spans="1:3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/* landscape */</v>
      </c>
      <c r="B880" t="str">
        <f t="shared" si="16"/>
        <v/>
      </c>
      <c r="C880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IF(LEFT(INDEX(artwork.xlsx!L:L,QUOTIENT(ROW(A875)-1,3)+2),4)="http","",artwork.xlsx!$M$1) &amp; INDEX(artwork.xlsx!L:L,QUOTIENT(ROW(A875)-1,3)+2) &amp; """,",
 IF(AND(MOD(ROW(A875)-1,3)=1,INDEX(artwork.xlsx!J:J,QUOTIENT(ROW(A875)-1,3)+2)&lt;&gt;""),
    artwork.xlsx!$K$1&amp;": '" &amp; SUBSTITUTE(INDEX(artwork.xlsx!K:K,QUOTIENT(ROW(A875)-1,3)+2),"'","\'") &amp; "'",
IF(MOD(ROW(A875)-1,3)=2,"","")))</f>
        <v>text_html: '&lt;div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d\'abord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top:8px;"&gt;1&lt;/div&gt;&lt;/div&gt;&lt;/div&gt;&lt;/div&gt;'</v>
      </c>
    </row>
    <row r="881" spans="1:3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/* landscape */</v>
      </c>
      <c r="B881" t="str">
        <f t="shared" si="16"/>
        <v>},</v>
      </c>
      <c r="C881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IF(LEFT(INDEX(artwork.xlsx!L:L,QUOTIENT(ROW(A876)-1,3)+2),4)="http","",artwork.xlsx!$M$1) &amp; INDEX(artwork.xlsx!L:L,QUOTIENT(ROW(A876)-1,3)+2) &amp; """,",
 IF(AND(MOD(ROW(A876)-1,3)=1,INDEX(artwork.xlsx!J:J,QUOTIENT(ROW(A876)-1,3)+2)&lt;&gt;""),
    artwork.xlsx!$K$1&amp;": '" &amp; SUBSTITUTE(INDEX(artwork.xlsx!K:K,QUOTIENT(ROW(A876)-1,3)+2),"'","\'") &amp; "'",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IF(LEFT(INDEX(artwork.xlsx!L:L,QUOTIENT(ROW(A877)-1,3)+2),4)="http","",artwork.xlsx!$M$1) &amp; INDEX(artwork.xlsx!L:L,QUOTIENT(ROW(A877)-1,3)+2) &amp; """,",
 IF(AND(MOD(ROW(A877)-1,3)=1,INDEX(artwork.xlsx!J:J,QUOTIENT(ROW(A877)-1,3)+2)&lt;&gt;""),
    artwork.xlsx!$K$1&amp;": '" &amp; SUBSTITUTE(INDEX(artwork.xlsx!K:K,QUOTIENT(ROW(A877)-1,3)+2),"'","\'") &amp; "'",
IF(MOD(ROW(A877)-1,3)=2,"","")))</f>
        <v>id: "treasurehunter",  frenchName: "Chasseuse de trèsor",  artwork: "http://wiki.dominionstrategy.com/images/c/c1/Treasure_HunterArt.jpg",</v>
      </c>
    </row>
    <row r="883" spans="1:3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IF(LEFT(INDEX(artwork.xlsx!L:L,QUOTIENT(ROW(A878)-1,3)+2),4)="http","",artwork.xlsx!$M$1) &amp; INDEX(artwork.xlsx!L:L,QUOTIENT(ROW(A878)-1,3)+2) &amp; """,",
 IF(AND(MOD(ROW(A878)-1,3)=1,INDEX(artwork.xlsx!J:J,QUOTIENT(ROW(A878)-1,3)+2)&lt;&gt;""),
    artwork.xlsx!$K$1&amp;": '" &amp; SUBSTITUTE(INDEX(artwork.xlsx!K:K,QUOTIENT(ROW(A878)-1,3)+2),"'","\'") &amp; "'",
IF(MOD(ROW(A878)-1,3)=2,"","")))</f>
        <v>text_html: ''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IF(LEFT(INDEX(artwork.xlsx!L:L,QUOTIENT(ROW(A879)-1,3)+2),4)="http","",artwork.xlsx!$M$1) &amp; INDEX(artwork.xlsx!L:L,QUOTIENT(ROW(A879)-1,3)+2) &amp; """,",
 IF(AND(MOD(ROW(A879)-1,3)=1,INDEX(artwork.xlsx!J:J,QUOTIENT(ROW(A879)-1,3)+2)&lt;&gt;""),
    artwork.xlsx!$K$1&amp;": '" &amp; SUBSTITUTE(INDEX(artwork.xlsx!K:K,QUOTIENT(ROW(A879)-1,3)+2),"'","\'") &amp; "'",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IF(LEFT(INDEX(artwork.xlsx!L:L,QUOTIENT(ROW(A880)-1,3)+2),4)="http","",artwork.xlsx!$M$1) &amp; INDEX(artwork.xlsx!L:L,QUOTIENT(ROW(A880)-1,3)+2) &amp; """,",
 IF(AND(MOD(ROW(A880)-1,3)=1,INDEX(artwork.xlsx!J:J,QUOTIENT(ROW(A880)-1,3)+2)&lt;&gt;""),
    artwork.xlsx!$K$1&amp;": '" &amp; SUBSTITUTE(INDEX(artwork.xlsx!K:K,QUOTIENT(ROW(A880)-1,3)+2),"'","\'") &amp; "'",
IF(MOD(ROW(A880)-1,3)=2,"","")))</f>
        <v>id: "warrior",  frenchName: "Guerrière",  artwork: "http://wiki.dominionstrategy.com/images/b/bf/WarriorArt.jpg",</v>
      </c>
    </row>
    <row r="886" spans="1:3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IF(LEFT(INDEX(artwork.xlsx!L:L,QUOTIENT(ROW(A881)-1,3)+2),4)="http","",artwork.xlsx!$M$1) &amp; INDEX(artwork.xlsx!L:L,QUOTIENT(ROW(A881)-1,3)+2) &amp; """,",
 IF(AND(MOD(ROW(A881)-1,3)=1,INDEX(artwork.xlsx!J:J,QUOTIENT(ROW(A881)-1,3)+2)&lt;&gt;""),
    artwork.xlsx!$K$1&amp;": '" &amp; SUBSTITUTE(INDEX(artwork.xlsx!K:K,QUOTIENT(ROW(A881)-1,3)+2),"'","\'") &amp; "'",
IF(MOD(ROW(A881)-1,3)=2,"","")))</f>
        <v>text_html: ''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IF(LEFT(INDEX(artwork.xlsx!L:L,QUOTIENT(ROW(A882)-1,3)+2),4)="http","",artwork.xlsx!$M$1) &amp; INDEX(artwork.xlsx!L:L,QUOTIENT(ROW(A882)-1,3)+2) &amp; """,",
 IF(AND(MOD(ROW(A882)-1,3)=1,INDEX(artwork.xlsx!J:J,QUOTIENT(ROW(A882)-1,3)+2)&lt;&gt;""),
    artwork.xlsx!$K$1&amp;": '" &amp; SUBSTITUTE(INDEX(artwork.xlsx!K:K,QUOTIENT(ROW(A882)-1,3)+2),"'","\'") &amp; "'",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IF(LEFT(INDEX(artwork.xlsx!L:L,QUOTIENT(ROW(A883)-1,3)+2),4)="http","",artwork.xlsx!$M$1) &amp; INDEX(artwork.xlsx!L:L,QUOTIENT(ROW(A883)-1,3)+2) &amp; """,",
 IF(AND(MOD(ROW(A883)-1,3)=1,INDEX(artwork.xlsx!J:J,QUOTIENT(ROW(A883)-1,3)+2)&lt;&gt;""),
    artwork.xlsx!$K$1&amp;": '" &amp; SUBSTITUTE(INDEX(artwork.xlsx!K:K,QUOTIENT(ROW(A883)-1,3)+2),"'","\'") &amp; "'",
IF(MOD(ROW(A883)-1,3)=2,"","")))</f>
        <v>id: "hero",  frenchName: "Héroïne",  artwork: "http://wiki.dominionstrategy.com/images/6/60/HeroArt.jpg",</v>
      </c>
    </row>
    <row r="889" spans="1:3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IF(LEFT(INDEX(artwork.xlsx!L:L,QUOTIENT(ROW(A884)-1,3)+2),4)="http","",artwork.xlsx!$M$1) &amp; INDEX(artwork.xlsx!L:L,QUOTIENT(ROW(A884)-1,3)+2) &amp; """,",
 IF(AND(MOD(ROW(A884)-1,3)=1,INDEX(artwork.xlsx!J:J,QUOTIENT(ROW(A884)-1,3)+2)&lt;&gt;""),
    artwork.xlsx!$K$1&amp;": '" &amp; SUBSTITUTE(INDEX(artwork.xlsx!K:K,QUOTIENT(ROW(A884)-1,3)+2),"'","\'") &amp; "'",
IF(MOD(ROW(A884)-1,3)=2,"","")))</f>
        <v>text_html: ''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IF(LEFT(INDEX(artwork.xlsx!L:L,QUOTIENT(ROW(A885)-1,3)+2),4)="http","",artwork.xlsx!$M$1) &amp; INDEX(artwork.xlsx!L:L,QUOTIENT(ROW(A885)-1,3)+2) &amp; """,",
 IF(AND(MOD(ROW(A885)-1,3)=1,INDEX(artwork.xlsx!J:J,QUOTIENT(ROW(A885)-1,3)+2)&lt;&gt;""),
    artwork.xlsx!$K$1&amp;": '" &amp; SUBSTITUTE(INDEX(artwork.xlsx!K:K,QUOTIENT(ROW(A885)-1,3)+2),"'","\'") &amp; "'",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IF(LEFT(INDEX(artwork.xlsx!L:L,QUOTIENT(ROW(A886)-1,3)+2),4)="http","",artwork.xlsx!$M$1) &amp; INDEX(artwork.xlsx!L:L,QUOTIENT(ROW(A886)-1,3)+2) &amp; """,",
 IF(AND(MOD(ROW(A886)-1,3)=1,INDEX(artwork.xlsx!J:J,QUOTIENT(ROW(A886)-1,3)+2)&lt;&gt;""),
    artwork.xlsx!$K$1&amp;": '" &amp; SUBSTITUTE(INDEX(artwork.xlsx!K:K,QUOTIENT(ROW(A886)-1,3)+2),"'","\'") &amp; "'",
IF(MOD(ROW(A886)-1,3)=2,"","")))</f>
        <v>id: "champion",  frenchName: "Championne",  artwork: "http://wiki.dominionstrategy.com/images/3/32/ChampionArt.jpg",</v>
      </c>
    </row>
    <row r="892" spans="1:3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IF(LEFT(INDEX(artwork.xlsx!L:L,QUOTIENT(ROW(A887)-1,3)+2),4)="http","",artwork.xlsx!$M$1) &amp; INDEX(artwork.xlsx!L:L,QUOTIENT(ROW(A887)-1,3)+2) &amp; """,",
 IF(AND(MOD(ROW(A887)-1,3)=1,INDEX(artwork.xlsx!J:J,QUOTIENT(ROW(A887)-1,3)+2)&lt;&gt;""),
    artwork.xlsx!$K$1&amp;": '" &amp; SUBSTITUTE(INDEX(artwork.xlsx!K:K,QUOTIENT(ROW(A887)-1,3)+2),"'","\'") &amp; "'",
IF(MOD(ROW(A887)-1,3)=2,"","")))</f>
        <v>text_html: ''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IF(LEFT(INDEX(artwork.xlsx!L:L,QUOTIENT(ROW(A888)-1,3)+2),4)="http","",artwork.xlsx!$M$1) &amp; INDEX(artwork.xlsx!L:L,QUOTIENT(ROW(A888)-1,3)+2) &amp; """,",
 IF(AND(MOD(ROW(A888)-1,3)=1,INDEX(artwork.xlsx!J:J,QUOTIENT(ROW(A888)-1,3)+2)&lt;&gt;""),
    artwork.xlsx!$K$1&amp;": '" &amp; SUBSTITUTE(INDEX(artwork.xlsx!K:K,QUOTIENT(ROW(A888)-1,3)+2),"'","\'") &amp; "'",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IF(LEFT(INDEX(artwork.xlsx!L:L,QUOTIENT(ROW(A889)-1,3)+2),4)="http","",artwork.xlsx!$M$1) &amp; INDEX(artwork.xlsx!L:L,QUOTIENT(ROW(A889)-1,3)+2) &amp; """,",
 IF(AND(MOD(ROW(A889)-1,3)=1,INDEX(artwork.xlsx!J:J,QUOTIENT(ROW(A889)-1,3)+2)&lt;&gt;""),
    artwork.xlsx!$K$1&amp;": '" &amp; SUBSTITUTE(INDEX(artwork.xlsx!K:K,QUOTIENT(ROW(A889)-1,3)+2),"'","\'") &amp; "'",
IF(MOD(ROW(A889)-1,3)=2,"","")))</f>
        <v>id: "soldier",  frenchName: "Soldat",  artwork: "http://wiki.dominionstrategy.com/images/3/36/SoldierArt.jpg",</v>
      </c>
    </row>
    <row r="895" spans="1:3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IF(LEFT(INDEX(artwork.xlsx!L:L,QUOTIENT(ROW(A890)-1,3)+2),4)="http","",artwork.xlsx!$M$1) &amp; INDEX(artwork.xlsx!L:L,QUOTIENT(ROW(A890)-1,3)+2) &amp; """,",
 IF(AND(MOD(ROW(A890)-1,3)=1,INDEX(artwork.xlsx!J:J,QUOTIENT(ROW(A890)-1,3)+2)&lt;&gt;""),
    artwork.xlsx!$K$1&amp;": '" &amp; SUBSTITUTE(INDEX(artwork.xlsx!K:K,QUOTIENT(ROW(A890)-1,3)+2),"'","\'") &amp; "'",
IF(MOD(ROW(A890)-1,3)=2,"","")))</f>
        <v>text_html: ''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IF(LEFT(INDEX(artwork.xlsx!L:L,QUOTIENT(ROW(A891)-1,3)+2),4)="http","",artwork.xlsx!$M$1) &amp; INDEX(artwork.xlsx!L:L,QUOTIENT(ROW(A891)-1,3)+2) &amp; """,",
 IF(AND(MOD(ROW(A891)-1,3)=1,INDEX(artwork.xlsx!J:J,QUOTIENT(ROW(A891)-1,3)+2)&lt;&gt;""),
    artwork.xlsx!$K$1&amp;": '" &amp; SUBSTITUTE(INDEX(artwork.xlsx!K:K,QUOTIENT(ROW(A891)-1,3)+2),"'","\'") &amp; "'",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IF(LEFT(INDEX(artwork.xlsx!L:L,QUOTIENT(ROW(A892)-1,3)+2),4)="http","",artwork.xlsx!$M$1) &amp; INDEX(artwork.xlsx!L:L,QUOTIENT(ROW(A892)-1,3)+2) &amp; """,",
 IF(AND(MOD(ROW(A892)-1,3)=1,INDEX(artwork.xlsx!J:J,QUOTIENT(ROW(A892)-1,3)+2)&lt;&gt;""),
    artwork.xlsx!$K$1&amp;": '" &amp; SUBSTITUTE(INDEX(artwork.xlsx!K:K,QUOTIENT(ROW(A892)-1,3)+2),"'","\'") &amp; "'",
IF(MOD(ROW(A892)-1,3)=2,"","")))</f>
        <v>id: "fugitive",  frenchName: "Fugitif",  artwork: "http://wiki.dominionstrategy.com/images/f/f7/FugitiveArt.jpg",</v>
      </c>
    </row>
    <row r="898" spans="1:3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IF(LEFT(INDEX(artwork.xlsx!L:L,QUOTIENT(ROW(A893)-1,3)+2),4)="http","",artwork.xlsx!$M$1) &amp; INDEX(artwork.xlsx!L:L,QUOTIENT(ROW(A893)-1,3)+2) &amp; """,",
 IF(AND(MOD(ROW(A893)-1,3)=1,INDEX(artwork.xlsx!J:J,QUOTIENT(ROW(A893)-1,3)+2)&lt;&gt;""),
    artwork.xlsx!$K$1&amp;": '" &amp; SUBSTITUTE(INDEX(artwork.xlsx!K:K,QUOTIENT(ROW(A893)-1,3)+2),"'","\'") &amp; "'",
IF(MOD(ROW(A893)-1,3)=2,"","")))</f>
        <v>text_html: ''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IF(LEFT(INDEX(artwork.xlsx!L:L,QUOTIENT(ROW(A894)-1,3)+2),4)="http","",artwork.xlsx!$M$1) &amp; INDEX(artwork.xlsx!L:L,QUOTIENT(ROW(A894)-1,3)+2) &amp; """,",
 IF(AND(MOD(ROW(A894)-1,3)=1,INDEX(artwork.xlsx!J:J,QUOTIENT(ROW(A894)-1,3)+2)&lt;&gt;""),
    artwork.xlsx!$K$1&amp;": '" &amp; SUBSTITUTE(INDEX(artwork.xlsx!K:K,QUOTIENT(ROW(A894)-1,3)+2),"'","\'") &amp; "'",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IF(LEFT(INDEX(artwork.xlsx!L:L,QUOTIENT(ROW(A895)-1,3)+2),4)="http","",artwork.xlsx!$M$1) &amp; INDEX(artwork.xlsx!L:L,QUOTIENT(ROW(A895)-1,3)+2) &amp; """,",
 IF(AND(MOD(ROW(A895)-1,3)=1,INDEX(artwork.xlsx!J:J,QUOTIENT(ROW(A895)-1,3)+2)&lt;&gt;""),
    artwork.xlsx!$K$1&amp;": '" &amp; SUBSTITUTE(INDEX(artwork.xlsx!K:K,QUOTIENT(ROW(A895)-1,3)+2),"'","\'") &amp; "'",
IF(MOD(ROW(A895)-1,3)=2,"","")))</f>
        <v>id: "disciple",  frenchName: "Disciple",  artwork: "http://wiki.dominionstrategy.com/images/b/b9/DiscipleArt.jpg",</v>
      </c>
    </row>
    <row r="901" spans="1:3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IF(LEFT(INDEX(artwork.xlsx!L:L,QUOTIENT(ROW(A896)-1,3)+2),4)="http","",artwork.xlsx!$M$1) &amp; INDEX(artwork.xlsx!L:L,QUOTIENT(ROW(A896)-1,3)+2) &amp; """,",
 IF(AND(MOD(ROW(A896)-1,3)=1,INDEX(artwork.xlsx!J:J,QUOTIENT(ROW(A896)-1,3)+2)&lt;&gt;""),
    artwork.xlsx!$K$1&amp;": '" &amp; SUBSTITUTE(INDEX(artwork.xlsx!K:K,QUOTIENT(ROW(A896)-1,3)+2),"'","\'") &amp; "'",
IF(MOD(ROW(A896)-1,3)=2,"","")))</f>
        <v>text_html: ''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IF(LEFT(INDEX(artwork.xlsx!L:L,QUOTIENT(ROW(A897)-1,3)+2),4)="http","",artwork.xlsx!$M$1) &amp; INDEX(artwork.xlsx!L:L,QUOTIENT(ROW(A897)-1,3)+2) &amp; """,",
 IF(AND(MOD(ROW(A897)-1,3)=1,INDEX(artwork.xlsx!J:J,QUOTIENT(ROW(A897)-1,3)+2)&lt;&gt;""),
    artwork.xlsx!$K$1&amp;": '" &amp; SUBSTITUTE(INDEX(artwork.xlsx!K:K,QUOTIENT(ROW(A897)-1,3)+2),"'","\'") &amp; "'",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IF(LEFT(INDEX(artwork.xlsx!L:L,QUOTIENT(ROW(A898)-1,3)+2),4)="http","",artwork.xlsx!$M$1) &amp; INDEX(artwork.xlsx!L:L,QUOTIENT(ROW(A898)-1,3)+2) &amp; """,",
 IF(AND(MOD(ROW(A898)-1,3)=1,INDEX(artwork.xlsx!J:J,QUOTIENT(ROW(A898)-1,3)+2)&lt;&gt;""),
    artwork.xlsx!$K$1&amp;": '" &amp; SUBSTITUTE(INDEX(artwork.xlsx!K:K,QUOTIENT(ROW(A898)-1,3)+2),"'","\'") &amp; "'",
IF(MOD(ROW(A898)-1,3)=2,"","")))</f>
        <v>id: "teacher",  frenchName: "Maître",  artwork: "http://wiki.dominionstrategy.com/images/8/8c/TeacherArt.jpg",</v>
      </c>
    </row>
    <row r="904" spans="1:3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IF(LEFT(INDEX(artwork.xlsx!L:L,QUOTIENT(ROW(A899)-1,3)+2),4)="http","",artwork.xlsx!$M$1) &amp; INDEX(artwork.xlsx!L:L,QUOTIENT(ROW(A899)-1,3)+2) &amp; """,",
 IF(AND(MOD(ROW(A899)-1,3)=1,INDEX(artwork.xlsx!J:J,QUOTIENT(ROW(A899)-1,3)+2)&lt;&gt;""),
    artwork.xlsx!$K$1&amp;": '" &amp; SUBSTITUTE(INDEX(artwork.xlsx!K:K,QUOTIENT(ROW(A899)-1,3)+2),"'","\'") &amp; "'",
IF(MOD(ROW(A899)-1,3)=2,"","")))</f>
        <v>text_html: ''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IF(LEFT(INDEX(artwork.xlsx!L:L,QUOTIENT(ROW(A900)-1,3)+2),4)="http","",artwork.xlsx!$M$1) &amp; INDEX(artwork.xlsx!L:L,QUOTIENT(ROW(A900)-1,3)+2) &amp; """,",
 IF(AND(MOD(ROW(A900)-1,3)=1,INDEX(artwork.xlsx!J:J,QUOTIENT(ROW(A900)-1,3)+2)&lt;&gt;""),
    artwork.xlsx!$K$1&amp;": '" &amp; SUBSTITUTE(INDEX(artwork.xlsx!K:K,QUOTIENT(ROW(A900)-1,3)+2),"'","\'") &amp; "'",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/>
      </c>
      <c r="C906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IF(LEFT(INDEX(artwork.xlsx!L:L,QUOTIENT(ROW(A901)-1,3)+2),4)="http","",artwork.xlsx!$M$1) &amp; INDEX(artwork.xlsx!L:L,QUOTIENT(ROW(A901)-1,3)+2) &amp; """,",
 IF(AND(MOD(ROW(A901)-1,3)=1,INDEX(artwork.xlsx!J:J,QUOTIENT(ROW(A901)-1,3)+2)&lt;&gt;""),
    artwork.xlsx!$K$1&amp;": '" &amp; SUBSTITUTE(INDEX(artwork.xlsx!K:K,QUOTIENT(ROW(A901)-1,3)+2),"'","\'") &amp; "'",
IF(MOD(ROW(A901)-1,3)=2,"","")))</f>
        <v/>
      </c>
    </row>
    <row r="907" spans="1:3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IF(LEFT(INDEX(artwork.xlsx!L:L,QUOTIENT(ROW(A902)-1,3)+2),4)="http","",artwork.xlsx!$M$1) &amp; INDEX(artwork.xlsx!L:L,QUOTIENT(ROW(A902)-1,3)+2) &amp; """,",
 IF(AND(MOD(ROW(A902)-1,3)=1,INDEX(artwork.xlsx!J:J,QUOTIENT(ROW(A902)-1,3)+2)&lt;&gt;""),
    artwork.xlsx!$K$1&amp;": '" &amp; SUBSTITUTE(INDEX(artwork.xlsx!K:K,QUOTIENT(ROW(A902)-1,3)+2),"'","\'") &amp; "'",
IF(MOD(ROW(A902)-1,3)=2,"","")))</f>
        <v/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/>
      </c>
      <c r="C908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IF(LEFT(INDEX(artwork.xlsx!L:L,QUOTIENT(ROW(A903)-1,3)+2),4)="http","",artwork.xlsx!$M$1) &amp; INDEX(artwork.xlsx!L:L,QUOTIENT(ROW(A903)-1,3)+2) &amp; """,",
 IF(AND(MOD(ROW(A903)-1,3)=1,INDEX(artwork.xlsx!J:J,QUOTIENT(ROW(A903)-1,3)+2)&lt;&gt;""),
    artwork.xlsx!$K$1&amp;": '" &amp; SUBSTITUTE(INDEX(artwork.xlsx!K:K,QUOTIENT(ROW(A903)-1,3)+2),"'","\'") &amp; "'",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  </v>
      </c>
      <c r="B909" t="str">
        <f t="shared" si="16"/>
        <v/>
      </c>
      <c r="C90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IF(LEFT(INDEX(artwork.xlsx!L:L,QUOTIENT(ROW(A904)-1,3)+2),4)="http","",artwork.xlsx!$M$1) &amp; INDEX(artwork.xlsx!L:L,QUOTIENT(ROW(A904)-1,3)+2) &amp; """,",
 IF(AND(MOD(ROW(A904)-1,3)=1,INDEX(artwork.xlsx!J:J,QUOTIENT(ROW(A904)-1,3)+2)&lt;&gt;""),
    artwork.xlsx!$K$1&amp;": '" &amp; SUBSTITUTE(INDEX(artwork.xlsx!K:K,QUOTIENT(ROW(A904)-1,3)+2),"'","\'") &amp; "'",
IF(MOD(ROW(A904)-1,3)=2,"","")))</f>
        <v/>
      </c>
    </row>
    <row r="910" spans="1:3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  </v>
      </c>
      <c r="B910" t="str">
        <f t="shared" si="16"/>
        <v/>
      </c>
      <c r="C910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IF(LEFT(INDEX(artwork.xlsx!L:L,QUOTIENT(ROW(A905)-1,3)+2),4)="http","",artwork.xlsx!$M$1) &amp; INDEX(artwork.xlsx!L:L,QUOTIENT(ROW(A905)-1,3)+2) &amp; """,",
 IF(AND(MOD(ROW(A905)-1,3)=1,INDEX(artwork.xlsx!J:J,QUOTIENT(ROW(A905)-1,3)+2)&lt;&gt;""),
    artwork.xlsx!$K$1&amp;": '" &amp; SUBSTITUTE(INDEX(artwork.xlsx!K:K,QUOTIENT(ROW(A905)-1,3)+2),"'","\'") &amp; "'",
IF(MOD(ROW(A905)-1,3)=2,"","")))</f>
        <v/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  </v>
      </c>
      <c r="B911" t="str">
        <f t="shared" ref="B911:B974" si="17">IF(AND(C910&lt;&gt;"",MOD(ROW(A909)-1,3)=2),"},","")&amp;IF(AND(C911&lt;&gt;"",MOD(ROW(A906)-1,3)=0),"{","")</f>
        <v/>
      </c>
      <c r="C911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IF(LEFT(INDEX(artwork.xlsx!L:L,QUOTIENT(ROW(A906)-1,3)+2),4)="http","",artwork.xlsx!$M$1) &amp; INDEX(artwork.xlsx!L:L,QUOTIENT(ROW(A906)-1,3)+2) &amp; """,",
 IF(AND(MOD(ROW(A906)-1,3)=1,INDEX(artwork.xlsx!J:J,QUOTIENT(ROW(A906)-1,3)+2)&lt;&gt;""),
    artwork.xlsx!$K$1&amp;": '" &amp; SUBSTITUTE(INDEX(artwork.xlsx!K:K,QUOTIENT(ROW(A906)-1,3)+2),"'","\'") &amp; "'",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/>
      </c>
      <c r="C912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IF(LEFT(INDEX(artwork.xlsx!L:L,QUOTIENT(ROW(A907)-1,3)+2),4)="http","",artwork.xlsx!$M$1) &amp; INDEX(artwork.xlsx!L:L,QUOTIENT(ROW(A907)-1,3)+2) &amp; """,",
 IF(AND(MOD(ROW(A907)-1,3)=1,INDEX(artwork.xlsx!J:J,QUOTIENT(ROW(A907)-1,3)+2)&lt;&gt;""),
    artwork.xlsx!$K$1&amp;": '" &amp; SUBSTITUTE(INDEX(artwork.xlsx!K:K,QUOTIENT(ROW(A907)-1,3)+2),"'","\'") &amp; "'",
IF(MOD(ROW(A907)-1,3)=2,"","")))</f>
        <v/>
      </c>
    </row>
    <row r="913" spans="1:3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IF(LEFT(INDEX(artwork.xlsx!L:L,QUOTIENT(ROW(A908)-1,3)+2),4)="http","",artwork.xlsx!$M$1) &amp; INDEX(artwork.xlsx!L:L,QUOTIENT(ROW(A908)-1,3)+2) &amp; """,",
 IF(AND(MOD(ROW(A908)-1,3)=1,INDEX(artwork.xlsx!J:J,QUOTIENT(ROW(A908)-1,3)+2)&lt;&gt;""),
    artwork.xlsx!$K$1&amp;": '" &amp; SUBSTITUTE(INDEX(artwork.xlsx!K:K,QUOTIENT(ROW(A908)-1,3)+2),"'","\'") &amp; "'",
IF(MOD(ROW(A908)-1,3)=2,"","")))</f>
        <v/>
      </c>
    </row>
    <row r="914" spans="1:3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/>
      </c>
      <c r="C914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IF(LEFT(INDEX(artwork.xlsx!L:L,QUOTIENT(ROW(A909)-1,3)+2),4)="http","",artwork.xlsx!$M$1) &amp; INDEX(artwork.xlsx!L:L,QUOTIENT(ROW(A909)-1,3)+2) &amp; """,",
 IF(AND(MOD(ROW(A909)-1,3)=1,INDEX(artwork.xlsx!J:J,QUOTIENT(ROW(A909)-1,3)+2)&lt;&gt;""),
    artwork.xlsx!$K$1&amp;": '" &amp; SUBSTITUTE(INDEX(artwork.xlsx!K:K,QUOTIENT(ROW(A909)-1,3)+2),"'","\'") &amp; "'",
IF(MOD(ROW(A909)-1,3)=2,"","")))</f>
        <v/>
      </c>
    </row>
    <row r="915" spans="1:3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  </v>
      </c>
      <c r="B915" t="str">
        <f t="shared" si="17"/>
        <v/>
      </c>
      <c r="C915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IF(LEFT(INDEX(artwork.xlsx!L:L,QUOTIENT(ROW(A910)-1,3)+2),4)="http","",artwork.xlsx!$M$1) &amp; INDEX(artwork.xlsx!L:L,QUOTIENT(ROW(A910)-1,3)+2) &amp; """,",
 IF(AND(MOD(ROW(A910)-1,3)=1,INDEX(artwork.xlsx!J:J,QUOTIENT(ROW(A910)-1,3)+2)&lt;&gt;""),
    artwork.xlsx!$K$1&amp;": '" &amp; SUBSTITUTE(INDEX(artwork.xlsx!K:K,QUOTIENT(ROW(A910)-1,3)+2),"'","\'") &amp; "'",
IF(MOD(ROW(A910)-1,3)=2,"","")))</f>
        <v/>
      </c>
    </row>
    <row r="916" spans="1:3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  </v>
      </c>
      <c r="B916" t="str">
        <f t="shared" si="17"/>
        <v/>
      </c>
      <c r="C916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IF(LEFT(INDEX(artwork.xlsx!L:L,QUOTIENT(ROW(A911)-1,3)+2),4)="http","",artwork.xlsx!$M$1) &amp; INDEX(artwork.xlsx!L:L,QUOTIENT(ROW(A911)-1,3)+2) &amp; """,",
 IF(AND(MOD(ROW(A911)-1,3)=1,INDEX(artwork.xlsx!J:J,QUOTIENT(ROW(A911)-1,3)+2)&lt;&gt;""),
    artwork.xlsx!$K$1&amp;": '" &amp; SUBSTITUTE(INDEX(artwork.xlsx!K:K,QUOTIENT(ROW(A911)-1,3)+2),"'","\'") &amp; "'",
IF(MOD(ROW(A911)-1,3)=2,"","")))</f>
        <v/>
      </c>
    </row>
    <row r="917" spans="1:3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  </v>
      </c>
      <c r="B917" t="str">
        <f t="shared" si="17"/>
        <v/>
      </c>
      <c r="C917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IF(LEFT(INDEX(artwork.xlsx!L:L,QUOTIENT(ROW(A912)-1,3)+2),4)="http","",artwork.xlsx!$M$1) &amp; INDEX(artwork.xlsx!L:L,QUOTIENT(ROW(A912)-1,3)+2) &amp; """,",
 IF(AND(MOD(ROW(A912)-1,3)=1,INDEX(artwork.xlsx!J:J,QUOTIENT(ROW(A912)-1,3)+2)&lt;&gt;""),
    artwork.xlsx!$K$1&amp;": '" &amp; SUBSTITUTE(INDEX(artwork.xlsx!K:K,QUOTIENT(ROW(A912)-1,3)+2),"'","\'") &amp; "'",
IF(MOD(ROW(A912)-1,3)=2,"","")))</f>
        <v/>
      </c>
    </row>
    <row r="918" spans="1:3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  </v>
      </c>
      <c r="B918" t="str">
        <f t="shared" si="17"/>
        <v/>
      </c>
      <c r="C918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IF(LEFT(INDEX(artwork.xlsx!L:L,QUOTIENT(ROW(A913)-1,3)+2),4)="http","",artwork.xlsx!$M$1) &amp; INDEX(artwork.xlsx!L:L,QUOTIENT(ROW(A913)-1,3)+2) &amp; """,",
 IF(AND(MOD(ROW(A913)-1,3)=1,INDEX(artwork.xlsx!J:J,QUOTIENT(ROW(A913)-1,3)+2)&lt;&gt;""),
    artwork.xlsx!$K$1&amp;": '" &amp; SUBSTITUTE(INDEX(artwork.xlsx!K:K,QUOTIENT(ROW(A913)-1,3)+2),"'","\'") &amp; "'",
IF(MOD(ROW(A913)-1,3)=2,"","")))</f>
        <v/>
      </c>
    </row>
    <row r="919" spans="1:3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  </v>
      </c>
      <c r="B919" t="str">
        <f t="shared" si="17"/>
        <v/>
      </c>
      <c r="C9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IF(LEFT(INDEX(artwork.xlsx!L:L,QUOTIENT(ROW(A914)-1,3)+2),4)="http","",artwork.xlsx!$M$1) &amp; INDEX(artwork.xlsx!L:L,QUOTIENT(ROW(A914)-1,3)+2) &amp; """,",
 IF(AND(MOD(ROW(A914)-1,3)=1,INDEX(artwork.xlsx!J:J,QUOTIENT(ROW(A914)-1,3)+2)&lt;&gt;""),
    artwork.xlsx!$K$1&amp;": '" &amp; SUBSTITUTE(INDEX(artwork.xlsx!K:K,QUOTIENT(ROW(A914)-1,3)+2),"'","\'") &amp; "'",
IF(MOD(ROW(A914)-1,3)=2,"","")))</f>
        <v/>
      </c>
    </row>
    <row r="920" spans="1:3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  </v>
      </c>
      <c r="B920" t="str">
        <f t="shared" si="17"/>
        <v/>
      </c>
      <c r="C920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IF(LEFT(INDEX(artwork.xlsx!L:L,QUOTIENT(ROW(A915)-1,3)+2),4)="http","",artwork.xlsx!$M$1) &amp; INDEX(artwork.xlsx!L:L,QUOTIENT(ROW(A915)-1,3)+2) &amp; """,",
 IF(AND(MOD(ROW(A915)-1,3)=1,INDEX(artwork.xlsx!J:J,QUOTIENT(ROW(A915)-1,3)+2)&lt;&gt;""),
    artwork.xlsx!$K$1&amp;": '" &amp; SUBSTITUTE(INDEX(artwork.xlsx!K:K,QUOTIENT(ROW(A915)-1,3)+2),"'","\'") &amp; "'",
IF(MOD(ROW(A915)-1,3)=2,"","")))</f>
        <v/>
      </c>
    </row>
    <row r="921" spans="1:3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/* Empires */  </v>
      </c>
      <c r="B921" t="str">
        <f t="shared" si="17"/>
        <v>{</v>
      </c>
      <c r="C921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IF(LEFT(INDEX(artwork.xlsx!L:L,QUOTIENT(ROW(A916)-1,3)+2),4)="http","",artwork.xlsx!$M$1) &amp; INDEX(artwork.xlsx!L:L,QUOTIENT(ROW(A916)-1,3)+2) &amp; """,",
 IF(AND(MOD(ROW(A916)-1,3)=1,INDEX(artwork.xlsx!J:J,QUOTIENT(ROW(A916)-1,3)+2)&lt;&gt;""),
    artwork.xlsx!$K$1&amp;": '" &amp; SUBSTITUTE(INDEX(artwork.xlsx!K:K,QUOTIENT(ROW(A916)-1,3)+2),"'","\'") &amp; "'",
IF(MOD(ROW(A916)-1,3)=2,"","")))</f>
        <v>id: "engineer",  frenchName: "Ingénieur",  artwork: "http://wiki.dominionstrategy.com/images/2/2b/EngineerArt.jpg",</v>
      </c>
    </row>
    <row r="922" spans="1:3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  </v>
      </c>
      <c r="B922" t="str">
        <f t="shared" si="17"/>
        <v/>
      </c>
      <c r="C922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IF(LEFT(INDEX(artwork.xlsx!L:L,QUOTIENT(ROW(A917)-1,3)+2),4)="http","",artwork.xlsx!$M$1) &amp; INDEX(artwork.xlsx!L:L,QUOTIENT(ROW(A917)-1,3)+2) &amp; """,",
 IF(AND(MOD(ROW(A917)-1,3)=1,INDEX(artwork.xlsx!J:J,QUOTIENT(ROW(A917)-1,3)+2)&lt;&gt;""),
    artwork.xlsx!$K$1&amp;": '" &amp; SUBSTITUTE(INDEX(artwork.xlsx!K:K,QUOTIENT(ROW(A917)-1,3)+2),"'","\'") &amp; "'",
IF(MOD(ROW(A917)-1,3)=2,"","")))</f>
        <v>text_html: '&lt;div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jusqu\'à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top:8px;"&gt;4&lt;/div&gt;&lt;/div&gt;&lt;/div&gt;&lt;/div&gt;'</v>
      </c>
    </row>
    <row r="923" spans="1:3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  </v>
      </c>
      <c r="B923" t="str">
        <f t="shared" si="17"/>
        <v>},</v>
      </c>
      <c r="C923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IF(LEFT(INDEX(artwork.xlsx!L:L,QUOTIENT(ROW(A918)-1,3)+2),4)="http","",artwork.xlsx!$M$1) &amp; INDEX(artwork.xlsx!L:L,QUOTIENT(ROW(A918)-1,3)+2) &amp; """,",
 IF(AND(MOD(ROW(A918)-1,3)=1,INDEX(artwork.xlsx!J:J,QUOTIENT(ROW(A918)-1,3)+2)&lt;&gt;""),
    artwork.xlsx!$K$1&amp;": '" &amp; SUBSTITUTE(INDEX(artwork.xlsx!K:K,QUOTIENT(ROW(A918)-1,3)+2),"'","\'") &amp; "'",
IF(MOD(ROW(A918)-1,3)=2,"","")))</f>
        <v/>
      </c>
    </row>
    <row r="924" spans="1:3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  </v>
      </c>
      <c r="B924" t="str">
        <f t="shared" si="17"/>
        <v>{</v>
      </c>
      <c r="C924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IF(LEFT(INDEX(artwork.xlsx!L:L,QUOTIENT(ROW(A919)-1,3)+2),4)="http","",artwork.xlsx!$M$1) &amp; INDEX(artwork.xlsx!L:L,QUOTIENT(ROW(A919)-1,3)+2) &amp; """,",
 IF(AND(MOD(ROW(A919)-1,3)=1,INDEX(artwork.xlsx!J:J,QUOTIENT(ROW(A919)-1,3)+2)&lt;&gt;""),
    artwork.xlsx!$K$1&amp;": '" &amp; SUBSTITUTE(INDEX(artwork.xlsx!K:K,QUOTIENT(ROW(A919)-1,3)+2),"'","\'") &amp; "'",
IF(MOD(ROW(A919)-1,3)=2,"","")))</f>
        <v>id: "cityquarter",  frenchName: "Faubourg",  artwork: "http://wiki.dominionstrategy.com/images/6/68/City_QuarterArt.jpg",</v>
      </c>
    </row>
    <row r="925" spans="1:3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  </v>
      </c>
      <c r="B925" t="str">
        <f t="shared" si="17"/>
        <v/>
      </c>
      <c r="C925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IF(LEFT(INDEX(artwork.xlsx!L:L,QUOTIENT(ROW(A920)-1,3)+2),4)="http","",artwork.xlsx!$M$1) &amp; INDEX(artwork.xlsx!L:L,QUOTIENT(ROW(A920)-1,3)+2) &amp; """,",
 IF(AND(MOD(ROW(A920)-1,3)=1,INDEX(artwork.xlsx!J:J,QUOTIENT(ROW(A920)-1,3)+2)&lt;&gt;""),
    artwork.xlsx!$K$1&amp;": '" &amp; SUBSTITUTE(INDEX(artwork.xlsx!K:K,QUOTIENT(ROW(A920)-1,3)+2),"'","\'") &amp; "'",
IF(MOD(ROW(A920)-1,3)=2,"","")))</f>
        <v>text_html: '&lt;div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dévoilée.&lt;/div&gt;&lt;/div&gt;&lt;br&gt;&lt;/div&gt;&lt;/div&gt;&lt;/div&gt;'</v>
      </c>
    </row>
    <row r="926" spans="1:3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  </v>
      </c>
      <c r="B926" t="str">
        <f t="shared" si="17"/>
        <v>},</v>
      </c>
      <c r="C926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IF(LEFT(INDEX(artwork.xlsx!L:L,QUOTIENT(ROW(A921)-1,3)+2),4)="http","",artwork.xlsx!$M$1) &amp; INDEX(artwork.xlsx!L:L,QUOTIENT(ROW(A921)-1,3)+2) &amp; """,",
 IF(AND(MOD(ROW(A921)-1,3)=1,INDEX(artwork.xlsx!J:J,QUOTIENT(ROW(A921)-1,3)+2)&lt;&gt;""),
    artwork.xlsx!$K$1&amp;": '" &amp; SUBSTITUTE(INDEX(artwork.xlsx!K:K,QUOTIENT(ROW(A921)-1,3)+2),"'","\'") &amp; "'",
IF(MOD(ROW(A921)-1,3)=2,"","")))</f>
        <v/>
      </c>
    </row>
    <row r="927" spans="1:3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  </v>
      </c>
      <c r="B927" t="str">
        <f t="shared" si="17"/>
        <v>{</v>
      </c>
      <c r="C927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IF(LEFT(INDEX(artwork.xlsx!L:L,QUOTIENT(ROW(A922)-1,3)+2),4)="http","",artwork.xlsx!$M$1) &amp; INDEX(artwork.xlsx!L:L,QUOTIENT(ROW(A922)-1,3)+2) &amp; """,",
 IF(AND(MOD(ROW(A922)-1,3)=1,INDEX(artwork.xlsx!J:J,QUOTIENT(ROW(A922)-1,3)+2)&lt;&gt;""),
    artwork.xlsx!$K$1&amp;": '" &amp; SUBSTITUTE(INDEX(artwork.xlsx!K:K,QUOTIENT(ROW(A922)-1,3)+2),"'","\'") &amp; "'",
IF(MOD(ROW(A922)-1,3)=2,"","")))</f>
        <v>id: "overlord",  frenchName: "Seigneur",  artwork: "http://wiki.dominionstrategy.com/images/c/c0/OverlordArt.jpg",</v>
      </c>
    </row>
    <row r="928" spans="1:3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  </v>
      </c>
      <c r="B928" t="str">
        <f t="shared" si="17"/>
        <v/>
      </c>
      <c r="C928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IF(LEFT(INDEX(artwork.xlsx!L:L,QUOTIENT(ROW(A923)-1,3)+2),4)="http","",artwork.xlsx!$M$1) &amp; INDEX(artwork.xlsx!L:L,QUOTIENT(ROW(A923)-1,3)+2) &amp; """,",
 IF(AND(MOD(ROW(A923)-1,3)=1,INDEX(artwork.xlsx!J:J,QUOTIENT(ROW(A923)-1,3)+2)&lt;&gt;""),
    artwork.xlsx!$K$1&amp;": '" &amp; SUBSTITUTE(INDEX(artwork.xlsx!K:K,QUOTIENT(ROW(A923)-1,3)+2),"'","\'") &amp; "'",
IF(MOD(ROW(A923)-1,3)=2,"","")))</f>
        <v>text_html: '&lt;div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jusqu\'à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top:8px;"&gt;5&lt;/div&gt;&lt;/div&gt;&lt;/div&gt;&lt;/div&gt;'</v>
      </c>
    </row>
    <row r="929" spans="1:3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  </v>
      </c>
      <c r="B929" t="str">
        <f t="shared" si="17"/>
        <v>},</v>
      </c>
      <c r="C92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IF(LEFT(INDEX(artwork.xlsx!L:L,QUOTIENT(ROW(A924)-1,3)+2),4)="http","",artwork.xlsx!$M$1) &amp; INDEX(artwork.xlsx!L:L,QUOTIENT(ROW(A924)-1,3)+2) &amp; """,",
 IF(AND(MOD(ROW(A924)-1,3)=1,INDEX(artwork.xlsx!J:J,QUOTIENT(ROW(A924)-1,3)+2)&lt;&gt;""),
    artwork.xlsx!$K$1&amp;": '" &amp; SUBSTITUTE(INDEX(artwork.xlsx!K:K,QUOTIENT(ROW(A924)-1,3)+2),"'","\'") &amp; "'",
IF(MOD(ROW(A924)-1,3)=2,"","")))</f>
        <v/>
      </c>
    </row>
    <row r="930" spans="1:3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  </v>
      </c>
      <c r="B930" t="str">
        <f t="shared" si="17"/>
        <v>{</v>
      </c>
      <c r="C930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IF(LEFT(INDEX(artwork.xlsx!L:L,QUOTIENT(ROW(A925)-1,3)+2),4)="http","",artwork.xlsx!$M$1) &amp; INDEX(artwork.xlsx!L:L,QUOTIENT(ROW(A925)-1,3)+2) &amp; """,",
 IF(AND(MOD(ROW(A925)-1,3)=1,INDEX(artwork.xlsx!J:J,QUOTIENT(ROW(A925)-1,3)+2)&lt;&gt;""),
    artwork.xlsx!$K$1&amp;": '" &amp; SUBSTITUTE(INDEX(artwork.xlsx!K:K,QUOTIENT(ROW(A925)-1,3)+2),"'","\'") &amp; "'",
IF(MOD(ROW(A925)-1,3)=2,"","")))</f>
        <v>id: "royalblacksmith",  frenchName: "Forgeron royal",  artwork: "http://wiki.dominionstrategy.com/images/6/6e/Royal_BlacksmithArt.jpg",</v>
      </c>
    </row>
    <row r="931" spans="1:3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  </v>
      </c>
      <c r="B931" t="str">
        <f t="shared" si="17"/>
        <v/>
      </c>
      <c r="C931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IF(LEFT(INDEX(artwork.xlsx!L:L,QUOTIENT(ROW(A926)-1,3)+2),4)="http","",artwork.xlsx!$M$1) &amp; INDEX(artwork.xlsx!L:L,QUOTIENT(ROW(A926)-1,3)+2) &amp; """,",
 IF(AND(MOD(ROW(A926)-1,3)=1,INDEX(artwork.xlsx!J:J,QUOTIENT(ROW(A926)-1,3)+2)&lt;&gt;""),
    artwork.xlsx!$K$1&amp;": '" &amp; SUBSTITUTE(INDEX(artwork.xlsx!K:K,QUOTIENT(ROW(A926)-1,3)+2),"'","\'") &amp; "'",
IF(MOD(ROW(A926)-1,3)=2,"","")))</f>
        <v>text_html: '&lt;div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Cuivres.&lt;/div&gt;&lt;/div&gt;&lt;br&gt;&lt;/div&gt;&lt;/div&gt;'</v>
      </c>
    </row>
    <row r="932" spans="1:3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  </v>
      </c>
      <c r="B932" t="str">
        <f t="shared" si="17"/>
        <v>},</v>
      </c>
      <c r="C932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IF(LEFT(INDEX(artwork.xlsx!L:L,QUOTIENT(ROW(A927)-1,3)+2),4)="http","",artwork.xlsx!$M$1) &amp; INDEX(artwork.xlsx!L:L,QUOTIENT(ROW(A927)-1,3)+2) &amp; """,",
 IF(AND(MOD(ROW(A927)-1,3)=1,INDEX(artwork.xlsx!J:J,QUOTIENT(ROW(A927)-1,3)+2)&lt;&gt;""),
    artwork.xlsx!$K$1&amp;": '" &amp; SUBSTITUTE(INDEX(artwork.xlsx!K:K,QUOTIENT(ROW(A927)-1,3)+2),"'","\'") &amp; "'",
IF(MOD(ROW(A927)-1,3)=2,"","")))</f>
        <v/>
      </c>
    </row>
    <row r="933" spans="1:3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  </v>
      </c>
      <c r="B933" t="str">
        <f t="shared" si="17"/>
        <v/>
      </c>
      <c r="C933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IF(LEFT(INDEX(artwork.xlsx!L:L,QUOTIENT(ROW(A928)-1,3)+2),4)="http","",artwork.xlsx!$M$1) &amp; INDEX(artwork.xlsx!L:L,QUOTIENT(ROW(A928)-1,3)+2) &amp; """,",
 IF(AND(MOD(ROW(A928)-1,3)=1,INDEX(artwork.xlsx!J:J,QUOTIENT(ROW(A928)-1,3)+2)&lt;&gt;""),
    artwork.xlsx!$K$1&amp;": '" &amp; SUBSTITUTE(INDEX(artwork.xlsx!K:K,QUOTIENT(ROW(A928)-1,3)+2),"'","\'") &amp; "'",
IF(MOD(ROW(A928)-1,3)=2,"","")))</f>
        <v/>
      </c>
    </row>
    <row r="934" spans="1:3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  </v>
      </c>
      <c r="B934" t="str">
        <f t="shared" si="17"/>
        <v/>
      </c>
      <c r="C934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IF(LEFT(INDEX(artwork.xlsx!L:L,QUOTIENT(ROW(A929)-1,3)+2),4)="http","",artwork.xlsx!$M$1) &amp; INDEX(artwork.xlsx!L:L,QUOTIENT(ROW(A929)-1,3)+2) &amp; """,",
 IF(AND(MOD(ROW(A929)-1,3)=1,INDEX(artwork.xlsx!J:J,QUOTIENT(ROW(A929)-1,3)+2)&lt;&gt;""),
    artwork.xlsx!$K$1&amp;": '" &amp; SUBSTITUTE(INDEX(artwork.xlsx!K:K,QUOTIENT(ROW(A929)-1,3)+2),"'","\'") &amp; "'",
IF(MOD(ROW(A929)-1,3)=2,"","")))</f>
        <v/>
      </c>
    </row>
    <row r="935" spans="1:3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  </v>
      </c>
      <c r="B935" t="str">
        <f t="shared" si="17"/>
        <v/>
      </c>
      <c r="C935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IF(LEFT(INDEX(artwork.xlsx!L:L,QUOTIENT(ROW(A930)-1,3)+2),4)="http","",artwork.xlsx!$M$1) &amp; INDEX(artwork.xlsx!L:L,QUOTIENT(ROW(A930)-1,3)+2) &amp; """,",
 IF(AND(MOD(ROW(A930)-1,3)=1,INDEX(artwork.xlsx!J:J,QUOTIENT(ROW(A930)-1,3)+2)&lt;&gt;""),
    artwork.xlsx!$K$1&amp;": '" &amp; SUBSTITUTE(INDEX(artwork.xlsx!K:K,QUOTIENT(ROW(A930)-1,3)+2),"'","\'") &amp; "'",
IF(MOD(ROW(A930)-1,3)=2,"","")))</f>
        <v/>
      </c>
    </row>
    <row r="936" spans="1:3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  </v>
      </c>
      <c r="B936" t="str">
        <f t="shared" si="17"/>
        <v>{</v>
      </c>
      <c r="C936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IF(LEFT(INDEX(artwork.xlsx!L:L,QUOTIENT(ROW(A931)-1,3)+2),4)="http","",artwork.xlsx!$M$1) &amp; INDEX(artwork.xlsx!L:L,QUOTIENT(ROW(A931)-1,3)+2) &amp; """,",
 IF(AND(MOD(ROW(A931)-1,3)=1,INDEX(artwork.xlsx!J:J,QUOTIENT(ROW(A931)-1,3)+2)&lt;&gt;""),
    artwork.xlsx!$K$1&amp;": '" &amp; SUBSTITUTE(INDEX(artwork.xlsx!K:K,QUOTIENT(ROW(A931)-1,3)+2),"'","\'") &amp; "'",
IF(MOD(ROW(A931)-1,3)=2,"","")))</f>
        <v>id: "encampment",  frenchName: "Camp",  artwork: "http://wiki.dominionstrategy.com/images/6/63/EncampmentArt.jpg",</v>
      </c>
    </row>
    <row r="937" spans="1:3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  </v>
      </c>
      <c r="B937" t="str">
        <f t="shared" si="17"/>
        <v/>
      </c>
      <c r="C937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IF(LEFT(INDEX(artwork.xlsx!L:L,QUOTIENT(ROW(A932)-1,3)+2),4)="http","",artwork.xlsx!$M$1) &amp; INDEX(artwork.xlsx!L:L,QUOTIENT(ROW(A932)-1,3)+2) &amp; """,",
 IF(AND(MOD(ROW(A932)-1,3)=1,INDEX(artwork.xlsx!J:J,QUOTIENT(ROW(A932)-1,3)+2)&lt;&gt;""),
    artwork.xlsx!$K$1&amp;": '" &amp; SUBSTITUTE(INDEX(artwork.xlsx!K:K,QUOTIENT(ROW(A932)-1,3)+2),"'","\'") &amp; "'",
IF(MOD(ROW(A932)-1,3)=2,"","")))</f>
        <v>text_html: '&lt;div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d\'Ajustement.&lt;/div&gt;&lt;/div&gt;&lt;br&gt;&lt;/div&gt;&lt;/div&gt;&lt;/div&gt;'</v>
      </c>
    </row>
    <row r="938" spans="1:3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  </v>
      </c>
      <c r="B938" t="str">
        <f t="shared" si="17"/>
        <v>},</v>
      </c>
      <c r="C938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IF(LEFT(INDEX(artwork.xlsx!L:L,QUOTIENT(ROW(A933)-1,3)+2),4)="http","",artwork.xlsx!$M$1) &amp; INDEX(artwork.xlsx!L:L,QUOTIENT(ROW(A933)-1,3)+2) &amp; """,",
 IF(AND(MOD(ROW(A933)-1,3)=1,INDEX(artwork.xlsx!J:J,QUOTIENT(ROW(A933)-1,3)+2)&lt;&gt;""),
    artwork.xlsx!$K$1&amp;": '" &amp; SUBSTITUTE(INDEX(artwork.xlsx!K:K,QUOTIENT(ROW(A933)-1,3)+2),"'","\'") &amp; "'",
IF(MOD(ROW(A933)-1,3)=2,"","")))</f>
        <v/>
      </c>
    </row>
    <row r="939" spans="1:3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  </v>
      </c>
      <c r="B939" t="str">
        <f t="shared" si="17"/>
        <v>{</v>
      </c>
      <c r="C93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IF(LEFT(INDEX(artwork.xlsx!L:L,QUOTIENT(ROW(A934)-1,3)+2),4)="http","",artwork.xlsx!$M$1) &amp; INDEX(artwork.xlsx!L:L,QUOTIENT(ROW(A934)-1,3)+2) &amp; """,",
 IF(AND(MOD(ROW(A934)-1,3)=1,INDEX(artwork.xlsx!J:J,QUOTIENT(ROW(A934)-1,3)+2)&lt;&gt;""),
    artwork.xlsx!$K$1&amp;": '" &amp; SUBSTITUTE(INDEX(artwork.xlsx!K:K,QUOTIENT(ROW(A934)-1,3)+2),"'","\'") &amp; "'",
IF(MOD(ROW(A934)-1,3)=2,"","")))</f>
        <v>id: "plunder",  frenchName: "Saccage",  artwork: "http://wiki.dominionstrategy.com/images/1/10/PlunderArt.jpg",</v>
      </c>
    </row>
    <row r="940" spans="1:3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  </v>
      </c>
      <c r="B940" t="str">
        <f t="shared" si="17"/>
        <v/>
      </c>
      <c r="C940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IF(LEFT(INDEX(artwork.xlsx!L:L,QUOTIENT(ROW(A935)-1,3)+2),4)="http","",artwork.xlsx!$M$1) &amp; INDEX(artwork.xlsx!L:L,QUOTIENT(ROW(A935)-1,3)+2) &amp; """,",
 IF(AND(MOD(ROW(A935)-1,3)=1,INDEX(artwork.xlsx!J:J,QUOTIENT(ROW(A935)-1,3)+2)&lt;&gt;""),
    artwork.xlsx!$K$1&amp;": '" &amp; SUBSTITUTE(INDEX(artwork.xlsx!K:K,QUOTIENT(ROW(A935)-1,3)+2),"'","\'") &amp; "'",
IF(MOD(ROW(A935)-1,3)=2,"","")))</f>
        <v>text_html: '&lt;div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class="card-text-vp-icon"&gt;&lt;/div&gt;&lt;/div&gt;&lt;/div&gt;&lt;/div&gt;&lt;br&gt;&lt;/div&gt;'</v>
      </c>
    </row>
    <row r="941" spans="1:3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  </v>
      </c>
      <c r="B941" t="str">
        <f t="shared" si="17"/>
        <v>},</v>
      </c>
      <c r="C941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IF(LEFT(INDEX(artwork.xlsx!L:L,QUOTIENT(ROW(A936)-1,3)+2),4)="http","",artwork.xlsx!$M$1) &amp; INDEX(artwork.xlsx!L:L,QUOTIENT(ROW(A936)-1,3)+2) &amp; """,",
 IF(AND(MOD(ROW(A936)-1,3)=1,INDEX(artwork.xlsx!J:J,QUOTIENT(ROW(A936)-1,3)+2)&lt;&gt;""),
    artwork.xlsx!$K$1&amp;": '" &amp; SUBSTITUTE(INDEX(artwork.xlsx!K:K,QUOTIENT(ROW(A936)-1,3)+2),"'","\'") &amp; "'",
IF(MOD(ROW(A936)-1,3)=2,"","")))</f>
        <v/>
      </c>
    </row>
    <row r="942" spans="1:3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  </v>
      </c>
      <c r="B942" t="str">
        <f t="shared" si="17"/>
        <v/>
      </c>
      <c r="C942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IF(LEFT(INDEX(artwork.xlsx!L:L,QUOTIENT(ROW(A937)-1,3)+2),4)="http","",artwork.xlsx!$M$1) &amp; INDEX(artwork.xlsx!L:L,QUOTIENT(ROW(A937)-1,3)+2) &amp; """,",
 IF(AND(MOD(ROW(A937)-1,3)=1,INDEX(artwork.xlsx!J:J,QUOTIENT(ROW(A937)-1,3)+2)&lt;&gt;""),
    artwork.xlsx!$K$1&amp;": '" &amp; SUBSTITUTE(INDEX(artwork.xlsx!K:K,QUOTIENT(ROW(A937)-1,3)+2),"'","\'") &amp; "'",
IF(MOD(ROW(A937)-1,3)=2,"","")))</f>
        <v/>
      </c>
    </row>
    <row r="943" spans="1:3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  </v>
      </c>
      <c r="B943" t="str">
        <f t="shared" si="17"/>
        <v/>
      </c>
      <c r="C943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IF(LEFT(INDEX(artwork.xlsx!L:L,QUOTIENT(ROW(A938)-1,3)+2),4)="http","",artwork.xlsx!$M$1) &amp; INDEX(artwork.xlsx!L:L,QUOTIENT(ROW(A938)-1,3)+2) &amp; """,",
 IF(AND(MOD(ROW(A938)-1,3)=1,INDEX(artwork.xlsx!J:J,QUOTIENT(ROW(A938)-1,3)+2)&lt;&gt;""),
    artwork.xlsx!$K$1&amp;": '" &amp; SUBSTITUTE(INDEX(artwork.xlsx!K:K,QUOTIENT(ROW(A938)-1,3)+2),"'","\'") &amp; "'",
IF(MOD(ROW(A938)-1,3)=2,"","")))</f>
        <v/>
      </c>
    </row>
    <row r="944" spans="1:3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  </v>
      </c>
      <c r="B944" t="str">
        <f t="shared" si="17"/>
        <v/>
      </c>
      <c r="C944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IF(LEFT(INDEX(artwork.xlsx!L:L,QUOTIENT(ROW(A939)-1,3)+2),4)="http","",artwork.xlsx!$M$1) &amp; INDEX(artwork.xlsx!L:L,QUOTIENT(ROW(A939)-1,3)+2) &amp; """,",
 IF(AND(MOD(ROW(A939)-1,3)=1,INDEX(artwork.xlsx!J:J,QUOTIENT(ROW(A939)-1,3)+2)&lt;&gt;""),
    artwork.xlsx!$K$1&amp;": '" &amp; SUBSTITUTE(INDEX(artwork.xlsx!K:K,QUOTIENT(ROW(A939)-1,3)+2),"'","\'") &amp; "'",
IF(MOD(ROW(A939)-1,3)=2,"","")))</f>
        <v/>
      </c>
    </row>
    <row r="945" spans="1:3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  </v>
      </c>
      <c r="B945" t="str">
        <f t="shared" si="17"/>
        <v>{</v>
      </c>
      <c r="C945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IF(LEFT(INDEX(artwork.xlsx!L:L,QUOTIENT(ROW(A940)-1,3)+2),4)="http","",artwork.xlsx!$M$1) &amp; INDEX(artwork.xlsx!L:L,QUOTIENT(ROW(A940)-1,3)+2) &amp; """,",
 IF(AND(MOD(ROW(A940)-1,3)=1,INDEX(artwork.xlsx!J:J,QUOTIENT(ROW(A940)-1,3)+2)&lt;&gt;""),
    artwork.xlsx!$K$1&amp;": '" &amp; SUBSTITUTE(INDEX(artwork.xlsx!K:K,QUOTIENT(ROW(A940)-1,3)+2),"'","\'") &amp; "'",
IF(MOD(ROW(A940)-1,3)=2,"","")))</f>
        <v>id: "patrician",  frenchName: "Patricien",  artwork: "http://wiki.dominionstrategy.com/images/0/00/PatricianArt.jpg",</v>
      </c>
    </row>
    <row r="946" spans="1:3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  </v>
      </c>
      <c r="B946" t="str">
        <f t="shared" si="17"/>
        <v/>
      </c>
      <c r="C946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IF(LEFT(INDEX(artwork.xlsx!L:L,QUOTIENT(ROW(A941)-1,3)+2),4)="http","",artwork.xlsx!$M$1) &amp; INDEX(artwork.xlsx!L:L,QUOTIENT(ROW(A941)-1,3)+2) &amp; """,",
 IF(AND(MOD(ROW(A941)-1,3)=1,INDEX(artwork.xlsx!J:J,QUOTIENT(ROW(A941)-1,3)+2)&lt;&gt;""),
    artwork.xlsx!$K$1&amp;": '" &amp; SUBSTITUTE(INDEX(artwork.xlsx!K:K,QUOTIENT(ROW(A941)-1,3)+2),"'","\'") &amp; "'",
IF(MOD(ROW(A941)-1,3)=2,"","")))</f>
        <v>text_html: '&lt;div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top:8px;"&gt;5&lt;/div&gt;&lt;/div&gt;&lt;/div&gt;'</v>
      </c>
    </row>
    <row r="947" spans="1:3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  </v>
      </c>
      <c r="B947" t="str">
        <f t="shared" si="17"/>
        <v>},</v>
      </c>
      <c r="C947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IF(LEFT(INDEX(artwork.xlsx!L:L,QUOTIENT(ROW(A942)-1,3)+2),4)="http","",artwork.xlsx!$M$1) &amp; INDEX(artwork.xlsx!L:L,QUOTIENT(ROW(A942)-1,3)+2) &amp; """,",
 IF(AND(MOD(ROW(A942)-1,3)=1,INDEX(artwork.xlsx!J:J,QUOTIENT(ROW(A942)-1,3)+2)&lt;&gt;""),
    artwork.xlsx!$K$1&amp;": '" &amp; SUBSTITUTE(INDEX(artwork.xlsx!K:K,QUOTIENT(ROW(A942)-1,3)+2),"'","\'") &amp; "'",
IF(MOD(ROW(A942)-1,3)=2,"","")))</f>
        <v/>
      </c>
    </row>
    <row r="948" spans="1:3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  </v>
      </c>
      <c r="B948" t="str">
        <f t="shared" si="17"/>
        <v>{</v>
      </c>
      <c r="C948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IF(LEFT(INDEX(artwork.xlsx!L:L,QUOTIENT(ROW(A943)-1,3)+2),4)="http","",artwork.xlsx!$M$1) &amp; INDEX(artwork.xlsx!L:L,QUOTIENT(ROW(A943)-1,3)+2) &amp; """,",
 IF(AND(MOD(ROW(A943)-1,3)=1,INDEX(artwork.xlsx!J:J,QUOTIENT(ROW(A943)-1,3)+2)&lt;&gt;""),
    artwork.xlsx!$K$1&amp;": '" &amp; SUBSTITUTE(INDEX(artwork.xlsx!K:K,QUOTIENT(ROW(A943)-1,3)+2),"'","\'") &amp; "'",
IF(MOD(ROW(A943)-1,3)=2,"","")))</f>
        <v>id: "emporium",  frenchName: "Emporium",  artwork: "http://wiki.dominionstrategy.com/images/c/c2/EmporiumArt.jpg",</v>
      </c>
    </row>
    <row r="949" spans="1:3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  </v>
      </c>
      <c r="B949" t="str">
        <f t="shared" si="17"/>
        <v/>
      </c>
      <c r="C94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IF(LEFT(INDEX(artwork.xlsx!L:L,QUOTIENT(ROW(A944)-1,3)+2),4)="http","",artwork.xlsx!$M$1) &amp; INDEX(artwork.xlsx!L:L,QUOTIENT(ROW(A944)-1,3)+2) &amp; """,",
 IF(AND(MOD(ROW(A944)-1,3)=1,INDEX(artwork.xlsx!J:J,QUOTIENT(ROW(A944)-1,3)+2)&lt;&gt;""),
    artwork.xlsx!$K$1&amp;": '" &amp; SUBSTITUTE(INDEX(artwork.xlsx!K:K,QUOTIENT(ROW(A944)-1,3)+2),"'","\'") &amp; "'",
IF(MOD(ROW(A944)-1,3)=2,"","")))</f>
        <v>text_html: '&lt;div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class="card-text-vp-icon"&gt;&lt;/div&gt;&lt;/div&gt;&lt;/div&gt;'</v>
      </c>
    </row>
    <row r="950" spans="1:3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  </v>
      </c>
      <c r="B950" t="str">
        <f t="shared" si="17"/>
        <v>},</v>
      </c>
      <c r="C950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IF(LEFT(INDEX(artwork.xlsx!L:L,QUOTIENT(ROW(A945)-1,3)+2),4)="http","",artwork.xlsx!$M$1) &amp; INDEX(artwork.xlsx!L:L,QUOTIENT(ROW(A945)-1,3)+2) &amp; """,",
 IF(AND(MOD(ROW(A945)-1,3)=1,INDEX(artwork.xlsx!J:J,QUOTIENT(ROW(A945)-1,3)+2)&lt;&gt;""),
    artwork.xlsx!$K$1&amp;": '" &amp; SUBSTITUTE(INDEX(artwork.xlsx!K:K,QUOTIENT(ROW(A945)-1,3)+2),"'","\'") &amp; "'",
IF(MOD(ROW(A945)-1,3)=2,"","")))</f>
        <v/>
      </c>
    </row>
    <row r="951" spans="1:3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  </v>
      </c>
      <c r="B951" t="str">
        <f t="shared" si="17"/>
        <v/>
      </c>
      <c r="C951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IF(LEFT(INDEX(artwork.xlsx!L:L,QUOTIENT(ROW(A946)-1,3)+2),4)="http","",artwork.xlsx!$M$1) &amp; INDEX(artwork.xlsx!L:L,QUOTIENT(ROW(A946)-1,3)+2) &amp; """,",
 IF(AND(MOD(ROW(A946)-1,3)=1,INDEX(artwork.xlsx!J:J,QUOTIENT(ROW(A946)-1,3)+2)&lt;&gt;""),
    artwork.xlsx!$K$1&amp;": '" &amp; SUBSTITUTE(INDEX(artwork.xlsx!K:K,QUOTIENT(ROW(A946)-1,3)+2),"'","\'") &amp; "'",
IF(MOD(ROW(A946)-1,3)=2,"","")))</f>
        <v/>
      </c>
    </row>
    <row r="952" spans="1:3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  </v>
      </c>
      <c r="B952" t="str">
        <f t="shared" si="17"/>
        <v/>
      </c>
      <c r="C952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IF(LEFT(INDEX(artwork.xlsx!L:L,QUOTIENT(ROW(A947)-1,3)+2),4)="http","",artwork.xlsx!$M$1) &amp; INDEX(artwork.xlsx!L:L,QUOTIENT(ROW(A947)-1,3)+2) &amp; """,",
 IF(AND(MOD(ROW(A947)-1,3)=1,INDEX(artwork.xlsx!J:J,QUOTIENT(ROW(A947)-1,3)+2)&lt;&gt;""),
    artwork.xlsx!$K$1&amp;": '" &amp; SUBSTITUTE(INDEX(artwork.xlsx!K:K,QUOTIENT(ROW(A947)-1,3)+2),"'","\'") &amp; "'",
IF(MOD(ROW(A947)-1,3)=2,"","")))</f>
        <v/>
      </c>
    </row>
    <row r="953" spans="1:3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  </v>
      </c>
      <c r="B953" t="str">
        <f t="shared" si="17"/>
        <v/>
      </c>
      <c r="C953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IF(LEFT(INDEX(artwork.xlsx!L:L,QUOTIENT(ROW(A948)-1,3)+2),4)="http","",artwork.xlsx!$M$1) &amp; INDEX(artwork.xlsx!L:L,QUOTIENT(ROW(A948)-1,3)+2) &amp; """,",
 IF(AND(MOD(ROW(A948)-1,3)=1,INDEX(artwork.xlsx!J:J,QUOTIENT(ROW(A948)-1,3)+2)&lt;&gt;""),
    artwork.xlsx!$K$1&amp;": '" &amp; SUBSTITUTE(INDEX(artwork.xlsx!K:K,QUOTIENT(ROW(A948)-1,3)+2),"'","\'") &amp; "'",
IF(MOD(ROW(A948)-1,3)=2,"","")))</f>
        <v/>
      </c>
    </row>
    <row r="954" spans="1:3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  </v>
      </c>
      <c r="B954" t="str">
        <f t="shared" si="17"/>
        <v>{</v>
      </c>
      <c r="C954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IF(LEFT(INDEX(artwork.xlsx!L:L,QUOTIENT(ROW(A949)-1,3)+2),4)="http","",artwork.xlsx!$M$1) &amp; INDEX(artwork.xlsx!L:L,QUOTIENT(ROW(A949)-1,3)+2) &amp; """,",
 IF(AND(MOD(ROW(A949)-1,3)=1,INDEX(artwork.xlsx!J:J,QUOTIENT(ROW(A949)-1,3)+2)&lt;&gt;""),
    artwork.xlsx!$K$1&amp;": '" &amp; SUBSTITUTE(INDEX(artwork.xlsx!K:K,QUOTIENT(ROW(A949)-1,3)+2),"'","\'") &amp; "'",
IF(MOD(ROW(A949)-1,3)=2,"","")))</f>
        <v>id: "settlers",  frenchName: "Colons",  artwork: "http://wiki.dominionstrategy.com/images/5/50/SettlersArt.jpg",</v>
      </c>
    </row>
    <row r="955" spans="1:3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  </v>
      </c>
      <c r="B955" t="str">
        <f t="shared" si="17"/>
        <v/>
      </c>
      <c r="C955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IF(LEFT(INDEX(artwork.xlsx!L:L,QUOTIENT(ROW(A950)-1,3)+2),4)="http","",artwork.xlsx!$M$1) &amp; INDEX(artwork.xlsx!L:L,QUOTIENT(ROW(A950)-1,3)+2) &amp; """,",
 IF(AND(MOD(ROW(A950)-1,3)=1,INDEX(artwork.xlsx!J:J,QUOTIENT(ROW(A950)-1,3)+2)&lt;&gt;""),
    artwork.xlsx!$K$1&amp;": '" &amp; SUBSTITUTE(INDEX(artwork.xlsx!K:K,QUOTIENT(ROW(A950)-1,3)+2),"'","\'") &amp; "'",
IF(MOD(ROW(A950)-1,3)=2,"","")))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main.&lt;/div&gt;&lt;/div&gt;&lt;br&gt;&lt;/div&gt;&lt;/div&gt;&lt;/div&gt;'</v>
      </c>
    </row>
    <row r="956" spans="1:3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  </v>
      </c>
      <c r="B956" t="str">
        <f t="shared" si="17"/>
        <v>},</v>
      </c>
      <c r="C956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IF(LEFT(INDEX(artwork.xlsx!L:L,QUOTIENT(ROW(A951)-1,3)+2),4)="http","",artwork.xlsx!$M$1) &amp; INDEX(artwork.xlsx!L:L,QUOTIENT(ROW(A951)-1,3)+2) &amp; """,",
 IF(AND(MOD(ROW(A951)-1,3)=1,INDEX(artwork.xlsx!J:J,QUOTIENT(ROW(A951)-1,3)+2)&lt;&gt;""),
    artwork.xlsx!$K$1&amp;": '" &amp; SUBSTITUTE(INDEX(artwork.xlsx!K:K,QUOTIENT(ROW(A951)-1,3)+2),"'","\'") &amp; "'",
IF(MOD(ROW(A951)-1,3)=2,"","")))</f>
        <v/>
      </c>
    </row>
    <row r="957" spans="1:3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  </v>
      </c>
      <c r="B957" t="str">
        <f t="shared" si="17"/>
        <v>{</v>
      </c>
      <c r="C957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IF(LEFT(INDEX(artwork.xlsx!L:L,QUOTIENT(ROW(A952)-1,3)+2),4)="http","",artwork.xlsx!$M$1) &amp; INDEX(artwork.xlsx!L:L,QUOTIENT(ROW(A952)-1,3)+2) &amp; """,",
 IF(AND(MOD(ROW(A952)-1,3)=1,INDEX(artwork.xlsx!J:J,QUOTIENT(ROW(A952)-1,3)+2)&lt;&gt;""),
    artwork.xlsx!$K$1&amp;": '" &amp; SUBSTITUTE(INDEX(artwork.xlsx!K:K,QUOTIENT(ROW(A952)-1,3)+2),"'","\'") &amp; "'",
IF(MOD(ROW(A952)-1,3)=2,"","")))</f>
        <v>id: "bustlingvillage",  frenchName: "Village en effervescence",  artwork: "http://wiki.dominionstrategy.com/images/0/0a/Bustling_VillageArt.jpg",</v>
      </c>
    </row>
    <row r="958" spans="1:3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  </v>
      </c>
      <c r="B958" t="str">
        <f t="shared" si="17"/>
        <v/>
      </c>
      <c r="C958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IF(LEFT(INDEX(artwork.xlsx!L:L,QUOTIENT(ROW(A953)-1,3)+2),4)="http","",artwork.xlsx!$M$1) &amp; INDEX(artwork.xlsx!L:L,QUOTIENT(ROW(A953)-1,3)+2) &amp; """,",
 IF(AND(MOD(ROW(A953)-1,3)=1,INDEX(artwork.xlsx!J:J,QUOTIENT(ROW(A953)-1,3)+2)&lt;&gt;""),
    artwork.xlsx!$K$1&amp;": '" &amp; SUBSTITUTE(INDEX(artwork.xlsx!K:K,QUOTIENT(ROW(A953)-1,3)+2),"'","\'") &amp; "'",
IF(MOD(ROW(A953)-1,3)=2,"","")))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main.&lt;/div&gt;&lt;/div&gt;&lt;br&gt;&lt;/div&gt;&lt;/div&gt;&lt;/div&gt;'</v>
      </c>
    </row>
    <row r="959" spans="1:3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  </v>
      </c>
      <c r="B959" t="str">
        <f t="shared" si="17"/>
        <v>},</v>
      </c>
      <c r="C95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IF(LEFT(INDEX(artwork.xlsx!L:L,QUOTIENT(ROW(A954)-1,3)+2),4)="http","",artwork.xlsx!$M$1) &amp; INDEX(artwork.xlsx!L:L,QUOTIENT(ROW(A954)-1,3)+2) &amp; """,",
 IF(AND(MOD(ROW(A954)-1,3)=1,INDEX(artwork.xlsx!J:J,QUOTIENT(ROW(A954)-1,3)+2)&lt;&gt;""),
    artwork.xlsx!$K$1&amp;": '" &amp; SUBSTITUTE(INDEX(artwork.xlsx!K:K,QUOTIENT(ROW(A954)-1,3)+2),"'","\'") &amp; "'",
IF(MOD(ROW(A954)-1,3)=2,"","")))</f>
        <v/>
      </c>
    </row>
    <row r="960" spans="1:3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  </v>
      </c>
      <c r="B960" t="str">
        <f t="shared" si="17"/>
        <v>{</v>
      </c>
      <c r="C960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IF(LEFT(INDEX(artwork.xlsx!L:L,QUOTIENT(ROW(A955)-1,3)+2),4)="http","",artwork.xlsx!$M$1) &amp; INDEX(artwork.xlsx!L:L,QUOTIENT(ROW(A955)-1,3)+2) &amp; """,",
 IF(AND(MOD(ROW(A955)-1,3)=1,INDEX(artwork.xlsx!J:J,QUOTIENT(ROW(A955)-1,3)+2)&lt;&gt;""),
    artwork.xlsx!$K$1&amp;": '" &amp; SUBSTITUTE(INDEX(artwork.xlsx!K:K,QUOTIENT(ROW(A955)-1,3)+2),"'","\'") &amp; "'",
IF(MOD(ROW(A955)-1,3)=2,"","")))</f>
        <v>id: "castles",  frenchName: "Châteaux",  artwork: "http://wiki.dominionstrategy.com/images/1/1b/Crumbling_CastleArt.jpg",</v>
      </c>
    </row>
    <row r="961" spans="1:3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  </v>
      </c>
      <c r="B961" t="str">
        <f t="shared" si="17"/>
        <v/>
      </c>
      <c r="C961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IF(LEFT(INDEX(artwork.xlsx!L:L,QUOTIENT(ROW(A956)-1,3)+2),4)="http","",artwork.xlsx!$M$1) &amp; INDEX(artwork.xlsx!L:L,QUOTIENT(ROW(A956)-1,3)+2) &amp; """,",
 IF(AND(MOD(ROW(A956)-1,3)=1,INDEX(artwork.xlsx!J:J,QUOTIENT(ROW(A956)-1,3)+2)&lt;&gt;""),
    artwork.xlsx!$K$1&amp;": '" &amp; SUBSTITUTE(INDEX(artwork.xlsx!K:K,QUOTIENT(ROW(A956)-1,3)+2),"'","\'") &amp; "'",
IF(MOD(ROW(A956)-1,3)=2,"","")))</f>
        <v>text_html: '&lt;div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n\'utilisez qu\'un&lt;/div&gt;&lt;/div&gt;&lt;br&gt;&lt;div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achetée.&lt;/div&gt;&lt;/div&gt;&lt;br&gt;&lt;/div&gt;&lt;/div&gt;'</v>
      </c>
    </row>
    <row r="962" spans="1:3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  </v>
      </c>
      <c r="B962" t="str">
        <f t="shared" si="17"/>
        <v>},</v>
      </c>
      <c r="C962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IF(LEFT(INDEX(artwork.xlsx!L:L,QUOTIENT(ROW(A957)-1,3)+2),4)="http","",artwork.xlsx!$M$1) &amp; INDEX(artwork.xlsx!L:L,QUOTIENT(ROW(A957)-1,3)+2) &amp; """,",
 IF(AND(MOD(ROW(A957)-1,3)=1,INDEX(artwork.xlsx!J:J,QUOTIENT(ROW(A957)-1,3)+2)&lt;&gt;""),
    artwork.xlsx!$K$1&amp;": '" &amp; SUBSTITUTE(INDEX(artwork.xlsx!K:K,QUOTIENT(ROW(A957)-1,3)+2),"'","\'") &amp; "'",
IF(MOD(ROW(A957)-1,3)=2,"","")))</f>
        <v/>
      </c>
    </row>
    <row r="963" spans="1:3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  </v>
      </c>
      <c r="B963" t="str">
        <f t="shared" si="17"/>
        <v/>
      </c>
      <c r="C963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IF(LEFT(INDEX(artwork.xlsx!L:L,QUOTIENT(ROW(A958)-1,3)+2),4)="http","",artwork.xlsx!$M$1) &amp; INDEX(artwork.xlsx!L:L,QUOTIENT(ROW(A958)-1,3)+2) &amp; """,",
 IF(AND(MOD(ROW(A958)-1,3)=1,INDEX(artwork.xlsx!J:J,QUOTIENT(ROW(A958)-1,3)+2)&lt;&gt;""),
    artwork.xlsx!$K$1&amp;": '" &amp; SUBSTITUTE(INDEX(artwork.xlsx!K:K,QUOTIENT(ROW(A958)-1,3)+2),"'","\'") &amp; "'",
IF(MOD(ROW(A958)-1,3)=2,"","")))</f>
        <v/>
      </c>
    </row>
    <row r="964" spans="1:3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  </v>
      </c>
      <c r="B964" t="str">
        <f t="shared" si="17"/>
        <v/>
      </c>
      <c r="C964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IF(LEFT(INDEX(artwork.xlsx!L:L,QUOTIENT(ROW(A959)-1,3)+2),4)="http","",artwork.xlsx!$M$1) &amp; INDEX(artwork.xlsx!L:L,QUOTIENT(ROW(A959)-1,3)+2) &amp; """,",
 IF(AND(MOD(ROW(A959)-1,3)=1,INDEX(artwork.xlsx!J:J,QUOTIENT(ROW(A959)-1,3)+2)&lt;&gt;""),
    artwork.xlsx!$K$1&amp;": '" &amp; SUBSTITUTE(INDEX(artwork.xlsx!K:K,QUOTIENT(ROW(A959)-1,3)+2),"'","\'") &amp; "'",
IF(MOD(ROW(A959)-1,3)=2,"","")))</f>
        <v/>
      </c>
    </row>
    <row r="965" spans="1:3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  </v>
      </c>
      <c r="B965" t="str">
        <f t="shared" si="17"/>
        <v/>
      </c>
      <c r="C965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IF(LEFT(INDEX(artwork.xlsx!L:L,QUOTIENT(ROW(A960)-1,3)+2),4)="http","",artwork.xlsx!$M$1) &amp; INDEX(artwork.xlsx!L:L,QUOTIENT(ROW(A960)-1,3)+2) &amp; """,",
 IF(AND(MOD(ROW(A960)-1,3)=1,INDEX(artwork.xlsx!J:J,QUOTIENT(ROW(A960)-1,3)+2)&lt;&gt;""),
    artwork.xlsx!$K$1&amp;": '" &amp; SUBSTITUTE(INDEX(artwork.xlsx!K:K,QUOTIENT(ROW(A960)-1,3)+2),"'","\'") &amp; "'",
IF(MOD(ROW(A960)-1,3)=2,"","")))</f>
        <v/>
      </c>
    </row>
    <row r="966" spans="1:3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  </v>
      </c>
      <c r="B966" t="str">
        <f t="shared" si="17"/>
        <v>{</v>
      </c>
      <c r="C966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IF(LEFT(INDEX(artwork.xlsx!L:L,QUOTIENT(ROW(A961)-1,3)+2),4)="http","",artwork.xlsx!$M$1) &amp; INDEX(artwork.xlsx!L:L,QUOTIENT(ROW(A961)-1,3)+2) &amp; """,",
 IF(AND(MOD(ROW(A961)-1,3)=1,INDEX(artwork.xlsx!J:J,QUOTIENT(ROW(A961)-1,3)+2)&lt;&gt;""),
    artwork.xlsx!$K$1&amp;": '" &amp; SUBSTITUTE(INDEX(artwork.xlsx!K:K,QUOTIENT(ROW(A961)-1,3)+2),"'","\'") &amp; "'",
IF(MOD(ROW(A961)-1,3)=2,"","")))</f>
        <v>id: "catapult",  frenchName: "Catapulte",  artwork: "http://wiki.dominionstrategy.com/images/b/bd/CatapultArt.jpg",</v>
      </c>
    </row>
    <row r="967" spans="1:3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  </v>
      </c>
      <c r="B967" t="str">
        <f t="shared" si="17"/>
        <v/>
      </c>
      <c r="C967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IF(LEFT(INDEX(artwork.xlsx!L:L,QUOTIENT(ROW(A962)-1,3)+2),4)="http","",artwork.xlsx!$M$1) &amp; INDEX(artwork.xlsx!L:L,QUOTIENT(ROW(A962)-1,3)+2) &amp; """,",
 IF(AND(MOD(ROW(A962)-1,3)=1,INDEX(artwork.xlsx!J:J,QUOTIENT(ROW(A962)-1,3)+2)&lt;&gt;""),
    artwork.xlsx!$K$1&amp;": '" &amp; SUBSTITUTE(INDEX(artwork.xlsx!K:K,QUOTIENT(ROW(A962)-1,3)+2),"'","\'") &amp; "'",
IF(MOD(ROW(A962)-1,3)=2,"","")))</f>
        <v>text_html: '&lt;div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c\'est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font-size:18.5px;"&gt;jusqu\'à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top:8px;"&gt;3&lt;/div&gt;&lt;/div&gt;&lt;/div&gt;&lt;/div&gt;'</v>
      </c>
    </row>
    <row r="968" spans="1:3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  </v>
      </c>
      <c r="B968" t="str">
        <f t="shared" si="17"/>
        <v>},</v>
      </c>
      <c r="C968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IF(LEFT(INDEX(artwork.xlsx!L:L,QUOTIENT(ROW(A963)-1,3)+2),4)="http","",artwork.xlsx!$M$1) &amp; INDEX(artwork.xlsx!L:L,QUOTIENT(ROW(A963)-1,3)+2) &amp; """,",
 IF(AND(MOD(ROW(A963)-1,3)=1,INDEX(artwork.xlsx!J:J,QUOTIENT(ROW(A963)-1,3)+2)&lt;&gt;""),
    artwork.xlsx!$K$1&amp;": '" &amp; SUBSTITUTE(INDEX(artwork.xlsx!K:K,QUOTIENT(ROW(A963)-1,3)+2),"'","\'") &amp; "'",
IF(MOD(ROW(A963)-1,3)=2,"","")))</f>
        <v/>
      </c>
    </row>
    <row r="969" spans="1:3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  </v>
      </c>
      <c r="B969" t="str">
        <f t="shared" si="17"/>
        <v>{</v>
      </c>
      <c r="C96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IF(LEFT(INDEX(artwork.xlsx!L:L,QUOTIENT(ROW(A964)-1,3)+2),4)="http","",artwork.xlsx!$M$1) &amp; INDEX(artwork.xlsx!L:L,QUOTIENT(ROW(A964)-1,3)+2) &amp; """,",
 IF(AND(MOD(ROW(A964)-1,3)=1,INDEX(artwork.xlsx!J:J,QUOTIENT(ROW(A964)-1,3)+2)&lt;&gt;""),
    artwork.xlsx!$K$1&amp;": '" &amp; SUBSTITUTE(INDEX(artwork.xlsx!K:K,QUOTIENT(ROW(A964)-1,3)+2),"'","\'") &amp; "'",
IF(MOD(ROW(A964)-1,3)=2,"","")))</f>
        <v>id: "rocks",  frenchName: "Rocher",  artwork: "http://wiki.dominionstrategy.com/images/f/fc/RocksArt.jpg",</v>
      </c>
    </row>
    <row r="970" spans="1:3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  </v>
      </c>
      <c r="B970" t="str">
        <f t="shared" si="17"/>
        <v/>
      </c>
      <c r="C970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IF(LEFT(INDEX(artwork.xlsx!L:L,QUOTIENT(ROW(A965)-1,3)+2),4)="http","",artwork.xlsx!$M$1) &amp; INDEX(artwork.xlsx!L:L,QUOTIENT(ROW(A965)-1,3)+2) &amp; """,",
 IF(AND(MOD(ROW(A965)-1,3)=1,INDEX(artwork.xlsx!J:J,QUOTIENT(ROW(A965)-1,3)+2)&lt;&gt;""),
    artwork.xlsx!$K$1&amp;": '" &amp; SUBSTITUTE(INDEX(artwork.xlsx!K:K,QUOTIENT(ROW(A965)-1,3)+2),"'","\'") &amp; "'",
IF(MOD(ROW(A965)-1,3)=2,"","")))</f>
        <v>text_html: '&lt;div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c\'est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971" spans="1:3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  </v>
      </c>
      <c r="B971" t="str">
        <f t="shared" si="17"/>
        <v>},</v>
      </c>
      <c r="C971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IF(LEFT(INDEX(artwork.xlsx!L:L,QUOTIENT(ROW(A966)-1,3)+2),4)="http","",artwork.xlsx!$M$1) &amp; INDEX(artwork.xlsx!L:L,QUOTIENT(ROW(A966)-1,3)+2) &amp; """,",
 IF(AND(MOD(ROW(A966)-1,3)=1,INDEX(artwork.xlsx!J:J,QUOTIENT(ROW(A966)-1,3)+2)&lt;&gt;""),
    artwork.xlsx!$K$1&amp;": '" &amp; SUBSTITUTE(INDEX(artwork.xlsx!K:K,QUOTIENT(ROW(A966)-1,3)+2),"'","\'") &amp; "'",
IF(MOD(ROW(A966)-1,3)=2,"","")))</f>
        <v/>
      </c>
    </row>
    <row r="972" spans="1:3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  </v>
      </c>
      <c r="B972" t="str">
        <f t="shared" si="17"/>
        <v>{</v>
      </c>
      <c r="C972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IF(LEFT(INDEX(artwork.xlsx!L:L,QUOTIENT(ROW(A967)-1,3)+2),4)="http","",artwork.xlsx!$M$1) &amp; INDEX(artwork.xlsx!L:L,QUOTIENT(ROW(A967)-1,3)+2) &amp; """,",
 IF(AND(MOD(ROW(A967)-1,3)=1,INDEX(artwork.xlsx!J:J,QUOTIENT(ROW(A967)-1,3)+2)&lt;&gt;""),
    artwork.xlsx!$K$1&amp;": '" &amp; SUBSTITUTE(INDEX(artwork.xlsx!K:K,QUOTIENT(ROW(A967)-1,3)+2),"'","\'") &amp; "'",
IF(MOD(ROW(A967)-1,3)=2,"","")))</f>
        <v>id: "chariotrace",  frenchName: "Course de char",  artwork: "http://wiki.dominionstrategy.com/images/c/c9/Chariot_RaceArt.jpg",</v>
      </c>
    </row>
    <row r="973" spans="1:3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  </v>
      </c>
      <c r="B973" t="str">
        <f t="shared" si="17"/>
        <v/>
      </c>
      <c r="C973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IF(LEFT(INDEX(artwork.xlsx!L:L,QUOTIENT(ROW(A968)-1,3)+2),4)="http","",artwork.xlsx!$M$1) &amp; INDEX(artwork.xlsx!L:L,QUOTIENT(ROW(A968)-1,3)+2) &amp; """,",
 IF(AND(MOD(ROW(A968)-1,3)=1,INDEX(artwork.xlsx!J:J,QUOTIENT(ROW(A968)-1,3)+2)&lt;&gt;""),
    artwork.xlsx!$K$1&amp;": '" &amp; SUBSTITUTE(INDEX(artwork.xlsx!K:K,QUOTIENT(ROW(A968)-1,3)+2),"'","\'") &amp; "'",
IF(MOD(ROW(A968)-1,3)=2,"","")))</f>
        <v>text_html: '&lt;div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class="card-text-vp-icon"&gt;&lt;/div&gt;&lt;/div&gt;&lt;/div&gt;'</v>
      </c>
    </row>
    <row r="974" spans="1:3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  </v>
      </c>
      <c r="B974" t="str">
        <f t="shared" si="17"/>
        <v>},</v>
      </c>
      <c r="C974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IF(LEFT(INDEX(artwork.xlsx!L:L,QUOTIENT(ROW(A969)-1,3)+2),4)="http","",artwork.xlsx!$M$1) &amp; INDEX(artwork.xlsx!L:L,QUOTIENT(ROW(A969)-1,3)+2) &amp; """,",
 IF(AND(MOD(ROW(A969)-1,3)=1,INDEX(artwork.xlsx!J:J,QUOTIENT(ROW(A969)-1,3)+2)&lt;&gt;""),
    artwork.xlsx!$K$1&amp;": '" &amp; SUBSTITUTE(INDEX(artwork.xlsx!K:K,QUOTIENT(ROW(A969)-1,3)+2),"'","\'") &amp; "'",
IF(MOD(ROW(A969)-1,3)=2,"","")))</f>
        <v/>
      </c>
    </row>
    <row r="975" spans="1:3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  </v>
      </c>
      <c r="B975" t="str">
        <f t="shared" ref="B975:B1038" si="18">IF(AND(C974&lt;&gt;"",MOD(ROW(A973)-1,3)=2),"},","")&amp;IF(AND(C975&lt;&gt;"",MOD(ROW(A970)-1,3)=0),"{","")</f>
        <v>{</v>
      </c>
      <c r="C975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IF(LEFT(INDEX(artwork.xlsx!L:L,QUOTIENT(ROW(A970)-1,3)+2),4)="http","",artwork.xlsx!$M$1) &amp; INDEX(artwork.xlsx!L:L,QUOTIENT(ROW(A970)-1,3)+2) &amp; """,",
 IF(AND(MOD(ROW(A970)-1,3)=1,INDEX(artwork.xlsx!J:J,QUOTIENT(ROW(A970)-1,3)+2)&lt;&gt;""),
    artwork.xlsx!$K$1&amp;": '" &amp; SUBSTITUTE(INDEX(artwork.xlsx!K:K,QUOTIENT(ROW(A970)-1,3)+2),"'","\'") &amp; "'",
IF(MOD(ROW(A970)-1,3)=2,"","")))</f>
        <v>id: "enchantress",  frenchName: "Magicienne",  artwork: "http://wiki.dominionstrategy.com/images/f/f7/EnchantressArt.jpg",</v>
      </c>
    </row>
    <row r="976" spans="1:3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  </v>
      </c>
      <c r="B976" t="str">
        <f t="shared" si="18"/>
        <v/>
      </c>
      <c r="C976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IF(LEFT(INDEX(artwork.xlsx!L:L,QUOTIENT(ROW(A971)-1,3)+2),4)="http","",artwork.xlsx!$M$1) &amp; INDEX(artwork.xlsx!L:L,QUOTIENT(ROW(A971)-1,3)+2) &amp; """,",
 IF(AND(MOD(ROW(A971)-1,3)=1,INDEX(artwork.xlsx!J:J,QUOTIENT(ROW(A971)-1,3)+2)&lt;&gt;""),
    artwork.xlsx!$K$1&amp;": '" &amp; SUBSTITUTE(INDEX(artwork.xlsx!K:K,QUOTIENT(ROW(A971)-1,3)+2),"'","\'") &amp; "'",
IF(MOD(ROW(A971)-1,3)=2,"","")))</f>
        <v>text_html: '&lt;div class="card-text" style="top:2px;"&gt;&lt;div style="position:relative; top:23px;"&gt;&lt;div style="line-height:18px;"&gt;&lt;div style="display:inline;"&gt;&lt;div style="display:inline; font-size:20px;"&gt;Jusqu\'à votre prochain tour, la&lt;/div&gt;&lt;/div&gt;&lt;br&gt;&lt;div style="display:inline;"&gt;&lt;div style="display:inline; font-size:20px;"&gt;première fois qu\'un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Cartes&lt;/div&gt;&lt;/div&gt;&lt;/div&gt;&lt;br&gt;&lt;/div&gt;&lt;/div&gt;&lt;/div&gt;'</v>
      </c>
    </row>
    <row r="977" spans="1:3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  </v>
      </c>
      <c r="B977" t="str">
        <f t="shared" si="18"/>
        <v>},</v>
      </c>
      <c r="C977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IF(LEFT(INDEX(artwork.xlsx!L:L,QUOTIENT(ROW(A972)-1,3)+2),4)="http","",artwork.xlsx!$M$1) &amp; INDEX(artwork.xlsx!L:L,QUOTIENT(ROW(A972)-1,3)+2) &amp; """,",
 IF(AND(MOD(ROW(A972)-1,3)=1,INDEX(artwork.xlsx!J:J,QUOTIENT(ROW(A972)-1,3)+2)&lt;&gt;""),
    artwork.xlsx!$K$1&amp;": '" &amp; SUBSTITUTE(INDEX(artwork.xlsx!K:K,QUOTIENT(ROW(A972)-1,3)+2),"'","\'") &amp; "'",
IF(MOD(ROW(A972)-1,3)=2,"","")))</f>
        <v/>
      </c>
    </row>
    <row r="978" spans="1:3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18"/>
        <v>{</v>
      </c>
      <c r="C978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IF(LEFT(INDEX(artwork.xlsx!L:L,QUOTIENT(ROW(A973)-1,3)+2),4)="http","",artwork.xlsx!$M$1) &amp; INDEX(artwork.xlsx!L:L,QUOTIENT(ROW(A973)-1,3)+2) &amp; """,",
 IF(AND(MOD(ROW(A973)-1,3)=1,INDEX(artwork.xlsx!J:J,QUOTIENT(ROW(A973)-1,3)+2)&lt;&gt;""),
    artwork.xlsx!$K$1&amp;": '" &amp; SUBSTITUTE(INDEX(artwork.xlsx!K:K,QUOTIENT(ROW(A973)-1,3)+2),"'","\'") &amp; "'",
IF(MOD(ROW(A973)-1,3)=2,"","")))</f>
        <v>id: "farmersmarket",  frenchName: "Marché agricole",  artwork: "http://wiki.dominionstrategy.com/images/d/d2/Farmers%27_MarketArt.jpg",</v>
      </c>
    </row>
    <row r="979" spans="1:3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18"/>
        <v/>
      </c>
      <c r="C97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IF(LEFT(INDEX(artwork.xlsx!L:L,QUOTIENT(ROW(A974)-1,3)+2),4)="http","",artwork.xlsx!$M$1) &amp; INDEX(artwork.xlsx!L:L,QUOTIENT(ROW(A974)-1,3)+2) &amp; """,",
 IF(AND(MOD(ROW(A974)-1,3)=1,INDEX(artwork.xlsx!J:J,QUOTIENT(ROW(A974)-1,3)+2)&lt;&gt;""),
    artwork.xlsx!$K$1&amp;": '" &amp; SUBSTITUTE(INDEX(artwork.xlsx!K:K,QUOTIENT(ROW(A974)-1,3)+2),"'","\'") &amp; "'",
IF(MOD(ROW(A974)-1,3)=2,"","")))</f>
        <v>text_html: '&lt;div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font-size:19px;"&gt;S\'il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class="card-text-vp-icon"&gt;&lt;/div&gt;&lt;/div&gt;&lt;/div&gt;'</v>
      </c>
    </row>
    <row r="980" spans="1:3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18"/>
        <v>},</v>
      </c>
      <c r="C980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IF(LEFT(INDEX(artwork.xlsx!L:L,QUOTIENT(ROW(A975)-1,3)+2),4)="http","",artwork.xlsx!$M$1) &amp; INDEX(artwork.xlsx!L:L,QUOTIENT(ROW(A975)-1,3)+2) &amp; """,",
 IF(AND(MOD(ROW(A975)-1,3)=1,INDEX(artwork.xlsx!J:J,QUOTIENT(ROW(A975)-1,3)+2)&lt;&gt;""),
    artwork.xlsx!$K$1&amp;": '" &amp; SUBSTITUTE(INDEX(artwork.xlsx!K:K,QUOTIENT(ROW(A975)-1,3)+2),"'","\'") &amp; "'",
IF(MOD(ROW(A975)-1,3)=2,"","")))</f>
        <v/>
      </c>
    </row>
    <row r="981" spans="1:3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18"/>
        <v/>
      </c>
      <c r="C981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IF(LEFT(INDEX(artwork.xlsx!L:L,QUOTIENT(ROW(A976)-1,3)+2),4)="http","",artwork.xlsx!$M$1) &amp; INDEX(artwork.xlsx!L:L,QUOTIENT(ROW(A976)-1,3)+2) &amp; """,",
 IF(AND(MOD(ROW(A976)-1,3)=1,INDEX(artwork.xlsx!J:J,QUOTIENT(ROW(A976)-1,3)+2)&lt;&gt;""),
    artwork.xlsx!$K$1&amp;": '" &amp; SUBSTITUTE(INDEX(artwork.xlsx!K:K,QUOTIENT(ROW(A976)-1,3)+2),"'","\'") &amp; "'",
IF(MOD(ROW(A976)-1,3)=2,"","")))</f>
        <v/>
      </c>
    </row>
    <row r="982" spans="1:3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18"/>
        <v/>
      </c>
      <c r="C982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IF(LEFT(INDEX(artwork.xlsx!L:L,QUOTIENT(ROW(A977)-1,3)+2),4)="http","",artwork.xlsx!$M$1) &amp; INDEX(artwork.xlsx!L:L,QUOTIENT(ROW(A977)-1,3)+2) &amp; """,",
 IF(AND(MOD(ROW(A977)-1,3)=1,INDEX(artwork.xlsx!J:J,QUOTIENT(ROW(A977)-1,3)+2)&lt;&gt;""),
    artwork.xlsx!$K$1&amp;": '" &amp; SUBSTITUTE(INDEX(artwork.xlsx!K:K,QUOTIENT(ROW(A977)-1,3)+2),"'","\'") &amp; "'",
IF(MOD(ROW(A977)-1,3)=2,"","")))</f>
        <v/>
      </c>
    </row>
    <row r="983" spans="1:3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18"/>
        <v/>
      </c>
      <c r="C983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IF(LEFT(INDEX(artwork.xlsx!L:L,QUOTIENT(ROW(A978)-1,3)+2),4)="http","",artwork.xlsx!$M$1) &amp; INDEX(artwork.xlsx!L:L,QUOTIENT(ROW(A978)-1,3)+2) &amp; """,",
 IF(AND(MOD(ROW(A978)-1,3)=1,INDEX(artwork.xlsx!J:J,QUOTIENT(ROW(A978)-1,3)+2)&lt;&gt;""),
    artwork.xlsx!$K$1&amp;": '" &amp; SUBSTITUTE(INDEX(artwork.xlsx!K:K,QUOTIENT(ROW(A978)-1,3)+2),"'","\'") &amp; "'",
IF(MOD(ROW(A978)-1,3)=2,"","")))</f>
        <v/>
      </c>
    </row>
    <row r="984" spans="1:3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18"/>
        <v>{</v>
      </c>
      <c r="C984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IF(LEFT(INDEX(artwork.xlsx!L:L,QUOTIENT(ROW(A979)-1,3)+2),4)="http","",artwork.xlsx!$M$1) &amp; INDEX(artwork.xlsx!L:L,QUOTIENT(ROW(A979)-1,3)+2) &amp; """,",
 IF(AND(MOD(ROW(A979)-1,3)=1,INDEX(artwork.xlsx!J:J,QUOTIENT(ROW(A979)-1,3)+2)&lt;&gt;""),
    artwork.xlsx!$K$1&amp;": '" &amp; SUBSTITUTE(INDEX(artwork.xlsx!K:K,QUOTIENT(ROW(A979)-1,3)+2),"'","\'") &amp; "'",
IF(MOD(ROW(A979)-1,3)=2,"","")))</f>
        <v>id: "gladiator",  frenchName: "Gladiateur",  artwork: "http://wiki.dominionstrategy.com/images/a/a7/GladiatorArt.jpg",</v>
      </c>
    </row>
    <row r="985" spans="1:3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18"/>
        <v/>
      </c>
      <c r="C985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IF(LEFT(INDEX(artwork.xlsx!L:L,QUOTIENT(ROW(A980)-1,3)+2),4)="http","",artwork.xlsx!$M$1) &amp; INDEX(artwork.xlsx!L:L,QUOTIENT(ROW(A980)-1,3)+2) &amp; """,",
 IF(AND(MOD(ROW(A980)-1,3)=1,INDEX(artwork.xlsx!J:J,QUOTIENT(ROW(A980)-1,3)+2)&lt;&gt;""),
    artwork.xlsx!$K$1&amp;": '" &amp; SUBSTITUTE(INDEX(artwork.xlsx!K:K,QUOTIENT(ROW(A980)-1,3)+2),"'","\'") &amp; "'",
IF(MOD(ROW(A980)-1,3)=2,"","")))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font-size:18.5px;"&gt;S\'il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top:8px;"&gt;1&lt;/div&gt;&lt;/div&gt;&lt;/div&gt;&lt;/div&gt;'</v>
      </c>
    </row>
    <row r="986" spans="1:3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18"/>
        <v>},</v>
      </c>
      <c r="C986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IF(LEFT(INDEX(artwork.xlsx!L:L,QUOTIENT(ROW(A981)-1,3)+2),4)="http","",artwork.xlsx!$M$1) &amp; INDEX(artwork.xlsx!L:L,QUOTIENT(ROW(A981)-1,3)+2) &amp; """,",
 IF(AND(MOD(ROW(A981)-1,3)=1,INDEX(artwork.xlsx!J:J,QUOTIENT(ROW(A981)-1,3)+2)&lt;&gt;""),
    artwork.xlsx!$K$1&amp;": '" &amp; SUBSTITUTE(INDEX(artwork.xlsx!K:K,QUOTIENT(ROW(A981)-1,3)+2),"'","\'") &amp; "'",
IF(MOD(ROW(A981)-1,3)=2,"","")))</f>
        <v/>
      </c>
    </row>
    <row r="987" spans="1:3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  </v>
      </c>
      <c r="B987" t="str">
        <f t="shared" si="18"/>
        <v>{</v>
      </c>
      <c r="C987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IF(LEFT(INDEX(artwork.xlsx!L:L,QUOTIENT(ROW(A982)-1,3)+2),4)="http","",artwork.xlsx!$M$1) &amp; INDEX(artwork.xlsx!L:L,QUOTIENT(ROW(A982)-1,3)+2) &amp; """,",
 IF(AND(MOD(ROW(A982)-1,3)=1,INDEX(artwork.xlsx!J:J,QUOTIENT(ROW(A982)-1,3)+2)&lt;&gt;""),
    artwork.xlsx!$K$1&amp;": '" &amp; SUBSTITUTE(INDEX(artwork.xlsx!K:K,QUOTIENT(ROW(A982)-1,3)+2),"'","\'") &amp; "'",
IF(MOD(ROW(A982)-1,3)=2,"","")))</f>
        <v>id: "fortune",  frenchName: "Fortune",  artwork: "http://wiki.dominionstrategy.com/images/f/fd/FortuneArt.jpg",</v>
      </c>
    </row>
    <row r="988" spans="1:3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  </v>
      </c>
      <c r="B988" t="str">
        <f t="shared" si="18"/>
        <v/>
      </c>
      <c r="C988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IF(LEFT(INDEX(artwork.xlsx!L:L,QUOTIENT(ROW(A983)-1,3)+2),4)="http","",artwork.xlsx!$M$1) &amp; INDEX(artwork.xlsx!L:L,QUOTIENT(ROW(A983)-1,3)+2) &amp; """,",
 IF(AND(MOD(ROW(A983)-1,3)=1,INDEX(artwork.xlsx!J:J,QUOTIENT(ROW(A983)-1,3)+2)&lt;&gt;""),
    artwork.xlsx!$K$1&amp;": '" &amp; SUBSTITUTE(INDEX(artwork.xlsx!K:K,QUOTIENT(ROW(A983)-1,3)+2),"'","\'") &amp; "'",
IF(MOD(ROW(A983)-1,3)=2,"","")))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l\'avez&lt;/div&gt;&lt;/div&gt;&lt;br&gt;&lt;div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top:8px;"&gt;&lt;/div&gt;&lt;/div&gt;&lt;/div&gt;&lt;/div&gt;'</v>
      </c>
    </row>
    <row r="989" spans="1:3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  </v>
      </c>
      <c r="B989" t="str">
        <f t="shared" si="18"/>
        <v>},</v>
      </c>
      <c r="C98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IF(LEFT(INDEX(artwork.xlsx!L:L,QUOTIENT(ROW(A984)-1,3)+2),4)="http","",artwork.xlsx!$M$1) &amp; INDEX(artwork.xlsx!L:L,QUOTIENT(ROW(A984)-1,3)+2) &amp; """,",
 IF(AND(MOD(ROW(A984)-1,3)=1,INDEX(artwork.xlsx!J:J,QUOTIENT(ROW(A984)-1,3)+2)&lt;&gt;""),
    artwork.xlsx!$K$1&amp;": '" &amp; SUBSTITUTE(INDEX(artwork.xlsx!K:K,QUOTIENT(ROW(A984)-1,3)+2),"'","\'") &amp; "'",
IF(MOD(ROW(A984)-1,3)=2,"","")))</f>
        <v/>
      </c>
    </row>
    <row r="990" spans="1:3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18"/>
        <v>{</v>
      </c>
      <c r="C990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IF(LEFT(INDEX(artwork.xlsx!L:L,QUOTIENT(ROW(A985)-1,3)+2),4)="http","",artwork.xlsx!$M$1) &amp; INDEX(artwork.xlsx!L:L,QUOTIENT(ROW(A985)-1,3)+2) &amp; """,",
 IF(AND(MOD(ROW(A985)-1,3)=1,INDEX(artwork.xlsx!J:J,QUOTIENT(ROW(A985)-1,3)+2)&lt;&gt;""),
    artwork.xlsx!$K$1&amp;": '" &amp; SUBSTITUTE(INDEX(artwork.xlsx!K:K,QUOTIENT(ROW(A985)-1,3)+2),"'","\'") &amp; "'",
IF(MOD(ROW(A985)-1,3)=2,"","")))</f>
        <v>id: "sacrifice",  frenchName: "Sacrifice",  artwork: "http://wiki.dominionstrategy.com/images/d/d7/SacrificeArt.jpg",</v>
      </c>
    </row>
    <row r="991" spans="1:3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18"/>
        <v/>
      </c>
      <c r="C991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IF(LEFT(INDEX(artwork.xlsx!L:L,QUOTIENT(ROW(A986)-1,3)+2),4)="http","",artwork.xlsx!$M$1) &amp; INDEX(artwork.xlsx!L:L,QUOTIENT(ROW(A986)-1,3)+2) &amp; """,",
 IF(AND(MOD(ROW(A986)-1,3)=1,INDEX(artwork.xlsx!J:J,QUOTIENT(ROW(A986)-1,3)+2)&lt;&gt;""),
    artwork.xlsx!$K$1&amp;": '" &amp; SUBSTITUTE(INDEX(artwork.xlsx!K:K,QUOTIENT(ROW(A986)-1,3)+2),"'","\'") &amp; "'",
IF(MOD(ROW(A986)-1,3)=2,"","")))</f>
        <v>text_html: '&lt;div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c\'est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class="card-text-vp-icon"&gt;&lt;/div&gt;&lt;/div&gt;&lt;/div&gt;&lt;/div&gt;&lt;br&gt;&lt;/div&gt;'</v>
      </c>
    </row>
    <row r="992" spans="1:3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18"/>
        <v>},</v>
      </c>
      <c r="C992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IF(LEFT(INDEX(artwork.xlsx!L:L,QUOTIENT(ROW(A987)-1,3)+2),4)="http","",artwork.xlsx!$M$1) &amp; INDEX(artwork.xlsx!L:L,QUOTIENT(ROW(A987)-1,3)+2) &amp; """,",
 IF(AND(MOD(ROW(A987)-1,3)=1,INDEX(artwork.xlsx!J:J,QUOTIENT(ROW(A987)-1,3)+2)&lt;&gt;""),
    artwork.xlsx!$K$1&amp;": '" &amp; SUBSTITUTE(INDEX(artwork.xlsx!K:K,QUOTIENT(ROW(A987)-1,3)+2),"'","\'") &amp; "'",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18"/>
        <v>{</v>
      </c>
      <c r="C993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IF(LEFT(INDEX(artwork.xlsx!L:L,QUOTIENT(ROW(A988)-1,3)+2),4)="http","",artwork.xlsx!$M$1) &amp; INDEX(artwork.xlsx!L:L,QUOTIENT(ROW(A988)-1,3)+2) &amp; """,",
 IF(AND(MOD(ROW(A988)-1,3)=1,INDEX(artwork.xlsx!J:J,QUOTIENT(ROW(A988)-1,3)+2)&lt;&gt;""),
    artwork.xlsx!$K$1&amp;": '" &amp; SUBSTITUTE(INDEX(artwork.xlsx!K:K,QUOTIENT(ROW(A988)-1,3)+2),"'","\'") &amp; "'",
IF(MOD(ROW(A988)-1,3)=2,"","")))</f>
        <v>id: "temple",  frenchName: "Temple",  artwork: "http://wiki.dominionstrategy.com/images/5/56/TempleArt.jpg",</v>
      </c>
    </row>
    <row r="994" spans="1:3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18"/>
        <v/>
      </c>
      <c r="C994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IF(LEFT(INDEX(artwork.xlsx!L:L,QUOTIENT(ROW(A989)-1,3)+2),4)="http","",artwork.xlsx!$M$1) &amp; INDEX(artwork.xlsx!L:L,QUOTIENT(ROW(A989)-1,3)+2) &amp; """,",
 IF(AND(MOD(ROW(A989)-1,3)=1,INDEX(artwork.xlsx!J:J,QUOTIENT(ROW(A989)-1,3)+2)&lt;&gt;""),
    artwork.xlsx!$K$1&amp;": '" &amp; SUBSTITUTE(INDEX(artwork.xlsx!K:K,QUOTIENT(ROW(A989)-1,3)+2),"'","\'") &amp; "'",
IF(MOD(ROW(A989)-1,3)=2,"","")))</f>
        <v>text_html: '&lt;div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18"/>
        <v>},</v>
      </c>
      <c r="C995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IF(LEFT(INDEX(artwork.xlsx!L:L,QUOTIENT(ROW(A990)-1,3)+2),4)="http","",artwork.xlsx!$M$1) &amp; INDEX(artwork.xlsx!L:L,QUOTIENT(ROW(A990)-1,3)+2) &amp; """,",
 IF(AND(MOD(ROW(A990)-1,3)=1,INDEX(artwork.xlsx!J:J,QUOTIENT(ROW(A990)-1,3)+2)&lt;&gt;""),
    artwork.xlsx!$K$1&amp;": '" &amp; SUBSTITUTE(INDEX(artwork.xlsx!K:K,QUOTIENT(ROW(A990)-1,3)+2),"'","\'") &amp; "'",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18"/>
        <v>{</v>
      </c>
      <c r="C996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IF(LEFT(INDEX(artwork.xlsx!L:L,QUOTIENT(ROW(A991)-1,3)+2),4)="http","",artwork.xlsx!$M$1) &amp; INDEX(artwork.xlsx!L:L,QUOTIENT(ROW(A991)-1,3)+2) &amp; """,",
 IF(AND(MOD(ROW(A991)-1,3)=1,INDEX(artwork.xlsx!J:J,QUOTIENT(ROW(A991)-1,3)+2)&lt;&gt;""),
    artwork.xlsx!$K$1&amp;": '" &amp; SUBSTITUTE(INDEX(artwork.xlsx!K:K,QUOTIENT(ROW(A991)-1,3)+2),"'","\'") &amp; "'",
IF(MOD(ROW(A991)-1,3)=2,"","")))</f>
        <v>id: "villa",  frenchName: "Villa",  artwork: "http://wiki.dominionstrategy.com/images/0/03/VillaArt.jpg",</v>
      </c>
    </row>
    <row r="997" spans="1:3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18"/>
        <v/>
      </c>
      <c r="C997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IF(LEFT(INDEX(artwork.xlsx!L:L,QUOTIENT(ROW(A992)-1,3)+2),4)="http","",artwork.xlsx!$M$1) &amp; INDEX(artwork.xlsx!L:L,QUOTIENT(ROW(A992)-1,3)+2) &amp; """,",
 IF(AND(MOD(ROW(A992)-1,3)=1,INDEX(artwork.xlsx!J:J,QUOTIENT(ROW(A992)-1,3)+2)&lt;&gt;""),
    artwork.xlsx!$K$1&amp;": '" &amp; SUBSTITUTE(INDEX(artwork.xlsx!K:K,QUOTIENT(ROW(A992)-1,3)+2),"'","\'") &amp; "'",
IF(MOD(ROW(A992)-1,3)=2,"","")))</f>
        <v>text_html: '&lt;div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c\'est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18"/>
        <v>},</v>
      </c>
      <c r="C998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IF(LEFT(INDEX(artwork.xlsx!L:L,QUOTIENT(ROW(A993)-1,3)+2),4)="http","",artwork.xlsx!$M$1) &amp; INDEX(artwork.xlsx!L:L,QUOTIENT(ROW(A993)-1,3)+2) &amp; """,",
 IF(AND(MOD(ROW(A993)-1,3)=1,INDEX(artwork.xlsx!J:J,QUOTIENT(ROW(A993)-1,3)+2)&lt;&gt;""),
    artwork.xlsx!$K$1&amp;": '" &amp; SUBSTITUTE(INDEX(artwork.xlsx!K:K,QUOTIENT(ROW(A993)-1,3)+2),"'","\'") &amp; "'",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18"/>
        <v>{</v>
      </c>
      <c r="C99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IF(LEFT(INDEX(artwork.xlsx!L:L,QUOTIENT(ROW(A994)-1,3)+2),4)="http","",artwork.xlsx!$M$1) &amp; INDEX(artwork.xlsx!L:L,QUOTIENT(ROW(A994)-1,3)+2) &amp; """,",
 IF(AND(MOD(ROW(A994)-1,3)=1,INDEX(artwork.xlsx!J:J,QUOTIENT(ROW(A994)-1,3)+2)&lt;&gt;""),
    artwork.xlsx!$K$1&amp;": '" &amp; SUBSTITUTE(INDEX(artwork.xlsx!K:K,QUOTIENT(ROW(A994)-1,3)+2),"'","\'") &amp; "'",
IF(MOD(ROW(A994)-1,3)=2,"","")))</f>
        <v>id: "archive",  frenchName: "Archives",  artwork: "http://wiki.dominionstrategy.com/images/7/74/ArchiveArt.jpg",</v>
      </c>
    </row>
    <row r="1000" spans="1:3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18"/>
        <v/>
      </c>
      <c r="C1000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IF(LEFT(INDEX(artwork.xlsx!L:L,QUOTIENT(ROW(A995)-1,3)+2),4)="http","",artwork.xlsx!$M$1) &amp; INDEX(artwork.xlsx!L:L,QUOTIENT(ROW(A995)-1,3)+2) &amp; """,",
 IF(AND(MOD(ROW(A995)-1,3)=1,INDEX(artwork.xlsx!J:J,QUOTIENT(ROW(A995)-1,3)+2)&lt;&gt;""),
    artwork.xlsx!$K$1&amp;": '" &amp; SUBSTITUTE(INDEX(artwork.xlsx!K:K,QUOTIENT(ROW(A995)-1,3)+2),"'","\'") &amp; "'",
IF(MOD(ROW(A995)-1,3)=2,"","")))</f>
        <v>text_html: '&lt;div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18"/>
        <v>},</v>
      </c>
      <c r="C1001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IF(LEFT(INDEX(artwork.xlsx!L:L,QUOTIENT(ROW(A996)-1,3)+2),4)="http","",artwork.xlsx!$M$1) &amp; INDEX(artwork.xlsx!L:L,QUOTIENT(ROW(A996)-1,3)+2) &amp; """,",
 IF(AND(MOD(ROW(A996)-1,3)=1,INDEX(artwork.xlsx!J:J,QUOTIENT(ROW(A996)-1,3)+2)&lt;&gt;""),
    artwork.xlsx!$K$1&amp;": '" &amp; SUBSTITUTE(INDEX(artwork.xlsx!K:K,QUOTIENT(ROW(A996)-1,3)+2),"'","\'") &amp; "'",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    </v>
      </c>
      <c r="B1002" t="str">
        <f t="shared" si="18"/>
        <v>{</v>
      </c>
      <c r="C1002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IF(LEFT(INDEX(artwork.xlsx!L:L,QUOTIENT(ROW(A997)-1,3)+2),4)="http","",artwork.xlsx!$M$1) &amp; INDEX(artwork.xlsx!L:L,QUOTIENT(ROW(A997)-1,3)+2) &amp; """,",
 IF(AND(MOD(ROW(A997)-1,3)=1,INDEX(artwork.xlsx!J:J,QUOTIENT(ROW(A997)-1,3)+2)&lt;&gt;""),
    artwork.xlsx!$K$1&amp;": '" &amp; SUBSTITUTE(INDEX(artwork.xlsx!K:K,QUOTIENT(ROW(A997)-1,3)+2),"'","\'") &amp; "'",
IF(MOD(ROW(A997)-1,3)=2,"","")))</f>
        <v>id: "capital",  frenchName: "Capital",  artwork: "http://wiki.dominionstrategy.com/images/a/a5/CapitalArt.jpg",</v>
      </c>
    </row>
    <row r="1003" spans="1:3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18"/>
        <v/>
      </c>
      <c r="C1003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IF(LEFT(INDEX(artwork.xlsx!L:L,QUOTIENT(ROW(A998)-1,3)+2),4)="http","",artwork.xlsx!$M$1) &amp; INDEX(artwork.xlsx!L:L,QUOTIENT(ROW(A998)-1,3)+2) &amp; """,",
 IF(AND(MOD(ROW(A998)-1,3)=1,INDEX(artwork.xlsx!J:J,QUOTIENT(ROW(A998)-1,3)+2)&lt;&gt;""),
    artwork.xlsx!$K$1&amp;": '" &amp; SUBSTITUTE(INDEX(artwork.xlsx!K:K,QUOTIENT(ROW(A998)-1,3)+2),"'","\'") &amp; "'",
IF(MOD(ROW(A998)-1,3)=2,"","")))</f>
        <v>text_html: '&lt;div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18"/>
        <v>},</v>
      </c>
      <c r="C1004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IF(LEFT(INDEX(artwork.xlsx!L:L,QUOTIENT(ROW(A999)-1,3)+2),4)="http","",artwork.xlsx!$M$1) &amp; INDEX(artwork.xlsx!L:L,QUOTIENT(ROW(A999)-1,3)+2) &amp; """,",
 IF(AND(MOD(ROW(A999)-1,3)=1,INDEX(artwork.xlsx!J:J,QUOTIENT(ROW(A999)-1,3)+2)&lt;&gt;""),
    artwork.xlsx!$K$1&amp;": '" &amp; SUBSTITUTE(INDEX(artwork.xlsx!K:K,QUOTIENT(ROW(A999)-1,3)+2),"'","\'") &amp; "'",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18"/>
        <v>{</v>
      </c>
      <c r="C1005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IF(LEFT(INDEX(artwork.xlsx!L:L,QUOTIENT(ROW(A1000)-1,3)+2),4)="http","",artwork.xlsx!$M$1) &amp; INDEX(artwork.xlsx!L:L,QUOTIENT(ROW(A1000)-1,3)+2) &amp; """,",
 IF(AND(MOD(ROW(A1000)-1,3)=1,INDEX(artwork.xlsx!J:J,QUOTIENT(ROW(A1000)-1,3)+2)&lt;&gt;""),
    artwork.xlsx!$K$1&amp;": '" &amp; SUBSTITUTE(INDEX(artwork.xlsx!K:K,QUOTIENT(ROW(A1000)-1,3)+2),"'","\'") &amp; "'",
IF(MOD(ROW(A1000)-1,3)=2,"","")))</f>
        <v>id: "charm",  frenchName: "Sort",  artwork: "http://wiki.dominionstrategy.com/images/3/35/CharmArt.jpg",</v>
      </c>
    </row>
    <row r="1006" spans="1:3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18"/>
        <v/>
      </c>
      <c r="C1006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IF(LEFT(INDEX(artwork.xlsx!L:L,QUOTIENT(ROW(A1001)-1,3)+2),4)="http","",artwork.xlsx!$M$1) &amp; INDEX(artwork.xlsx!L:L,QUOTIENT(ROW(A1001)-1,3)+2) &amp; """,",
 IF(AND(MOD(ROW(A1001)-1,3)=1,INDEX(artwork.xlsx!J:J,QUOTIENT(ROW(A1001)-1,3)+2)&lt;&gt;""),
    artwork.xlsx!$K$1&amp;": '" &amp; SUBSTITUTE(INDEX(artwork.xlsx!K:K,QUOTIENT(ROW(A1001)-1,3)+2),"'","\'") &amp; "'",
IF(MOD(ROW(A1001)-1,3)=2,"","")))</f>
        <v>text_html: '&lt;div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18"/>
        <v>},</v>
      </c>
      <c r="C1007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IF(LEFT(INDEX(artwork.xlsx!L:L,QUOTIENT(ROW(A1002)-1,3)+2),4)="http","",artwork.xlsx!$M$1) &amp; INDEX(artwork.xlsx!L:L,QUOTIENT(ROW(A1002)-1,3)+2) &amp; """,",
 IF(AND(MOD(ROW(A1002)-1,3)=1,INDEX(artwork.xlsx!J:J,QUOTIENT(ROW(A1002)-1,3)+2)&lt;&gt;""),
    artwork.xlsx!$K$1&amp;": '" &amp; SUBSTITUTE(INDEX(artwork.xlsx!K:K,QUOTIENT(ROW(A1002)-1,3)+2),"'","\'") &amp; "'",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18"/>
        <v>{</v>
      </c>
      <c r="C1008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IF(LEFT(INDEX(artwork.xlsx!L:L,QUOTIENT(ROW(A1003)-1,3)+2),4)="http","",artwork.xlsx!$M$1) &amp; INDEX(artwork.xlsx!L:L,QUOTIENT(ROW(A1003)-1,3)+2) &amp; """,",
 IF(AND(MOD(ROW(A1003)-1,3)=1,INDEX(artwork.xlsx!J:J,QUOTIENT(ROW(A1003)-1,3)+2)&lt;&gt;""),
    artwork.xlsx!$K$1&amp;": '" &amp; SUBSTITUTE(INDEX(artwork.xlsx!K:K,QUOTIENT(ROW(A1003)-1,3)+2),"'","\'") &amp; "'",
IF(MOD(ROW(A1003)-1,3)=2,"","")))</f>
        <v>id: "crown",  frenchName: "Couronne",  artwork: "http://wiki.dominionstrategy.com/images/6/65/CrownArt.jpg",</v>
      </c>
    </row>
    <row r="1009" spans="1:3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18"/>
        <v/>
      </c>
      <c r="C100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IF(LEFT(INDEX(artwork.xlsx!L:L,QUOTIENT(ROW(A1004)-1,3)+2),4)="http","",artwork.xlsx!$M$1) &amp; INDEX(artwork.xlsx!L:L,QUOTIENT(ROW(A1004)-1,3)+2) &amp; """,",
 IF(AND(MOD(ROW(A1004)-1,3)=1,INDEX(artwork.xlsx!J:J,QUOTIENT(ROW(A1004)-1,3)+2)&lt;&gt;""),
    artwork.xlsx!$K$1&amp;": '" &amp; SUBSTITUTE(INDEX(artwork.xlsx!K:K,QUOTIENT(ROW(A1004)-1,3)+2),"'","\'") &amp; "'",
IF(MOD(ROW(A1004)-1,3)=2,"","")))</f>
        <v>text_html: '&lt;div class="card-text" style="top:20px;"&gt;&lt;div style="line-height:21px;"&gt;&lt;div style="display:inline;"&gt;&lt;div style="display:inline; font-size:22px;"&gt;Si c\'est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c\'est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18"/>
        <v>},</v>
      </c>
      <c r="C1010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IF(LEFT(INDEX(artwork.xlsx!L:L,QUOTIENT(ROW(A1005)-1,3)+2),4)="http","",artwork.xlsx!$M$1) &amp; INDEX(artwork.xlsx!L:L,QUOTIENT(ROW(A1005)-1,3)+2) &amp; """,",
 IF(AND(MOD(ROW(A1005)-1,3)=1,INDEX(artwork.xlsx!J:J,QUOTIENT(ROW(A1005)-1,3)+2)&lt;&gt;""),
    artwork.xlsx!$K$1&amp;": '" &amp; SUBSTITUTE(INDEX(artwork.xlsx!K:K,QUOTIENT(ROW(A1005)-1,3)+2),"'","\'") &amp; "'",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18"/>
        <v>{</v>
      </c>
      <c r="C1011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IF(LEFT(INDEX(artwork.xlsx!L:L,QUOTIENT(ROW(A1006)-1,3)+2),4)="http","",artwork.xlsx!$M$1) &amp; INDEX(artwork.xlsx!L:L,QUOTIENT(ROW(A1006)-1,3)+2) &amp; """,",
 IF(AND(MOD(ROW(A1006)-1,3)=1,INDEX(artwork.xlsx!J:J,QUOTIENT(ROW(A1006)-1,3)+2)&lt;&gt;""),
    artwork.xlsx!$K$1&amp;": '" &amp; SUBSTITUTE(INDEX(artwork.xlsx!K:K,QUOTIENT(ROW(A1006)-1,3)+2),"'","\'") &amp; "'",
IF(MOD(ROW(A1006)-1,3)=2,"","")))</f>
        <v>id: "forum",  frenchName: "Forum",  artwork: "http://wiki.dominionstrategy.com/images/2/2c/ForumArt.jpg",</v>
      </c>
    </row>
    <row r="1012" spans="1:3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18"/>
        <v/>
      </c>
      <c r="C1012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IF(LEFT(INDEX(artwork.xlsx!L:L,QUOTIENT(ROW(A1007)-1,3)+2),4)="http","",artwork.xlsx!$M$1) &amp; INDEX(artwork.xlsx!L:L,QUOTIENT(ROW(A1007)-1,3)+2) &amp; """,",
 IF(AND(MOD(ROW(A1007)-1,3)=1,INDEX(artwork.xlsx!J:J,QUOTIENT(ROW(A1007)-1,3)+2)&lt;&gt;""),
    artwork.xlsx!$K$1&amp;": '" &amp; SUBSTITUTE(INDEX(artwork.xlsx!K:K,QUOTIENT(ROW(A1007)-1,3)+2),"'","\'") &amp; "'",
IF(MOD(ROW(A1007)-1,3)=2,"","")))</f>
        <v>text_html: '&lt;div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18"/>
        <v>},</v>
      </c>
      <c r="C1013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IF(LEFT(INDEX(artwork.xlsx!L:L,QUOTIENT(ROW(A1008)-1,3)+2),4)="http","",artwork.xlsx!$M$1) &amp; INDEX(artwork.xlsx!L:L,QUOTIENT(ROW(A1008)-1,3)+2) &amp; """,",
 IF(AND(MOD(ROW(A1008)-1,3)=1,INDEX(artwork.xlsx!J:J,QUOTIENT(ROW(A1008)-1,3)+2)&lt;&gt;""),
    artwork.xlsx!$K$1&amp;": '" &amp; SUBSTITUTE(INDEX(artwork.xlsx!K:K,QUOTIENT(ROW(A1008)-1,3)+2),"'","\'") &amp; "'",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18"/>
        <v>{</v>
      </c>
      <c r="C1014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IF(LEFT(INDEX(artwork.xlsx!L:L,QUOTIENT(ROW(A1009)-1,3)+2),4)="http","",artwork.xlsx!$M$1) &amp; INDEX(artwork.xlsx!L:L,QUOTIENT(ROW(A1009)-1,3)+2) &amp; """,",
 IF(AND(MOD(ROW(A1009)-1,3)=1,INDEX(artwork.xlsx!J:J,QUOTIENT(ROW(A1009)-1,3)+2)&lt;&gt;""),
    artwork.xlsx!$K$1&amp;": '" &amp; SUBSTITUTE(INDEX(artwork.xlsx!K:K,QUOTIENT(ROW(A1009)-1,3)+2),"'","\'") &amp; "'",
IF(MOD(ROW(A1009)-1,3)=2,"","")))</f>
        <v>id: "groundskeeper",  frenchName: "Jardinière",  artwork: "http://wiki.dominionstrategy.com/images/2/2f/GroundskeeperArt.jpg",</v>
      </c>
    </row>
    <row r="1015" spans="1:3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18"/>
        <v/>
      </c>
      <c r="C1015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IF(LEFT(INDEX(artwork.xlsx!L:L,QUOTIENT(ROW(A1010)-1,3)+2),4)="http","",artwork.xlsx!$M$1) &amp; INDEX(artwork.xlsx!L:L,QUOTIENT(ROW(A1010)-1,3)+2) &amp; """,",
 IF(AND(MOD(ROW(A1010)-1,3)=1,INDEX(artwork.xlsx!J:J,QUOTIENT(ROW(A1010)-1,3)+2)&lt;&gt;""),
    artwork.xlsx!$K$1&amp;": '" &amp; SUBSTITUTE(INDEX(artwork.xlsx!K:K,QUOTIENT(ROW(A1010)-1,3)+2),"'","\'") &amp; "'",
IF(MOD(ROW(A1010)-1,3)=2,"","")))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18"/>
        <v>},</v>
      </c>
      <c r="C1016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IF(LEFT(INDEX(artwork.xlsx!L:L,QUOTIENT(ROW(A1011)-1,3)+2),4)="http","",artwork.xlsx!$M$1) &amp; INDEX(artwork.xlsx!L:L,QUOTIENT(ROW(A1011)-1,3)+2) &amp; """,",
 IF(AND(MOD(ROW(A1011)-1,3)=1,INDEX(artwork.xlsx!J:J,QUOTIENT(ROW(A1011)-1,3)+2)&lt;&gt;""),
    artwork.xlsx!$K$1&amp;": '" &amp; SUBSTITUTE(INDEX(artwork.xlsx!K:K,QUOTIENT(ROW(A1011)-1,3)+2),"'","\'") &amp; "'",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18"/>
        <v>{</v>
      </c>
      <c r="C1017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IF(LEFT(INDEX(artwork.xlsx!L:L,QUOTIENT(ROW(A1012)-1,3)+2),4)="http","",artwork.xlsx!$M$1) &amp; INDEX(artwork.xlsx!L:L,QUOTIENT(ROW(A1012)-1,3)+2) &amp; """,",
 IF(AND(MOD(ROW(A1012)-1,3)=1,INDEX(artwork.xlsx!J:J,QUOTIENT(ROW(A1012)-1,3)+2)&lt;&gt;""),
    artwork.xlsx!$K$1&amp;": '" &amp; SUBSTITUTE(INDEX(artwork.xlsx!K:K,QUOTIENT(ROW(A1012)-1,3)+2),"'","\'") &amp; "'",
IF(MOD(ROW(A1012)-1,3)=2,"","")))</f>
        <v>id: "legionary",  frenchName: "Légionnaire",  artwork: "http://wiki.dominionstrategy.com/images/2/23/LegionaryArt.jpg",</v>
      </c>
    </row>
    <row r="1018" spans="1:3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18"/>
        <v/>
      </c>
      <c r="C1018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IF(LEFT(INDEX(artwork.xlsx!L:L,QUOTIENT(ROW(A1013)-1,3)+2),4)="http","",artwork.xlsx!$M$1) &amp; INDEX(artwork.xlsx!L:L,QUOTIENT(ROW(A1013)-1,3)+2) &amp; """,",
 IF(AND(MOD(ROW(A1013)-1,3)=1,INDEX(artwork.xlsx!J:J,QUOTIENT(ROW(A1013)-1,3)+2)&lt;&gt;""),
    artwork.xlsx!$K$1&amp;": '" &amp; SUBSTITUTE(INDEX(artwork.xlsx!K:K,QUOTIENT(ROW(A1013)-1,3)+2),"'","\'") &amp; "'",
IF(MOD(ROW(A1013)-1,3)=2,"","")))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jusqu\'à&lt;/div&gt;&lt;/div&gt;&lt;br&gt;&lt;div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18"/>
        <v>},</v>
      </c>
      <c r="C10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IF(LEFT(INDEX(artwork.xlsx!L:L,QUOTIENT(ROW(A1014)-1,3)+2),4)="http","",artwork.xlsx!$M$1) &amp; INDEX(artwork.xlsx!L:L,QUOTIENT(ROW(A1014)-1,3)+2) &amp; """,",
 IF(AND(MOD(ROW(A1014)-1,3)=1,INDEX(artwork.xlsx!J:J,QUOTIENT(ROW(A1014)-1,3)+2)&lt;&gt;""),
    artwork.xlsx!$K$1&amp;": '" &amp; SUBSTITUTE(INDEX(artwork.xlsx!K:K,QUOTIENT(ROW(A1014)-1,3)+2),"'","\'") &amp; "'",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18"/>
        <v>{</v>
      </c>
      <c r="C1020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IF(LEFT(INDEX(artwork.xlsx!L:L,QUOTIENT(ROW(A1015)-1,3)+2),4)="http","",artwork.xlsx!$M$1) &amp; INDEX(artwork.xlsx!L:L,QUOTIENT(ROW(A1015)-1,3)+2) &amp; """,",
 IF(AND(MOD(ROW(A1015)-1,3)=1,INDEX(artwork.xlsx!J:J,QUOTIENT(ROW(A1015)-1,3)+2)&lt;&gt;""),
    artwork.xlsx!$K$1&amp;": '" &amp; SUBSTITUTE(INDEX(artwork.xlsx!K:K,QUOTIENT(ROW(A1015)-1,3)+2),"'","\'") &amp; "'",
IF(MOD(ROW(A1015)-1,3)=2,"","")))</f>
        <v>id: "wildhunt",  frenchName: "Chasse fantastique",  artwork: "http://wiki.dominionstrategy.com/images/e/e6/Wild_HuntArt.jpg",</v>
      </c>
    </row>
    <row r="1021" spans="1:3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18"/>
        <v/>
      </c>
      <c r="C1021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IF(LEFT(INDEX(artwork.xlsx!L:L,QUOTIENT(ROW(A1016)-1,3)+2),4)="http","",artwork.xlsx!$M$1) &amp; INDEX(artwork.xlsx!L:L,QUOTIENT(ROW(A1016)-1,3)+2) &amp; """,",
 IF(AND(MOD(ROW(A1016)-1,3)=1,INDEX(artwork.xlsx!J:J,QUOTIENT(ROW(A1016)-1,3)+2)&lt;&gt;""),
    artwork.xlsx!$K$1&amp;": '" &amp; SUBSTITUTE(INDEX(artwork.xlsx!K:K,QUOTIENT(ROW(A1016)-1,3)+2),"'","\'") &amp; "'",
IF(MOD(ROW(A1016)-1,3)=2,"","")))</f>
        <v>text_html: '&lt;div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18"/>
        <v>},</v>
      </c>
      <c r="C1022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IF(LEFT(INDEX(artwork.xlsx!L:L,QUOTIENT(ROW(A1017)-1,3)+2),4)="http","",artwork.xlsx!$M$1) &amp; INDEX(artwork.xlsx!L:L,QUOTIENT(ROW(A1017)-1,3)+2) &amp; """,",
 IF(AND(MOD(ROW(A1017)-1,3)=1,INDEX(artwork.xlsx!J:J,QUOTIENT(ROW(A1017)-1,3)+2)&lt;&gt;""),
    artwork.xlsx!$K$1&amp;": '" &amp; SUBSTITUTE(INDEX(artwork.xlsx!K:K,QUOTIENT(ROW(A1017)-1,3)+2),"'","\'") &amp; "'",
IF(MOD(ROW(A1017)-1,3)=2,"","")))</f>
        <v/>
      </c>
    </row>
    <row r="1023" spans="1:3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/* landscape */</v>
      </c>
      <c r="B1023" t="str">
        <f t="shared" si="18"/>
        <v>{</v>
      </c>
      <c r="C1023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IF(LEFT(INDEX(artwork.xlsx!L:L,QUOTIENT(ROW(A1018)-1,3)+2),4)="http","",artwork.xlsx!$M$1) &amp; INDEX(artwork.xlsx!L:L,QUOTIENT(ROW(A1018)-1,3)+2) &amp; """,",
 IF(AND(MOD(ROW(A1018)-1,3)=1,INDEX(artwork.xlsx!J:J,QUOTIENT(ROW(A1018)-1,3)+2)&lt;&gt;""),
    artwork.xlsx!$K$1&amp;": '" &amp; SUBSTITUTE(INDEX(artwork.xlsx!K:K,QUOTIENT(ROW(A1018)-1,3)+2),"'","\'") &amp; "'",
IF(MOD(ROW(A1018)-1,3)=2,"","")))</f>
        <v>id: "triumph",  frenchName: "Triomphe",  artwork: "http://wiki.dominionstrategy.com/images/9/9d/TriumphArt.jpg",</v>
      </c>
    </row>
    <row r="1024" spans="1:3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/* landscape */</v>
      </c>
      <c r="B1024" t="str">
        <f t="shared" si="18"/>
        <v/>
      </c>
      <c r="C1024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IF(LEFT(INDEX(artwork.xlsx!L:L,QUOTIENT(ROW(A1019)-1,3)+2),4)="http","",artwork.xlsx!$M$1) &amp; INDEX(artwork.xlsx!L:L,QUOTIENT(ROW(A1019)-1,3)+2) &amp; """,",
 IF(AND(MOD(ROW(A1019)-1,3)=1,INDEX(artwork.xlsx!J:J,QUOTIENT(ROW(A1019)-1,3)+2)&lt;&gt;""),
    artwork.xlsx!$K$1&amp;": '" &amp; SUBSTITUTE(INDEX(artwork.xlsx!K:K,QUOTIENT(ROW(A1019)-1,3)+2),"'","\'") &amp; "'",
IF(MOD(ROW(A1019)-1,3)=2,"","")))</f>
        <v>text_html: '&lt;div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class="card-text-vp-icon"&gt;&lt;/div&gt;&lt;/div&gt;&lt;/div&gt;'</v>
      </c>
    </row>
    <row r="1025" spans="1:3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/* landscape */</v>
      </c>
      <c r="B1025" t="str">
        <f t="shared" si="18"/>
        <v>},</v>
      </c>
      <c r="C1025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IF(LEFT(INDEX(artwork.xlsx!L:L,QUOTIENT(ROW(A1020)-1,3)+2),4)="http","",artwork.xlsx!$M$1) &amp; INDEX(artwork.xlsx!L:L,QUOTIENT(ROW(A1020)-1,3)+2) &amp; """,",
 IF(AND(MOD(ROW(A1020)-1,3)=1,INDEX(artwork.xlsx!J:J,QUOTIENT(ROW(A1020)-1,3)+2)&lt;&gt;""),
    artwork.xlsx!$K$1&amp;": '" &amp; SUBSTITUTE(INDEX(artwork.xlsx!K:K,QUOTIENT(ROW(A1020)-1,3)+2),"'","\'") &amp; "'",
IF(MOD(ROW(A1020)-1,3)=2,"","")))</f>
        <v/>
      </c>
    </row>
    <row r="1026" spans="1:3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/* landscape */</v>
      </c>
      <c r="B1026" t="str">
        <f t="shared" si="18"/>
        <v>{</v>
      </c>
      <c r="C1026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IF(LEFT(INDEX(artwork.xlsx!L:L,QUOTIENT(ROW(A1021)-1,3)+2),4)="http","",artwork.xlsx!$M$1) &amp; INDEX(artwork.xlsx!L:L,QUOTIENT(ROW(A1021)-1,3)+2) &amp; """,",
 IF(AND(MOD(ROW(A1021)-1,3)=1,INDEX(artwork.xlsx!J:J,QUOTIENT(ROW(A1021)-1,3)+2)&lt;&gt;""),
    artwork.xlsx!$K$1&amp;": '" &amp; SUBSTITUTE(INDEX(artwork.xlsx!K:K,QUOTIENT(ROW(A1021)-1,3)+2),"'","\'") &amp; "'",
IF(MOD(ROW(A1021)-1,3)=2,"","")))</f>
        <v>id: "annex",  frenchName: "Annexion",  artwork: "http://wiki.dominionstrategy.com/images/4/46/AnnexArt.jpg",</v>
      </c>
    </row>
    <row r="1027" spans="1:3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/* landscape */</v>
      </c>
      <c r="B1027" t="str">
        <f t="shared" si="18"/>
        <v/>
      </c>
      <c r="C1027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IF(LEFT(INDEX(artwork.xlsx!L:L,QUOTIENT(ROW(A1022)-1,3)+2),4)="http","",artwork.xlsx!$M$1) &amp; INDEX(artwork.xlsx!L:L,QUOTIENT(ROW(A1022)-1,3)+2) &amp; """,",
 IF(AND(MOD(ROW(A1022)-1,3)=1,INDEX(artwork.xlsx!J:J,QUOTIENT(ROW(A1022)-1,3)+2)&lt;&gt;""),
    artwork.xlsx!$K$1&amp;": '" &amp; SUBSTITUTE(INDEX(artwork.xlsx!K:K,QUOTIENT(ROW(A1022)-1,3)+2),"'","\'") &amp; "'",
IF(MOD(ROW(A1022)-1,3)=2,"","")))</f>
        <v>text_html: '&lt;div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Duché.&lt;/div&gt;&lt;/div&gt;&lt;br&gt;&lt;/div&gt;'</v>
      </c>
    </row>
    <row r="1028" spans="1:3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/* landscape */</v>
      </c>
      <c r="B1028" t="str">
        <f t="shared" si="18"/>
        <v>},</v>
      </c>
      <c r="C1028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IF(LEFT(INDEX(artwork.xlsx!L:L,QUOTIENT(ROW(A1023)-1,3)+2),4)="http","",artwork.xlsx!$M$1) &amp; INDEX(artwork.xlsx!L:L,QUOTIENT(ROW(A1023)-1,3)+2) &amp; """,",
 IF(AND(MOD(ROW(A1023)-1,3)=1,INDEX(artwork.xlsx!J:J,QUOTIENT(ROW(A1023)-1,3)+2)&lt;&gt;""),
    artwork.xlsx!$K$1&amp;": '" &amp; SUBSTITUTE(INDEX(artwork.xlsx!K:K,QUOTIENT(ROW(A1023)-1,3)+2),"'","\'") &amp; "'",
IF(MOD(ROW(A1023)-1,3)=2,"","")))</f>
        <v/>
      </c>
    </row>
    <row r="1029" spans="1:3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/* landscape */</v>
      </c>
      <c r="B1029" t="str">
        <f t="shared" si="18"/>
        <v>{</v>
      </c>
      <c r="C102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IF(LEFT(INDEX(artwork.xlsx!L:L,QUOTIENT(ROW(A1024)-1,3)+2),4)="http","",artwork.xlsx!$M$1) &amp; INDEX(artwork.xlsx!L:L,QUOTIENT(ROW(A1024)-1,3)+2) &amp; """,",
 IF(AND(MOD(ROW(A1024)-1,3)=1,INDEX(artwork.xlsx!J:J,QUOTIENT(ROW(A1024)-1,3)+2)&lt;&gt;""),
    artwork.xlsx!$K$1&amp;": '" &amp; SUBSTITUTE(INDEX(artwork.xlsx!K:K,QUOTIENT(ROW(A1024)-1,3)+2),"'","\'") &amp; "'",
IF(MOD(ROW(A1024)-1,3)=2,"","")))</f>
        <v>id: "donate",  frenchName: "Donation",  artwork: "http://wiki.dominionstrategy.com/images/f/f5/DonateArt.jpg",</v>
      </c>
    </row>
    <row r="1030" spans="1:3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/* landscape */</v>
      </c>
      <c r="B1030" t="str">
        <f t="shared" si="18"/>
        <v/>
      </c>
      <c r="C1030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IF(LEFT(INDEX(artwork.xlsx!L:L,QUOTIENT(ROW(A1025)-1,3)+2),4)="http","",artwork.xlsx!$M$1) &amp; INDEX(artwork.xlsx!L:L,QUOTIENT(ROW(A1025)-1,3)+2) &amp; """,",
 IF(AND(MOD(ROW(A1025)-1,3)=1,INDEX(artwork.xlsx!J:J,QUOTIENT(ROW(A1025)-1,3)+2)&lt;&gt;""),
    artwork.xlsx!$K$1&amp;": '" &amp; SUBSTITUTE(INDEX(artwork.xlsx!K:K,QUOTIENT(ROW(A1025)-1,3)+2),"'","\'") &amp; "'",
IF(MOD(ROW(A1025)-1,3)=2,"","")))</f>
        <v>text_html: '&lt;div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cartes.&lt;/div&gt;&lt;/div&gt;&lt;br&gt;&lt;/div&gt;&lt;/div&gt;'</v>
      </c>
    </row>
    <row r="1031" spans="1:3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/* landscape */</v>
      </c>
      <c r="B1031" t="str">
        <f t="shared" si="18"/>
        <v>},</v>
      </c>
      <c r="C1031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IF(LEFT(INDEX(artwork.xlsx!L:L,QUOTIENT(ROW(A1026)-1,3)+2),4)="http","",artwork.xlsx!$M$1) &amp; INDEX(artwork.xlsx!L:L,QUOTIENT(ROW(A1026)-1,3)+2) &amp; """,",
 IF(AND(MOD(ROW(A1026)-1,3)=1,INDEX(artwork.xlsx!J:J,QUOTIENT(ROW(A1026)-1,3)+2)&lt;&gt;""),
    artwork.xlsx!$K$1&amp;": '" &amp; SUBSTITUTE(INDEX(artwork.xlsx!K:K,QUOTIENT(ROW(A1026)-1,3)+2),"'","\'") &amp; "'",
IF(MOD(ROW(A1026)-1,3)=2,"","")))</f>
        <v/>
      </c>
    </row>
    <row r="1032" spans="1:3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/* landscape */</v>
      </c>
      <c r="B1032" t="str">
        <f t="shared" si="18"/>
        <v>{</v>
      </c>
      <c r="C1032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IF(LEFT(INDEX(artwork.xlsx!L:L,QUOTIENT(ROW(A1027)-1,3)+2),4)="http","",artwork.xlsx!$M$1) &amp; INDEX(artwork.xlsx!L:L,QUOTIENT(ROW(A1027)-1,3)+2) &amp; """,",
 IF(AND(MOD(ROW(A1027)-1,3)=1,INDEX(artwork.xlsx!J:J,QUOTIENT(ROW(A1027)-1,3)+2)&lt;&gt;""),
    artwork.xlsx!$K$1&amp;": '" &amp; SUBSTITUTE(INDEX(artwork.xlsx!K:K,QUOTIENT(ROW(A1027)-1,3)+2),"'","\'") &amp; "'",
IF(MOD(ROW(A1027)-1,3)=2,"","")))</f>
        <v>id: "advance",  frenchName: "Adoubement",  artwork: "http://wiki.dominionstrategy.com/images/3/36/AdvanceArt.jpg",</v>
      </c>
    </row>
    <row r="1033" spans="1:3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/* landscape */</v>
      </c>
      <c r="B1033" t="str">
        <f t="shared" si="18"/>
        <v/>
      </c>
      <c r="C1033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IF(LEFT(INDEX(artwork.xlsx!L:L,QUOTIENT(ROW(A1028)-1,3)+2),4)="http","",artwork.xlsx!$M$1) &amp; INDEX(artwork.xlsx!L:L,QUOTIENT(ROW(A1028)-1,3)+2) &amp; """,",
 IF(AND(MOD(ROW(A1028)-1,3)=1,INDEX(artwork.xlsx!J:J,QUOTIENT(ROW(A1028)-1,3)+2)&lt;&gt;""),
    artwork.xlsx!$K$1&amp;": '" &amp; SUBSTITUTE(INDEX(artwork.xlsx!K:K,QUOTIENT(ROW(A1028)-1,3)+2),"'","\'") &amp; "'",
IF(MOD(ROW(A1028)-1,3)=2,"","")))</f>
        <v>text_html: '&lt;div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top:8px;"&gt;6&lt;/div&gt;&lt;/div&gt;&lt;/div&gt;.&lt;/div&gt;&lt;/div&gt;&lt;br&gt;&lt;/div&gt;'</v>
      </c>
    </row>
    <row r="1034" spans="1:3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/* landscape */</v>
      </c>
      <c r="B1034" t="str">
        <f t="shared" si="18"/>
        <v>},</v>
      </c>
      <c r="C1034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IF(LEFT(INDEX(artwork.xlsx!L:L,QUOTIENT(ROW(A1029)-1,3)+2),4)="http","",artwork.xlsx!$M$1) &amp; INDEX(artwork.xlsx!L:L,QUOTIENT(ROW(A1029)-1,3)+2) &amp; """,",
 IF(AND(MOD(ROW(A1029)-1,3)=1,INDEX(artwork.xlsx!J:J,QUOTIENT(ROW(A1029)-1,3)+2)&lt;&gt;""),
    artwork.xlsx!$K$1&amp;": '" &amp; SUBSTITUTE(INDEX(artwork.xlsx!K:K,QUOTIENT(ROW(A1029)-1,3)+2),"'","\'") &amp; "'",
IF(MOD(ROW(A1029)-1,3)=2,"","")))</f>
        <v/>
      </c>
    </row>
    <row r="1035" spans="1:3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/* landscape */</v>
      </c>
      <c r="B1035" t="str">
        <f t="shared" si="18"/>
        <v>{</v>
      </c>
      <c r="C1035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IF(LEFT(INDEX(artwork.xlsx!L:L,QUOTIENT(ROW(A1030)-1,3)+2),4)="http","",artwork.xlsx!$M$1) &amp; INDEX(artwork.xlsx!L:L,QUOTIENT(ROW(A1030)-1,3)+2) &amp; """,",
 IF(AND(MOD(ROW(A1030)-1,3)=1,INDEX(artwork.xlsx!J:J,QUOTIENT(ROW(A1030)-1,3)+2)&lt;&gt;""),
    artwork.xlsx!$K$1&amp;": '" &amp; SUBSTITUTE(INDEX(artwork.xlsx!K:K,QUOTIENT(ROW(A1030)-1,3)+2),"'","\'") &amp; "'",
IF(MOD(ROW(A1030)-1,3)=2,"","")))</f>
        <v>id: "delve",  frenchName: "Trouée",  artwork: "http://wiki.dominionstrategy.com/images/b/b5/DelveArt.jpg",</v>
      </c>
    </row>
    <row r="1036" spans="1:3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/* landscape */</v>
      </c>
      <c r="B1036" t="str">
        <f t="shared" si="18"/>
        <v/>
      </c>
      <c r="C1036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IF(LEFT(INDEX(artwork.xlsx!L:L,QUOTIENT(ROW(A1031)-1,3)+2),4)="http","",artwork.xlsx!$M$1) &amp; INDEX(artwork.xlsx!L:L,QUOTIENT(ROW(A1031)-1,3)+2) &amp; """,",
 IF(AND(MOD(ROW(A1031)-1,3)=1,INDEX(artwork.xlsx!J:J,QUOTIENT(ROW(A1031)-1,3)+2)&lt;&gt;""),
    artwork.xlsx!$K$1&amp;": '" &amp; SUBSTITUTE(INDEX(artwork.xlsx!K:K,QUOTIENT(ROW(A1031)-1,3)+2),"'","\'") &amp; "'",
IF(MOD(ROW(A1031)-1,3)=2,"","")))</f>
        <v>text_html: '&lt;div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Argent.&lt;/div&gt;&lt;/div&gt;&lt;br&gt;&lt;/div&gt;'</v>
      </c>
    </row>
    <row r="1037" spans="1:3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/* landscape */</v>
      </c>
      <c r="B1037" t="str">
        <f t="shared" si="18"/>
        <v>},</v>
      </c>
      <c r="C1037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IF(LEFT(INDEX(artwork.xlsx!L:L,QUOTIENT(ROW(A1032)-1,3)+2),4)="http","",artwork.xlsx!$M$1) &amp; INDEX(artwork.xlsx!L:L,QUOTIENT(ROW(A1032)-1,3)+2) &amp; """,",
 IF(AND(MOD(ROW(A1032)-1,3)=1,INDEX(artwork.xlsx!J:J,QUOTIENT(ROW(A1032)-1,3)+2)&lt;&gt;""),
    artwork.xlsx!$K$1&amp;": '" &amp; SUBSTITUTE(INDEX(artwork.xlsx!K:K,QUOTIENT(ROW(A1032)-1,3)+2),"'","\'") &amp; "'",
IF(MOD(ROW(A1032)-1,3)=2,"","")))</f>
        <v/>
      </c>
    </row>
    <row r="1038" spans="1:3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/* landscape */</v>
      </c>
      <c r="B1038" t="str">
        <f t="shared" si="18"/>
        <v>{</v>
      </c>
      <c r="C1038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IF(LEFT(INDEX(artwork.xlsx!L:L,QUOTIENT(ROW(A1033)-1,3)+2),4)="http","",artwork.xlsx!$M$1) &amp; INDEX(artwork.xlsx!L:L,QUOTIENT(ROW(A1033)-1,3)+2) &amp; """,",
 IF(AND(MOD(ROW(A1033)-1,3)=1,INDEX(artwork.xlsx!J:J,QUOTIENT(ROW(A1033)-1,3)+2)&lt;&gt;""),
    artwork.xlsx!$K$1&amp;": '" &amp; SUBSTITUTE(INDEX(artwork.xlsx!K:K,QUOTIENT(ROW(A1033)-1,3)+2),"'","\'") &amp; "'",
IF(MOD(ROW(A1033)-1,3)=2,"","")))</f>
        <v>id: "tax",  frenchName: "Taxe",  artwork: "http://wiki.dominionstrategy.com/images/2/21/TaxArt.jpg",</v>
      </c>
    </row>
    <row r="1039" spans="1:3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/* landscape */</v>
      </c>
      <c r="B1039" t="str">
        <f t="shared" ref="B1039:B1102" si="19">IF(AND(C1038&lt;&gt;"",MOD(ROW(A1037)-1,3)=2),"},","")&amp;IF(AND(C1039&lt;&gt;"",MOD(ROW(A1034)-1,3)=0),"{","")</f>
        <v/>
      </c>
      <c r="C103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IF(LEFT(INDEX(artwork.xlsx!L:L,QUOTIENT(ROW(A1034)-1,3)+2),4)="http","",artwork.xlsx!$M$1) &amp; INDEX(artwork.xlsx!L:L,QUOTIENT(ROW(A1034)-1,3)+2) &amp; """,",
 IF(AND(MOD(ROW(A1034)-1,3)=1,INDEX(artwork.xlsx!J:J,QUOTIENT(ROW(A1034)-1,3)+2)&lt;&gt;""),
    artwork.xlsx!$K$1&amp;": '" &amp; SUBSTITUTE(INDEX(artwork.xlsx!K:K,QUOTIENT(ROW(A1034)-1,3)+2),"'","\'") &amp; "'",
IF(MOD(ROW(A1034)-1,3)=2,"","")))</f>
        <v>text_html: '&lt;div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inline;left:336px;"&gt;&lt;div class="card-text-debt-text-container" style="display:inline;"&gt;&lt;div class="card-text-debt-text" style="display:inline; top:48px;"&gt;&lt;/div&gt;&lt;/div&gt;&lt;/div&gt;de sa pile.&lt;/div&gt;&lt;/div&gt;&lt;br&gt;&lt;/div&gt;&lt;/div&gt;'</v>
      </c>
    </row>
    <row r="1040" spans="1:3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/* landscape */</v>
      </c>
      <c r="B1040" t="str">
        <f t="shared" si="19"/>
        <v>},</v>
      </c>
      <c r="C1040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IF(LEFT(INDEX(artwork.xlsx!L:L,QUOTIENT(ROW(A1035)-1,3)+2),4)="http","",artwork.xlsx!$M$1) &amp; INDEX(artwork.xlsx!L:L,QUOTIENT(ROW(A1035)-1,3)+2) &amp; """,",
 IF(AND(MOD(ROW(A1035)-1,3)=1,INDEX(artwork.xlsx!J:J,QUOTIENT(ROW(A1035)-1,3)+2)&lt;&gt;""),
    artwork.xlsx!$K$1&amp;": '" &amp; SUBSTITUTE(INDEX(artwork.xlsx!K:K,QUOTIENT(ROW(A1035)-1,3)+2),"'","\'") &amp; "'",
IF(MOD(ROW(A1035)-1,3)=2,"","")))</f>
        <v/>
      </c>
    </row>
    <row r="1041" spans="1:3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];",$A$5:A1040,0))),"];","")</f>
        <v xml:space="preserve">  /* landscape */</v>
      </c>
      <c r="B1041" t="str">
        <f t="shared" si="19"/>
        <v>{</v>
      </c>
      <c r="C1041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IF(LEFT(INDEX(artwork.xlsx!L:L,QUOTIENT(ROW(A1036)-1,3)+2),4)="http","",artwork.xlsx!$M$1) &amp; INDEX(artwork.xlsx!L:L,QUOTIENT(ROW(A1036)-1,3)+2) &amp; """,",
 IF(AND(MOD(ROW(A1036)-1,3)=1,INDEX(artwork.xlsx!J:J,QUOTIENT(ROW(A1036)-1,3)+2)&lt;&gt;""),
    artwork.xlsx!$K$1&amp;": '" &amp; SUBSTITUTE(INDEX(artwork.xlsx!K:K,QUOTIENT(ROW(A1036)-1,3)+2),"'","\'") &amp; "'",
IF(MOD(ROW(A1036)-1,3)=2,"","")))</f>
        <v>id: "banquet",  frenchName: "Banquet",  artwork: "http://wiki.dominionstrategy.com/images/2/2b/BanquetArt.jpg",</v>
      </c>
    </row>
    <row r="1042" spans="1:3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/* landscape */</v>
      </c>
      <c r="B1042" t="str">
        <f t="shared" si="19"/>
        <v/>
      </c>
      <c r="C1042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IF(LEFT(INDEX(artwork.xlsx!L:L,QUOTIENT(ROW(A1037)-1,3)+2),4)="http","",artwork.xlsx!$M$1) &amp; INDEX(artwork.xlsx!L:L,QUOTIENT(ROW(A1037)-1,3)+2) &amp; """,",
 IF(AND(MOD(ROW(A1037)-1,3)=1,INDEX(artwork.xlsx!J:J,QUOTIENT(ROW(A1037)-1,3)+2)&lt;&gt;""),
    artwork.xlsx!$K$1&amp;": '" &amp; SUBSTITUTE(INDEX(artwork.xlsx!K:K,QUOTIENT(ROW(A1037)-1,3)+2),"'","\'") &amp; "'",
IF(MOD(ROW(A1037)-1,3)=2,"","")))</f>
        <v>text_html: '&lt;div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jusqu\'à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top:8px;"&gt;5&lt;/div&gt;&lt;/div&gt;&lt;/div&gt;.&lt;/div&gt;&lt;/div&gt;&lt;br&gt;&lt;/div&gt;'</v>
      </c>
    </row>
    <row r="1043" spans="1:3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];",$A$5:A1042,0))),"];","")</f>
        <v xml:space="preserve">  /* landscape */</v>
      </c>
      <c r="B1043" t="str">
        <f t="shared" si="19"/>
        <v>},</v>
      </c>
      <c r="C1043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IF(LEFT(INDEX(artwork.xlsx!L:L,QUOTIENT(ROW(A1038)-1,3)+2),4)="http","",artwork.xlsx!$M$1) &amp; INDEX(artwork.xlsx!L:L,QUOTIENT(ROW(A1038)-1,3)+2) &amp; """,",
 IF(AND(MOD(ROW(A1038)-1,3)=1,INDEX(artwork.xlsx!J:J,QUOTIENT(ROW(A1038)-1,3)+2)&lt;&gt;""),
    artwork.xlsx!$K$1&amp;": '" &amp; SUBSTITUTE(INDEX(artwork.xlsx!K:K,QUOTIENT(ROW(A1038)-1,3)+2),"'","\'") &amp; "'",
IF(MOD(ROW(A1038)-1,3)=2,"","")))</f>
        <v/>
      </c>
    </row>
    <row r="1044" spans="1:3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/* landscape */</v>
      </c>
      <c r="B1044" t="str">
        <f t="shared" si="19"/>
        <v>{</v>
      </c>
      <c r="C1044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IF(LEFT(INDEX(artwork.xlsx!L:L,QUOTIENT(ROW(A1039)-1,3)+2),4)="http","",artwork.xlsx!$M$1) &amp; INDEX(artwork.xlsx!L:L,QUOTIENT(ROW(A1039)-1,3)+2) &amp; """,",
 IF(AND(MOD(ROW(A1039)-1,3)=1,INDEX(artwork.xlsx!J:J,QUOTIENT(ROW(A1039)-1,3)+2)&lt;&gt;""),
    artwork.xlsx!$K$1&amp;": '" &amp; SUBSTITUTE(INDEX(artwork.xlsx!K:K,QUOTIENT(ROW(A1039)-1,3)+2),"'","\'") &amp; "'",
IF(MOD(ROW(A1039)-1,3)=2,"","")))</f>
        <v>id: "ritual",  frenchName: "Rituel",  artwork: "http://wiki.dominionstrategy.com/images/c/cd/RitualArt.jpg",</v>
      </c>
    </row>
    <row r="1045" spans="1:3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/* landscape */</v>
      </c>
      <c r="B1045" t="str">
        <f t="shared" si="19"/>
        <v/>
      </c>
      <c r="C1045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IF(LEFT(INDEX(artwork.xlsx!L:L,QUOTIENT(ROW(A1040)-1,3)+2),4)="http","",artwork.xlsx!$M$1) &amp; INDEX(artwork.xlsx!L:L,QUOTIENT(ROW(A1040)-1,3)+2) &amp; """,",
 IF(AND(MOD(ROW(A1040)-1,3)=1,INDEX(artwork.xlsx!J:J,QUOTIENT(ROW(A1040)-1,3)+2)&lt;&gt;""),
    artwork.xlsx!$K$1&amp;": '" &amp; SUBSTITUTE(INDEX(artwork.xlsx!K:K,QUOTIENT(ROW(A1040)-1,3)+2),"'","\'") &amp; "'",
IF(MOD(ROW(A1040)-1,3)=2,"","")))</f>
        <v>text_html: '&lt;div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class="card-text-vp-icon"&gt;&lt;/div&gt;&lt;/div&gt;&lt;/div&gt;'</v>
      </c>
    </row>
    <row r="1046" spans="1:3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/* landscape */</v>
      </c>
      <c r="B1046" t="str">
        <f t="shared" si="19"/>
        <v>},</v>
      </c>
      <c r="C1046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IF(LEFT(INDEX(artwork.xlsx!L:L,QUOTIENT(ROW(A1041)-1,3)+2),4)="http","",artwork.xlsx!$M$1) &amp; INDEX(artwork.xlsx!L:L,QUOTIENT(ROW(A1041)-1,3)+2) &amp; """,",
 IF(AND(MOD(ROW(A1041)-1,3)=1,INDEX(artwork.xlsx!J:J,QUOTIENT(ROW(A1041)-1,3)+2)&lt;&gt;""),
    artwork.xlsx!$K$1&amp;": '" &amp; SUBSTITUTE(INDEX(artwork.xlsx!K:K,QUOTIENT(ROW(A1041)-1,3)+2),"'","\'") &amp; "'",
IF(MOD(ROW(A1041)-1,3)=2,"","")))</f>
        <v/>
      </c>
    </row>
    <row r="1047" spans="1:3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/* landscape */</v>
      </c>
      <c r="B1047" t="str">
        <f t="shared" si="19"/>
        <v>{</v>
      </c>
      <c r="C1047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IF(LEFT(INDEX(artwork.xlsx!L:L,QUOTIENT(ROW(A1042)-1,3)+2),4)="http","",artwork.xlsx!$M$1) &amp; INDEX(artwork.xlsx!L:L,QUOTIENT(ROW(A1042)-1,3)+2) &amp; """,",
 IF(AND(MOD(ROW(A1042)-1,3)=1,INDEX(artwork.xlsx!J:J,QUOTIENT(ROW(A1042)-1,3)+2)&lt;&gt;""),
    artwork.xlsx!$K$1&amp;": '" &amp; SUBSTITUTE(INDEX(artwork.xlsx!K:K,QUOTIENT(ROW(A1042)-1,3)+2),"'","\'") &amp; "'",
IF(MOD(ROW(A1042)-1,3)=2,"","")))</f>
        <v>id: "salttheearth",  frenchName: "Ependage de sel",  artwork: "http://wiki.dominionstrategy.com/images/3/32/Salt_the_EarthArt.jpg",</v>
      </c>
    </row>
    <row r="1048" spans="1:3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/* landscape */</v>
      </c>
      <c r="B1048" t="str">
        <f t="shared" si="19"/>
        <v/>
      </c>
      <c r="C1048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IF(LEFT(INDEX(artwork.xlsx!L:L,QUOTIENT(ROW(A1043)-1,3)+2),4)="http","",artwork.xlsx!$M$1) &amp; INDEX(artwork.xlsx!L:L,QUOTIENT(ROW(A1043)-1,3)+2) &amp; """,",
 IF(AND(MOD(ROW(A1043)-1,3)=1,INDEX(artwork.xlsx!J:J,QUOTIENT(ROW(A1043)-1,3)+2)&lt;&gt;""),
    artwork.xlsx!$K$1&amp;": '" &amp; SUBSTITUTE(INDEX(artwork.xlsx!K:K,QUOTIENT(ROW(A1043)-1,3)+2),"'","\'") &amp; "'",
IF(MOD(ROW(A1043)-1,3)=2,"","")))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class="card-text-vp-icon"&gt;&lt;/div&gt;&lt;/div&gt;&lt;/div&gt;'</v>
      </c>
    </row>
    <row r="1049" spans="1:3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/* landscape */</v>
      </c>
      <c r="B1049" t="str">
        <f t="shared" si="19"/>
        <v>},</v>
      </c>
      <c r="C104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IF(LEFT(INDEX(artwork.xlsx!L:L,QUOTIENT(ROW(A1044)-1,3)+2),4)="http","",artwork.xlsx!$M$1) &amp; INDEX(artwork.xlsx!L:L,QUOTIENT(ROW(A1044)-1,3)+2) &amp; """,",
 IF(AND(MOD(ROW(A1044)-1,3)=1,INDEX(artwork.xlsx!J:J,QUOTIENT(ROW(A1044)-1,3)+2)&lt;&gt;""),
    artwork.xlsx!$K$1&amp;": '" &amp; SUBSTITUTE(INDEX(artwork.xlsx!K:K,QUOTIENT(ROW(A1044)-1,3)+2),"'","\'") &amp; "'",
IF(MOD(ROW(A1044)-1,3)=2,"","")))</f>
        <v/>
      </c>
    </row>
    <row r="1050" spans="1:3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/* landscape */</v>
      </c>
      <c r="B1050" t="str">
        <f t="shared" si="19"/>
        <v>{</v>
      </c>
      <c r="C1050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IF(LEFT(INDEX(artwork.xlsx!L:L,QUOTIENT(ROW(A1045)-1,3)+2),4)="http","",artwork.xlsx!$M$1) &amp; INDEX(artwork.xlsx!L:L,QUOTIENT(ROW(A1045)-1,3)+2) &amp; """,",
 IF(AND(MOD(ROW(A1045)-1,3)=1,INDEX(artwork.xlsx!J:J,QUOTIENT(ROW(A1045)-1,3)+2)&lt;&gt;""),
    artwork.xlsx!$K$1&amp;": '" &amp; SUBSTITUTE(INDEX(artwork.xlsx!K:K,QUOTIENT(ROW(A1045)-1,3)+2),"'","\'") &amp; "'",
IF(MOD(ROW(A1045)-1,3)=2,"","")))</f>
        <v>id: "wedding",  frenchName: "Mariage",  artwork: "http://wiki.dominionstrategy.com/images/2/25/WeddingArt.jpg",</v>
      </c>
    </row>
    <row r="1051" spans="1:3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/* landscape */</v>
      </c>
      <c r="B1051" t="str">
        <f t="shared" si="19"/>
        <v/>
      </c>
      <c r="C1051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IF(LEFT(INDEX(artwork.xlsx!L:L,QUOTIENT(ROW(A1046)-1,3)+2),4)="http","",artwork.xlsx!$M$1) &amp; INDEX(artwork.xlsx!L:L,QUOTIENT(ROW(A1046)-1,3)+2) &amp; """,",
 IF(AND(MOD(ROW(A1046)-1,3)=1,INDEX(artwork.xlsx!J:J,QUOTIENT(ROW(A1046)-1,3)+2)&lt;&gt;""),
    artwork.xlsx!$K$1&amp;": '" &amp; SUBSTITUTE(INDEX(artwork.xlsx!K:K,QUOTIENT(ROW(A1046)-1,3)+2),"'","\'") &amp; "'",
IF(MOD(ROW(A1046)-1,3)=2,"","")))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class="card-text-vp-icon"&gt;&lt;/div&gt;&lt;/div&gt;&lt;/div&gt;'</v>
      </c>
    </row>
    <row r="1052" spans="1:3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/* landscape */</v>
      </c>
      <c r="B1052" t="str">
        <f t="shared" si="19"/>
        <v>},</v>
      </c>
      <c r="C1052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IF(LEFT(INDEX(artwork.xlsx!L:L,QUOTIENT(ROW(A1047)-1,3)+2),4)="http","",artwork.xlsx!$M$1) &amp; INDEX(artwork.xlsx!L:L,QUOTIENT(ROW(A1047)-1,3)+2) &amp; """,",
 IF(AND(MOD(ROW(A1047)-1,3)=1,INDEX(artwork.xlsx!J:J,QUOTIENT(ROW(A1047)-1,3)+2)&lt;&gt;""),
    artwork.xlsx!$K$1&amp;": '" &amp; SUBSTITUTE(INDEX(artwork.xlsx!K:K,QUOTIENT(ROW(A1047)-1,3)+2),"'","\'") &amp; "'",
IF(MOD(ROW(A1047)-1,3)=2,"","")))</f>
        <v/>
      </c>
    </row>
    <row r="1053" spans="1:3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/* landscape */</v>
      </c>
      <c r="B1053" t="str">
        <f t="shared" si="19"/>
        <v>{</v>
      </c>
      <c r="C1053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IF(LEFT(INDEX(artwork.xlsx!L:L,QUOTIENT(ROW(A1048)-1,3)+2),4)="http","",artwork.xlsx!$M$1) &amp; INDEX(artwork.xlsx!L:L,QUOTIENT(ROW(A1048)-1,3)+2) &amp; """,",
 IF(AND(MOD(ROW(A1048)-1,3)=1,INDEX(artwork.xlsx!J:J,QUOTIENT(ROW(A1048)-1,3)+2)&lt;&gt;""),
    artwork.xlsx!$K$1&amp;": '" &amp; SUBSTITUTE(INDEX(artwork.xlsx!K:K,QUOTIENT(ROW(A1048)-1,3)+2),"'","\'") &amp; "'",
IF(MOD(ROW(A1048)-1,3)=2,"","")))</f>
        <v>id: "windfall",  frenchName: "Manne",  artwork: "http://wiki.dominionstrategy.com/images/f/f0/WindfallArt.jpg",</v>
      </c>
    </row>
    <row r="1054" spans="1:3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/* landscape */</v>
      </c>
      <c r="B1054" t="str">
        <f t="shared" si="19"/>
        <v/>
      </c>
      <c r="C1054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IF(LEFT(INDEX(artwork.xlsx!L:L,QUOTIENT(ROW(A1049)-1,3)+2),4)="http","",artwork.xlsx!$M$1) &amp; INDEX(artwork.xlsx!L:L,QUOTIENT(ROW(A1049)-1,3)+2) &amp; """,",
 IF(AND(MOD(ROW(A1049)-1,3)=1,INDEX(artwork.xlsx!J:J,QUOTIENT(ROW(A1049)-1,3)+2)&lt;&gt;""),
    artwork.xlsx!$K$1&amp;": '" &amp; SUBSTITUTE(INDEX(artwork.xlsx!K:K,QUOTIENT(ROW(A1049)-1,3)+2),"'","\'") &amp; "'",
IF(MOD(ROW(A1049)-1,3)=2,"","")))</f>
        <v>text_html: '&lt;div class="landscape-text" style="top:14px;"&gt;&lt;div style="display:inline;"&gt;&lt;div style="display:inline; font-size:18px;"&gt;Si votre pioche et votre défausse sont vides, recevez 3 Ors.&lt;/div&gt;&lt;/div&gt;&lt;br&gt;&lt;/div&gt;'</v>
      </c>
    </row>
    <row r="1055" spans="1:3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/* landscape */</v>
      </c>
      <c r="B1055" t="str">
        <f t="shared" si="19"/>
        <v>},</v>
      </c>
      <c r="C1055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IF(LEFT(INDEX(artwork.xlsx!L:L,QUOTIENT(ROW(A1050)-1,3)+2),4)="http","",artwork.xlsx!$M$1) &amp; INDEX(artwork.xlsx!L:L,QUOTIENT(ROW(A1050)-1,3)+2) &amp; """,",
 IF(AND(MOD(ROW(A1050)-1,3)=1,INDEX(artwork.xlsx!J:J,QUOTIENT(ROW(A1050)-1,3)+2)&lt;&gt;""),
    artwork.xlsx!$K$1&amp;": '" &amp; SUBSTITUTE(INDEX(artwork.xlsx!K:K,QUOTIENT(ROW(A1050)-1,3)+2),"'","\'") &amp; "'",
IF(MOD(ROW(A1050)-1,3)=2,"","")))</f>
        <v/>
      </c>
    </row>
    <row r="1056" spans="1:3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/* landscape */</v>
      </c>
      <c r="B1056" t="str">
        <f t="shared" si="19"/>
        <v>{</v>
      </c>
      <c r="C1056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IF(LEFT(INDEX(artwork.xlsx!L:L,QUOTIENT(ROW(A1051)-1,3)+2),4)="http","",artwork.xlsx!$M$1) &amp; INDEX(artwork.xlsx!L:L,QUOTIENT(ROW(A1051)-1,3)+2) &amp; """,",
 IF(AND(MOD(ROW(A1051)-1,3)=1,INDEX(artwork.xlsx!J:J,QUOTIENT(ROW(A1051)-1,3)+2)&lt;&gt;""),
    artwork.xlsx!$K$1&amp;": '" &amp; SUBSTITUTE(INDEX(artwork.xlsx!K:K,QUOTIENT(ROW(A1051)-1,3)+2),"'","\'") &amp; "'",
IF(MOD(ROW(A1051)-1,3)=2,"","")))</f>
        <v>id: "conquest",  frenchName: "Conquête",  artwork: "http://wiki.dominionstrategy.com/images/9/96/ConquestArt.jpg",</v>
      </c>
    </row>
    <row r="1057" spans="1:3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/* landscape */</v>
      </c>
      <c r="B1057" t="str">
        <f t="shared" si="19"/>
        <v/>
      </c>
      <c r="C1057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IF(LEFT(INDEX(artwork.xlsx!L:L,QUOTIENT(ROW(A1052)-1,3)+2),4)="http","",artwork.xlsx!$M$1) &amp; INDEX(artwork.xlsx!L:L,QUOTIENT(ROW(A1052)-1,3)+2) &amp; """,",
 IF(AND(MOD(ROW(A1052)-1,3)=1,INDEX(artwork.xlsx!J:J,QUOTIENT(ROW(A1052)-1,3)+2)&lt;&gt;""),
    artwork.xlsx!$K$1&amp;": '" &amp; SUBSTITUTE(INDEX(artwork.xlsx!K:K,QUOTIENT(ROW(A1052)-1,3)+2),"'","\'") &amp; "'",
IF(MOD(ROW(A1052)-1,3)=2,"","")))</f>
        <v>text_html: '&lt;div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class="card-text-vp-icon"&gt;&lt;/div&gt;&lt;/div&gt;&lt;/div&gt;'</v>
      </c>
    </row>
    <row r="1058" spans="1:3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/* landscape */</v>
      </c>
      <c r="B1058" t="str">
        <f t="shared" si="19"/>
        <v>},</v>
      </c>
      <c r="C1058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IF(LEFT(INDEX(artwork.xlsx!L:L,QUOTIENT(ROW(A1053)-1,3)+2),4)="http","",artwork.xlsx!$M$1) &amp; INDEX(artwork.xlsx!L:L,QUOTIENT(ROW(A1053)-1,3)+2) &amp; """,",
 IF(AND(MOD(ROW(A1053)-1,3)=1,INDEX(artwork.xlsx!J:J,QUOTIENT(ROW(A1053)-1,3)+2)&lt;&gt;""),
    artwork.xlsx!$K$1&amp;": '" &amp; SUBSTITUTE(INDEX(artwork.xlsx!K:K,QUOTIENT(ROW(A1053)-1,3)+2),"'","\'") &amp; "'",
IF(MOD(ROW(A1053)-1,3)=2,"","")))</f>
        <v/>
      </c>
    </row>
    <row r="1059" spans="1:3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/* landscape */</v>
      </c>
      <c r="B1059" t="str">
        <f t="shared" si="19"/>
        <v>{</v>
      </c>
      <c r="C105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IF(LEFT(INDEX(artwork.xlsx!L:L,QUOTIENT(ROW(A1054)-1,3)+2),4)="http","",artwork.xlsx!$M$1) &amp; INDEX(artwork.xlsx!L:L,QUOTIENT(ROW(A1054)-1,3)+2) &amp; """,",
 IF(AND(MOD(ROW(A1054)-1,3)=1,INDEX(artwork.xlsx!J:J,QUOTIENT(ROW(A1054)-1,3)+2)&lt;&gt;""),
    artwork.xlsx!$K$1&amp;": '" &amp; SUBSTITUTE(INDEX(artwork.xlsx!K:K,QUOTIENT(ROW(A1054)-1,3)+2),"'","\'") &amp; "'",
IF(MOD(ROW(A1054)-1,3)=2,"","")))</f>
        <v>id: "dominate",  frenchName: "Domination",  artwork: "http://wiki.dominionstrategy.com/images/e/e7/DominateArt.jpg",</v>
      </c>
    </row>
    <row r="1060" spans="1:3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/* landscape */</v>
      </c>
      <c r="B1060" t="str">
        <f t="shared" si="19"/>
        <v/>
      </c>
      <c r="C1060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IF(LEFT(INDEX(artwork.xlsx!L:L,QUOTIENT(ROW(A1055)-1,3)+2),4)="http","",artwork.xlsx!$M$1) &amp; INDEX(artwork.xlsx!L:L,QUOTIENT(ROW(A1055)-1,3)+2) &amp; """,",
 IF(AND(MOD(ROW(A1055)-1,3)=1,INDEX(artwork.xlsx!J:J,QUOTIENT(ROW(A1055)-1,3)+2)&lt;&gt;""),
    artwork.xlsx!$K$1&amp;": '" &amp; SUBSTITUTE(INDEX(artwork.xlsx!K:K,QUOTIENT(ROW(A1055)-1,3)+2),"'","\'") &amp; "'",
IF(MOD(ROW(A1055)-1,3)=2,"","")))</f>
        <v>text_html: '&lt;div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class="card-text-vp-icon"&gt;&lt;/div&gt;&lt;/div&gt;&lt;/div&gt;'</v>
      </c>
    </row>
    <row r="1061" spans="1:3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/* landscape */</v>
      </c>
      <c r="B1061" t="str">
        <f t="shared" si="19"/>
        <v>},</v>
      </c>
      <c r="C1061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IF(LEFT(INDEX(artwork.xlsx!L:L,QUOTIENT(ROW(A1056)-1,3)+2),4)="http","",artwork.xlsx!$M$1) &amp; INDEX(artwork.xlsx!L:L,QUOTIENT(ROW(A1056)-1,3)+2) &amp; """,",
 IF(AND(MOD(ROW(A1056)-1,3)=1,INDEX(artwork.xlsx!J:J,QUOTIENT(ROW(A1056)-1,3)+2)&lt;&gt;""),
    artwork.xlsx!$K$1&amp;": '" &amp; SUBSTITUTE(INDEX(artwork.xlsx!K:K,QUOTIENT(ROW(A1056)-1,3)+2),"'","\'") &amp; "'",
IF(MOD(ROW(A1056)-1,3)=2,"","")))</f>
        <v/>
      </c>
    </row>
    <row r="1062" spans="1:3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/* landscape */</v>
      </c>
      <c r="B1062" t="str">
        <f t="shared" si="19"/>
        <v>{</v>
      </c>
      <c r="C1062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IF(LEFT(INDEX(artwork.xlsx!L:L,QUOTIENT(ROW(A1057)-1,3)+2),4)="http","",artwork.xlsx!$M$1) &amp; INDEX(artwork.xlsx!L:L,QUOTIENT(ROW(A1057)-1,3)+2) &amp; """,",
 IF(AND(MOD(ROW(A1057)-1,3)=1,INDEX(artwork.xlsx!J:J,QUOTIENT(ROW(A1057)-1,3)+2)&lt;&gt;""),
    artwork.xlsx!$K$1&amp;": '" &amp; SUBSTITUTE(INDEX(artwork.xlsx!K:K,QUOTIENT(ROW(A1057)-1,3)+2),"'","\'") &amp; "'",
IF(MOD(ROW(A1057)-1,3)=2,"","")))</f>
        <v>id: "aqueduct",  frenchName: "Aqueduc",  artwork: "http://wiki.dominionstrategy.com/images/0/0b/AqueductArt.jpg",</v>
      </c>
    </row>
    <row r="1063" spans="1:3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/* landscape */</v>
      </c>
      <c r="B1063" t="str">
        <f t="shared" si="19"/>
        <v/>
      </c>
      <c r="C1063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IF(LEFT(INDEX(artwork.xlsx!L:L,QUOTIENT(ROW(A1058)-1,3)+2),4)="http","",artwork.xlsx!$M$1) &amp; INDEX(artwork.xlsx!L:L,QUOTIENT(ROW(A1058)-1,3)+2) &amp; """,",
 IF(AND(MOD(ROW(A1058)-1,3)=1,INDEX(artwork.xlsx!J:J,QUOTIENT(ROW(A1058)-1,3)+2)&lt;&gt;""),
    artwork.xlsx!$K$1&amp;": '" &amp; SUBSTITUTE(INDEX(artwork.xlsx!K:K,QUOTIENT(ROW(A1058)-1,3)+2),"'","\'") &amp; "'",
IF(MOD(ROW(A1058)-1,3)=2,"","")))</f>
        <v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top:0px;left:294px;"&gt;&lt;div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top:22px;left:364px;"&gt;&lt;div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top:48px;left:172px;"&gt;&lt;div class="card-text-vp-text-container"&gt;&lt;div class="card-text-vp-text" style="top:8px;"&gt;8&lt;/div&gt;&lt;/div&gt;&lt;div class="card-text-vp-icon"&gt;&lt;/div&gt;&lt;/div&gt;&lt;/div&gt;'</v>
      </c>
    </row>
    <row r="1064" spans="1:3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/* landscape */</v>
      </c>
      <c r="B1064" t="str">
        <f t="shared" si="19"/>
        <v>},</v>
      </c>
      <c r="C1064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IF(LEFT(INDEX(artwork.xlsx!L:L,QUOTIENT(ROW(A1059)-1,3)+2),4)="http","",artwork.xlsx!$M$1) &amp; INDEX(artwork.xlsx!L:L,QUOTIENT(ROW(A1059)-1,3)+2) &amp; """,",
 IF(AND(MOD(ROW(A1059)-1,3)=1,INDEX(artwork.xlsx!J:J,QUOTIENT(ROW(A1059)-1,3)+2)&lt;&gt;""),
    artwork.xlsx!$K$1&amp;": '" &amp; SUBSTITUTE(INDEX(artwork.xlsx!K:K,QUOTIENT(ROW(A1059)-1,3)+2),"'","\'") &amp; "'",
IF(MOD(ROW(A1059)-1,3)=2,"","")))</f>
        <v/>
      </c>
    </row>
    <row r="1065" spans="1:3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/* landscape */</v>
      </c>
      <c r="B1065" t="str">
        <f t="shared" si="19"/>
        <v>{</v>
      </c>
      <c r="C1065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IF(LEFT(INDEX(artwork.xlsx!L:L,QUOTIENT(ROW(A1060)-1,3)+2),4)="http","",artwork.xlsx!$M$1) &amp; INDEX(artwork.xlsx!L:L,QUOTIENT(ROW(A1060)-1,3)+2) &amp; """,",
 IF(AND(MOD(ROW(A1060)-1,3)=1,INDEX(artwork.xlsx!J:J,QUOTIENT(ROW(A1060)-1,3)+2)&lt;&gt;""),
    artwork.xlsx!$K$1&amp;": '" &amp; SUBSTITUTE(INDEX(artwork.xlsx!K:K,QUOTIENT(ROW(A1060)-1,3)+2),"'","\'") &amp; "'",
IF(MOD(ROW(A1060)-1,3)=2,"","")))</f>
        <v>id: "arena",  frenchName: "Arène",  artwork: "http://wiki.dominionstrategy.com/images/7/74/ArenaArt.jpg",</v>
      </c>
    </row>
    <row r="1066" spans="1:3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/* landscape */</v>
      </c>
      <c r="B1066" t="str">
        <f t="shared" si="19"/>
        <v/>
      </c>
      <c r="C1066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IF(LEFT(INDEX(artwork.xlsx!L:L,QUOTIENT(ROW(A1061)-1,3)+2),4)="http","",artwork.xlsx!$M$1) &amp; INDEX(artwork.xlsx!L:L,QUOTIENT(ROW(A1061)-1,3)+2) &amp; """,",
 IF(AND(MOD(ROW(A1061)-1,3)=1,INDEX(artwork.xlsx!J:J,QUOTIENT(ROW(A1061)-1,3)+2)&lt;&gt;""),
    artwork.xlsx!$K$1&amp;": '" &amp; SUBSTITUTE(INDEX(artwork.xlsx!K:K,QUOTIENT(ROW(A1061)-1,3)+2),"'","\'") &amp; "'",
IF(MOD(ROW(A1061)-1,3)=2,"","")))</f>
        <v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67" spans="1:3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/* landscape */</v>
      </c>
      <c r="B1067" t="str">
        <f t="shared" si="19"/>
        <v>},</v>
      </c>
      <c r="C1067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IF(LEFT(INDEX(artwork.xlsx!L:L,QUOTIENT(ROW(A1062)-1,3)+2),4)="http","",artwork.xlsx!$M$1) &amp; INDEX(artwork.xlsx!L:L,QUOTIENT(ROW(A1062)-1,3)+2) &amp; """,",
 IF(AND(MOD(ROW(A1062)-1,3)=1,INDEX(artwork.xlsx!J:J,QUOTIENT(ROW(A1062)-1,3)+2)&lt;&gt;""),
    artwork.xlsx!$K$1&amp;": '" &amp; SUBSTITUTE(INDEX(artwork.xlsx!K:K,QUOTIENT(ROW(A1062)-1,3)+2),"'","\'") &amp; "'",
IF(MOD(ROW(A1062)-1,3)=2,"","")))</f>
        <v/>
      </c>
    </row>
    <row r="1068" spans="1:3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landscape */</v>
      </c>
      <c r="B1068" t="str">
        <f t="shared" si="19"/>
        <v>{</v>
      </c>
      <c r="C1068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IF(LEFT(INDEX(artwork.xlsx!L:L,QUOTIENT(ROW(A1063)-1,3)+2),4)="http","",artwork.xlsx!$M$1) &amp; INDEX(artwork.xlsx!L:L,QUOTIENT(ROW(A1063)-1,3)+2) &amp; """,",
 IF(AND(MOD(ROW(A1063)-1,3)=1,INDEX(artwork.xlsx!J:J,QUOTIENT(ROW(A1063)-1,3)+2)&lt;&gt;""),
    artwork.xlsx!$K$1&amp;": '" &amp; SUBSTITUTE(INDEX(artwork.xlsx!K:K,QUOTIENT(ROW(A1063)-1,3)+2),"'","\'") &amp; "'",
IF(MOD(ROW(A1063)-1,3)=2,"","")))</f>
        <v>id: "banditfort",  frenchName: "Fort des bandits",  artwork: "http://wiki.dominionstrategy.com/images/d/df/Bandit_FortArt.jpg",</v>
      </c>
    </row>
    <row r="1069" spans="1:3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landscape */</v>
      </c>
      <c r="B1069" t="str">
        <f t="shared" si="19"/>
        <v/>
      </c>
      <c r="C106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IF(LEFT(INDEX(artwork.xlsx!L:L,QUOTIENT(ROW(A1064)-1,3)+2),4)="http","",artwork.xlsx!$M$1) &amp; INDEX(artwork.xlsx!L:L,QUOTIENT(ROW(A1064)-1,3)+2) &amp; """,",
 IF(AND(MOD(ROW(A1064)-1,3)=1,INDEX(artwork.xlsx!J:J,QUOTIENT(ROW(A1064)-1,3)+2)&lt;&gt;""),
    artwork.xlsx!$K$1&amp;": '" &amp; SUBSTITUTE(INDEX(artwork.xlsx!K:K,QUOTIENT(ROW(A1064)-1,3)+2),"'","\'") &amp; "'",
IF(MOD(ROW(A1064)-1,3)=2,"","")))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avez.&lt;/div&gt;&lt;/div&gt;&lt;br&gt;&lt;/div&gt;'</v>
      </c>
    </row>
    <row r="1070" spans="1:3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landscape */</v>
      </c>
      <c r="B1070" t="str">
        <f t="shared" si="19"/>
        <v>},</v>
      </c>
      <c r="C1070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IF(LEFT(INDEX(artwork.xlsx!L:L,QUOTIENT(ROW(A1065)-1,3)+2),4)="http","",artwork.xlsx!$M$1) &amp; INDEX(artwork.xlsx!L:L,QUOTIENT(ROW(A1065)-1,3)+2) &amp; """,",
 IF(AND(MOD(ROW(A1065)-1,3)=1,INDEX(artwork.xlsx!J:J,QUOTIENT(ROW(A1065)-1,3)+2)&lt;&gt;""),
    artwork.xlsx!$K$1&amp;": '" &amp; SUBSTITUTE(INDEX(artwork.xlsx!K:K,QUOTIENT(ROW(A1065)-1,3)+2),"'","\'") &amp; "'",
IF(MOD(ROW(A1065)-1,3)=2,"","")))</f>
        <v/>
      </c>
    </row>
    <row r="1071" spans="1:3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/* landscape */</v>
      </c>
      <c r="B1071" t="str">
        <f t="shared" si="19"/>
        <v>{</v>
      </c>
      <c r="C1071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IF(LEFT(INDEX(artwork.xlsx!L:L,QUOTIENT(ROW(A1066)-1,3)+2),4)="http","",artwork.xlsx!$M$1) &amp; INDEX(artwork.xlsx!L:L,QUOTIENT(ROW(A1066)-1,3)+2) &amp; """,",
 IF(AND(MOD(ROW(A1066)-1,3)=1,INDEX(artwork.xlsx!J:J,QUOTIENT(ROW(A1066)-1,3)+2)&lt;&gt;""),
    artwork.xlsx!$K$1&amp;": '" &amp; SUBSTITUTE(INDEX(artwork.xlsx!K:K,QUOTIENT(ROW(A1066)-1,3)+2),"'","\'") &amp; "'",
IF(MOD(ROW(A1066)-1,3)=2,"","")))</f>
        <v>id: "basilica",  frenchName: "Basilique",  artwork: "http://wiki.dominionstrategy.com/images/6/64/BasilicaArt.jpg",</v>
      </c>
    </row>
    <row r="1072" spans="1:3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/* landscape */</v>
      </c>
      <c r="B1072" t="str">
        <f t="shared" si="19"/>
        <v/>
      </c>
      <c r="C1072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IF(LEFT(INDEX(artwork.xlsx!L:L,QUOTIENT(ROW(A1067)-1,3)+2),4)="http","",artwork.xlsx!$M$1) &amp; INDEX(artwork.xlsx!L:L,QUOTIENT(ROW(A1067)-1,3)+2) &amp; """,",
 IF(AND(MOD(ROW(A1067)-1,3)=1,INDEX(artwork.xlsx!J:J,QUOTIENT(ROW(A1067)-1,3)+2)&lt;&gt;""),
    artwork.xlsx!$K$1&amp;": '" &amp; SUBSTITUTE(INDEX(artwork.xlsx!K:K,QUOTIENT(ROW(A1067)-1,3)+2),"'","\'") &amp; "'",
IF(MOD(ROW(A1067)-1,3)=2,"","")))</f>
        <v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73" spans="1:3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/* landscape */</v>
      </c>
      <c r="B1073" t="str">
        <f t="shared" si="19"/>
        <v>},</v>
      </c>
      <c r="C1073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IF(LEFT(INDEX(artwork.xlsx!L:L,QUOTIENT(ROW(A1068)-1,3)+2),4)="http","",artwork.xlsx!$M$1) &amp; INDEX(artwork.xlsx!L:L,QUOTIENT(ROW(A1068)-1,3)+2) &amp; """,",
 IF(AND(MOD(ROW(A1068)-1,3)=1,INDEX(artwork.xlsx!J:J,QUOTIENT(ROW(A1068)-1,3)+2)&lt;&gt;""),
    artwork.xlsx!$K$1&amp;": '" &amp; SUBSTITUTE(INDEX(artwork.xlsx!K:K,QUOTIENT(ROW(A1068)-1,3)+2),"'","\'") &amp; "'",
IF(MOD(ROW(A1068)-1,3)=2,"","")))</f>
        <v/>
      </c>
    </row>
    <row r="1074" spans="1:3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/* landscape */</v>
      </c>
      <c r="B1074" t="str">
        <f t="shared" si="19"/>
        <v>{</v>
      </c>
      <c r="C1074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IF(LEFT(INDEX(artwork.xlsx!L:L,QUOTIENT(ROW(A1069)-1,3)+2),4)="http","",artwork.xlsx!$M$1) &amp; INDEX(artwork.xlsx!L:L,QUOTIENT(ROW(A1069)-1,3)+2) &amp; """,",
 IF(AND(MOD(ROW(A1069)-1,3)=1,INDEX(artwork.xlsx!J:J,QUOTIENT(ROW(A1069)-1,3)+2)&lt;&gt;""),
    artwork.xlsx!$K$1&amp;": '" &amp; SUBSTITUTE(INDEX(artwork.xlsx!K:K,QUOTIENT(ROW(A1069)-1,3)+2),"'","\'") &amp; "'",
IF(MOD(ROW(A1069)-1,3)=2,"","")))</f>
        <v>id: "baths",  frenchName: "Bains",  artwork: "http://wiki.dominionstrategy.com/images/a/a1/BathsArt.jpg",</v>
      </c>
    </row>
    <row r="1075" spans="1:3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/* landscape */</v>
      </c>
      <c r="B1075" t="str">
        <f t="shared" si="19"/>
        <v/>
      </c>
      <c r="C1075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IF(LEFT(INDEX(artwork.xlsx!L:L,QUOTIENT(ROW(A1070)-1,3)+2),4)="http","",artwork.xlsx!$M$1) &amp; INDEX(artwork.xlsx!L:L,QUOTIENT(ROW(A1070)-1,3)+2) &amp; """,",
 IF(AND(MOD(ROW(A1070)-1,3)=1,INDEX(artwork.xlsx!J:J,QUOTIENT(ROW(A1070)-1,3)+2)&lt;&gt;""),
    artwork.xlsx!$K$1&amp;": '" &amp; SUBSTITUTE(INDEX(artwork.xlsx!K:K,QUOTIENT(ROW(A1070)-1,3)+2),"'","\'") &amp; "'",
IF(MOD(ROW(A1070)-1,3)=2,"","")))</f>
        <v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76" spans="1:3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/* landscape */</v>
      </c>
      <c r="B1076" t="str">
        <f t="shared" si="19"/>
        <v>},</v>
      </c>
      <c r="C1076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IF(LEFT(INDEX(artwork.xlsx!L:L,QUOTIENT(ROW(A1071)-1,3)+2),4)="http","",artwork.xlsx!$M$1) &amp; INDEX(artwork.xlsx!L:L,QUOTIENT(ROW(A1071)-1,3)+2) &amp; """,",
 IF(AND(MOD(ROW(A1071)-1,3)=1,INDEX(artwork.xlsx!J:J,QUOTIENT(ROW(A1071)-1,3)+2)&lt;&gt;""),
    artwork.xlsx!$K$1&amp;": '" &amp; SUBSTITUTE(INDEX(artwork.xlsx!K:K,QUOTIENT(ROW(A1071)-1,3)+2),"'","\'") &amp; "'",
IF(MOD(ROW(A1071)-1,3)=2,"","")))</f>
        <v/>
      </c>
    </row>
    <row r="1077" spans="1:3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/* landscape */</v>
      </c>
      <c r="B1077" t="str">
        <f t="shared" si="19"/>
        <v>{</v>
      </c>
      <c r="C1077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IF(LEFT(INDEX(artwork.xlsx!L:L,QUOTIENT(ROW(A1072)-1,3)+2),4)="http","",artwork.xlsx!$M$1) &amp; INDEX(artwork.xlsx!L:L,QUOTIENT(ROW(A1072)-1,3)+2) &amp; """,",
 IF(AND(MOD(ROW(A1072)-1,3)=1,INDEX(artwork.xlsx!J:J,QUOTIENT(ROW(A1072)-1,3)+2)&lt;&gt;""),
    artwork.xlsx!$K$1&amp;": '" &amp; SUBSTITUTE(INDEX(artwork.xlsx!K:K,QUOTIENT(ROW(A1072)-1,3)+2),"'","\'") &amp; "'",
IF(MOD(ROW(A1072)-1,3)=2,"","")))</f>
        <v>id: "battlefield",  frenchName: "Champ de bataille",  artwork: "http://wiki.dominionstrategy.com/images/8/86/BattlefieldArt.jpg",</v>
      </c>
    </row>
    <row r="1078" spans="1:3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/* landscape */</v>
      </c>
      <c r="B1078" t="str">
        <f t="shared" si="19"/>
        <v/>
      </c>
      <c r="C1078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IF(LEFT(INDEX(artwork.xlsx!L:L,QUOTIENT(ROW(A1073)-1,3)+2),4)="http","",artwork.xlsx!$M$1) &amp; INDEX(artwork.xlsx!L:L,QUOTIENT(ROW(A1073)-1,3)+2) &amp; """,",
 IF(AND(MOD(ROW(A1073)-1,3)=1,INDEX(artwork.xlsx!J:J,QUOTIENT(ROW(A1073)-1,3)+2)&lt;&gt;""),
    artwork.xlsx!$K$1&amp;": '" &amp; SUBSTITUTE(INDEX(artwork.xlsx!K:K,QUOTIENT(ROW(A1073)-1,3)+2),"'","\'") &amp; "'",
IF(MOD(ROW(A1073)-1,3)=2,"","")))</f>
        <v>text_html: '&lt;div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top:6px;left:371px;"&gt;&lt;div class="card-text-vp-text-container"&gt;&lt;div class="card-text-vp-text" style="top:8px;"&gt;2&lt;/div&gt;&lt;/div&gt;&lt;div class="card-text-vp-icon"&gt;&lt;/div&gt;&lt;/div&gt;d\'ici.&lt;/div&gt;&lt;/div&gt;&lt;br&gt;&lt;div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top:40px;left:268px;"&gt;&lt;div class="card-text-vp-text-container"&gt;&lt;div class="card-text-vp-text" style="top:8px;"&gt;6&lt;/div&gt;&lt;/div&gt;&lt;div class="card-text-vp-icon"&gt;&lt;/div&gt;&lt;/div&gt;&lt;/div&gt;'</v>
      </c>
    </row>
    <row r="1079" spans="1:3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/* landscape */</v>
      </c>
      <c r="B1079" t="str">
        <f t="shared" si="19"/>
        <v>},</v>
      </c>
      <c r="C107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IF(LEFT(INDEX(artwork.xlsx!L:L,QUOTIENT(ROW(A1074)-1,3)+2),4)="http","",artwork.xlsx!$M$1) &amp; INDEX(artwork.xlsx!L:L,QUOTIENT(ROW(A1074)-1,3)+2) &amp; """,",
 IF(AND(MOD(ROW(A1074)-1,3)=1,INDEX(artwork.xlsx!J:J,QUOTIENT(ROW(A1074)-1,3)+2)&lt;&gt;""),
    artwork.xlsx!$K$1&amp;": '" &amp; SUBSTITUTE(INDEX(artwork.xlsx!K:K,QUOTIENT(ROW(A1074)-1,3)+2),"'","\'") &amp; "'",
IF(MOD(ROW(A1074)-1,3)=2,"","")))</f>
        <v/>
      </c>
    </row>
    <row r="1080" spans="1:3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/* landscape */</v>
      </c>
      <c r="B1080" t="str">
        <f t="shared" si="19"/>
        <v>{</v>
      </c>
      <c r="C1080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IF(LEFT(INDEX(artwork.xlsx!L:L,QUOTIENT(ROW(A1075)-1,3)+2),4)="http","",artwork.xlsx!$M$1) &amp; INDEX(artwork.xlsx!L:L,QUOTIENT(ROW(A1075)-1,3)+2) &amp; """,",
 IF(AND(MOD(ROW(A1075)-1,3)=1,INDEX(artwork.xlsx!J:J,QUOTIENT(ROW(A1075)-1,3)+2)&lt;&gt;""),
    artwork.xlsx!$K$1&amp;": '" &amp; SUBSTITUTE(INDEX(artwork.xlsx!K:K,QUOTIENT(ROW(A1075)-1,3)+2),"'","\'") &amp; "'",
IF(MOD(ROW(A1075)-1,3)=2,"","")))</f>
        <v>id: "colonnade",  frenchName: "Colonnade",  artwork: "http://wiki.dominionstrategy.com/images/9/94/ColonnadeArt.jpg",</v>
      </c>
    </row>
    <row r="1081" spans="1:3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/* landscape */</v>
      </c>
      <c r="B1081" t="str">
        <f t="shared" si="19"/>
        <v/>
      </c>
      <c r="C1081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IF(LEFT(INDEX(artwork.xlsx!L:L,QUOTIENT(ROW(A1076)-1,3)+2),4)="http","",artwork.xlsx!$M$1) &amp; INDEX(artwork.xlsx!L:L,QUOTIENT(ROW(A1076)-1,3)+2) &amp; """,",
 IF(AND(MOD(ROW(A1076)-1,3)=1,INDEX(artwork.xlsx!J:J,QUOTIENT(ROW(A1076)-1,3)+2)&lt;&gt;""),
    artwork.xlsx!$K$1&amp;": '" &amp; SUBSTITUTE(INDEX(artwork.xlsx!K:K,QUOTIENT(ROW(A1076)-1,3)+2),"'","\'") &amp; "'",
IF(MOD(ROW(A1076)-1,3)=2,"","")))</f>
        <v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top:21px;left:296px;"&gt;&lt;div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82" spans="1:3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/* landscape */</v>
      </c>
      <c r="B1082" t="str">
        <f t="shared" si="19"/>
        <v>},</v>
      </c>
      <c r="C1082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IF(LEFT(INDEX(artwork.xlsx!L:L,QUOTIENT(ROW(A1077)-1,3)+2),4)="http","",artwork.xlsx!$M$1) &amp; INDEX(artwork.xlsx!L:L,QUOTIENT(ROW(A1077)-1,3)+2) &amp; """,",
 IF(AND(MOD(ROW(A1077)-1,3)=1,INDEX(artwork.xlsx!J:J,QUOTIENT(ROW(A1077)-1,3)+2)&lt;&gt;""),
    artwork.xlsx!$K$1&amp;": '" &amp; SUBSTITUTE(INDEX(artwork.xlsx!K:K,QUOTIENT(ROW(A1077)-1,3)+2),"'","\'") &amp; "'",
IF(MOD(ROW(A1077)-1,3)=2,"","")))</f>
        <v/>
      </c>
    </row>
    <row r="1083" spans="1:3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/* landscape */</v>
      </c>
      <c r="B1083" t="str">
        <f t="shared" si="19"/>
        <v>{</v>
      </c>
      <c r="C1083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IF(LEFT(INDEX(artwork.xlsx!L:L,QUOTIENT(ROW(A1078)-1,3)+2),4)="http","",artwork.xlsx!$M$1) &amp; INDEX(artwork.xlsx!L:L,QUOTIENT(ROW(A1078)-1,3)+2) &amp; """,",
 IF(AND(MOD(ROW(A1078)-1,3)=1,INDEX(artwork.xlsx!J:J,QUOTIENT(ROW(A1078)-1,3)+2)&lt;&gt;""),
    artwork.xlsx!$K$1&amp;": '" &amp; SUBSTITUTE(INDEX(artwork.xlsx!K:K,QUOTIENT(ROW(A1078)-1,3)+2),"'","\'") &amp; "'",
IF(MOD(ROW(A1078)-1,3)=2,"","")))</f>
        <v>id: "defiledshrine",  frenchName: "Profanation",  artwork: "http://wiki.dominionstrategy.com/images/c/cf/Defiled_ShrineArt.jpg",</v>
      </c>
    </row>
    <row r="1084" spans="1:3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/* landscape */</v>
      </c>
      <c r="B1084" t="str">
        <f t="shared" si="19"/>
        <v/>
      </c>
      <c r="C1084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IF(LEFT(INDEX(artwork.xlsx!L:L,QUOTIENT(ROW(A1079)-1,3)+2),4)="http","",artwork.xlsx!$M$1) &amp; INDEX(artwork.xlsx!L:L,QUOTIENT(ROW(A1079)-1,3)+2) &amp; """,",
 IF(AND(MOD(ROW(A1079)-1,3)=1,INDEX(artwork.xlsx!J:J,QUOTIENT(ROW(A1079)-1,3)+2)&lt;&gt;""),
    artwork.xlsx!$K$1&amp;": '" &amp; SUBSTITUTE(INDEX(artwork.xlsx!K:K,QUOTIENT(ROW(A1079)-1,3)+2),"'","\'") &amp; "'",
IF(MOD(ROW(A1079)-1,3)=2,"","")))</f>
        <v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top:0px;left:293px;"&gt;&lt;div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top:16px;left:350px;"&gt;&lt;div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top:37px;left:188px;"&gt;&lt;div class="card-text-vp-text-container"&gt;&lt;div class="card-text-vp-text" style="top:8px;"&gt;2&lt;/div&gt;&lt;/div&gt;&lt;div class="card-text-vp-icon"&gt;&lt;/div&gt;&lt;/div&gt;&lt;/div&gt;'</v>
      </c>
    </row>
    <row r="1085" spans="1:3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/* landscape */</v>
      </c>
      <c r="B1085" t="str">
        <f t="shared" si="19"/>
        <v>},</v>
      </c>
      <c r="C1085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IF(LEFT(INDEX(artwork.xlsx!L:L,QUOTIENT(ROW(A1080)-1,3)+2),4)="http","",artwork.xlsx!$M$1) &amp; INDEX(artwork.xlsx!L:L,QUOTIENT(ROW(A1080)-1,3)+2) &amp; """,",
 IF(AND(MOD(ROW(A1080)-1,3)=1,INDEX(artwork.xlsx!J:J,QUOTIENT(ROW(A1080)-1,3)+2)&lt;&gt;""),
    artwork.xlsx!$K$1&amp;": '" &amp; SUBSTITUTE(INDEX(artwork.xlsx!K:K,QUOTIENT(ROW(A1080)-1,3)+2),"'","\'") &amp; "'",
IF(MOD(ROW(A1080)-1,3)=2,"","")))</f>
        <v/>
      </c>
    </row>
    <row r="1086" spans="1:3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/* landscape */</v>
      </c>
      <c r="B1086" t="str">
        <f t="shared" si="19"/>
        <v>{</v>
      </c>
      <c r="C1086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IF(LEFT(INDEX(artwork.xlsx!L:L,QUOTIENT(ROW(A1081)-1,3)+2),4)="http","",artwork.xlsx!$M$1) &amp; INDEX(artwork.xlsx!L:L,QUOTIENT(ROW(A1081)-1,3)+2) &amp; """,",
 IF(AND(MOD(ROW(A1081)-1,3)=1,INDEX(artwork.xlsx!J:J,QUOTIENT(ROW(A1081)-1,3)+2)&lt;&gt;""),
    artwork.xlsx!$K$1&amp;": '" &amp; SUBSTITUTE(INDEX(artwork.xlsx!K:K,QUOTIENT(ROW(A1081)-1,3)+2),"'","\'") &amp; "'",
IF(MOD(ROW(A1081)-1,3)=2,"","")))</f>
        <v>id: "fountain",  frenchName: "Fontaine",  artwork: "http://wiki.dominionstrategy.com/images/5/5b/FountainArt.jpg",</v>
      </c>
    </row>
    <row r="1087" spans="1:3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/* landscape */</v>
      </c>
      <c r="B1087" t="str">
        <f t="shared" si="19"/>
        <v/>
      </c>
      <c r="C1087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IF(LEFT(INDEX(artwork.xlsx!L:L,QUOTIENT(ROW(A1082)-1,3)+2),4)="http","",artwork.xlsx!$M$1) &amp; INDEX(artwork.xlsx!L:L,QUOTIENT(ROW(A1082)-1,3)+2) &amp; """,",
 IF(AND(MOD(ROW(A1082)-1,3)=1,INDEX(artwork.xlsx!J:J,QUOTIENT(ROW(A1082)-1,3)+2)&lt;&gt;""),
    artwork.xlsx!$K$1&amp;": '" &amp; SUBSTITUTE(INDEX(artwork.xlsx!K:K,QUOTIENT(ROW(A1082)-1,3)+2),"'","\'") &amp; "'",
IF(MOD(ROW(A1082)-1,3)=2,"","")))</f>
        <v>text_html: '&lt;div class="landscape-text" style="top:14px;"&gt;&lt;div style="display:inline;"&gt;&lt;div style="display:inline; font-size:18.5px;"&gt;Pour le décompte,           &lt;div class="card-text-vp-icon-container" style="display:inline; transform:scale(0.18); top:6px;left:162px;"&gt;&lt;div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Cuivres.&lt;/div&gt;&lt;/div&gt;&lt;br&gt;&lt;/div&gt;'</v>
      </c>
    </row>
    <row r="1088" spans="1:3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/* landscape */</v>
      </c>
      <c r="B1088" t="str">
        <f t="shared" si="19"/>
        <v>},</v>
      </c>
      <c r="C1088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IF(LEFT(INDEX(artwork.xlsx!L:L,QUOTIENT(ROW(A1083)-1,3)+2),4)="http","",artwork.xlsx!$M$1) &amp; INDEX(artwork.xlsx!L:L,QUOTIENT(ROW(A1083)-1,3)+2) &amp; """,",
 IF(AND(MOD(ROW(A1083)-1,3)=1,INDEX(artwork.xlsx!J:J,QUOTIENT(ROW(A1083)-1,3)+2)&lt;&gt;""),
    artwork.xlsx!$K$1&amp;": '" &amp; SUBSTITUTE(INDEX(artwork.xlsx!K:K,QUOTIENT(ROW(A1083)-1,3)+2),"'","\'") &amp; "'",
IF(MOD(ROW(A1083)-1,3)=2,"","")))</f>
        <v/>
      </c>
    </row>
    <row r="1089" spans="1:3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/* landscape */</v>
      </c>
      <c r="B1089" t="str">
        <f t="shared" si="19"/>
        <v>{</v>
      </c>
      <c r="C108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IF(LEFT(INDEX(artwork.xlsx!L:L,QUOTIENT(ROW(A1084)-1,3)+2),4)="http","",artwork.xlsx!$M$1) &amp; INDEX(artwork.xlsx!L:L,QUOTIENT(ROW(A1084)-1,3)+2) &amp; """,",
 IF(AND(MOD(ROW(A1084)-1,3)=1,INDEX(artwork.xlsx!J:J,QUOTIENT(ROW(A1084)-1,3)+2)&lt;&gt;""),
    artwork.xlsx!$K$1&amp;": '" &amp; SUBSTITUTE(INDEX(artwork.xlsx!K:K,QUOTIENT(ROW(A1084)-1,3)+2),"'","\'") &amp; "'",
IF(MOD(ROW(A1084)-1,3)=2,"","")))</f>
        <v>id: "keep",  frenchName: "Fort",  artwork: "http://wiki.dominionstrategy.com/images/b/b5/KeepArt.jpg",</v>
      </c>
    </row>
    <row r="1090" spans="1:3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/* landscape */</v>
      </c>
      <c r="B1090" t="str">
        <f t="shared" si="19"/>
        <v/>
      </c>
      <c r="C1090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IF(LEFT(INDEX(artwork.xlsx!L:L,QUOTIENT(ROW(A1085)-1,3)+2),4)="http","",artwork.xlsx!$M$1) &amp; INDEX(artwork.xlsx!L:L,QUOTIENT(ROW(A1085)-1,3)+2) &amp; """,",
 IF(AND(MOD(ROW(A1085)-1,3)=1,INDEX(artwork.xlsx!J:J,QUOTIENT(ROW(A1085)-1,3)+2)&lt;&gt;""),
    artwork.xlsx!$K$1&amp;": '" &amp; SUBSTITUTE(INDEX(artwork.xlsx!K:K,QUOTIENT(ROW(A1085)-1,3)+2),"'","\'") &amp; "'",
IF(MOD(ROW(A1085)-1,3)=2,"","")))</f>
        <v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class="card-text-vp-icon"&gt;&lt;/div&gt;&lt;/div&gt;&lt;/div&gt;'</v>
      </c>
    </row>
    <row r="1091" spans="1:3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/* landscape */</v>
      </c>
      <c r="B1091" t="str">
        <f t="shared" si="19"/>
        <v>},</v>
      </c>
      <c r="C1091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IF(LEFT(INDEX(artwork.xlsx!L:L,QUOTIENT(ROW(A1086)-1,3)+2),4)="http","",artwork.xlsx!$M$1) &amp; INDEX(artwork.xlsx!L:L,QUOTIENT(ROW(A1086)-1,3)+2) &amp; """,",
 IF(AND(MOD(ROW(A1086)-1,3)=1,INDEX(artwork.xlsx!J:J,QUOTIENT(ROW(A1086)-1,3)+2)&lt;&gt;""),
    artwork.xlsx!$K$1&amp;": '" &amp; SUBSTITUTE(INDEX(artwork.xlsx!K:K,QUOTIENT(ROW(A1086)-1,3)+2),"'","\'") &amp; "'",
IF(MOD(ROW(A1086)-1,3)=2,"","")))</f>
        <v/>
      </c>
    </row>
    <row r="1092" spans="1:3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/* landscape */</v>
      </c>
      <c r="B1092" t="str">
        <f t="shared" si="19"/>
        <v>{</v>
      </c>
      <c r="C1092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IF(LEFT(INDEX(artwork.xlsx!L:L,QUOTIENT(ROW(A1087)-1,3)+2),4)="http","",artwork.xlsx!$M$1) &amp; INDEX(artwork.xlsx!L:L,QUOTIENT(ROW(A1087)-1,3)+2) &amp; """,",
 IF(AND(MOD(ROW(A1087)-1,3)=1,INDEX(artwork.xlsx!J:J,QUOTIENT(ROW(A1087)-1,3)+2)&lt;&gt;""),
    artwork.xlsx!$K$1&amp;": '" &amp; SUBSTITUTE(INDEX(artwork.xlsx!K:K,QUOTIENT(ROW(A1087)-1,3)+2),"'","\'") &amp; "'",
IF(MOD(ROW(A1087)-1,3)=2,"","")))</f>
        <v>id: "labyrinth",  frenchName: "Labyrinthe",  artwork: "http://wiki.dominionstrategy.com/images/8/8d/LabyrinthArt.jpg",</v>
      </c>
    </row>
    <row r="1093" spans="1:3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/* landscape */</v>
      </c>
      <c r="B1093" t="str">
        <f t="shared" si="19"/>
        <v/>
      </c>
      <c r="C1093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IF(LEFT(INDEX(artwork.xlsx!L:L,QUOTIENT(ROW(A1088)-1,3)+2),4)="http","",artwork.xlsx!$M$1) &amp; INDEX(artwork.xlsx!L:L,QUOTIENT(ROW(A1088)-1,3)+2) &amp; """,",
 IF(AND(MOD(ROW(A1088)-1,3)=1,INDEX(artwork.xlsx!J:J,QUOTIENT(ROW(A1088)-1,3)+2)&lt;&gt;""),
    artwork.xlsx!$K$1&amp;": '" &amp; SUBSTITUTE(INDEX(artwork.xlsx!K:K,QUOTIENT(ROW(A1088)-1,3)+2),"'","\'") &amp; "'",
IF(MOD(ROW(A1088)-1,3)=2,"","")))</f>
        <v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94" spans="1:3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/* landscape */</v>
      </c>
      <c r="B1094" t="str">
        <f t="shared" si="19"/>
        <v>},</v>
      </c>
      <c r="C1094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IF(LEFT(INDEX(artwork.xlsx!L:L,QUOTIENT(ROW(A1089)-1,3)+2),4)="http","",artwork.xlsx!$M$1) &amp; INDEX(artwork.xlsx!L:L,QUOTIENT(ROW(A1089)-1,3)+2) &amp; """,",
 IF(AND(MOD(ROW(A1089)-1,3)=1,INDEX(artwork.xlsx!J:J,QUOTIENT(ROW(A1089)-1,3)+2)&lt;&gt;""),
    artwork.xlsx!$K$1&amp;": '" &amp; SUBSTITUTE(INDEX(artwork.xlsx!K:K,QUOTIENT(ROW(A1089)-1,3)+2),"'","\'") &amp; "'",
IF(MOD(ROW(A1089)-1,3)=2,"","")))</f>
        <v/>
      </c>
    </row>
    <row r="1095" spans="1:3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/* landscape */</v>
      </c>
      <c r="B1095" t="str">
        <f t="shared" si="19"/>
        <v>{</v>
      </c>
      <c r="C1095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IF(LEFT(INDEX(artwork.xlsx!L:L,QUOTIENT(ROW(A1090)-1,3)+2),4)="http","",artwork.xlsx!$M$1) &amp; INDEX(artwork.xlsx!L:L,QUOTIENT(ROW(A1090)-1,3)+2) &amp; """,",
 IF(AND(MOD(ROW(A1090)-1,3)=1,INDEX(artwork.xlsx!J:J,QUOTIENT(ROW(A1090)-1,3)+2)&lt;&gt;""),
    artwork.xlsx!$K$1&amp;": '" &amp; SUBSTITUTE(INDEX(artwork.xlsx!K:K,QUOTIENT(ROW(A1090)-1,3)+2),"'","\'") &amp; "'",
IF(MOD(ROW(A1090)-1,3)=2,"","")))</f>
        <v>id: "mountainpass",  frenchName: "Col",  artwork: "http://wiki.dominionstrategy.com/images/4/43/Mountain_PassArt.jpg",</v>
      </c>
    </row>
    <row r="1096" spans="1:3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/* landscape */</v>
      </c>
      <c r="B1096" t="str">
        <f t="shared" si="19"/>
        <v/>
      </c>
      <c r="C1096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IF(LEFT(INDEX(artwork.xlsx!L:L,QUOTIENT(ROW(A1091)-1,3)+2),4)="http","",artwork.xlsx!$M$1) &amp; INDEX(artwork.xlsx!L:L,QUOTIENT(ROW(A1091)-1,3)+2) &amp; """,",
 IF(AND(MOD(ROW(A1091)-1,3)=1,INDEX(artwork.xlsx!J:J,QUOTIENT(ROW(A1091)-1,3)+2)&lt;&gt;""),
    artwork.xlsx!$K$1&amp;": '" &amp; SUBSTITUTE(INDEX(artwork.xlsx!K:K,QUOTIENT(ROW(A1091)-1,3)+2),"'","\'") &amp; "'",
IF(MOD(ROW(A1091)-1,3)=2,"","")))</f>
        <v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&lt;div class="card-text-debt-icon" style="transform:scale(0.15); top:23px; display: inline;left:264px;"&gt;&lt;div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top:41px; display: inline;left:295px;"&gt;&lt;div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top:41px;left:235px;"&gt;&lt;div class="card-text-vp-text-container"&gt;&lt;div class="card-text-vp-text" style="top:8px;"&gt;8&lt;/div&gt;&lt;/div&gt;&lt;div class="card-text-vp-icon"&gt;&lt;/div&gt;&lt;/div&gt;&lt;/div&gt;'</v>
      </c>
    </row>
    <row r="1097" spans="1:3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/* landscape */</v>
      </c>
      <c r="B1097" t="str">
        <f t="shared" si="19"/>
        <v>},</v>
      </c>
      <c r="C1097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IF(LEFT(INDEX(artwork.xlsx!L:L,QUOTIENT(ROW(A1092)-1,3)+2),4)="http","",artwork.xlsx!$M$1) &amp; INDEX(artwork.xlsx!L:L,QUOTIENT(ROW(A1092)-1,3)+2) &amp; """,",
 IF(AND(MOD(ROW(A1092)-1,3)=1,INDEX(artwork.xlsx!J:J,QUOTIENT(ROW(A1092)-1,3)+2)&lt;&gt;""),
    artwork.xlsx!$K$1&amp;": '" &amp; SUBSTITUTE(INDEX(artwork.xlsx!K:K,QUOTIENT(ROW(A1092)-1,3)+2),"'","\'") &amp; "'",
IF(MOD(ROW(A1092)-1,3)=2,"","")))</f>
        <v/>
      </c>
    </row>
    <row r="1098" spans="1:3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/* landscape */</v>
      </c>
      <c r="B1098" t="str">
        <f t="shared" si="19"/>
        <v>{</v>
      </c>
      <c r="C1098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IF(LEFT(INDEX(artwork.xlsx!L:L,QUOTIENT(ROW(A1093)-1,3)+2),4)="http","",artwork.xlsx!$M$1) &amp; INDEX(artwork.xlsx!L:L,QUOTIENT(ROW(A1093)-1,3)+2) &amp; """,",
 IF(AND(MOD(ROW(A1093)-1,3)=1,INDEX(artwork.xlsx!J:J,QUOTIENT(ROW(A1093)-1,3)+2)&lt;&gt;""),
    artwork.xlsx!$K$1&amp;": '" &amp; SUBSTITUTE(INDEX(artwork.xlsx!K:K,QUOTIENT(ROW(A1093)-1,3)+2),"'","\'") &amp; "'",
IF(MOD(ROW(A1093)-1,3)=2,"","")))</f>
        <v>id: "museum",  frenchName: "Musée",  artwork: "http://wiki.dominionstrategy.com/images/6/69/MuseumArt.jpg",</v>
      </c>
    </row>
    <row r="1099" spans="1:3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/* landscape */</v>
      </c>
      <c r="B1099" t="str">
        <f t="shared" si="19"/>
        <v/>
      </c>
      <c r="C109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IF(LEFT(INDEX(artwork.xlsx!L:L,QUOTIENT(ROW(A1094)-1,3)+2),4)="http","",artwork.xlsx!$M$1) &amp; INDEX(artwork.xlsx!L:L,QUOTIENT(ROW(A1094)-1,3)+2) &amp; """,",
 IF(AND(MOD(ROW(A1094)-1,3)=1,INDEX(artwork.xlsx!J:J,QUOTIENT(ROW(A1094)-1,3)+2)&lt;&gt;""),
    artwork.xlsx!$K$1&amp;": '" &amp; SUBSTITUTE(INDEX(artwork.xlsx!K:K,QUOTIENT(ROW(A1094)-1,3)+2),"'","\'") &amp; "'",
IF(MOD(ROW(A1094)-1,3)=2,"","")))</f>
        <v>text_html: '&lt;div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avez.&lt;/div&gt;&lt;/div&gt;&lt;br&gt;&lt;/div&gt;'</v>
      </c>
    </row>
    <row r="1100" spans="1:3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/* landscape */</v>
      </c>
      <c r="B1100" t="str">
        <f t="shared" si="19"/>
        <v>},</v>
      </c>
      <c r="C1100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IF(LEFT(INDEX(artwork.xlsx!L:L,QUOTIENT(ROW(A1095)-1,3)+2),4)="http","",artwork.xlsx!$M$1) &amp; INDEX(artwork.xlsx!L:L,QUOTIENT(ROW(A1095)-1,3)+2) &amp; """,",
 IF(AND(MOD(ROW(A1095)-1,3)=1,INDEX(artwork.xlsx!J:J,QUOTIENT(ROW(A1095)-1,3)+2)&lt;&gt;""),
    artwork.xlsx!$K$1&amp;": '" &amp; SUBSTITUTE(INDEX(artwork.xlsx!K:K,QUOTIENT(ROW(A1095)-1,3)+2),"'","\'") &amp; "'",
IF(MOD(ROW(A1095)-1,3)=2,"","")))</f>
        <v/>
      </c>
    </row>
    <row r="1101" spans="1:3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/* landscape */</v>
      </c>
      <c r="B1101" t="str">
        <f t="shared" si="19"/>
        <v>{</v>
      </c>
      <c r="C1101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IF(LEFT(INDEX(artwork.xlsx!L:L,QUOTIENT(ROW(A1096)-1,3)+2),4)="http","",artwork.xlsx!$M$1) &amp; INDEX(artwork.xlsx!L:L,QUOTIENT(ROW(A1096)-1,3)+2) &amp; """,",
 IF(AND(MOD(ROW(A1096)-1,3)=1,INDEX(artwork.xlsx!J:J,QUOTIENT(ROW(A1096)-1,3)+2)&lt;&gt;""),
    artwork.xlsx!$K$1&amp;": '" &amp; SUBSTITUTE(INDEX(artwork.xlsx!K:K,QUOTIENT(ROW(A1096)-1,3)+2),"'","\'") &amp; "'",
IF(MOD(ROW(A1096)-1,3)=2,"","")))</f>
        <v>id: "obelisk",  frenchName: "Obélisque",  artwork: "http://wiki.dominionstrategy.com/images/2/23/ObeliskArt.jpg",</v>
      </c>
    </row>
    <row r="1102" spans="1:3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/* landscape */</v>
      </c>
      <c r="B1102" t="str">
        <f t="shared" si="19"/>
        <v/>
      </c>
      <c r="C1102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IF(LEFT(INDEX(artwork.xlsx!L:L,QUOTIENT(ROW(A1097)-1,3)+2),4)="http","",artwork.xlsx!$M$1) &amp; INDEX(artwork.xlsx!L:L,QUOTIENT(ROW(A1097)-1,3)+2) &amp; """,",
 IF(AND(MOD(ROW(A1097)-1,3)=1,INDEX(artwork.xlsx!J:J,QUOTIENT(ROW(A1097)-1,3)+2)&lt;&gt;""),
    artwork.xlsx!$K$1&amp;": '" &amp; SUBSTITUTE(INDEX(artwork.xlsx!K:K,QUOTIENT(ROW(A1097)-1,3)+2),"'","\'") &amp; "'",
IF(MOD(ROW(A1097)-1,3)=2,"","")))</f>
        <v>text_html: '&lt;div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class="card-text-vp-icon"&gt;&lt;/div&gt;&lt;/div&gt;&lt;/div&gt;'</v>
      </c>
    </row>
    <row r="1103" spans="1:3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/* landscape */</v>
      </c>
      <c r="B1103" t="str">
        <f t="shared" ref="B1103:B1166" si="20">IF(AND(C1102&lt;&gt;"",MOD(ROW(A1101)-1,3)=2),"},","")&amp;IF(AND(C1103&lt;&gt;"",MOD(ROW(A1098)-1,3)=0),"{","")</f>
        <v>},</v>
      </c>
      <c r="C1103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IF(LEFT(INDEX(artwork.xlsx!L:L,QUOTIENT(ROW(A1098)-1,3)+2),4)="http","",artwork.xlsx!$M$1) &amp; INDEX(artwork.xlsx!L:L,QUOTIENT(ROW(A1098)-1,3)+2) &amp; """,",
 IF(AND(MOD(ROW(A1098)-1,3)=1,INDEX(artwork.xlsx!J:J,QUOTIENT(ROW(A1098)-1,3)+2)&lt;&gt;""),
    artwork.xlsx!$K$1&amp;": '" &amp; SUBSTITUTE(INDEX(artwork.xlsx!K:K,QUOTIENT(ROW(A1098)-1,3)+2),"'","\'") &amp; "'",
IF(MOD(ROW(A1098)-1,3)=2,"","")))</f>
        <v/>
      </c>
    </row>
    <row r="1104" spans="1:3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0"/>
        <v>{</v>
      </c>
      <c r="C1104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IF(LEFT(INDEX(artwork.xlsx!L:L,QUOTIENT(ROW(A1099)-1,3)+2),4)="http","",artwork.xlsx!$M$1) &amp; INDEX(artwork.xlsx!L:L,QUOTIENT(ROW(A1099)-1,3)+2) &amp; """,",
 IF(AND(MOD(ROW(A1099)-1,3)=1,INDEX(artwork.xlsx!J:J,QUOTIENT(ROW(A1099)-1,3)+2)&lt;&gt;""),
    artwork.xlsx!$K$1&amp;": '" &amp; SUBSTITUTE(INDEX(artwork.xlsx!K:K,QUOTIENT(ROW(A1099)-1,3)+2),"'","\'") &amp; "'",
IF(MOD(ROW(A1099)-1,3)=2,"","")))</f>
        <v>id: "orchard",  frenchName: "Verger",  artwork: "http://wiki.dominionstrategy.com/images/c/c6/OrchardArt.jpg",</v>
      </c>
    </row>
    <row r="1105" spans="1:3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0"/>
        <v/>
      </c>
      <c r="C1105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IF(LEFT(INDEX(artwork.xlsx!L:L,QUOTIENT(ROW(A1100)-1,3)+2),4)="http","",artwork.xlsx!$M$1) &amp; INDEX(artwork.xlsx!L:L,QUOTIENT(ROW(A1100)-1,3)+2) &amp; """,",
 IF(AND(MOD(ROW(A1100)-1,3)=1,INDEX(artwork.xlsx!J:J,QUOTIENT(ROW(A1100)-1,3)+2)&lt;&gt;""),
    artwork.xlsx!$K$1&amp;": '" &amp; SUBSTITUTE(INDEX(artwork.xlsx!K:K,QUOTIENT(ROW(A1100)-1,3)+2),"'","\'") &amp; "'",
IF(MOD(ROW(A1100)-1,3)=2,"","")))</f>
        <v>text_html: '&lt;div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exemplaires.&lt;/div&gt;&lt;/div&gt;&lt;br&gt;&lt;/div&gt;'</v>
      </c>
    </row>
    <row r="1106" spans="1:3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0"/>
        <v>},</v>
      </c>
      <c r="C1106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IF(LEFT(INDEX(artwork.xlsx!L:L,QUOTIENT(ROW(A1101)-1,3)+2),4)="http","",artwork.xlsx!$M$1) &amp; INDEX(artwork.xlsx!L:L,QUOTIENT(ROW(A1101)-1,3)+2) &amp; """,",
 IF(AND(MOD(ROW(A1101)-1,3)=1,INDEX(artwork.xlsx!J:J,QUOTIENT(ROW(A1101)-1,3)+2)&lt;&gt;""),
    artwork.xlsx!$K$1&amp;": '" &amp; SUBSTITUTE(INDEX(artwork.xlsx!K:K,QUOTIENT(ROW(A1101)-1,3)+2),"'","\'") &amp; "'",
IF(MOD(ROW(A1101)-1,3)=2,"","")))</f>
        <v/>
      </c>
    </row>
    <row r="1107" spans="1:3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0"/>
        <v>{</v>
      </c>
      <c r="C1107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IF(LEFT(INDEX(artwork.xlsx!L:L,QUOTIENT(ROW(A1102)-1,3)+2),4)="http","",artwork.xlsx!$M$1) &amp; INDEX(artwork.xlsx!L:L,QUOTIENT(ROW(A1102)-1,3)+2) &amp; """,",
 IF(AND(MOD(ROW(A1102)-1,3)=1,INDEX(artwork.xlsx!J:J,QUOTIENT(ROW(A1102)-1,3)+2)&lt;&gt;""),
    artwork.xlsx!$K$1&amp;": '" &amp; SUBSTITUTE(INDEX(artwork.xlsx!K:K,QUOTIENT(ROW(A1102)-1,3)+2),"'","\'") &amp; "'",
IF(MOD(ROW(A1102)-1,3)=2,"","")))</f>
        <v>id: "palace",  frenchName: "Palais",  artwork: "http://wiki.dominionstrategy.com/images/1/12/PalaceArt.jpg",</v>
      </c>
    </row>
    <row r="1108" spans="1:3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0"/>
        <v/>
      </c>
      <c r="C1108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IF(LEFT(INDEX(artwork.xlsx!L:L,QUOTIENT(ROW(A1103)-1,3)+2),4)="http","",artwork.xlsx!$M$1) &amp; INDEX(artwork.xlsx!L:L,QUOTIENT(ROW(A1103)-1,3)+2) &amp; """,",
 IF(AND(MOD(ROW(A1103)-1,3)=1,INDEX(artwork.xlsx!J:J,QUOTIENT(ROW(A1103)-1,3)+2)&lt;&gt;""),
    artwork.xlsx!$K$1&amp;": '" &amp; SUBSTITUTE(INDEX(artwork.xlsx!K:K,QUOTIENT(ROW(A1103)-1,3)+2),"'","\'") &amp; "'",
IF(MOD(ROW(A1103)-1,3)=2,"","")))</f>
        <v>text_html: '&lt;div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avez.&lt;/div&gt;&lt;/div&gt;&lt;br&gt;&lt;/div&gt;'</v>
      </c>
    </row>
    <row r="1109" spans="1:3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0"/>
        <v>},</v>
      </c>
      <c r="C110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IF(LEFT(INDEX(artwork.xlsx!L:L,QUOTIENT(ROW(A1104)-1,3)+2),4)="http","",artwork.xlsx!$M$1) &amp; INDEX(artwork.xlsx!L:L,QUOTIENT(ROW(A1104)-1,3)+2) &amp; """,",
 IF(AND(MOD(ROW(A1104)-1,3)=1,INDEX(artwork.xlsx!J:J,QUOTIENT(ROW(A1104)-1,3)+2)&lt;&gt;""),
    artwork.xlsx!$K$1&amp;": '" &amp; SUBSTITUTE(INDEX(artwork.xlsx!K:K,QUOTIENT(ROW(A1104)-1,3)+2),"'","\'") &amp; "'",
IF(MOD(ROW(A1104)-1,3)=2,"","")))</f>
        <v/>
      </c>
    </row>
    <row r="1110" spans="1:3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0"/>
        <v>{</v>
      </c>
      <c r="C1110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IF(LEFT(INDEX(artwork.xlsx!L:L,QUOTIENT(ROW(A1105)-1,3)+2),4)="http","",artwork.xlsx!$M$1) &amp; INDEX(artwork.xlsx!L:L,QUOTIENT(ROW(A1105)-1,3)+2) &amp; """,",
 IF(AND(MOD(ROW(A1105)-1,3)=1,INDEX(artwork.xlsx!J:J,QUOTIENT(ROW(A1105)-1,3)+2)&lt;&gt;""),
    artwork.xlsx!$K$1&amp;": '" &amp; SUBSTITUTE(INDEX(artwork.xlsx!K:K,QUOTIENT(ROW(A1105)-1,3)+2),"'","\'") &amp; "'",
IF(MOD(ROW(A1105)-1,3)=2,"","")))</f>
        <v>id: "tomb",  frenchName: "Tombe",  artwork: "http://wiki.dominionstrategy.com/images/5/54/TombArt.jpg",</v>
      </c>
    </row>
    <row r="1111" spans="1:3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0"/>
        <v/>
      </c>
      <c r="C1111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IF(LEFT(INDEX(artwork.xlsx!L:L,QUOTIENT(ROW(A1106)-1,3)+2),4)="http","",artwork.xlsx!$M$1) &amp; INDEX(artwork.xlsx!L:L,QUOTIENT(ROW(A1106)-1,3)+2) &amp; """,",
 IF(AND(MOD(ROW(A1106)-1,3)=1,INDEX(artwork.xlsx!J:J,QUOTIENT(ROW(A1106)-1,3)+2)&lt;&gt;""),
    artwork.xlsx!$K$1&amp;": '" &amp; SUBSTITUTE(INDEX(artwork.xlsx!K:K,QUOTIENT(ROW(A1106)-1,3)+2),"'","\'") &amp; "'",
IF(MOD(ROW(A1106)-1,3)=2,"","")))</f>
        <v>text_html: '&lt;div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class="card-text-vp-icon"&gt;&lt;/div&gt;&lt;/div&gt;.&lt;/div&gt;&lt;/div&gt;&lt;br&gt;&lt;/div&gt;'</v>
      </c>
    </row>
    <row r="1112" spans="1:3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0"/>
        <v>},</v>
      </c>
      <c r="C1112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IF(LEFT(INDEX(artwork.xlsx!L:L,QUOTIENT(ROW(A1107)-1,3)+2),4)="http","",artwork.xlsx!$M$1) &amp; INDEX(artwork.xlsx!L:L,QUOTIENT(ROW(A1107)-1,3)+2) &amp; """,",
 IF(AND(MOD(ROW(A1107)-1,3)=1,INDEX(artwork.xlsx!J:J,QUOTIENT(ROW(A1107)-1,3)+2)&lt;&gt;""),
    artwork.xlsx!$K$1&amp;": '" &amp; SUBSTITUTE(INDEX(artwork.xlsx!K:K,QUOTIENT(ROW(A1107)-1,3)+2),"'","\'") &amp; "'",
IF(MOD(ROW(A1107)-1,3)=2,"","")))</f>
        <v/>
      </c>
    </row>
    <row r="1113" spans="1:3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0"/>
        <v>{</v>
      </c>
      <c r="C1113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IF(LEFT(INDEX(artwork.xlsx!L:L,QUOTIENT(ROW(A1108)-1,3)+2),4)="http","",artwork.xlsx!$M$1) &amp; INDEX(artwork.xlsx!L:L,QUOTIENT(ROW(A1108)-1,3)+2) &amp; """,",
 IF(AND(MOD(ROW(A1108)-1,3)=1,INDEX(artwork.xlsx!J:J,QUOTIENT(ROW(A1108)-1,3)+2)&lt;&gt;""),
    artwork.xlsx!$K$1&amp;": '" &amp; SUBSTITUTE(INDEX(artwork.xlsx!K:K,QUOTIENT(ROW(A1108)-1,3)+2),"'","\'") &amp; "'",
IF(MOD(ROW(A1108)-1,3)=2,"","")))</f>
        <v>id: "tower",  frenchName: "Tour",  artwork: "http://wiki.dominionstrategy.com/images/2/2f/TowerArt.jpg",</v>
      </c>
    </row>
    <row r="1114" spans="1:3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0"/>
        <v/>
      </c>
      <c r="C1114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IF(LEFT(INDEX(artwork.xlsx!L:L,QUOTIENT(ROW(A1109)-1,3)+2),4)="http","",artwork.xlsx!$M$1) &amp; INDEX(artwork.xlsx!L:L,QUOTIENT(ROW(A1109)-1,3)+2) &amp; """,",
 IF(AND(MOD(ROW(A1109)-1,3)=1,INDEX(artwork.xlsx!J:J,QUOTIENT(ROW(A1109)-1,3)+2)&lt;&gt;""),
    artwork.xlsx!$K$1&amp;": '" &amp; SUBSTITUTE(INDEX(artwork.xlsx!K:K,QUOTIENT(ROW(A1109)-1,3)+2),"'","\'") &amp; "'",
IF(MOD(ROW(A1109)-1,3)=2,"","")))</f>
        <v>text_html: '&lt;div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avez.&lt;/div&gt;&lt;/div&gt;&lt;br&gt;&lt;/div&gt;'</v>
      </c>
    </row>
    <row r="1115" spans="1:3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0"/>
        <v>},</v>
      </c>
      <c r="C1115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IF(LEFT(INDEX(artwork.xlsx!L:L,QUOTIENT(ROW(A1110)-1,3)+2),4)="http","",artwork.xlsx!$M$1) &amp; INDEX(artwork.xlsx!L:L,QUOTIENT(ROW(A1110)-1,3)+2) &amp; """,",
 IF(AND(MOD(ROW(A1110)-1,3)=1,INDEX(artwork.xlsx!J:J,QUOTIENT(ROW(A1110)-1,3)+2)&lt;&gt;""),
    artwork.xlsx!$K$1&amp;": '" &amp; SUBSTITUTE(INDEX(artwork.xlsx!K:K,QUOTIENT(ROW(A1110)-1,3)+2),"'","\'") &amp; "'",
IF(MOD(ROW(A1110)-1,3)=2,"","")))</f>
        <v/>
      </c>
    </row>
    <row r="1116" spans="1:3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0"/>
        <v>{</v>
      </c>
      <c r="C1116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IF(LEFT(INDEX(artwork.xlsx!L:L,QUOTIENT(ROW(A1111)-1,3)+2),4)="http","",artwork.xlsx!$M$1) &amp; INDEX(artwork.xlsx!L:L,QUOTIENT(ROW(A1111)-1,3)+2) &amp; """,",
 IF(AND(MOD(ROW(A1111)-1,3)=1,INDEX(artwork.xlsx!J:J,QUOTIENT(ROW(A1111)-1,3)+2)&lt;&gt;""),
    artwork.xlsx!$K$1&amp;": '" &amp; SUBSTITUTE(INDEX(artwork.xlsx!K:K,QUOTIENT(ROW(A1111)-1,3)+2),"'","\'") &amp; "'",
IF(MOD(ROW(A1111)-1,3)=2,"","")))</f>
        <v>id: "triumphalarch",  frenchName: "Arc de triomphe",  artwork: "http://wiki.dominionstrategy.com/images/c/cb/Triumphal_ArchArt.jpg",</v>
      </c>
    </row>
    <row r="1117" spans="1:3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0"/>
        <v/>
      </c>
      <c r="C1117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IF(LEFT(INDEX(artwork.xlsx!L:L,QUOTIENT(ROW(A1112)-1,3)+2),4)="http","",artwork.xlsx!$M$1) &amp; INDEX(artwork.xlsx!L:L,QUOTIENT(ROW(A1112)-1,3)+2) &amp; """,",
 IF(AND(MOD(ROW(A1112)-1,3)=1,INDEX(artwork.xlsx!J:J,QUOTIENT(ROW(A1112)-1,3)+2)&lt;&gt;""),
    artwork.xlsx!$K$1&amp;": '" &amp; SUBSTITUTE(INDEX(artwork.xlsx!K:K,QUOTIENT(ROW(A1112)-1,3)+2),"'","\'") &amp; "'",
IF(MOD(ROW(A1112)-1,3)=2,"","")))</f>
        <v>text_html: '&lt;div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cartes.&lt;/div&gt;&lt;/div&gt;&lt;br&gt;&lt;/div&gt;'</v>
      </c>
    </row>
    <row r="1118" spans="1:3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0"/>
        <v>},</v>
      </c>
      <c r="C1118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IF(LEFT(INDEX(artwork.xlsx!L:L,QUOTIENT(ROW(A1113)-1,3)+2),4)="http","",artwork.xlsx!$M$1) &amp; INDEX(artwork.xlsx!L:L,QUOTIENT(ROW(A1113)-1,3)+2) &amp; """,",
 IF(AND(MOD(ROW(A1113)-1,3)=1,INDEX(artwork.xlsx!J:J,QUOTIENT(ROW(A1113)-1,3)+2)&lt;&gt;""),
    artwork.xlsx!$K$1&amp;": '" &amp; SUBSTITUTE(INDEX(artwork.xlsx!K:K,QUOTIENT(ROW(A1113)-1,3)+2),"'","\'") &amp; "'",
IF(MOD(ROW(A1113)-1,3)=2,"","")))</f>
        <v/>
      </c>
    </row>
    <row r="1119" spans="1:3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0"/>
        <v>{</v>
      </c>
      <c r="C11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IF(LEFT(INDEX(artwork.xlsx!L:L,QUOTIENT(ROW(A1114)-1,3)+2),4)="http","",artwork.xlsx!$M$1) &amp; INDEX(artwork.xlsx!L:L,QUOTIENT(ROW(A1114)-1,3)+2) &amp; """,",
 IF(AND(MOD(ROW(A1114)-1,3)=1,INDEX(artwork.xlsx!J:J,QUOTIENT(ROW(A1114)-1,3)+2)&lt;&gt;""),
    artwork.xlsx!$K$1&amp;": '" &amp; SUBSTITUTE(INDEX(artwork.xlsx!K:K,QUOTIENT(ROW(A1114)-1,3)+2),"'","\'") &amp; "'",
IF(MOD(ROW(A1114)-1,3)=2,"","")))</f>
        <v>id: "wall",  frenchName: "Rempart",  artwork: "http://wiki.dominionstrategy.com/images/8/8d/WallArt.jpg",</v>
      </c>
    </row>
    <row r="1120" spans="1:3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0"/>
        <v/>
      </c>
      <c r="C1120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IF(LEFT(INDEX(artwork.xlsx!L:L,QUOTIENT(ROW(A1115)-1,3)+2),4)="http","",artwork.xlsx!$M$1) &amp; INDEX(artwork.xlsx!L:L,QUOTIENT(ROW(A1115)-1,3)+2) &amp; """,",
 IF(AND(MOD(ROW(A1115)-1,3)=1,INDEX(artwork.xlsx!J:J,QUOTIENT(ROW(A1115)-1,3)+2)&lt;&gt;""),
    artwork.xlsx!$K$1&amp;": '" &amp; SUBSTITUTE(INDEX(artwork.xlsx!K:K,QUOTIENT(ROW(A1115)-1,3)+2),"'","\'") &amp; "'",
IF(MOD(ROW(A1115)-1,3)=2,"","")))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premières.&lt;/div&gt;&lt;/div&gt;&lt;br&gt;&lt;/div&gt;'</v>
      </c>
    </row>
    <row r="1121" spans="1:3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0"/>
        <v>},</v>
      </c>
      <c r="C1121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IF(LEFT(INDEX(artwork.xlsx!L:L,QUOTIENT(ROW(A1116)-1,3)+2),4)="http","",artwork.xlsx!$M$1) &amp; INDEX(artwork.xlsx!L:L,QUOTIENT(ROW(A1116)-1,3)+2) &amp; """,",
 IF(AND(MOD(ROW(A1116)-1,3)=1,INDEX(artwork.xlsx!J:J,QUOTIENT(ROW(A1116)-1,3)+2)&lt;&gt;""),
    artwork.xlsx!$K$1&amp;": '" &amp; SUBSTITUTE(INDEX(artwork.xlsx!K:K,QUOTIENT(ROW(A1116)-1,3)+2),"'","\'") &amp; "'",
IF(MOD(ROW(A1116)-1,3)=2,"","")))</f>
        <v/>
      </c>
    </row>
    <row r="1122" spans="1:3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0"/>
        <v>{</v>
      </c>
      <c r="C1122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IF(LEFT(INDEX(artwork.xlsx!L:L,QUOTIENT(ROW(A1117)-1,3)+2),4)="http","",artwork.xlsx!$M$1) &amp; INDEX(artwork.xlsx!L:L,QUOTIENT(ROW(A1117)-1,3)+2) &amp; """,",
 IF(AND(MOD(ROW(A1117)-1,3)=1,INDEX(artwork.xlsx!J:J,QUOTIENT(ROW(A1117)-1,3)+2)&lt;&gt;""),
    artwork.xlsx!$K$1&amp;": '" &amp; SUBSTITUTE(INDEX(artwork.xlsx!K:K,QUOTIENT(ROW(A1117)-1,3)+2),"'","\'") &amp; "'",
IF(MOD(ROW(A1117)-1,3)=2,"","")))</f>
        <v>id: "wolfden",  frenchName: "Tanière des loups",  artwork: "http://wiki.dominionstrategy.com/images/0/09/Wolf_DenArt.jpg",</v>
      </c>
    </row>
    <row r="1123" spans="1:3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0"/>
        <v/>
      </c>
      <c r="C1123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IF(LEFT(INDEX(artwork.xlsx!L:L,QUOTIENT(ROW(A1118)-1,3)+2),4)="http","",artwork.xlsx!$M$1) &amp; INDEX(artwork.xlsx!L:L,QUOTIENT(ROW(A1118)-1,3)+2) &amp; """,",
 IF(AND(MOD(ROW(A1118)-1,3)=1,INDEX(artwork.xlsx!J:J,QUOTIENT(ROW(A1118)-1,3)+2)&lt;&gt;""),
    artwork.xlsx!$K$1&amp;": '" &amp; SUBSTITUTE(INDEX(artwork.xlsx!K:K,QUOTIENT(ROW(A1118)-1,3)+2),"'","\'") &amp; "'",
IF(MOD(ROW(A1118)-1,3)=2,"","")))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exemplaire.&lt;/div&gt;&lt;/div&gt;&lt;br&gt;&lt;/div&gt;'</v>
      </c>
    </row>
    <row r="1124" spans="1:3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0"/>
        <v>},</v>
      </c>
      <c r="C1124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IF(LEFT(INDEX(artwork.xlsx!L:L,QUOTIENT(ROW(A1119)-1,3)+2),4)="http","",artwork.xlsx!$M$1) &amp; INDEX(artwork.xlsx!L:L,QUOTIENT(ROW(A1119)-1,3)+2) &amp; """,",
 IF(AND(MOD(ROW(A1119)-1,3)=1,INDEX(artwork.xlsx!J:J,QUOTIENT(ROW(A1119)-1,3)+2)&lt;&gt;""),
    artwork.xlsx!$K$1&amp;": '" &amp; SUBSTITUTE(INDEX(artwork.xlsx!K:K,QUOTIENT(ROW(A1119)-1,3)+2),"'","\'") &amp; "'",
IF(MOD(ROW(A1119)-1,3)=2,"","")))</f>
        <v/>
      </c>
    </row>
    <row r="1125" spans="1:3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  </v>
      </c>
      <c r="B1125" t="str">
        <f t="shared" si="20"/>
        <v>{</v>
      </c>
      <c r="C1125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IF(LEFT(INDEX(artwork.xlsx!L:L,QUOTIENT(ROW(A1120)-1,3)+2),4)="http","",artwork.xlsx!$M$1) &amp; INDEX(artwork.xlsx!L:L,QUOTIENT(ROW(A1120)-1,3)+2) &amp; """,",
 IF(AND(MOD(ROW(A1120)-1,3)=1,INDEX(artwork.xlsx!J:J,QUOTIENT(ROW(A1120)-1,3)+2)&lt;&gt;""),
    artwork.xlsx!$K$1&amp;": '" &amp; SUBSTITUTE(INDEX(artwork.xlsx!K:K,QUOTIENT(ROW(A1120)-1,3)+2),"'","\'") &amp; "'",
IF(MOD(ROW(A1120)-1,3)=2,"","")))</f>
        <v>id: "humblecastle",  frenchName: "Château Modeste",  artwork: "http://wiki.dominionstrategy.com/images/3/32/Humble_CastleArt.jpg",</v>
      </c>
    </row>
    <row r="1126" spans="1:3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  </v>
      </c>
      <c r="B1126" t="str">
        <f t="shared" si="20"/>
        <v/>
      </c>
      <c r="C1126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IF(LEFT(INDEX(artwork.xlsx!L:L,QUOTIENT(ROW(A1121)-1,3)+2),4)="http","",artwork.xlsx!$M$1) &amp; INDEX(artwork.xlsx!L:L,QUOTIENT(ROW(A1121)-1,3)+2) &amp; """,",
 IF(AND(MOD(ROW(A1121)-1,3)=1,INDEX(artwork.xlsx!J:J,QUOTIENT(ROW(A1121)-1,3)+2)&lt;&gt;""),
    artwork.xlsx!$K$1&amp;": '" &amp; SUBSTITUTE(INDEX(artwork.xlsx!K:K,QUOTIENT(ROW(A1121)-1,3)+2),"'","\'") &amp; "'",
IF(MOD(ROW(A1121)-1,3)=2,"","")))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class="card-text-vp-icon"&gt;&lt;/div&gt;&lt;/div&gt;&lt;/div&gt;'</v>
      </c>
    </row>
    <row r="1127" spans="1:3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  </v>
      </c>
      <c r="B1127" t="str">
        <f t="shared" si="20"/>
        <v>},</v>
      </c>
      <c r="C1127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IF(LEFT(INDEX(artwork.xlsx!L:L,QUOTIENT(ROW(A1122)-1,3)+2),4)="http","",artwork.xlsx!$M$1) &amp; INDEX(artwork.xlsx!L:L,QUOTIENT(ROW(A1122)-1,3)+2) &amp; """,",
 IF(AND(MOD(ROW(A1122)-1,3)=1,INDEX(artwork.xlsx!J:J,QUOTIENT(ROW(A1122)-1,3)+2)&lt;&gt;""),
    artwork.xlsx!$K$1&amp;": '" &amp; SUBSTITUTE(INDEX(artwork.xlsx!K:K,QUOTIENT(ROW(A1122)-1,3)+2),"'","\'") &amp; "'",
IF(MOD(ROW(A1122)-1,3)=2,"","")))</f>
        <v/>
      </c>
    </row>
    <row r="1128" spans="1:3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  </v>
      </c>
      <c r="B1128" t="str">
        <f t="shared" si="20"/>
        <v>{</v>
      </c>
      <c r="C1128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IF(LEFT(INDEX(artwork.xlsx!L:L,QUOTIENT(ROW(A1123)-1,3)+2),4)="http","",artwork.xlsx!$M$1) &amp; INDEX(artwork.xlsx!L:L,QUOTIENT(ROW(A1123)-1,3)+2) &amp; """,",
 IF(AND(MOD(ROW(A1123)-1,3)=1,INDEX(artwork.xlsx!J:J,QUOTIENT(ROW(A1123)-1,3)+2)&lt;&gt;""),
    artwork.xlsx!$K$1&amp;": '" &amp; SUBSTITUTE(INDEX(artwork.xlsx!K:K,QUOTIENT(ROW(A1123)-1,3)+2),"'","\'") &amp; "'",
IF(MOD(ROW(A1123)-1,3)=2,"","")))</f>
        <v>id: "crumblingcastle",  frenchName: "Château délabré",  artwork: "http://wiki.dominionstrategy.com/images/1/1b/Crumbling_CastleArt.jpg",</v>
      </c>
    </row>
    <row r="1129" spans="1:3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  </v>
      </c>
      <c r="B1129" t="str">
        <f t="shared" si="20"/>
        <v/>
      </c>
      <c r="C112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IF(LEFT(INDEX(artwork.xlsx!L:L,QUOTIENT(ROW(A1124)-1,3)+2),4)="http","",artwork.xlsx!$M$1) &amp; INDEX(artwork.xlsx!L:L,QUOTIENT(ROW(A1124)-1,3)+2) &amp; """,",
 IF(AND(MOD(ROW(A1124)-1,3)=1,INDEX(artwork.xlsx!J:J,QUOTIENT(ROW(A1124)-1,3)+2)&lt;&gt;""),
    artwork.xlsx!$K$1&amp;": '" &amp; SUBSTITUTE(INDEX(artwork.xlsx!K:K,QUOTIENT(ROW(A1124)-1,3)+2),"'","\'") &amp; "'",
IF(MOD(ROW(A1124)-1,3)=2,"","")))</f>
        <v>text_html: '&lt;div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class="card-text-vp-icon"&gt;&lt;/div&gt;&lt;/div&gt;&lt;/div&gt;'</v>
      </c>
    </row>
    <row r="1130" spans="1:3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  </v>
      </c>
      <c r="B1130" t="str">
        <f t="shared" si="20"/>
        <v>},</v>
      </c>
      <c r="C1130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IF(LEFT(INDEX(artwork.xlsx!L:L,QUOTIENT(ROW(A1125)-1,3)+2),4)="http","",artwork.xlsx!$M$1) &amp; INDEX(artwork.xlsx!L:L,QUOTIENT(ROW(A1125)-1,3)+2) &amp; """,",
 IF(AND(MOD(ROW(A1125)-1,3)=1,INDEX(artwork.xlsx!J:J,QUOTIENT(ROW(A1125)-1,3)+2)&lt;&gt;""),
    artwork.xlsx!$K$1&amp;": '" &amp; SUBSTITUTE(INDEX(artwork.xlsx!K:K,QUOTIENT(ROW(A1125)-1,3)+2),"'","\'") &amp; "'",
IF(MOD(ROW(A1125)-1,3)=2,"","")))</f>
        <v/>
      </c>
    </row>
    <row r="1131" spans="1:3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  </v>
      </c>
      <c r="B1131" t="str">
        <f t="shared" si="20"/>
        <v>{</v>
      </c>
      <c r="C1131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IF(LEFT(INDEX(artwork.xlsx!L:L,QUOTIENT(ROW(A1126)-1,3)+2),4)="http","",artwork.xlsx!$M$1) &amp; INDEX(artwork.xlsx!L:L,QUOTIENT(ROW(A1126)-1,3)+2) &amp; """,",
 IF(AND(MOD(ROW(A1126)-1,3)=1,INDEX(artwork.xlsx!J:J,QUOTIENT(ROW(A1126)-1,3)+2)&lt;&gt;""),
    artwork.xlsx!$K$1&amp;": '" &amp; SUBSTITUTE(INDEX(artwork.xlsx!K:K,QUOTIENT(ROW(A1126)-1,3)+2),"'","\'") &amp; "'",
IF(MOD(ROW(A1126)-1,3)=2,"","")))</f>
        <v>id: "smallcastle",  frenchName: "Petit château",  artwork: "http://wiki.dominionstrategy.com/images/2/26/Small_CastleArt.jpg",</v>
      </c>
    </row>
    <row r="1132" spans="1:3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  </v>
      </c>
      <c r="B1132" t="str">
        <f t="shared" si="20"/>
        <v/>
      </c>
      <c r="C1132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IF(LEFT(INDEX(artwork.xlsx!L:L,QUOTIENT(ROW(A1127)-1,3)+2),4)="http","",artwork.xlsx!$M$1) &amp; INDEX(artwork.xlsx!L:L,QUOTIENT(ROW(A1127)-1,3)+2) &amp; """,",
 IF(AND(MOD(ROW(A1127)-1,3)=1,INDEX(artwork.xlsx!J:J,QUOTIENT(ROW(A1127)-1,3)+2)&lt;&gt;""),
    artwork.xlsx!$K$1&amp;": '" &amp; SUBSTITUTE(INDEX(artwork.xlsx!K:K,QUOTIENT(ROW(A1127)-1,3)+2),"'","\'") &amp; "'",
IF(MOD(ROW(A1127)-1,3)=2,"","")))</f>
        <v>text_html: '&lt;div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class="card-text-vp-icon"&gt;&lt;/div&gt;&lt;/div&gt;&lt;/div&gt;'</v>
      </c>
    </row>
    <row r="1133" spans="1:3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  </v>
      </c>
      <c r="B1133" t="str">
        <f t="shared" si="20"/>
        <v>},</v>
      </c>
      <c r="C1133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IF(LEFT(INDEX(artwork.xlsx!L:L,QUOTIENT(ROW(A1128)-1,3)+2),4)="http","",artwork.xlsx!$M$1) &amp; INDEX(artwork.xlsx!L:L,QUOTIENT(ROW(A1128)-1,3)+2) &amp; """,",
 IF(AND(MOD(ROW(A1128)-1,3)=1,INDEX(artwork.xlsx!J:J,QUOTIENT(ROW(A1128)-1,3)+2)&lt;&gt;""),
    artwork.xlsx!$K$1&amp;": '" &amp; SUBSTITUTE(INDEX(artwork.xlsx!K:K,QUOTIENT(ROW(A1128)-1,3)+2),"'","\'") &amp; "'",
IF(MOD(ROW(A1128)-1,3)=2,"","")))</f>
        <v/>
      </c>
    </row>
    <row r="1134" spans="1:3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  </v>
      </c>
      <c r="B1134" t="str">
        <f t="shared" si="20"/>
        <v>{</v>
      </c>
      <c r="C1134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IF(LEFT(INDEX(artwork.xlsx!L:L,QUOTIENT(ROW(A1129)-1,3)+2),4)="http","",artwork.xlsx!$M$1) &amp; INDEX(artwork.xlsx!L:L,QUOTIENT(ROW(A1129)-1,3)+2) &amp; """,",
 IF(AND(MOD(ROW(A1129)-1,3)=1,INDEX(artwork.xlsx!J:J,QUOTIENT(ROW(A1129)-1,3)+2)&lt;&gt;""),
    artwork.xlsx!$K$1&amp;": '" &amp; SUBSTITUTE(INDEX(artwork.xlsx!K:K,QUOTIENT(ROW(A1129)-1,3)+2),"'","\'") &amp; "'",
IF(MOD(ROW(A1129)-1,3)=2,"","")))</f>
        <v>id: "hauntedcastle",  frenchName: "Château hanté",  artwork: "http://wiki.dominionstrategy.com/images/a/a8/Haunted_CastleArt.jpg",</v>
      </c>
    </row>
    <row r="1135" spans="1:3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  </v>
      </c>
      <c r="B1135" t="str">
        <f t="shared" si="20"/>
        <v/>
      </c>
      <c r="C1135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IF(LEFT(INDEX(artwork.xlsx!L:L,QUOTIENT(ROW(A1130)-1,3)+2),4)="http","",artwork.xlsx!$M$1) &amp; INDEX(artwork.xlsx!L:L,QUOTIENT(ROW(A1130)-1,3)+2) &amp; """,",
 IF(AND(MOD(ROW(A1130)-1,3)=1,INDEX(artwork.xlsx!J:J,QUOTIENT(ROW(A1130)-1,3)+2)&lt;&gt;""),
    artwork.xlsx!$K$1&amp;": '" &amp; SUBSTITUTE(INDEX(artwork.xlsx!K:K,QUOTIENT(ROW(A1130)-1,3)+2),"'","\'") &amp; "'",
IF(MOD(ROW(A1130)-1,3)=2,"","")))</f>
        <v>text_html: '&lt;div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class="card-text-vp-icon"&gt;&lt;/div&gt;&lt;/div&gt;&lt;/div&gt;'</v>
      </c>
    </row>
    <row r="1136" spans="1:3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  </v>
      </c>
      <c r="B1136" t="str">
        <f t="shared" si="20"/>
        <v>},</v>
      </c>
      <c r="C1136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IF(LEFT(INDEX(artwork.xlsx!L:L,QUOTIENT(ROW(A1131)-1,3)+2),4)="http","",artwork.xlsx!$M$1) &amp; INDEX(artwork.xlsx!L:L,QUOTIENT(ROW(A1131)-1,3)+2) &amp; """,",
 IF(AND(MOD(ROW(A1131)-1,3)=1,INDEX(artwork.xlsx!J:J,QUOTIENT(ROW(A1131)-1,3)+2)&lt;&gt;""),
    artwork.xlsx!$K$1&amp;": '" &amp; SUBSTITUTE(INDEX(artwork.xlsx!K:K,QUOTIENT(ROW(A1131)-1,3)+2),"'","\'") &amp; "'",
IF(MOD(ROW(A1131)-1,3)=2,"","")))</f>
        <v/>
      </c>
    </row>
    <row r="1137" spans="1:3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  </v>
      </c>
      <c r="B1137" t="str">
        <f t="shared" si="20"/>
        <v>{</v>
      </c>
      <c r="C1137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IF(LEFT(INDEX(artwork.xlsx!L:L,QUOTIENT(ROW(A1132)-1,3)+2),4)="http","",artwork.xlsx!$M$1) &amp; INDEX(artwork.xlsx!L:L,QUOTIENT(ROW(A1132)-1,3)+2) &amp; """,",
 IF(AND(MOD(ROW(A1132)-1,3)=1,INDEX(artwork.xlsx!J:J,QUOTIENT(ROW(A1132)-1,3)+2)&lt;&gt;""),
    artwork.xlsx!$K$1&amp;": '" &amp; SUBSTITUTE(INDEX(artwork.xlsx!K:K,QUOTIENT(ROW(A1132)-1,3)+2),"'","\'") &amp; "'",
IF(MOD(ROW(A1132)-1,3)=2,"","")))</f>
        <v>id: "opulentcastle",  frenchName: "Somptueux château",  artwork: "http://wiki.dominionstrategy.com/images/5/5f/Opulent_CastleArt.jpg",</v>
      </c>
    </row>
    <row r="1138" spans="1:3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  </v>
      </c>
      <c r="B1138" t="str">
        <f t="shared" si="20"/>
        <v/>
      </c>
      <c r="C1138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IF(LEFT(INDEX(artwork.xlsx!L:L,QUOTIENT(ROW(A1133)-1,3)+2),4)="http","",artwork.xlsx!$M$1) &amp; INDEX(artwork.xlsx!L:L,QUOTIENT(ROW(A1133)-1,3)+2) &amp; """,",
 IF(AND(MOD(ROW(A1133)-1,3)=1,INDEX(artwork.xlsx!J:J,QUOTIENT(ROW(A1133)-1,3)+2)&lt;&gt;""),
    artwork.xlsx!$K$1&amp;": '" &amp; SUBSTITUTE(INDEX(artwork.xlsx!K:K,QUOTIENT(ROW(A1133)-1,3)+2),"'","\'") &amp; "'",
IF(MOD(ROW(A1133)-1,3)=2,"","")))</f>
        <v>text_html: '&lt;div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top:8px;"&gt;2&lt;/div&gt;&lt;/div&gt;&lt;/div&gt;&lt;/div&gt;'</v>
      </c>
    </row>
    <row r="1139" spans="1:3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  </v>
      </c>
      <c r="B1139" t="str">
        <f t="shared" si="20"/>
        <v>},</v>
      </c>
      <c r="C113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IF(LEFT(INDEX(artwork.xlsx!L:L,QUOTIENT(ROW(A1134)-1,3)+2),4)="http","",artwork.xlsx!$M$1) &amp; INDEX(artwork.xlsx!L:L,QUOTIENT(ROW(A1134)-1,3)+2) &amp; """,",
 IF(AND(MOD(ROW(A1134)-1,3)=1,INDEX(artwork.xlsx!J:J,QUOTIENT(ROW(A1134)-1,3)+2)&lt;&gt;""),
    artwork.xlsx!$K$1&amp;": '" &amp; SUBSTITUTE(INDEX(artwork.xlsx!K:K,QUOTIENT(ROW(A1134)-1,3)+2),"'","\'") &amp; "'",
IF(MOD(ROW(A1134)-1,3)=2,"","")))</f>
        <v/>
      </c>
    </row>
    <row r="1140" spans="1:3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  </v>
      </c>
      <c r="B1140" t="str">
        <f t="shared" si="20"/>
        <v>{</v>
      </c>
      <c r="C1140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IF(LEFT(INDEX(artwork.xlsx!L:L,QUOTIENT(ROW(A1135)-1,3)+2),4)="http","",artwork.xlsx!$M$1) &amp; INDEX(artwork.xlsx!L:L,QUOTIENT(ROW(A1135)-1,3)+2) &amp; """,",
 IF(AND(MOD(ROW(A1135)-1,3)=1,INDEX(artwork.xlsx!J:J,QUOTIENT(ROW(A1135)-1,3)+2)&lt;&gt;""),
    artwork.xlsx!$K$1&amp;": '" &amp; SUBSTITUTE(INDEX(artwork.xlsx!K:K,QUOTIENT(ROW(A1135)-1,3)+2),"'","\'") &amp; "'",
IF(MOD(ROW(A1135)-1,3)=2,"","")))</f>
        <v>id: "sprawlingcastle",  frenchName: "Château prospère",  artwork: "http://wiki.dominionstrategy.com/images/3/3b/Sprawling_CastleArt.jpg",</v>
      </c>
    </row>
    <row r="1141" spans="1:3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  </v>
      </c>
      <c r="B1141" t="str">
        <f t="shared" si="20"/>
        <v/>
      </c>
      <c r="C1141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IF(LEFT(INDEX(artwork.xlsx!L:L,QUOTIENT(ROW(A1136)-1,3)+2),4)="http","",artwork.xlsx!$M$1) &amp; INDEX(artwork.xlsx!L:L,QUOTIENT(ROW(A1136)-1,3)+2) &amp; """,",
 IF(AND(MOD(ROW(A1136)-1,3)=1,INDEX(artwork.xlsx!J:J,QUOTIENT(ROW(A1136)-1,3)+2)&lt;&gt;""),
    artwork.xlsx!$K$1&amp;": '" &amp; SUBSTITUTE(INDEX(artwork.xlsx!K:K,QUOTIENT(ROW(A1136)-1,3)+2),"'","\'") &amp; "'",
IF(MOD(ROW(A1136)-1,3)=2,"","")))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class="card-text-vp-icon"&gt;&lt;/div&gt;&lt;/div&gt;&lt;/div&gt;'</v>
      </c>
    </row>
    <row r="1142" spans="1:3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  </v>
      </c>
      <c r="B1142" t="str">
        <f t="shared" si="20"/>
        <v>},</v>
      </c>
      <c r="C1142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IF(LEFT(INDEX(artwork.xlsx!L:L,QUOTIENT(ROW(A1137)-1,3)+2),4)="http","",artwork.xlsx!$M$1) &amp; INDEX(artwork.xlsx!L:L,QUOTIENT(ROW(A1137)-1,3)+2) &amp; """,",
 IF(AND(MOD(ROW(A1137)-1,3)=1,INDEX(artwork.xlsx!J:J,QUOTIENT(ROW(A1137)-1,3)+2)&lt;&gt;""),
    artwork.xlsx!$K$1&amp;": '" &amp; SUBSTITUTE(INDEX(artwork.xlsx!K:K,QUOTIENT(ROW(A1137)-1,3)+2),"'","\'") &amp; "'",
IF(MOD(ROW(A1137)-1,3)=2,"","")))</f>
        <v/>
      </c>
    </row>
    <row r="1143" spans="1:3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  </v>
      </c>
      <c r="B1143" t="str">
        <f t="shared" si="20"/>
        <v>{</v>
      </c>
      <c r="C1143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IF(LEFT(INDEX(artwork.xlsx!L:L,QUOTIENT(ROW(A1138)-1,3)+2),4)="http","",artwork.xlsx!$M$1) &amp; INDEX(artwork.xlsx!L:L,QUOTIENT(ROW(A1138)-1,3)+2) &amp; """,",
 IF(AND(MOD(ROW(A1138)-1,3)=1,INDEX(artwork.xlsx!J:J,QUOTIENT(ROW(A1138)-1,3)+2)&lt;&gt;""),
    artwork.xlsx!$K$1&amp;": '" &amp; SUBSTITUTE(INDEX(artwork.xlsx!K:K,QUOTIENT(ROW(A1138)-1,3)+2),"'","\'") &amp; "'",
IF(MOD(ROW(A1138)-1,3)=2,"","")))</f>
        <v>id: "grandcastle",  frenchName: "Grand château",  artwork: "http://wiki.dominionstrategy.com/images/3/30/Grand_CastleArt.jpg",</v>
      </c>
    </row>
    <row r="1144" spans="1:3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  </v>
      </c>
      <c r="B1144" t="str">
        <f t="shared" si="20"/>
        <v/>
      </c>
      <c r="C1144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IF(LEFT(INDEX(artwork.xlsx!L:L,QUOTIENT(ROW(A1139)-1,3)+2),4)="http","",artwork.xlsx!$M$1) &amp; INDEX(artwork.xlsx!L:L,QUOTIENT(ROW(A1139)-1,3)+2) &amp; """,",
 IF(AND(MOD(ROW(A1139)-1,3)=1,INDEX(artwork.xlsx!J:J,QUOTIENT(ROW(A1139)-1,3)+2)&lt;&gt;""),
    artwork.xlsx!$K$1&amp;": '" &amp; SUBSTITUTE(INDEX(artwork.xlsx!K:K,QUOTIENT(ROW(A1139)-1,3)+2),"'","\'") &amp; "'",
IF(MOD(ROW(A1139)-1,3)=2,"","")))</f>
        <v>text_html: '&lt;div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class="card-text-vp-icon"&gt;&lt;/div&gt;&lt;/div&gt;&lt;/div&gt;'</v>
      </c>
    </row>
    <row r="1145" spans="1:3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  </v>
      </c>
      <c r="B1145" t="str">
        <f t="shared" si="20"/>
        <v>},</v>
      </c>
      <c r="C1145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IF(LEFT(INDEX(artwork.xlsx!L:L,QUOTIENT(ROW(A1140)-1,3)+2),4)="http","",artwork.xlsx!$M$1) &amp; INDEX(artwork.xlsx!L:L,QUOTIENT(ROW(A1140)-1,3)+2) &amp; """,",
 IF(AND(MOD(ROW(A1140)-1,3)=1,INDEX(artwork.xlsx!J:J,QUOTIENT(ROW(A1140)-1,3)+2)&lt;&gt;""),
    artwork.xlsx!$K$1&amp;": '" &amp; SUBSTITUTE(INDEX(artwork.xlsx!K:K,QUOTIENT(ROW(A1140)-1,3)+2),"'","\'") &amp; "'",
IF(MOD(ROW(A1140)-1,3)=2,"","")))</f>
        <v/>
      </c>
    </row>
    <row r="1146" spans="1:3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  </v>
      </c>
      <c r="B1146" t="str">
        <f t="shared" si="20"/>
        <v>{</v>
      </c>
      <c r="C1146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IF(LEFT(INDEX(artwork.xlsx!L:L,QUOTIENT(ROW(A1141)-1,3)+2),4)="http","",artwork.xlsx!$M$1) &amp; INDEX(artwork.xlsx!L:L,QUOTIENT(ROW(A1141)-1,3)+2) &amp; """,",
 IF(AND(MOD(ROW(A1141)-1,3)=1,INDEX(artwork.xlsx!J:J,QUOTIENT(ROW(A1141)-1,3)+2)&lt;&gt;""),
    artwork.xlsx!$K$1&amp;": '" &amp; SUBSTITUTE(INDEX(artwork.xlsx!K:K,QUOTIENT(ROW(A1141)-1,3)+2),"'","\'") &amp; "'",
IF(MOD(ROW(A1141)-1,3)=2,"","")))</f>
        <v>id: "kingscastle",  frenchName: "Château royal",  artwork: "http://wiki.dominionstrategy.com/images/c/c1/King%27s_CastleArt.jpg",</v>
      </c>
    </row>
    <row r="1147" spans="1:3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  </v>
      </c>
      <c r="B1147" t="str">
        <f t="shared" si="20"/>
        <v/>
      </c>
      <c r="C1147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IF(LEFT(INDEX(artwork.xlsx!L:L,QUOTIENT(ROW(A1142)-1,3)+2),4)="http","",artwork.xlsx!$M$1) &amp; INDEX(artwork.xlsx!L:L,QUOTIENT(ROW(A1142)-1,3)+2) &amp; """,",
 IF(AND(MOD(ROW(A1142)-1,3)=1,INDEX(artwork.xlsx!J:J,QUOTIENT(ROW(A1142)-1,3)+2)&lt;&gt;""),
    artwork.xlsx!$K$1&amp;": '" &amp; SUBSTITUTE(INDEX(artwork.xlsx!K:K,QUOTIENT(ROW(A1142)-1,3)+2),"'","\'") &amp; "'",
IF(MOD(ROW(A1142)-1,3)=2,"","")))</f>
        <v>text_html: '&lt;div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class="card-text-vp-icon"&gt;&lt;/div&gt;&lt;/div&gt;&lt;/div&gt;'</v>
      </c>
    </row>
    <row r="1148" spans="1:3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  </v>
      </c>
      <c r="B1148" t="str">
        <f t="shared" si="20"/>
        <v>},</v>
      </c>
      <c r="C1148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IF(LEFT(INDEX(artwork.xlsx!L:L,QUOTIENT(ROW(A1143)-1,3)+2),4)="http","",artwork.xlsx!$M$1) &amp; INDEX(artwork.xlsx!L:L,QUOTIENT(ROW(A1143)-1,3)+2) &amp; """,",
 IF(AND(MOD(ROW(A1143)-1,3)=1,INDEX(artwork.xlsx!J:J,QUOTIENT(ROW(A1143)-1,3)+2)&lt;&gt;""),
    artwork.xlsx!$K$1&amp;": '" &amp; SUBSTITUTE(INDEX(artwork.xlsx!K:K,QUOTIENT(ROW(A1143)-1,3)+2),"'","\'") &amp; "'",
IF(MOD(ROW(A1143)-1,3)=2,"","")))</f>
        <v/>
      </c>
    </row>
    <row r="1149" spans="1:3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  </v>
      </c>
      <c r="B1149" t="str">
        <f t="shared" si="20"/>
        <v/>
      </c>
      <c r="C114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IF(LEFT(INDEX(artwork.xlsx!L:L,QUOTIENT(ROW(A1144)-1,3)+2),4)="http","",artwork.xlsx!$M$1) &amp; INDEX(artwork.xlsx!L:L,QUOTIENT(ROW(A1144)-1,3)+2) &amp; """,",
 IF(AND(MOD(ROW(A1144)-1,3)=1,INDEX(artwork.xlsx!J:J,QUOTIENT(ROW(A1144)-1,3)+2)&lt;&gt;""),
    artwork.xlsx!$K$1&amp;": '" &amp; SUBSTITUTE(INDEX(artwork.xlsx!K:K,QUOTIENT(ROW(A1144)-1,3)+2),"'","\'") &amp; "'",
IF(MOD(ROW(A1144)-1,3)=2,"","")))</f>
        <v/>
      </c>
    </row>
    <row r="1150" spans="1:3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  </v>
      </c>
      <c r="B1150" t="str">
        <f t="shared" si="20"/>
        <v/>
      </c>
      <c r="C1150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IF(LEFT(INDEX(artwork.xlsx!L:L,QUOTIENT(ROW(A1145)-1,3)+2),4)="http","",artwork.xlsx!$M$1) &amp; INDEX(artwork.xlsx!L:L,QUOTIENT(ROW(A1145)-1,3)+2) &amp; """,",
 IF(AND(MOD(ROW(A1145)-1,3)=1,INDEX(artwork.xlsx!J:J,QUOTIENT(ROW(A1145)-1,3)+2)&lt;&gt;""),
    artwork.xlsx!$K$1&amp;": '" &amp; SUBSTITUTE(INDEX(artwork.xlsx!K:K,QUOTIENT(ROW(A1145)-1,3)+2),"'","\'") &amp; "'",
IF(MOD(ROW(A1145)-1,3)=2,"","")))</f>
        <v/>
      </c>
    </row>
    <row r="1151" spans="1:3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  </v>
      </c>
      <c r="B1151" t="str">
        <f t="shared" si="20"/>
        <v/>
      </c>
      <c r="C1151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IF(LEFT(INDEX(artwork.xlsx!L:L,QUOTIENT(ROW(A1146)-1,3)+2),4)="http","",artwork.xlsx!$M$1) &amp; INDEX(artwork.xlsx!L:L,QUOTIENT(ROW(A1146)-1,3)+2) &amp; """,",
 IF(AND(MOD(ROW(A1146)-1,3)=1,INDEX(artwork.xlsx!J:J,QUOTIENT(ROW(A1146)-1,3)+2)&lt;&gt;""),
    artwork.xlsx!$K$1&amp;": '" &amp; SUBSTITUTE(INDEX(artwork.xlsx!K:K,QUOTIENT(ROW(A1146)-1,3)+2),"'","\'") &amp; "'",
IF(MOD(ROW(A1146)-1,3)=2,"","")))</f>
        <v/>
      </c>
    </row>
    <row r="1152" spans="1:3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  </v>
      </c>
      <c r="B1152" t="str">
        <f t="shared" si="20"/>
        <v/>
      </c>
      <c r="C1152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IF(LEFT(INDEX(artwork.xlsx!L:L,QUOTIENT(ROW(A1147)-1,3)+2),4)="http","",artwork.xlsx!$M$1) &amp; INDEX(artwork.xlsx!L:L,QUOTIENT(ROW(A1147)-1,3)+2) &amp; """,",
 IF(AND(MOD(ROW(A1147)-1,3)=1,INDEX(artwork.xlsx!J:J,QUOTIENT(ROW(A1147)-1,3)+2)&lt;&gt;""),
    artwork.xlsx!$K$1&amp;": '" &amp; SUBSTITUTE(INDEX(artwork.xlsx!K:K,QUOTIENT(ROW(A1147)-1,3)+2),"'","\'") &amp; "'",
IF(MOD(ROW(A1147)-1,3)=2,"","")))</f>
        <v/>
      </c>
    </row>
    <row r="1153" spans="1:3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  </v>
      </c>
      <c r="B1153" t="str">
        <f t="shared" si="20"/>
        <v/>
      </c>
      <c r="C1153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IF(LEFT(INDEX(artwork.xlsx!L:L,QUOTIENT(ROW(A1148)-1,3)+2),4)="http","",artwork.xlsx!$M$1) &amp; INDEX(artwork.xlsx!L:L,QUOTIENT(ROW(A1148)-1,3)+2) &amp; """,",
 IF(AND(MOD(ROW(A1148)-1,3)=1,INDEX(artwork.xlsx!J:J,QUOTIENT(ROW(A1148)-1,3)+2)&lt;&gt;""),
    artwork.xlsx!$K$1&amp;": '" &amp; SUBSTITUTE(INDEX(artwork.xlsx!K:K,QUOTIENT(ROW(A1148)-1,3)+2),"'","\'") &amp; "'",
IF(MOD(ROW(A1148)-1,3)=2,"","")))</f>
        <v/>
      </c>
    </row>
    <row r="1154" spans="1:3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  </v>
      </c>
      <c r="B1154" t="str">
        <f t="shared" si="20"/>
        <v/>
      </c>
      <c r="C1154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IF(LEFT(INDEX(artwork.xlsx!L:L,QUOTIENT(ROW(A1149)-1,3)+2),4)="http","",artwork.xlsx!$M$1) &amp; INDEX(artwork.xlsx!L:L,QUOTIENT(ROW(A1149)-1,3)+2) &amp; """,",
 IF(AND(MOD(ROW(A1149)-1,3)=1,INDEX(artwork.xlsx!J:J,QUOTIENT(ROW(A1149)-1,3)+2)&lt;&gt;""),
    artwork.xlsx!$K$1&amp;": '" &amp; SUBSTITUTE(INDEX(artwork.xlsx!K:K,QUOTIENT(ROW(A1149)-1,3)+2),"'","\'") &amp; "'",
IF(MOD(ROW(A1149)-1,3)=2,"","")))</f>
        <v/>
      </c>
    </row>
    <row r="1155" spans="1:3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/* Nocturne */  </v>
      </c>
      <c r="B1155" t="str">
        <f t="shared" si="20"/>
        <v>{</v>
      </c>
      <c r="C1155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IF(LEFT(INDEX(artwork.xlsx!L:L,QUOTIENT(ROW(A1150)-1,3)+2),4)="http","",artwork.xlsx!$M$1) &amp; INDEX(artwork.xlsx!L:L,QUOTIENT(ROW(A1150)-1,3)+2) &amp; """,",
 IF(AND(MOD(ROW(A1150)-1,3)=1,INDEX(artwork.xlsx!J:J,QUOTIENT(ROW(A1150)-1,3)+2)&lt;&gt;""),
    artwork.xlsx!$K$1&amp;": '" &amp; SUBSTITUTE(INDEX(artwork.xlsx!K:K,QUOTIENT(ROW(A1150)-1,3)+2),"'","\'") &amp; "'",
IF(MOD(ROW(A1150)-1,3)=2,"","")))</f>
        <v>id: "druid",  frenchName: "Druide",  artwork: "http://wiki.dominionstrategy.com/images/a/a3/DruidArt.jpg",</v>
      </c>
    </row>
    <row r="1156" spans="1:3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  </v>
      </c>
      <c r="B1156" t="str">
        <f t="shared" si="20"/>
        <v/>
      </c>
      <c r="C1156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IF(LEFT(INDEX(artwork.xlsx!L:L,QUOTIENT(ROW(A1151)-1,3)+2),4)="http","",artwork.xlsx!$M$1) &amp; INDEX(artwork.xlsx!L:L,QUOTIENT(ROW(A1151)-1,3)+2) &amp; """,",
 IF(AND(MOD(ROW(A1151)-1,3)=1,INDEX(artwork.xlsx!J:J,QUOTIENT(ROW(A1151)-1,3)+2)&lt;&gt;""),
    artwork.xlsx!$K$1&amp;": '" &amp; SUBSTITUTE(INDEX(artwork.xlsx!K:K,QUOTIENT(ROW(A1151)-1,3)+2),"'","\'") &amp; "'",
IF(MOD(ROW(A1151)-1,3)=2,"","")))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v>
      </c>
    </row>
    <row r="1157" spans="1:3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  </v>
      </c>
      <c r="B1157" t="str">
        <f t="shared" si="20"/>
        <v>},</v>
      </c>
      <c r="C1157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IF(LEFT(INDEX(artwork.xlsx!L:L,QUOTIENT(ROW(A1152)-1,3)+2),4)="http","",artwork.xlsx!$M$1) &amp; INDEX(artwork.xlsx!L:L,QUOTIENT(ROW(A1152)-1,3)+2) &amp; """,",
 IF(AND(MOD(ROW(A1152)-1,3)=1,INDEX(artwork.xlsx!J:J,QUOTIENT(ROW(A1152)-1,3)+2)&lt;&gt;""),
    artwork.xlsx!$K$1&amp;": '" &amp; SUBSTITUTE(INDEX(artwork.xlsx!K:K,QUOTIENT(ROW(A1152)-1,3)+2),"'","\'") &amp; "'",
IF(MOD(ROW(A1152)-1,3)=2,"","")))</f>
        <v/>
      </c>
    </row>
    <row r="1158" spans="1:3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  </v>
      </c>
      <c r="B1158" t="str">
        <f t="shared" si="20"/>
        <v>{</v>
      </c>
      <c r="C1158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IF(LEFT(INDEX(artwork.xlsx!L:L,QUOTIENT(ROW(A1153)-1,3)+2),4)="http","",artwork.xlsx!$M$1) &amp; INDEX(artwork.xlsx!L:L,QUOTIENT(ROW(A1153)-1,3)+2) &amp; """,",
 IF(AND(MOD(ROW(A1153)-1,3)=1,INDEX(artwork.xlsx!J:J,QUOTIENT(ROW(A1153)-1,3)+2)&lt;&gt;""),
    artwork.xlsx!$K$1&amp;": '" &amp; SUBSTITUTE(INDEX(artwork.xlsx!K:K,QUOTIENT(ROW(A1153)-1,3)+2),"'","\'") &amp; "'",
IF(MOD(ROW(A1153)-1,3)=2,"","")))</f>
        <v>id: "faithfulhound",  frenchName: "Chien fidèle",  artwork: "http://wiki.dominionstrategy.com/images/b/b8/Faithful_HoundArt.jpg",</v>
      </c>
    </row>
    <row r="1159" spans="1:3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  </v>
      </c>
      <c r="B1159" t="str">
        <f t="shared" si="20"/>
        <v/>
      </c>
      <c r="C115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IF(LEFT(INDEX(artwork.xlsx!L:L,QUOTIENT(ROW(A1154)-1,3)+2),4)="http","",artwork.xlsx!$M$1) &amp; INDEX(artwork.xlsx!L:L,QUOTIENT(ROW(A1154)-1,3)+2) &amp; """,",
 IF(AND(MOD(ROW(A1154)-1,3)=1,INDEX(artwork.xlsx!J:J,QUOTIENT(ROW(A1154)-1,3)+2)&lt;&gt;""),
    artwork.xlsx!$K$1&amp;": '" &amp; SUBSTITUTE(INDEX(artwork.xlsx!K:K,QUOTIENT(ROW(A1154)-1,3)+2),"'","\'") &amp; "'",
IF(MOD(ROW(A1154)-1,3)=2,"","")))</f>
        <v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v>
      </c>
    </row>
    <row r="1160" spans="1:3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  </v>
      </c>
      <c r="B1160" t="str">
        <f t="shared" si="20"/>
        <v>},</v>
      </c>
      <c r="C1160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IF(LEFT(INDEX(artwork.xlsx!L:L,QUOTIENT(ROW(A1155)-1,3)+2),4)="http","",artwork.xlsx!$M$1) &amp; INDEX(artwork.xlsx!L:L,QUOTIENT(ROW(A1155)-1,3)+2) &amp; """,",
 IF(AND(MOD(ROW(A1155)-1,3)=1,INDEX(artwork.xlsx!J:J,QUOTIENT(ROW(A1155)-1,3)+2)&lt;&gt;""),
    artwork.xlsx!$K$1&amp;": '" &amp; SUBSTITUTE(INDEX(artwork.xlsx!K:K,QUOTIENT(ROW(A1155)-1,3)+2),"'","\'") &amp; "'",
IF(MOD(ROW(A1155)-1,3)=2,"","")))</f>
        <v/>
      </c>
    </row>
    <row r="1161" spans="1:3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  </v>
      </c>
      <c r="B1161" t="str">
        <f t="shared" si="20"/>
        <v>{</v>
      </c>
      <c r="C1161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IF(LEFT(INDEX(artwork.xlsx!L:L,QUOTIENT(ROW(A1156)-1,3)+2),4)="http","",artwork.xlsx!$M$1) &amp; INDEX(artwork.xlsx!L:L,QUOTIENT(ROW(A1156)-1,3)+2) &amp; """,",
 IF(AND(MOD(ROW(A1156)-1,3)=1,INDEX(artwork.xlsx!J:J,QUOTIENT(ROW(A1156)-1,3)+2)&lt;&gt;""),
    artwork.xlsx!$K$1&amp;": '" &amp; SUBSTITUTE(INDEX(artwork.xlsx!K:K,QUOTIENT(ROW(A1156)-1,3)+2),"'","\'") &amp; "'",
IF(MOD(ROW(A1156)-1,3)=2,"","")))</f>
        <v>id: "guardian",  frenchName: "Gardienne",  artwork: "http://wiki.dominionstrategy.com/images/d/d6/GuardianArt.jpg",</v>
      </c>
    </row>
    <row r="1162" spans="1:3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  </v>
      </c>
      <c r="B1162" t="str">
        <f t="shared" si="20"/>
        <v/>
      </c>
      <c r="C1162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IF(LEFT(INDEX(artwork.xlsx!L:L,QUOTIENT(ROW(A1157)-1,3)+2),4)="http","",artwork.xlsx!$M$1) &amp; INDEX(artwork.xlsx!L:L,QUOTIENT(ROW(A1157)-1,3)+2) &amp; """,",
 IF(AND(MOD(ROW(A1157)-1,3)=1,INDEX(artwork.xlsx!J:J,QUOTIENT(ROW(A1157)-1,3)+2)&lt;&gt;""),
    artwork.xlsx!$K$1&amp;": '" &amp; SUBSTITUTE(INDEX(artwork.xlsx!K:K,QUOTIENT(ROW(A1157)-1,3)+2),"'","\'") &amp; "'",
IF(MOD(ROW(A1157)-1,3)=2,"","")))</f>
        <v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v>
      </c>
    </row>
    <row r="1163" spans="1:3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  </v>
      </c>
      <c r="B1163" t="str">
        <f t="shared" si="20"/>
        <v>},</v>
      </c>
      <c r="C1163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IF(LEFT(INDEX(artwork.xlsx!L:L,QUOTIENT(ROW(A1158)-1,3)+2),4)="http","",artwork.xlsx!$M$1) &amp; INDEX(artwork.xlsx!L:L,QUOTIENT(ROW(A1158)-1,3)+2) &amp; """,",
 IF(AND(MOD(ROW(A1158)-1,3)=1,INDEX(artwork.xlsx!J:J,QUOTIENT(ROW(A1158)-1,3)+2)&lt;&gt;""),
    artwork.xlsx!$K$1&amp;": '" &amp; SUBSTITUTE(INDEX(artwork.xlsx!K:K,QUOTIENT(ROW(A1158)-1,3)+2),"'","\'") &amp; "'",
IF(MOD(ROW(A1158)-1,3)=2,"","")))</f>
        <v/>
      </c>
    </row>
    <row r="1164" spans="1:3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  </v>
      </c>
      <c r="B1164" t="str">
        <f t="shared" si="20"/>
        <v>{</v>
      </c>
      <c r="C1164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IF(LEFT(INDEX(artwork.xlsx!L:L,QUOTIENT(ROW(A1159)-1,3)+2),4)="http","",artwork.xlsx!$M$1) &amp; INDEX(artwork.xlsx!L:L,QUOTIENT(ROW(A1159)-1,3)+2) &amp; """,",
 IF(AND(MOD(ROW(A1159)-1,3)=1,INDEX(artwork.xlsx!J:J,QUOTIENT(ROW(A1159)-1,3)+2)&lt;&gt;""),
    artwork.xlsx!$K$1&amp;": '" &amp; SUBSTITUTE(INDEX(artwork.xlsx!K:K,QUOTIENT(ROW(A1159)-1,3)+2),"'","\'") &amp; "'",
IF(MOD(ROW(A1159)-1,3)=2,"","")))</f>
        <v>id: "monastery",  frenchName: "Monastère",  artwork: "http://wiki.dominionstrategy.com/images/6/64/MonasteryArt.jpg",</v>
      </c>
    </row>
    <row r="1165" spans="1:3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  </v>
      </c>
      <c r="B1165" t="str">
        <f t="shared" si="20"/>
        <v/>
      </c>
      <c r="C1165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IF(LEFT(INDEX(artwork.xlsx!L:L,QUOTIENT(ROW(A1160)-1,3)+2),4)="http","",artwork.xlsx!$M$1) &amp; INDEX(artwork.xlsx!L:L,QUOTIENT(ROW(A1160)-1,3)+2) &amp; """,",
 IF(AND(MOD(ROW(A1160)-1,3)=1,INDEX(artwork.xlsx!J:J,QUOTIENT(ROW(A1160)-1,3)+2)&lt;&gt;""),
    artwork.xlsx!$K$1&amp;": '" &amp; SUBSTITUTE(INDEX(artwork.xlsx!K:K,QUOTIENT(ROW(A1160)-1,3)+2),"'","\'") &amp; "'",
IF(MOD(ROW(A1160)-1,3)=2,"","")))</f>
        <v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v>
      </c>
    </row>
    <row r="1166" spans="1:3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  </v>
      </c>
      <c r="B1166" t="str">
        <f t="shared" si="20"/>
        <v>},</v>
      </c>
      <c r="C1166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IF(LEFT(INDEX(artwork.xlsx!L:L,QUOTIENT(ROW(A1161)-1,3)+2),4)="http","",artwork.xlsx!$M$1) &amp; INDEX(artwork.xlsx!L:L,QUOTIENT(ROW(A1161)-1,3)+2) &amp; """,",
 IF(AND(MOD(ROW(A1161)-1,3)=1,INDEX(artwork.xlsx!J:J,QUOTIENT(ROW(A1161)-1,3)+2)&lt;&gt;""),
    artwork.xlsx!$K$1&amp;": '" &amp; SUBSTITUTE(INDEX(artwork.xlsx!K:K,QUOTIENT(ROW(A1161)-1,3)+2),"'","\'") &amp; "'",
IF(MOD(ROW(A1161)-1,3)=2,"","")))</f>
        <v/>
      </c>
    </row>
    <row r="1167" spans="1:3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  </v>
      </c>
      <c r="B1167" t="str">
        <f t="shared" ref="B1167:B1230" si="21">IF(AND(C1166&lt;&gt;"",MOD(ROW(A1165)-1,3)=2),"},","")&amp;IF(AND(C1167&lt;&gt;"",MOD(ROW(A1162)-1,3)=0),"{","")</f>
        <v>{</v>
      </c>
      <c r="C1167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IF(LEFT(INDEX(artwork.xlsx!L:L,QUOTIENT(ROW(A1162)-1,3)+2),4)="http","",artwork.xlsx!$M$1) &amp; INDEX(artwork.xlsx!L:L,QUOTIENT(ROW(A1162)-1,3)+2) &amp; """,",
 IF(AND(MOD(ROW(A1162)-1,3)=1,INDEX(artwork.xlsx!J:J,QUOTIENT(ROW(A1162)-1,3)+2)&lt;&gt;""),
    artwork.xlsx!$K$1&amp;": '" &amp; SUBSTITUTE(INDEX(artwork.xlsx!K:K,QUOTIENT(ROW(A1162)-1,3)+2),"'","\'") &amp; "'",
IF(MOD(ROW(A1162)-1,3)=2,"","")))</f>
        <v>id: "pixie",  frenchName: "Pixie",  artwork: "http://wiki.dominionstrategy.com/images/5/58/PixieArt.jpg",</v>
      </c>
    </row>
    <row r="1168" spans="1:3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  </v>
      </c>
      <c r="B1168" t="str">
        <f t="shared" si="21"/>
        <v/>
      </c>
      <c r="C1168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IF(LEFT(INDEX(artwork.xlsx!L:L,QUOTIENT(ROW(A1163)-1,3)+2),4)="http","",artwork.xlsx!$M$1) &amp; INDEX(artwork.xlsx!L:L,QUOTIENT(ROW(A1163)-1,3)+2) &amp; """,",
 IF(AND(MOD(ROW(A1163)-1,3)=1,INDEX(artwork.xlsx!J:J,QUOTIENT(ROW(A1163)-1,3)+2)&lt;&gt;""),
    artwork.xlsx!$K$1&amp;": '" &amp; SUBSTITUTE(INDEX(artwork.xlsx!K:K,QUOTIENT(ROW(A1163)-1,3)+2),"'","\'") &amp; "'",
IF(MOD(ROW(A1163)-1,3)=2,"","")))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Aubaine.&lt;/div&gt;&lt;/div&gt;&lt;br&gt;&lt;div style="display:inline;"&gt;&lt;div style="display:inline; font-size:19px;"&gt;&lt;div style="display: inline; font-style: italic;"&gt;(Patrimoine : Chèvre)&lt;/div&gt;&lt;/div&gt;&lt;/div&gt;&lt;br&gt;&lt;/div&gt;&lt;/div&gt;'</v>
      </c>
    </row>
    <row r="1169" spans="1:3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  </v>
      </c>
      <c r="B1169" t="str">
        <f t="shared" si="21"/>
        <v>},</v>
      </c>
      <c r="C116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IF(LEFT(INDEX(artwork.xlsx!L:L,QUOTIENT(ROW(A1164)-1,3)+2),4)="http","",artwork.xlsx!$M$1) &amp; INDEX(artwork.xlsx!L:L,QUOTIENT(ROW(A1164)-1,3)+2) &amp; """,",
 IF(AND(MOD(ROW(A1164)-1,3)=1,INDEX(artwork.xlsx!J:J,QUOTIENT(ROW(A1164)-1,3)+2)&lt;&gt;""),
    artwork.xlsx!$K$1&amp;": '" &amp; SUBSTITUTE(INDEX(artwork.xlsx!K:K,QUOTIENT(ROW(A1164)-1,3)+2),"'","\'") &amp; "'",
IF(MOD(ROW(A1164)-1,3)=2,"","")))</f>
        <v/>
      </c>
    </row>
    <row r="1170" spans="1:3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  </v>
      </c>
      <c r="B1170" t="str">
        <f t="shared" si="21"/>
        <v>{</v>
      </c>
      <c r="C1170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IF(LEFT(INDEX(artwork.xlsx!L:L,QUOTIENT(ROW(A1165)-1,3)+2),4)="http","",artwork.xlsx!$M$1) &amp; INDEX(artwork.xlsx!L:L,QUOTIENT(ROW(A1165)-1,3)+2) &amp; """,",
 IF(AND(MOD(ROW(A1165)-1,3)=1,INDEX(artwork.xlsx!J:J,QUOTIENT(ROW(A1165)-1,3)+2)&lt;&gt;""),
    artwork.xlsx!$K$1&amp;": '" &amp; SUBSTITUTE(INDEX(artwork.xlsx!K:K,QUOTIENT(ROW(A1165)-1,3)+2),"'","\'") &amp; "'",
IF(MOD(ROW(A1165)-1,3)=2,"","")))</f>
        <v>id: "tracker",  frenchName: "Traqueur",  artwork: "http://wiki.dominionstrategy.com/images/4/46/TrackerArt.jpg",</v>
      </c>
    </row>
    <row r="1171" spans="1:3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  </v>
      </c>
      <c r="B1171" t="str">
        <f t="shared" si="21"/>
        <v/>
      </c>
      <c r="C1171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IF(LEFT(INDEX(artwork.xlsx!L:L,QUOTIENT(ROW(A1166)-1,3)+2),4)="http","",artwork.xlsx!$M$1) &amp; INDEX(artwork.xlsx!L:L,QUOTIENT(ROW(A1166)-1,3)+2) &amp; """,",
 IF(AND(MOD(ROW(A1166)-1,3)=1,INDEX(artwork.xlsx!J:J,QUOTIENT(ROW(A1166)-1,3)+2)&lt;&gt;""),
    artwork.xlsx!$K$1&amp;": '" &amp; SUBSTITUTE(INDEX(artwork.xlsx!K:K,QUOTIENT(ROW(A1166)-1,3)+2),"'","\'") &amp; "'",
IF(MOD(ROW(A1166)-1,3)=2,"","")))</f>
        <v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1172" spans="1:3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  </v>
      </c>
      <c r="B1172" t="str">
        <f t="shared" si="21"/>
        <v>},</v>
      </c>
      <c r="C1172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IF(LEFT(INDEX(artwork.xlsx!L:L,QUOTIENT(ROW(A1167)-1,3)+2),4)="http","",artwork.xlsx!$M$1) &amp; INDEX(artwork.xlsx!L:L,QUOTIENT(ROW(A1167)-1,3)+2) &amp; """,",
 IF(AND(MOD(ROW(A1167)-1,3)=1,INDEX(artwork.xlsx!J:J,QUOTIENT(ROW(A1167)-1,3)+2)&lt;&gt;""),
    artwork.xlsx!$K$1&amp;": '" &amp; SUBSTITUTE(INDEX(artwork.xlsx!K:K,QUOTIENT(ROW(A1167)-1,3)+2),"'","\'") &amp; "'",
IF(MOD(ROW(A1167)-1,3)=2,"","")))</f>
        <v/>
      </c>
    </row>
    <row r="1173" spans="1:3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  </v>
      </c>
      <c r="B1173" t="str">
        <f t="shared" si="21"/>
        <v>{</v>
      </c>
      <c r="C1173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IF(LEFT(INDEX(artwork.xlsx!L:L,QUOTIENT(ROW(A1168)-1,3)+2),4)="http","",artwork.xlsx!$M$1) &amp; INDEX(artwork.xlsx!L:L,QUOTIENT(ROW(A1168)-1,3)+2) &amp; """,",
 IF(AND(MOD(ROW(A1168)-1,3)=1,INDEX(artwork.xlsx!J:J,QUOTIENT(ROW(A1168)-1,3)+2)&lt;&gt;""),
    artwork.xlsx!$K$1&amp;": '" &amp; SUBSTITUTE(INDEX(artwork.xlsx!K:K,QUOTIENT(ROW(A1168)-1,3)+2),"'","\'") &amp; "'",
IF(MOD(ROW(A1168)-1,3)=2,"","")))</f>
        <v>id: "changeling",  frenchName: "Changelin",  artwork: "http://wiki.dominionstrategy.com/images/d/d8/ChangelingArt.jpg",</v>
      </c>
    </row>
    <row r="1174" spans="1:3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  </v>
      </c>
      <c r="B1174" t="str">
        <f t="shared" si="21"/>
        <v/>
      </c>
      <c r="C1174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IF(LEFT(INDEX(artwork.xlsx!L:L,QUOTIENT(ROW(A1169)-1,3)+2),4)="http","",artwork.xlsx!$M$1) &amp; INDEX(artwork.xlsx!L:L,QUOTIENT(ROW(A1169)-1,3)+2) &amp; """,",
 IF(AND(MOD(ROW(A1169)-1,3)=1,INDEX(artwork.xlsx!J:J,QUOTIENT(ROW(A1169)-1,3)+2)&lt;&gt;""),
    artwork.xlsx!$K$1&amp;": '" &amp; SUBSTITUTE(INDEX(artwork.xlsx!K:K,QUOTIENT(ROW(A1169)-1,3)+2),"'","\'") &amp; "'",
IF(MOD(ROW(A1169)-1,3)=2,"","")))</f>
        <v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v>
      </c>
    </row>
    <row r="1175" spans="1:3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  </v>
      </c>
      <c r="B1175" t="str">
        <f t="shared" si="21"/>
        <v>},</v>
      </c>
      <c r="C1175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IF(LEFT(INDEX(artwork.xlsx!L:L,QUOTIENT(ROW(A1170)-1,3)+2),4)="http","",artwork.xlsx!$M$1) &amp; INDEX(artwork.xlsx!L:L,QUOTIENT(ROW(A1170)-1,3)+2) &amp; """,",
 IF(AND(MOD(ROW(A1170)-1,3)=1,INDEX(artwork.xlsx!J:J,QUOTIENT(ROW(A1170)-1,3)+2)&lt;&gt;""),
    artwork.xlsx!$K$1&amp;": '" &amp; SUBSTITUTE(INDEX(artwork.xlsx!K:K,QUOTIENT(ROW(A1170)-1,3)+2),"'","\'") &amp; "'",
IF(MOD(ROW(A1170)-1,3)=2,"","")))</f>
        <v/>
      </c>
    </row>
    <row r="1176" spans="1:3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  </v>
      </c>
      <c r="B1176" t="str">
        <f t="shared" si="21"/>
        <v>{</v>
      </c>
      <c r="C1176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IF(LEFT(INDEX(artwork.xlsx!L:L,QUOTIENT(ROW(A1171)-1,3)+2),4)="http","",artwork.xlsx!$M$1) &amp; INDEX(artwork.xlsx!L:L,QUOTIENT(ROW(A1171)-1,3)+2) &amp; """,",
 IF(AND(MOD(ROW(A1171)-1,3)=1,INDEX(artwork.xlsx!J:J,QUOTIENT(ROW(A1171)-1,3)+2)&lt;&gt;""),
    artwork.xlsx!$K$1&amp;": '" &amp; SUBSTITUTE(INDEX(artwork.xlsx!K:K,QUOTIENT(ROW(A1171)-1,3)+2),"'","\'") &amp; "'",
IF(MOD(ROW(A1171)-1,3)=2,"","")))</f>
        <v>id: "fool",  frenchName: "Benet",  artwork: "http://wiki.dominionstrategy.com/images/e/e3/FoolArt.jpg",</v>
      </c>
    </row>
    <row r="1177" spans="1:3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  </v>
      </c>
      <c r="B1177" t="str">
        <f t="shared" si="21"/>
        <v/>
      </c>
      <c r="C1177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IF(LEFT(INDEX(artwork.xlsx!L:L,QUOTIENT(ROW(A1172)-1,3)+2),4)="http","",artwork.xlsx!$M$1) &amp; INDEX(artwork.xlsx!L:L,QUOTIENT(ROW(A1172)-1,3)+2) &amp; """,",
 IF(AND(MOD(ROW(A1172)-1,3)=1,INDEX(artwork.xlsx!J:J,QUOTIENT(ROW(A1172)-1,3)+2)&lt;&gt;""),
    artwork.xlsx!$K$1&amp;": '" &amp; SUBSTITUTE(INDEX(artwork.xlsx!K:K,QUOTIENT(ROW(A1172)-1,3)+2),"'","\'") &amp; "'",
IF(MOD(ROW(A1172)-1,3)=2,"","")))</f>
        <v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style="position:relative; top:15px;"&gt;&lt;div style="display:inline;"&gt;&lt;div style="display:inline; font-size:19px;"&gt;&lt;div style="display: inline; font-style: italic;"&gt;(Patrimoine : Porte-bonheur)&lt;/div&gt;&lt;/div&gt;&lt;/div&gt;&lt;br&gt;&lt;/div&gt;&lt;/div&gt;'</v>
      </c>
    </row>
    <row r="1178" spans="1:3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  </v>
      </c>
      <c r="B1178" t="str">
        <f t="shared" si="21"/>
        <v>},</v>
      </c>
      <c r="C1178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IF(LEFT(INDEX(artwork.xlsx!L:L,QUOTIENT(ROW(A1173)-1,3)+2),4)="http","",artwork.xlsx!$M$1) &amp; INDEX(artwork.xlsx!L:L,QUOTIENT(ROW(A1173)-1,3)+2) &amp; """,",
 IF(AND(MOD(ROW(A1173)-1,3)=1,INDEX(artwork.xlsx!J:J,QUOTIENT(ROW(A1173)-1,3)+2)&lt;&gt;""),
    artwork.xlsx!$K$1&amp;": '" &amp; SUBSTITUTE(INDEX(artwork.xlsx!K:K,QUOTIENT(ROW(A1173)-1,3)+2),"'","\'") &amp; "'",
IF(MOD(ROW(A1173)-1,3)=2,"","")))</f>
        <v/>
      </c>
    </row>
    <row r="1179" spans="1:3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  </v>
      </c>
      <c r="B1179" t="str">
        <f t="shared" si="21"/>
        <v>{</v>
      </c>
      <c r="C117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IF(LEFT(INDEX(artwork.xlsx!L:L,QUOTIENT(ROW(A1174)-1,3)+2),4)="http","",artwork.xlsx!$M$1) &amp; INDEX(artwork.xlsx!L:L,QUOTIENT(ROW(A1174)-1,3)+2) &amp; """,",
 IF(AND(MOD(ROW(A1174)-1,3)=1,INDEX(artwork.xlsx!J:J,QUOTIENT(ROW(A1174)-1,3)+2)&lt;&gt;""),
    artwork.xlsx!$K$1&amp;": '" &amp; SUBSTITUTE(INDEX(artwork.xlsx!K:K,QUOTIENT(ROW(A1174)-1,3)+2),"'","\'") &amp; "'",
IF(MOD(ROW(A1174)-1,3)=2,"","")))</f>
        <v>id: "ghosttown",  frenchName: "Ville fantôme",  artwork: "http://wiki.dominionstrategy.com/images/e/ed/Ghost_TownArt.jpg",</v>
      </c>
    </row>
    <row r="1180" spans="1:3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  </v>
      </c>
      <c r="B1180" t="str">
        <f t="shared" si="21"/>
        <v/>
      </c>
      <c r="C1180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IF(LEFT(INDEX(artwork.xlsx!L:L,QUOTIENT(ROW(A1175)-1,3)+2),4)="http","",artwork.xlsx!$M$1) &amp; INDEX(artwork.xlsx!L:L,QUOTIENT(ROW(A1175)-1,3)+2) &amp; """,",
 IF(AND(MOD(ROW(A1175)-1,3)=1,INDEX(artwork.xlsx!J:J,QUOTIENT(ROW(A1175)-1,3)+2)&lt;&gt;""),
    artwork.xlsx!$K$1&amp;": '" &amp; SUBSTITUTE(INDEX(artwork.xlsx!K:K,QUOTIENT(ROW(A1175)-1,3)+2),"'","\'") &amp; "'",
IF(MOD(ROW(A1175)-1,3)=2,"","")))</f>
        <v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181" spans="1:3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  </v>
      </c>
      <c r="B1181" t="str">
        <f t="shared" si="21"/>
        <v>},</v>
      </c>
      <c r="C1181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IF(LEFT(INDEX(artwork.xlsx!L:L,QUOTIENT(ROW(A1176)-1,3)+2),4)="http","",artwork.xlsx!$M$1) &amp; INDEX(artwork.xlsx!L:L,QUOTIENT(ROW(A1176)-1,3)+2) &amp; """,",
 IF(AND(MOD(ROW(A1176)-1,3)=1,INDEX(artwork.xlsx!J:J,QUOTIENT(ROW(A1176)-1,3)+2)&lt;&gt;""),
    artwork.xlsx!$K$1&amp;": '" &amp; SUBSTITUTE(INDEX(artwork.xlsx!K:K,QUOTIENT(ROW(A1176)-1,3)+2),"'","\'") &amp; "'",
IF(MOD(ROW(A1176)-1,3)=2,"","")))</f>
        <v/>
      </c>
    </row>
    <row r="1182" spans="1:3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  </v>
      </c>
      <c r="B1182" t="str">
        <f t="shared" si="21"/>
        <v>{</v>
      </c>
      <c r="C1182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IF(LEFT(INDEX(artwork.xlsx!L:L,QUOTIENT(ROW(A1177)-1,3)+2),4)="http","",artwork.xlsx!$M$1) &amp; INDEX(artwork.xlsx!L:L,QUOTIENT(ROW(A1177)-1,3)+2) &amp; """,",
 IF(AND(MOD(ROW(A1177)-1,3)=1,INDEX(artwork.xlsx!J:J,QUOTIENT(ROW(A1177)-1,3)+2)&lt;&gt;""),
    artwork.xlsx!$K$1&amp;": '" &amp; SUBSTITUTE(INDEX(artwork.xlsx!K:K,QUOTIENT(ROW(A1177)-1,3)+2),"'","\'") &amp; "'",
IF(MOD(ROW(A1177)-1,3)=2,"","")))</f>
        <v>id: "leprechaun",  frenchName: "Leprechaun",  artwork: "http://wiki.dominionstrategy.com/images/8/8b/LeprechaunArt.jpg",</v>
      </c>
    </row>
    <row r="1183" spans="1:3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  </v>
      </c>
      <c r="B1183" t="str">
        <f t="shared" si="21"/>
        <v/>
      </c>
      <c r="C1183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IF(LEFT(INDEX(artwork.xlsx!L:L,QUOTIENT(ROW(A1178)-1,3)+2),4)="http","",artwork.xlsx!$M$1) &amp; INDEX(artwork.xlsx!L:L,QUOTIENT(ROW(A1178)-1,3)+2) &amp; """,",
 IF(AND(MOD(ROW(A1178)-1,3)=1,INDEX(artwork.xlsx!J:J,QUOTIENT(ROW(A1178)-1,3)+2)&lt;&gt;""),
    artwork.xlsx!$K$1&amp;": '" &amp; SUBSTITUTE(INDEX(artwork.xlsx!K:K,QUOTIENT(ROW(A1178)-1,3)+2),"'","\'") &amp; "'",
IF(MOD(ROW(A1178)-1,3)=2,"","")))</f>
        <v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v>
      </c>
    </row>
    <row r="1184" spans="1:3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  </v>
      </c>
      <c r="B1184" t="str">
        <f t="shared" si="21"/>
        <v>},</v>
      </c>
      <c r="C1184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IF(LEFT(INDEX(artwork.xlsx!L:L,QUOTIENT(ROW(A1179)-1,3)+2),4)="http","",artwork.xlsx!$M$1) &amp; INDEX(artwork.xlsx!L:L,QUOTIENT(ROW(A1179)-1,3)+2) &amp; """,",
 IF(AND(MOD(ROW(A1179)-1,3)=1,INDEX(artwork.xlsx!J:J,QUOTIENT(ROW(A1179)-1,3)+2)&lt;&gt;""),
    artwork.xlsx!$K$1&amp;": '" &amp; SUBSTITUTE(INDEX(artwork.xlsx!K:K,QUOTIENT(ROW(A1179)-1,3)+2),"'","\'") &amp; "'",
IF(MOD(ROW(A1179)-1,3)=2,"","")))</f>
        <v/>
      </c>
    </row>
    <row r="1185" spans="1:3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  </v>
      </c>
      <c r="B1185" t="str">
        <f t="shared" si="21"/>
        <v>{</v>
      </c>
      <c r="C1185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IF(LEFT(INDEX(artwork.xlsx!L:L,QUOTIENT(ROW(A1180)-1,3)+2),4)="http","",artwork.xlsx!$M$1) &amp; INDEX(artwork.xlsx!L:L,QUOTIENT(ROW(A1180)-1,3)+2) &amp; """,",
 IF(AND(MOD(ROW(A1180)-1,3)=1,INDEX(artwork.xlsx!J:J,QUOTIENT(ROW(A1180)-1,3)+2)&lt;&gt;""),
    artwork.xlsx!$K$1&amp;": '" &amp; SUBSTITUTE(INDEX(artwork.xlsx!K:K,QUOTIENT(ROW(A1180)-1,3)+2),"'","\'") &amp; "'",
IF(MOD(ROW(A1180)-1,3)=2,"","")))</f>
        <v>id: "nightwatchman",  frenchName: "Veilleur de nuit",  artwork: "http://wiki.dominionstrategy.com/images/d/d3/Night_WatchmanArt.jpg",</v>
      </c>
    </row>
    <row r="1186" spans="1:3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  </v>
      </c>
      <c r="B1186" t="str">
        <f t="shared" si="21"/>
        <v/>
      </c>
      <c r="C1186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IF(LEFT(INDEX(artwork.xlsx!L:L,QUOTIENT(ROW(A1181)-1,3)+2),4)="http","",artwork.xlsx!$M$1) &amp; INDEX(artwork.xlsx!L:L,QUOTIENT(ROW(A1181)-1,3)+2) &amp; """,",
 IF(AND(MOD(ROW(A1181)-1,3)=1,INDEX(artwork.xlsx!J:J,QUOTIENT(ROW(A1181)-1,3)+2)&lt;&gt;""),
    artwork.xlsx!$K$1&amp;": '" &amp; SUBSTITUTE(INDEX(artwork.xlsx!K:K,QUOTIENT(ROW(A1181)-1,3)+2),"'","\'") &amp; "'",
IF(MOD(ROW(A1181)-1,3)=2,"","")))</f>
        <v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187" spans="1:3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  </v>
      </c>
      <c r="B1187" t="str">
        <f t="shared" si="21"/>
        <v>},</v>
      </c>
      <c r="C1187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IF(LEFT(INDEX(artwork.xlsx!L:L,QUOTIENT(ROW(A1182)-1,3)+2),4)="http","",artwork.xlsx!$M$1) &amp; INDEX(artwork.xlsx!L:L,QUOTIENT(ROW(A1182)-1,3)+2) &amp; """,",
 IF(AND(MOD(ROW(A1182)-1,3)=1,INDEX(artwork.xlsx!J:J,QUOTIENT(ROW(A1182)-1,3)+2)&lt;&gt;""),
    artwork.xlsx!$K$1&amp;": '" &amp; SUBSTITUTE(INDEX(artwork.xlsx!K:K,QUOTIENT(ROW(A1182)-1,3)+2),"'","\'") &amp; "'",
IF(MOD(ROW(A1182)-1,3)=2,"","")))</f>
        <v/>
      </c>
    </row>
    <row r="1188" spans="1:3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  </v>
      </c>
      <c r="B1188" t="str">
        <f t="shared" si="21"/>
        <v>{</v>
      </c>
      <c r="C1188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IF(LEFT(INDEX(artwork.xlsx!L:L,QUOTIENT(ROW(A1183)-1,3)+2),4)="http","",artwork.xlsx!$M$1) &amp; INDEX(artwork.xlsx!L:L,QUOTIENT(ROW(A1183)-1,3)+2) &amp; """,",
 IF(AND(MOD(ROW(A1183)-1,3)=1,INDEX(artwork.xlsx!J:J,QUOTIENT(ROW(A1183)-1,3)+2)&lt;&gt;""),
    artwork.xlsx!$K$1&amp;": '" &amp; SUBSTITUTE(INDEX(artwork.xlsx!K:K,QUOTIENT(ROW(A1183)-1,3)+2),"'","\'") &amp; "'",
IF(MOD(ROW(A1183)-1,3)=2,"","")))</f>
        <v>id: "secretcave",  frenchName: "Grotte secrète",  artwork: "http://wiki.dominionstrategy.com/images/b/b3/Secret_CaveArt.jpg",</v>
      </c>
    </row>
    <row r="1189" spans="1:3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  </v>
      </c>
      <c r="B1189" t="str">
        <f t="shared" si="21"/>
        <v/>
      </c>
      <c r="C118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IF(LEFT(INDEX(artwork.xlsx!L:L,QUOTIENT(ROW(A1184)-1,3)+2),4)="http","",artwork.xlsx!$M$1) &amp; INDEX(artwork.xlsx!L:L,QUOTIENT(ROW(A1184)-1,3)+2) &amp; """,",
 IF(AND(MOD(ROW(A1184)-1,3)=1,INDEX(artwork.xlsx!J:J,QUOTIENT(ROW(A1184)-1,3)+2)&lt;&gt;""),
    artwork.xlsx!$K$1&amp;": '" &amp; SUBSTITUTE(INDEX(artwork.xlsx!K:K,QUOTIENT(ROW(A1184)-1,3)+2),"'","\'") &amp; "'",
IF(MOD(ROW(A1184)-1,3)=2,"","")))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v>
      </c>
    </row>
    <row r="1190" spans="1:3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  </v>
      </c>
      <c r="B1190" t="str">
        <f t="shared" si="21"/>
        <v>},</v>
      </c>
      <c r="C1190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IF(LEFT(INDEX(artwork.xlsx!L:L,QUOTIENT(ROW(A1185)-1,3)+2),4)="http","",artwork.xlsx!$M$1) &amp; INDEX(artwork.xlsx!L:L,QUOTIENT(ROW(A1185)-1,3)+2) &amp; """,",
 IF(AND(MOD(ROW(A1185)-1,3)=1,INDEX(artwork.xlsx!J:J,QUOTIENT(ROW(A1185)-1,3)+2)&lt;&gt;""),
    artwork.xlsx!$K$1&amp;": '" &amp; SUBSTITUTE(INDEX(artwork.xlsx!K:K,QUOTIENT(ROW(A1185)-1,3)+2),"'","\'") &amp; "'",
IF(MOD(ROW(A1185)-1,3)=2,"","")))</f>
        <v/>
      </c>
    </row>
    <row r="1191" spans="1:3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  </v>
      </c>
      <c r="B1191" t="str">
        <f t="shared" si="21"/>
        <v>{</v>
      </c>
      <c r="C1191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IF(LEFT(INDEX(artwork.xlsx!L:L,QUOTIENT(ROW(A1186)-1,3)+2),4)="http","",artwork.xlsx!$M$1) &amp; INDEX(artwork.xlsx!L:L,QUOTIENT(ROW(A1186)-1,3)+2) &amp; """,",
 IF(AND(MOD(ROW(A1186)-1,3)=1,INDEX(artwork.xlsx!J:J,QUOTIENT(ROW(A1186)-1,3)+2)&lt;&gt;""),
    artwork.xlsx!$K$1&amp;": '" &amp; SUBSTITUTE(INDEX(artwork.xlsx!K:K,QUOTIENT(ROW(A1186)-1,3)+2),"'","\'") &amp; "'",
IF(MOD(ROW(A1186)-1,3)=2,"","")))</f>
        <v>id: "bard",  frenchName: "Barde",  artwork: "http://wiki.dominionstrategy.com/images/2/20/BardArt.jpg",</v>
      </c>
    </row>
    <row r="1192" spans="1:3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  </v>
      </c>
      <c r="B1192" t="str">
        <f t="shared" si="21"/>
        <v/>
      </c>
      <c r="C1192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IF(LEFT(INDEX(artwork.xlsx!L:L,QUOTIENT(ROW(A1187)-1,3)+2),4)="http","",artwork.xlsx!$M$1) &amp; INDEX(artwork.xlsx!L:L,QUOTIENT(ROW(A1187)-1,3)+2) &amp; """,",
 IF(AND(MOD(ROW(A1187)-1,3)=1,INDEX(artwork.xlsx!J:J,QUOTIENT(ROW(A1187)-1,3)+2)&lt;&gt;""),
    artwork.xlsx!$K$1&amp;": '" &amp; SUBSTITUTE(INDEX(artwork.xlsx!K:K,QUOTIENT(ROW(A1187)-1,3)+2),"'","\'") &amp; "'",
IF(MOD(ROW(A1187)-1,3)=2,"","")))</f>
        <v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v>
      </c>
    </row>
    <row r="1193" spans="1:3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  </v>
      </c>
      <c r="B1193" t="str">
        <f t="shared" si="21"/>
        <v>},</v>
      </c>
      <c r="C1193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IF(LEFT(INDEX(artwork.xlsx!L:L,QUOTIENT(ROW(A1188)-1,3)+2),4)="http","",artwork.xlsx!$M$1) &amp; INDEX(artwork.xlsx!L:L,QUOTIENT(ROW(A1188)-1,3)+2) &amp; """,",
 IF(AND(MOD(ROW(A1188)-1,3)=1,INDEX(artwork.xlsx!J:J,QUOTIENT(ROW(A1188)-1,3)+2)&lt;&gt;""),
    artwork.xlsx!$K$1&amp;": '" &amp; SUBSTITUTE(INDEX(artwork.xlsx!K:K,QUOTIENT(ROW(A1188)-1,3)+2),"'","\'") &amp; "'",
IF(MOD(ROW(A1188)-1,3)=2,"","")))</f>
        <v/>
      </c>
    </row>
    <row r="1194" spans="1:3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  </v>
      </c>
      <c r="B1194" t="str">
        <f t="shared" si="21"/>
        <v>{</v>
      </c>
      <c r="C1194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IF(LEFT(INDEX(artwork.xlsx!L:L,QUOTIENT(ROW(A1189)-1,3)+2),4)="http","",artwork.xlsx!$M$1) &amp; INDEX(artwork.xlsx!L:L,QUOTIENT(ROW(A1189)-1,3)+2) &amp; """,",
 IF(AND(MOD(ROW(A1189)-1,3)=1,INDEX(artwork.xlsx!J:J,QUOTIENT(ROW(A1189)-1,3)+2)&lt;&gt;""),
    artwork.xlsx!$K$1&amp;": '" &amp; SUBSTITUTE(INDEX(artwork.xlsx!K:K,QUOTIENT(ROW(A1189)-1,3)+2),"'","\'") &amp; "'",
IF(MOD(ROW(A1189)-1,3)=2,"","")))</f>
        <v>id: "blessedvillage",  frenchName: "Village béni",  artwork: "http://wiki.dominionstrategy.com/images/e/e5/Blessed_VillageArt.jpg",</v>
      </c>
    </row>
    <row r="1195" spans="1:3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  </v>
      </c>
      <c r="B1195" t="str">
        <f t="shared" si="21"/>
        <v/>
      </c>
      <c r="C1195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IF(LEFT(INDEX(artwork.xlsx!L:L,QUOTIENT(ROW(A1190)-1,3)+2),4)="http","",artwork.xlsx!$M$1) &amp; INDEX(artwork.xlsx!L:L,QUOTIENT(ROW(A1190)-1,3)+2) &amp; """,",
 IF(AND(MOD(ROW(A1190)-1,3)=1,INDEX(artwork.xlsx!J:J,QUOTIENT(ROW(A1190)-1,3)+2)&lt;&gt;""),
    artwork.xlsx!$K$1&amp;": '" &amp; SUBSTITUTE(INDEX(artwork.xlsx!K:K,QUOTIENT(ROW(A1190)-1,3)+2),"'","\'") &amp; "'",
IF(MOD(ROW(A1190)-1,3)=2,"","")))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</row>
    <row r="1196" spans="1:3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  </v>
      </c>
      <c r="B1196" t="str">
        <f t="shared" si="21"/>
        <v>},</v>
      </c>
      <c r="C1196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IF(LEFT(INDEX(artwork.xlsx!L:L,QUOTIENT(ROW(A1191)-1,3)+2),4)="http","",artwork.xlsx!$M$1) &amp; INDEX(artwork.xlsx!L:L,QUOTIENT(ROW(A1191)-1,3)+2) &amp; """,",
 IF(AND(MOD(ROW(A1191)-1,3)=1,INDEX(artwork.xlsx!J:J,QUOTIENT(ROW(A1191)-1,3)+2)&lt;&gt;""),
    artwork.xlsx!$K$1&amp;": '" &amp; SUBSTITUTE(INDEX(artwork.xlsx!K:K,QUOTIENT(ROW(A1191)-1,3)+2),"'","\'") &amp; "'",
IF(MOD(ROW(A1191)-1,3)=2,"","")))</f>
        <v/>
      </c>
    </row>
    <row r="1197" spans="1:3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  </v>
      </c>
      <c r="B1197" t="str">
        <f t="shared" si="21"/>
        <v>{</v>
      </c>
      <c r="C1197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IF(LEFT(INDEX(artwork.xlsx!L:L,QUOTIENT(ROW(A1192)-1,3)+2),4)="http","",artwork.xlsx!$M$1) &amp; INDEX(artwork.xlsx!L:L,QUOTIENT(ROW(A1192)-1,3)+2) &amp; """,",
 IF(AND(MOD(ROW(A1192)-1,3)=1,INDEX(artwork.xlsx!J:J,QUOTIENT(ROW(A1192)-1,3)+2)&lt;&gt;""),
    artwork.xlsx!$K$1&amp;": '" &amp; SUBSTITUTE(INDEX(artwork.xlsx!K:K,QUOTIENT(ROW(A1192)-1,3)+2),"'","\'") &amp; "'",
IF(MOD(ROW(A1192)-1,3)=2,"","")))</f>
        <v>id: "cemetery",  frenchName: "Cimetière",  artwork: "http://wiki.dominionstrategy.com/images/a/a7/CemeteryArt.jpg",</v>
      </c>
    </row>
    <row r="1198" spans="1:3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  </v>
      </c>
      <c r="B1198" t="str">
        <f t="shared" si="21"/>
        <v/>
      </c>
      <c r="C1198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IF(LEFT(INDEX(artwork.xlsx!L:L,QUOTIENT(ROW(A1193)-1,3)+2),4)="http","",artwork.xlsx!$M$1) &amp; INDEX(artwork.xlsx!L:L,QUOTIENT(ROW(A1193)-1,3)+2) &amp; """,",
 IF(AND(MOD(ROW(A1193)-1,3)=1,INDEX(artwork.xlsx!J:J,QUOTIENT(ROW(A1193)-1,3)+2)&lt;&gt;""),
    artwork.xlsx!$K$1&amp;": '" &amp; SUBSTITUTE(INDEX(artwork.xlsx!K:K,QUOTIENT(ROW(A1193)-1,3)+2),"'","\'") &amp; "'",
IF(MOD(ROW(A1193)-1,3)=2,"","")))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</row>
    <row r="1199" spans="1:3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  </v>
      </c>
      <c r="B1199" t="str">
        <f t="shared" si="21"/>
        <v>},</v>
      </c>
      <c r="C119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IF(LEFT(INDEX(artwork.xlsx!L:L,QUOTIENT(ROW(A1194)-1,3)+2),4)="http","",artwork.xlsx!$M$1) &amp; INDEX(artwork.xlsx!L:L,QUOTIENT(ROW(A1194)-1,3)+2) &amp; """,",
 IF(AND(MOD(ROW(A1194)-1,3)=1,INDEX(artwork.xlsx!J:J,QUOTIENT(ROW(A1194)-1,3)+2)&lt;&gt;""),
    artwork.xlsx!$K$1&amp;": '" &amp; SUBSTITUTE(INDEX(artwork.xlsx!K:K,QUOTIENT(ROW(A1194)-1,3)+2),"'","\'") &amp; "'",
IF(MOD(ROW(A1194)-1,3)=2,"","")))</f>
        <v/>
      </c>
    </row>
    <row r="1200" spans="1:3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  </v>
      </c>
      <c r="B1200" t="str">
        <f t="shared" si="21"/>
        <v>{</v>
      </c>
      <c r="C1200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IF(LEFT(INDEX(artwork.xlsx!L:L,QUOTIENT(ROW(A1195)-1,3)+2),4)="http","",artwork.xlsx!$M$1) &amp; INDEX(artwork.xlsx!L:L,QUOTIENT(ROW(A1195)-1,3)+2) &amp; """,",
 IF(AND(MOD(ROW(A1195)-1,3)=1,INDEX(artwork.xlsx!J:J,QUOTIENT(ROW(A1195)-1,3)+2)&lt;&gt;""),
    artwork.xlsx!$K$1&amp;": '" &amp; SUBSTITUTE(INDEX(artwork.xlsx!K:K,QUOTIENT(ROW(A1195)-1,3)+2),"'","\'") &amp; "'",
IF(MOD(ROW(A1195)-1,3)=2,"","")))</f>
        <v>id: "conclave",  frenchName: "Conclave",  artwork: "http://wiki.dominionstrategy.com/images/f/fc/ConclaveArt.jpg",</v>
      </c>
    </row>
    <row r="1201" spans="1:3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  </v>
      </c>
      <c r="B1201" t="str">
        <f t="shared" si="21"/>
        <v/>
      </c>
      <c r="C1201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IF(LEFT(INDEX(artwork.xlsx!L:L,QUOTIENT(ROW(A1196)-1,3)+2),4)="http","",artwork.xlsx!$M$1) &amp; INDEX(artwork.xlsx!L:L,QUOTIENT(ROW(A1196)-1,3)+2) &amp; """,",
 IF(AND(MOD(ROW(A1196)-1,3)=1,INDEX(artwork.xlsx!J:J,QUOTIENT(ROW(A1196)-1,3)+2)&lt;&gt;""),
    artwork.xlsx!$K$1&amp;": '" &amp; SUBSTITUTE(INDEX(artwork.xlsx!K:K,QUOTIENT(ROW(A1196)-1,3)+2),"'","\'") &amp; "'",
IF(MOD(ROW(A1196)-1,3)=2,"","")))</f>
        <v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v>
      </c>
    </row>
    <row r="1202" spans="1:3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  </v>
      </c>
      <c r="B1202" t="str">
        <f t="shared" si="21"/>
        <v>},</v>
      </c>
      <c r="C1202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IF(LEFT(INDEX(artwork.xlsx!L:L,QUOTIENT(ROW(A1197)-1,3)+2),4)="http","",artwork.xlsx!$M$1) &amp; INDEX(artwork.xlsx!L:L,QUOTIENT(ROW(A1197)-1,3)+2) &amp; """,",
 IF(AND(MOD(ROW(A1197)-1,3)=1,INDEX(artwork.xlsx!J:J,QUOTIENT(ROW(A1197)-1,3)+2)&lt;&gt;""),
    artwork.xlsx!$K$1&amp;": '" &amp; SUBSTITUTE(INDEX(artwork.xlsx!K:K,QUOTIENT(ROW(A1197)-1,3)+2),"'","\'") &amp; "'",
IF(MOD(ROW(A1197)-1,3)=2,"","")))</f>
        <v/>
      </c>
    </row>
    <row r="1203" spans="1:3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  </v>
      </c>
      <c r="B1203" t="str">
        <f t="shared" si="21"/>
        <v>{</v>
      </c>
      <c r="C1203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IF(LEFT(INDEX(artwork.xlsx!L:L,QUOTIENT(ROW(A1198)-1,3)+2),4)="http","",artwork.xlsx!$M$1) &amp; INDEX(artwork.xlsx!L:L,QUOTIENT(ROW(A1198)-1,3)+2) &amp; """,",
 IF(AND(MOD(ROW(A1198)-1,3)=1,INDEX(artwork.xlsx!J:J,QUOTIENT(ROW(A1198)-1,3)+2)&lt;&gt;""),
    artwork.xlsx!$K$1&amp;": '" &amp; SUBSTITUTE(INDEX(artwork.xlsx!K:K,QUOTIENT(ROW(A1198)-1,3)+2),"'","\'") &amp; "'",
IF(MOD(ROW(A1198)-1,3)=2,"","")))</f>
        <v>id: "devilsworkshop",  frenchName: "Atelier du diable",  artwork: "http://wiki.dominionstrategy.com/images/b/b3/Devil%27s_WorkshopArt.jpg",</v>
      </c>
    </row>
    <row r="1204" spans="1:3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  </v>
      </c>
      <c r="B1204" t="str">
        <f t="shared" si="21"/>
        <v/>
      </c>
      <c r="C1204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IF(LEFT(INDEX(artwork.xlsx!L:L,QUOTIENT(ROW(A1199)-1,3)+2),4)="http","",artwork.xlsx!$M$1) &amp; INDEX(artwork.xlsx!L:L,QUOTIENT(ROW(A1199)-1,3)+2) &amp; """,",
 IF(AND(MOD(ROW(A1199)-1,3)=1,INDEX(artwork.xlsx!J:J,QUOTIENT(ROW(A1199)-1,3)+2)&lt;&gt;""),
    artwork.xlsx!$K$1&amp;": '" &amp; SUBSTITUTE(INDEX(artwork.xlsx!K:K,QUOTIENT(ROW(A1199)-1,3)+2),"'","\'") &amp; "'",
IF(MOD(ROW(A1199)-1,3)=2,"","")))</f>
        <v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v>
      </c>
    </row>
    <row r="1205" spans="1:3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  </v>
      </c>
      <c r="B1205" t="str">
        <f t="shared" si="21"/>
        <v>},</v>
      </c>
      <c r="C1205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IF(LEFT(INDEX(artwork.xlsx!L:L,QUOTIENT(ROW(A1200)-1,3)+2),4)="http","",artwork.xlsx!$M$1) &amp; INDEX(artwork.xlsx!L:L,QUOTIENT(ROW(A1200)-1,3)+2) &amp; """,",
 IF(AND(MOD(ROW(A1200)-1,3)=1,INDEX(artwork.xlsx!J:J,QUOTIENT(ROW(A1200)-1,3)+2)&lt;&gt;""),
    artwork.xlsx!$K$1&amp;": '" &amp; SUBSTITUTE(INDEX(artwork.xlsx!K:K,QUOTIENT(ROW(A1200)-1,3)+2),"'","\'") &amp; "'",
IF(MOD(ROW(A1200)-1,3)=2,"","")))</f>
        <v/>
      </c>
    </row>
    <row r="1206" spans="1:3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  </v>
      </c>
      <c r="B1206" t="str">
        <f t="shared" si="21"/>
        <v>{</v>
      </c>
      <c r="C1206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IF(LEFT(INDEX(artwork.xlsx!L:L,QUOTIENT(ROW(A1201)-1,3)+2),4)="http","",artwork.xlsx!$M$1) &amp; INDEX(artwork.xlsx!L:L,QUOTIENT(ROW(A1201)-1,3)+2) &amp; """,",
 IF(AND(MOD(ROW(A1201)-1,3)=1,INDEX(artwork.xlsx!J:J,QUOTIENT(ROW(A1201)-1,3)+2)&lt;&gt;""),
    artwork.xlsx!$K$1&amp;": '" &amp; SUBSTITUTE(INDEX(artwork.xlsx!K:K,QUOTIENT(ROW(A1201)-1,3)+2),"'","\'") &amp; "'",
IF(MOD(ROW(A1201)-1,3)=2,"","")))</f>
        <v>id: "exorcist",  frenchName: "Exorciste",  artwork: "http://wiki.dominionstrategy.com/images/4/44/ExorcistArt.jpg",</v>
      </c>
    </row>
    <row r="1207" spans="1:3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  </v>
      </c>
      <c r="B1207" t="str">
        <f t="shared" si="21"/>
        <v/>
      </c>
      <c r="C1207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IF(LEFT(INDEX(artwork.xlsx!L:L,QUOTIENT(ROW(A1202)-1,3)+2),4)="http","",artwork.xlsx!$M$1) &amp; INDEX(artwork.xlsx!L:L,QUOTIENT(ROW(A1202)-1,3)+2) &amp; """,",
 IF(AND(MOD(ROW(A1202)-1,3)=1,INDEX(artwork.xlsx!J:J,QUOTIENT(ROW(A1202)-1,3)+2)&lt;&gt;""),
    artwork.xlsx!$K$1&amp;": '" &amp; SUBSTITUTE(INDEX(artwork.xlsx!K:K,QUOTIENT(ROW(A1202)-1,3)+2),"'","\'") &amp; "'",
IF(MOD(ROW(A1202)-1,3)=2,"","")))</f>
        <v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v>
      </c>
    </row>
    <row r="1208" spans="1:3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  </v>
      </c>
      <c r="B1208" t="str">
        <f t="shared" si="21"/>
        <v>},</v>
      </c>
      <c r="C1208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IF(LEFT(INDEX(artwork.xlsx!L:L,QUOTIENT(ROW(A1203)-1,3)+2),4)="http","",artwork.xlsx!$M$1) &amp; INDEX(artwork.xlsx!L:L,QUOTIENT(ROW(A1203)-1,3)+2) &amp; """,",
 IF(AND(MOD(ROW(A1203)-1,3)=1,INDEX(artwork.xlsx!J:J,QUOTIENT(ROW(A1203)-1,3)+2)&lt;&gt;""),
    artwork.xlsx!$K$1&amp;": '" &amp; SUBSTITUTE(INDEX(artwork.xlsx!K:K,QUOTIENT(ROW(A1203)-1,3)+2),"'","\'") &amp; "'",
IF(MOD(ROW(A1203)-1,3)=2,"","")))</f>
        <v/>
      </c>
    </row>
    <row r="1209" spans="1:3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21"/>
        <v>{</v>
      </c>
      <c r="C120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IF(LEFT(INDEX(artwork.xlsx!L:L,QUOTIENT(ROW(A1204)-1,3)+2),4)="http","",artwork.xlsx!$M$1) &amp; INDEX(artwork.xlsx!L:L,QUOTIENT(ROW(A1204)-1,3)+2) &amp; """,",
 IF(AND(MOD(ROW(A1204)-1,3)=1,INDEX(artwork.xlsx!J:J,QUOTIENT(ROW(A1204)-1,3)+2)&lt;&gt;""),
    artwork.xlsx!$K$1&amp;": '" &amp; SUBSTITUTE(INDEX(artwork.xlsx!K:K,QUOTIENT(ROW(A1204)-1,3)+2),"'","\'") &amp; "'",
IF(MOD(ROW(A1204)-1,3)=2,"","")))</f>
        <v>id: "necromancer",  frenchName: "Nécromancine",  artwork: "http://wiki.dominionstrategy.com/images/b/b4/NecromancerArt.jpg",</v>
      </c>
    </row>
    <row r="1210" spans="1:3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21"/>
        <v/>
      </c>
      <c r="C1210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IF(LEFT(INDEX(artwork.xlsx!L:L,QUOTIENT(ROW(A1205)-1,3)+2),4)="http","",artwork.xlsx!$M$1) &amp; INDEX(artwork.xlsx!L:L,QUOTIENT(ROW(A1205)-1,3)+2) &amp; """,",
 IF(AND(MOD(ROW(A1205)-1,3)=1,INDEX(artwork.xlsx!J:J,QUOTIENT(ROW(A1205)-1,3)+2)&lt;&gt;""),
    artwork.xlsx!$K$1&amp;": '" &amp; SUBSTITUTE(INDEX(artwork.xlsx!K:K,QUOTIENT(ROW(A1205)-1,3)+2),"'","\'") &amp; "'",
IF(MOD(ROW(A1205)-1,3)=2,"","")))</f>
        <v>text_html: '&lt;div class="card-text" style="top:10px;"&gt;&lt;div style="position:relative; top:5px;"&gt;&lt;div style="line-height:19px;"&gt;&lt;div style="display:inline;"&gt;&lt;div style="display:inline; font-size:19px;"&gt;Jouez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v>
      </c>
    </row>
    <row r="1211" spans="1:3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21"/>
        <v>},</v>
      </c>
      <c r="C1211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IF(LEFT(INDEX(artwork.xlsx!L:L,QUOTIENT(ROW(A1206)-1,3)+2),4)="http","",artwork.xlsx!$M$1) &amp; INDEX(artwork.xlsx!L:L,QUOTIENT(ROW(A1206)-1,3)+2) &amp; """,",
 IF(AND(MOD(ROW(A1206)-1,3)=1,INDEX(artwork.xlsx!J:J,QUOTIENT(ROW(A1206)-1,3)+2)&lt;&gt;""),
    artwork.xlsx!$K$1&amp;": '" &amp; SUBSTITUTE(INDEX(artwork.xlsx!K:K,QUOTIENT(ROW(A1206)-1,3)+2),"'","\'") &amp; "'",
IF(MOD(ROW(A1206)-1,3)=2,"","")))</f>
        <v/>
      </c>
    </row>
    <row r="1212" spans="1:3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21"/>
        <v>{</v>
      </c>
      <c r="C1212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IF(LEFT(INDEX(artwork.xlsx!L:L,QUOTIENT(ROW(A1207)-1,3)+2),4)="http","",artwork.xlsx!$M$1) &amp; INDEX(artwork.xlsx!L:L,QUOTIENT(ROW(A1207)-1,3)+2) &amp; """,",
 IF(AND(MOD(ROW(A1207)-1,3)=1,INDEX(artwork.xlsx!J:J,QUOTIENT(ROW(A1207)-1,3)+2)&lt;&gt;""),
    artwork.xlsx!$K$1&amp;": '" &amp; SUBSTITUTE(INDEX(artwork.xlsx!K:K,QUOTIENT(ROW(A1207)-1,3)+2),"'","\'") &amp; "'",
IF(MOD(ROW(A1207)-1,3)=2,"","")))</f>
        <v>id: "shepherd",  frenchName: "Berger",  artwork: "http://wiki.dominionstrategy.com/images/d/da/ShepherdArt.jpg",</v>
      </c>
    </row>
    <row r="1213" spans="1:3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21"/>
        <v/>
      </c>
      <c r="C1213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IF(LEFT(INDEX(artwork.xlsx!L:L,QUOTIENT(ROW(A1208)-1,3)+2),4)="http","",artwork.xlsx!$M$1) &amp; INDEX(artwork.xlsx!L:L,QUOTIENT(ROW(A1208)-1,3)+2) &amp; """,",
 IF(AND(MOD(ROW(A1208)-1,3)=1,INDEX(artwork.xlsx!J:J,QUOTIENT(ROW(A1208)-1,3)+2)&lt;&gt;""),
    artwork.xlsx!$K$1&amp;": '" &amp; SUBSTITUTE(INDEX(artwork.xlsx!K:K,QUOTIENT(ROW(A1208)-1,3)+2),"'","\'") &amp; "'",
IF(MOD(ROW(A1208)-1,3)=2,"","")))</f>
        <v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défaussée.&lt;/div&gt;&lt;/div&gt;&lt;br&gt;&lt;div style="display:inline;"&gt;&lt;div style="display:inline; font-size:20px;"&gt;&lt;div style="display: inline; font-style: italic;"&gt;(Patrimoine : Pâturage)&lt;/div&gt;&lt;/div&gt;&lt;/div&gt;&lt;br&gt;&lt;/div&gt;&lt;/div&gt;&lt;/div&gt;'</v>
      </c>
    </row>
    <row r="1214" spans="1:3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21"/>
        <v>},</v>
      </c>
      <c r="C1214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IF(LEFT(INDEX(artwork.xlsx!L:L,QUOTIENT(ROW(A1209)-1,3)+2),4)="http","",artwork.xlsx!$M$1) &amp; INDEX(artwork.xlsx!L:L,QUOTIENT(ROW(A1209)-1,3)+2) &amp; """,",
 IF(AND(MOD(ROW(A1209)-1,3)=1,INDEX(artwork.xlsx!J:J,QUOTIENT(ROW(A1209)-1,3)+2)&lt;&gt;""),
    artwork.xlsx!$K$1&amp;": '" &amp; SUBSTITUTE(INDEX(artwork.xlsx!K:K,QUOTIENT(ROW(A1209)-1,3)+2),"'","\'") &amp; "'",
IF(MOD(ROW(A1209)-1,3)=2,"","")))</f>
        <v/>
      </c>
    </row>
    <row r="1215" spans="1:3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21"/>
        <v>{</v>
      </c>
      <c r="C1215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IF(LEFT(INDEX(artwork.xlsx!L:L,QUOTIENT(ROW(A1210)-1,3)+2),4)="http","",artwork.xlsx!$M$1) &amp; INDEX(artwork.xlsx!L:L,QUOTIENT(ROW(A1210)-1,3)+2) &amp; """,",
 IF(AND(MOD(ROW(A1210)-1,3)=1,INDEX(artwork.xlsx!J:J,QUOTIENT(ROW(A1210)-1,3)+2)&lt;&gt;""),
    artwork.xlsx!$K$1&amp;": '" &amp; SUBSTITUTE(INDEX(artwork.xlsx!K:K,QUOTIENT(ROW(A1210)-1,3)+2),"'","\'") &amp; "'",
IF(MOD(ROW(A1210)-1,3)=2,"","")))</f>
        <v>id: "skulk",  frenchName: "Malandrin",  artwork: "http://wiki.dominionstrategy.com/images/3/3f/SkulkArt.jpg",</v>
      </c>
    </row>
    <row r="1216" spans="1:3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21"/>
        <v/>
      </c>
      <c r="C1216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IF(LEFT(INDEX(artwork.xlsx!L:L,QUOTIENT(ROW(A1211)-1,3)+2),4)="http","",artwork.xlsx!$M$1) &amp; INDEX(artwork.xlsx!L:L,QUOTIENT(ROW(A1211)-1,3)+2) &amp; """,",
 IF(AND(MOD(ROW(A1211)-1,3)=1,INDEX(artwork.xlsx!J:J,QUOTIENT(ROW(A1211)-1,3)+2)&lt;&gt;""),
    artwork.xlsx!$K$1&amp;": '" &amp; SUBSTITUTE(INDEX(artwork.xlsx!K:K,QUOTIENT(ROW(A1211)-1,3)+2),"'","\'") &amp; "'",
IF(MOD(ROW(A1211)-1,3)=2,"","")))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v>
      </c>
    </row>
    <row r="1217" spans="1:3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21"/>
        <v>},</v>
      </c>
      <c r="C1217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IF(LEFT(INDEX(artwork.xlsx!L:L,QUOTIENT(ROW(A1212)-1,3)+2),4)="http","",artwork.xlsx!$M$1) &amp; INDEX(artwork.xlsx!L:L,QUOTIENT(ROW(A1212)-1,3)+2) &amp; """,",
 IF(AND(MOD(ROW(A1212)-1,3)=1,INDEX(artwork.xlsx!J:J,QUOTIENT(ROW(A1212)-1,3)+2)&lt;&gt;""),
    artwork.xlsx!$K$1&amp;": '" &amp; SUBSTITUTE(INDEX(artwork.xlsx!K:K,QUOTIENT(ROW(A1212)-1,3)+2),"'","\'") &amp; "'",
IF(MOD(ROW(A1212)-1,3)=2,"","")))</f>
        <v/>
      </c>
    </row>
    <row r="1218" spans="1:3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21"/>
        <v>{</v>
      </c>
      <c r="C1218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IF(LEFT(INDEX(artwork.xlsx!L:L,QUOTIENT(ROW(A1213)-1,3)+2),4)="http","",artwork.xlsx!$M$1) &amp; INDEX(artwork.xlsx!L:L,QUOTIENT(ROW(A1213)-1,3)+2) &amp; """,",
 IF(AND(MOD(ROW(A1213)-1,3)=1,INDEX(artwork.xlsx!J:J,QUOTIENT(ROW(A1213)-1,3)+2)&lt;&gt;""),
    artwork.xlsx!$K$1&amp;": '" &amp; SUBSTITUTE(INDEX(artwork.xlsx!K:K,QUOTIENT(ROW(A1213)-1,3)+2),"'","\'") &amp; "'",
IF(MOD(ROW(A1213)-1,3)=2,"","")))</f>
        <v>id: "cobbler",  frenchName: "Cordonnier",  artwork: "http://wiki.dominionstrategy.com/images/3/3d/CobblerArt.jpg",</v>
      </c>
    </row>
    <row r="1219" spans="1:3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21"/>
        <v/>
      </c>
      <c r="C12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IF(LEFT(INDEX(artwork.xlsx!L:L,QUOTIENT(ROW(A1214)-1,3)+2),4)="http","",artwork.xlsx!$M$1) &amp; INDEX(artwork.xlsx!L:L,QUOTIENT(ROW(A1214)-1,3)+2) &amp; """,",
 IF(AND(MOD(ROW(A1214)-1,3)=1,INDEX(artwork.xlsx!J:J,QUOTIENT(ROW(A1214)-1,3)+2)&lt;&gt;""),
    artwork.xlsx!$K$1&amp;": '" &amp; SUBSTITUTE(INDEX(artwork.xlsx!K:K,QUOTIENT(ROW(A1214)-1,3)+2),"'","\'") &amp; "'",
IF(MOD(ROW(A1214)-1,3)=2,"","")))</f>
        <v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v>
      </c>
    </row>
    <row r="1220" spans="1:3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21"/>
        <v>},</v>
      </c>
      <c r="C1220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IF(LEFT(INDEX(artwork.xlsx!L:L,QUOTIENT(ROW(A1215)-1,3)+2),4)="http","",artwork.xlsx!$M$1) &amp; INDEX(artwork.xlsx!L:L,QUOTIENT(ROW(A1215)-1,3)+2) &amp; """,",
 IF(AND(MOD(ROW(A1215)-1,3)=1,INDEX(artwork.xlsx!J:J,QUOTIENT(ROW(A1215)-1,3)+2)&lt;&gt;""),
    artwork.xlsx!$K$1&amp;": '" &amp; SUBSTITUTE(INDEX(artwork.xlsx!K:K,QUOTIENT(ROW(A1215)-1,3)+2),"'","\'") &amp; "'",
IF(MOD(ROW(A1215)-1,3)=2,"","")))</f>
        <v/>
      </c>
    </row>
    <row r="1221" spans="1:3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21"/>
        <v>{</v>
      </c>
      <c r="C1221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IF(LEFT(INDEX(artwork.xlsx!L:L,QUOTIENT(ROW(A1216)-1,3)+2),4)="http","",artwork.xlsx!$M$1) &amp; INDEX(artwork.xlsx!L:L,QUOTIENT(ROW(A1216)-1,3)+2) &amp; """,",
 IF(AND(MOD(ROW(A1216)-1,3)=1,INDEX(artwork.xlsx!J:J,QUOTIENT(ROW(A1216)-1,3)+2)&lt;&gt;""),
    artwork.xlsx!$K$1&amp;": '" &amp; SUBSTITUTE(INDEX(artwork.xlsx!K:K,QUOTIENT(ROW(A1216)-1,3)+2),"'","\'") &amp; "'",
IF(MOD(ROW(A1216)-1,3)=2,"","")))</f>
        <v>id: "crypt",  frenchName: "Crypte",  artwork: "http://wiki.dominionstrategy.com/images/f/fc/CryptArt.jpg",</v>
      </c>
    </row>
    <row r="1222" spans="1:3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21"/>
        <v/>
      </c>
      <c r="C1222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IF(LEFT(INDEX(artwork.xlsx!L:L,QUOTIENT(ROW(A1217)-1,3)+2),4)="http","",artwork.xlsx!$M$1) &amp; INDEX(artwork.xlsx!L:L,QUOTIENT(ROW(A1217)-1,3)+2) &amp; """,",
 IF(AND(MOD(ROW(A1217)-1,3)=1,INDEX(artwork.xlsx!J:J,QUOTIENT(ROW(A1217)-1,3)+2)&lt;&gt;""),
    artwork.xlsx!$K$1&amp;": '" &amp; SUBSTITUTE(INDEX(artwork.xlsx!K:K,QUOTIENT(ROW(A1217)-1,3)+2),"'","\'") &amp; "'",
IF(MOD(ROW(A1217)-1,3)=2,"","")))</f>
        <v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v>
      </c>
    </row>
    <row r="1223" spans="1:3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21"/>
        <v>},</v>
      </c>
      <c r="C1223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IF(LEFT(INDEX(artwork.xlsx!L:L,QUOTIENT(ROW(A1218)-1,3)+2),4)="http","",artwork.xlsx!$M$1) &amp; INDEX(artwork.xlsx!L:L,QUOTIENT(ROW(A1218)-1,3)+2) &amp; """,",
 IF(AND(MOD(ROW(A1218)-1,3)=1,INDEX(artwork.xlsx!J:J,QUOTIENT(ROW(A1218)-1,3)+2)&lt;&gt;""),
    artwork.xlsx!$K$1&amp;": '" &amp; SUBSTITUTE(INDEX(artwork.xlsx!K:K,QUOTIENT(ROW(A1218)-1,3)+2),"'","\'") &amp; "'",
IF(MOD(ROW(A1218)-1,3)=2,"","")))</f>
        <v/>
      </c>
    </row>
    <row r="1224" spans="1:3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21"/>
        <v>{</v>
      </c>
      <c r="C1224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IF(LEFT(INDEX(artwork.xlsx!L:L,QUOTIENT(ROW(A1219)-1,3)+2),4)="http","",artwork.xlsx!$M$1) &amp; INDEX(artwork.xlsx!L:L,QUOTIENT(ROW(A1219)-1,3)+2) &amp; """,",
 IF(AND(MOD(ROW(A1219)-1,3)=1,INDEX(artwork.xlsx!J:J,QUOTIENT(ROW(A1219)-1,3)+2)&lt;&gt;""),
    artwork.xlsx!$K$1&amp;": '" &amp; SUBSTITUTE(INDEX(artwork.xlsx!K:K,QUOTIENT(ROW(A1219)-1,3)+2),"'","\'") &amp; "'",
IF(MOD(ROW(A1219)-1,3)=2,"","")))</f>
        <v>id: "cursedvillage",  frenchName: "Village maudit",  artwork: "http://wiki.dominionstrategy.com/images/1/18/Cursed_VillageArt.jpg",</v>
      </c>
    </row>
    <row r="1225" spans="1:3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21"/>
        <v/>
      </c>
      <c r="C1225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IF(LEFT(INDEX(artwork.xlsx!L:L,QUOTIENT(ROW(A1220)-1,3)+2),4)="http","",artwork.xlsx!$M$1) &amp; INDEX(artwork.xlsx!L:L,QUOTIENT(ROW(A1220)-1,3)+2) &amp; """,",
 IF(AND(MOD(ROW(A1220)-1,3)=1,INDEX(artwork.xlsx!J:J,QUOTIENT(ROW(A1220)-1,3)+2)&lt;&gt;""),
    artwork.xlsx!$K$1&amp;": '" &amp; SUBSTITUTE(INDEX(artwork.xlsx!K:K,QUOTIENT(ROW(A1220)-1,3)+2),"'","\'") &amp; "'",
IF(MOD(ROW(A1220)-1,3)=2,"","")))</f>
        <v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v>
      </c>
    </row>
    <row r="1226" spans="1:3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21"/>
        <v>},</v>
      </c>
      <c r="C1226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IF(LEFT(INDEX(artwork.xlsx!L:L,QUOTIENT(ROW(A1221)-1,3)+2),4)="http","",artwork.xlsx!$M$1) &amp; INDEX(artwork.xlsx!L:L,QUOTIENT(ROW(A1221)-1,3)+2) &amp; """,",
 IF(AND(MOD(ROW(A1221)-1,3)=1,INDEX(artwork.xlsx!J:J,QUOTIENT(ROW(A1221)-1,3)+2)&lt;&gt;""),
    artwork.xlsx!$K$1&amp;": '" &amp; SUBSTITUTE(INDEX(artwork.xlsx!K:K,QUOTIENT(ROW(A1221)-1,3)+2),"'","\'") &amp; "'",
IF(MOD(ROW(A1221)-1,3)=2,"","")))</f>
        <v/>
      </c>
    </row>
    <row r="1227" spans="1:3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21"/>
        <v>{</v>
      </c>
      <c r="C1227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IF(LEFT(INDEX(artwork.xlsx!L:L,QUOTIENT(ROW(A1222)-1,3)+2),4)="http","",artwork.xlsx!$M$1) &amp; INDEX(artwork.xlsx!L:L,QUOTIENT(ROW(A1222)-1,3)+2) &amp; """,",
 IF(AND(MOD(ROW(A1222)-1,3)=1,INDEX(artwork.xlsx!J:J,QUOTIENT(ROW(A1222)-1,3)+2)&lt;&gt;""),
    artwork.xlsx!$K$1&amp;": '" &amp; SUBSTITUTE(INDEX(artwork.xlsx!K:K,QUOTIENT(ROW(A1222)-1,3)+2),"'","\'") &amp; "'",
IF(MOD(ROW(A1222)-1,3)=2,"","")))</f>
        <v>id: "denofsin",  frenchName: "Antre du pêché",  artwork: "http://wiki.dominionstrategy.com/images/0/02/Den_of_SinArt.jpg",</v>
      </c>
    </row>
    <row r="1228" spans="1:3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21"/>
        <v/>
      </c>
      <c r="C1228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IF(LEFT(INDEX(artwork.xlsx!L:L,QUOTIENT(ROW(A1223)-1,3)+2),4)="http","",artwork.xlsx!$M$1) &amp; INDEX(artwork.xlsx!L:L,QUOTIENT(ROW(A1223)-1,3)+2) &amp; """,",
 IF(AND(MOD(ROW(A1223)-1,3)=1,INDEX(artwork.xlsx!J:J,QUOTIENT(ROW(A1223)-1,3)+2)&lt;&gt;""),
    artwork.xlsx!$K$1&amp;": '" &amp; SUBSTITUTE(INDEX(artwork.xlsx!K:K,QUOTIENT(ROW(A1223)-1,3)+2),"'","\'") &amp; "'",
IF(MOD(ROW(A1223)-1,3)=2,"","")))</f>
        <v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229" spans="1:3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21"/>
        <v>},</v>
      </c>
      <c r="C122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IF(LEFT(INDEX(artwork.xlsx!L:L,QUOTIENT(ROW(A1224)-1,3)+2),4)="http","",artwork.xlsx!$M$1) &amp; INDEX(artwork.xlsx!L:L,QUOTIENT(ROW(A1224)-1,3)+2) &amp; """,",
 IF(AND(MOD(ROW(A1224)-1,3)=1,INDEX(artwork.xlsx!J:J,QUOTIENT(ROW(A1224)-1,3)+2)&lt;&gt;""),
    artwork.xlsx!$K$1&amp;": '" &amp; SUBSTITUTE(INDEX(artwork.xlsx!K:K,QUOTIENT(ROW(A1224)-1,3)+2),"'","\'") &amp; "'",
IF(MOD(ROW(A1224)-1,3)=2,"","")))</f>
        <v/>
      </c>
    </row>
    <row r="1230" spans="1:3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    </v>
      </c>
      <c r="B1230" t="str">
        <f t="shared" si="21"/>
        <v>{</v>
      </c>
      <c r="C1230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IF(LEFT(INDEX(artwork.xlsx!L:L,QUOTIENT(ROW(A1225)-1,3)+2),4)="http","",artwork.xlsx!$M$1) &amp; INDEX(artwork.xlsx!L:L,QUOTIENT(ROW(A1225)-1,3)+2) &amp; """,",
 IF(AND(MOD(ROW(A1225)-1,3)=1,INDEX(artwork.xlsx!J:J,QUOTIENT(ROW(A1225)-1,3)+2)&lt;&gt;""),
    artwork.xlsx!$K$1&amp;": '" &amp; SUBSTITUTE(INDEX(artwork.xlsx!K:K,QUOTIENT(ROW(A1225)-1,3)+2),"'","\'") &amp; "'",
IF(MOD(ROW(A1225)-1,3)=2,"","")))</f>
        <v>id: "idol",  frenchName: "Idole",  artwork: "http://wiki.dominionstrategy.com/images/2/2e/IdolArt.jpg",</v>
      </c>
    </row>
    <row r="1231" spans="1:3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22">IF(AND(C1230&lt;&gt;"",MOD(ROW(A1229)-1,3)=2),"},","")&amp;IF(AND(C1231&lt;&gt;"",MOD(ROW(A1226)-1,3)=0),"{","")</f>
        <v/>
      </c>
      <c r="C1231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IF(LEFT(INDEX(artwork.xlsx!L:L,QUOTIENT(ROW(A1226)-1,3)+2),4)="http","",artwork.xlsx!$M$1) &amp; INDEX(artwork.xlsx!L:L,QUOTIENT(ROW(A1226)-1,3)+2) &amp; """,",
 IF(AND(MOD(ROW(A1226)-1,3)=1,INDEX(artwork.xlsx!J:J,QUOTIENT(ROW(A1226)-1,3)+2)&lt;&gt;""),
    artwork.xlsx!$K$1&amp;": '" &amp; SUBSTITUTE(INDEX(artwork.xlsx!K:K,QUOTIENT(ROW(A1226)-1,3)+2),"'","\'") &amp; "'",
IF(MOD(ROW(A1226)-1,3)=2,"","")))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v>
      </c>
    </row>
    <row r="1232" spans="1:3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22"/>
        <v>},</v>
      </c>
      <c r="C1232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IF(LEFT(INDEX(artwork.xlsx!L:L,QUOTIENT(ROW(A1227)-1,3)+2),4)="http","",artwork.xlsx!$M$1) &amp; INDEX(artwork.xlsx!L:L,QUOTIENT(ROW(A1227)-1,3)+2) &amp; """,",
 IF(AND(MOD(ROW(A1227)-1,3)=1,INDEX(artwork.xlsx!J:J,QUOTIENT(ROW(A1227)-1,3)+2)&lt;&gt;""),
    artwork.xlsx!$K$1&amp;": '" &amp; SUBSTITUTE(INDEX(artwork.xlsx!K:K,QUOTIENT(ROW(A1227)-1,3)+2),"'","\'") &amp; "'",
IF(MOD(ROW(A1227)-1,3)=2,"","")))</f>
        <v/>
      </c>
    </row>
    <row r="1233" spans="1:3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22"/>
        <v>{</v>
      </c>
      <c r="C1233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IF(LEFT(INDEX(artwork.xlsx!L:L,QUOTIENT(ROW(A1228)-1,3)+2),4)="http","",artwork.xlsx!$M$1) &amp; INDEX(artwork.xlsx!L:L,QUOTIENT(ROW(A1228)-1,3)+2) &amp; """,",
 IF(AND(MOD(ROW(A1228)-1,3)=1,INDEX(artwork.xlsx!J:J,QUOTIENT(ROW(A1228)-1,3)+2)&lt;&gt;""),
    artwork.xlsx!$K$1&amp;": '" &amp; SUBSTITUTE(INDEX(artwork.xlsx!K:K,QUOTIENT(ROW(A1228)-1,3)+2),"'","\'") &amp; "'",
IF(MOD(ROW(A1228)-1,3)=2,"","")))</f>
        <v>id: "pooka",  frenchName: "Pooka",  artwork: "http://wiki.dominionstrategy.com/images/7/78/PookaArt.jpg",</v>
      </c>
    </row>
    <row r="1234" spans="1:3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22"/>
        <v/>
      </c>
      <c r="C1234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IF(LEFT(INDEX(artwork.xlsx!L:L,QUOTIENT(ROW(A1229)-1,3)+2),4)="http","",artwork.xlsx!$M$1) &amp; INDEX(artwork.xlsx!L:L,QUOTIENT(ROW(A1229)-1,3)+2) &amp; """,",
 IF(AND(MOD(ROW(A1229)-1,3)=1,INDEX(artwork.xlsx!J:J,QUOTIENT(ROW(A1229)-1,3)+2)&lt;&gt;""),
    artwork.xlsx!$K$1&amp;": '" &amp; SUBSTITUTE(INDEX(artwork.xlsx!K:K,QUOTIENT(ROW(A1229)-1,3)+2),"'","\'") &amp; "'",
IF(MOD(ROW(A1229)-1,3)=2,"","")))</f>
        <v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Cartes&lt;/div&gt;.&lt;/div&gt;&lt;/div&gt;&lt;br&gt;&lt;div style="display:inline;"&gt;&lt;div style="display:inline; font-size:21px;"&gt;&lt;div style="display: inline; font-style: italic;"&gt;(Patrimoine : Or maudit)&lt;/div&gt;&lt;/div&gt;&lt;/div&gt;&lt;br&gt;&lt;/div&gt;&lt;/div&gt;&lt;/div&gt;'</v>
      </c>
    </row>
    <row r="1235" spans="1:3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22"/>
        <v>},</v>
      </c>
      <c r="C1235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IF(LEFT(INDEX(artwork.xlsx!L:L,QUOTIENT(ROW(A1230)-1,3)+2),4)="http","",artwork.xlsx!$M$1) &amp; INDEX(artwork.xlsx!L:L,QUOTIENT(ROW(A1230)-1,3)+2) &amp; """,",
 IF(AND(MOD(ROW(A1230)-1,3)=1,INDEX(artwork.xlsx!J:J,QUOTIENT(ROW(A1230)-1,3)+2)&lt;&gt;""),
    artwork.xlsx!$K$1&amp;": '" &amp; SUBSTITUTE(INDEX(artwork.xlsx!K:K,QUOTIENT(ROW(A1230)-1,3)+2),"'","\'") &amp; "'",
IF(MOD(ROW(A1230)-1,3)=2,"","")))</f>
        <v/>
      </c>
    </row>
    <row r="1236" spans="1:3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22"/>
        <v>{</v>
      </c>
      <c r="C1236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IF(LEFT(INDEX(artwork.xlsx!L:L,QUOTIENT(ROW(A1231)-1,3)+2),4)="http","",artwork.xlsx!$M$1) &amp; INDEX(artwork.xlsx!L:L,QUOTIENT(ROW(A1231)-1,3)+2) &amp; """,",
 IF(AND(MOD(ROW(A1231)-1,3)=1,INDEX(artwork.xlsx!J:J,QUOTIENT(ROW(A1231)-1,3)+2)&lt;&gt;""),
    artwork.xlsx!$K$1&amp;": '" &amp; SUBSTITUTE(INDEX(artwork.xlsx!K:K,QUOTIENT(ROW(A1231)-1,3)+2),"'","\'") &amp; "'",
IF(MOD(ROW(A1231)-1,3)=2,"","")))</f>
        <v>id: "sacredgrove",  frenchName: "Bois sacré",  artwork: "http://wiki.dominionstrategy.com/images/a/a2/Sacred_GroveArt.jpg",</v>
      </c>
    </row>
    <row r="1237" spans="1:3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22"/>
        <v/>
      </c>
      <c r="C1237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IF(LEFT(INDEX(artwork.xlsx!L:L,QUOTIENT(ROW(A1232)-1,3)+2),4)="http","",artwork.xlsx!$M$1) &amp; INDEX(artwork.xlsx!L:L,QUOTIENT(ROW(A1232)-1,3)+2) &amp; """,",
 IF(AND(MOD(ROW(A1232)-1,3)=1,INDEX(artwork.xlsx!J:J,QUOTIENT(ROW(A1232)-1,3)+2)&lt;&gt;""),
    artwork.xlsx!$K$1&amp;": '" &amp; SUBSTITUTE(INDEX(artwork.xlsx!K:K,QUOTIENT(ROW(A1232)-1,3)+2),"'","\'") &amp; "'",
IF(MOD(ROW(A1232)-1,3)=2,"","")))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v>
      </c>
    </row>
    <row r="1238" spans="1:3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22"/>
        <v>},</v>
      </c>
      <c r="C1238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IF(LEFT(INDEX(artwork.xlsx!L:L,QUOTIENT(ROW(A1233)-1,3)+2),4)="http","",artwork.xlsx!$M$1) &amp; INDEX(artwork.xlsx!L:L,QUOTIENT(ROW(A1233)-1,3)+2) &amp; """,",
 IF(AND(MOD(ROW(A1233)-1,3)=1,INDEX(artwork.xlsx!J:J,QUOTIENT(ROW(A1233)-1,3)+2)&lt;&gt;""),
    artwork.xlsx!$K$1&amp;": '" &amp; SUBSTITUTE(INDEX(artwork.xlsx!K:K,QUOTIENT(ROW(A1233)-1,3)+2),"'","\'") &amp; "'",
IF(MOD(ROW(A1233)-1,3)=2,"","")))</f>
        <v/>
      </c>
    </row>
    <row r="1239" spans="1:3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22"/>
        <v>{</v>
      </c>
      <c r="C123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IF(LEFT(INDEX(artwork.xlsx!L:L,QUOTIENT(ROW(A1234)-1,3)+2),4)="http","",artwork.xlsx!$M$1) &amp; INDEX(artwork.xlsx!L:L,QUOTIENT(ROW(A1234)-1,3)+2) &amp; """,",
 IF(AND(MOD(ROW(A1234)-1,3)=1,INDEX(artwork.xlsx!J:J,QUOTIENT(ROW(A1234)-1,3)+2)&lt;&gt;""),
    artwork.xlsx!$K$1&amp;": '" &amp; SUBSTITUTE(INDEX(artwork.xlsx!K:K,QUOTIENT(ROW(A1234)-1,3)+2),"'","\'") &amp; "'",
IF(MOD(ROW(A1234)-1,3)=2,"","")))</f>
        <v>id: "tormentor",  frenchName: "Persécuteur",  artwork: "http://wiki.dominionstrategy.com/images/e/e8/TormentorArt.jpg",</v>
      </c>
    </row>
    <row r="1240" spans="1:3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22"/>
        <v/>
      </c>
      <c r="C1240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IF(LEFT(INDEX(artwork.xlsx!L:L,QUOTIENT(ROW(A1235)-1,3)+2),4)="http","",artwork.xlsx!$M$1) &amp; INDEX(artwork.xlsx!L:L,QUOTIENT(ROW(A1235)-1,3)+2) &amp; """,",
 IF(AND(MOD(ROW(A1235)-1,3)=1,INDEX(artwork.xlsx!J:J,QUOTIENT(ROW(A1235)-1,3)+2)&lt;&gt;""),
    artwork.xlsx!$K$1&amp;": '" &amp; SUBSTITUTE(INDEX(artwork.xlsx!K:K,QUOTIENT(ROW(A1235)-1,3)+2),"'","\'") &amp; "'",
IF(MOD(ROW(A1235)-1,3)=2,"","")))</f>
        <v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241" spans="1:3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22"/>
        <v>},</v>
      </c>
      <c r="C1241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IF(LEFT(INDEX(artwork.xlsx!L:L,QUOTIENT(ROW(A1236)-1,3)+2),4)="http","",artwork.xlsx!$M$1) &amp; INDEX(artwork.xlsx!L:L,QUOTIENT(ROW(A1236)-1,3)+2) &amp; """,",
 IF(AND(MOD(ROW(A1236)-1,3)=1,INDEX(artwork.xlsx!J:J,QUOTIENT(ROW(A1236)-1,3)+2)&lt;&gt;""),
    artwork.xlsx!$K$1&amp;": '" &amp; SUBSTITUTE(INDEX(artwork.xlsx!K:K,QUOTIENT(ROW(A1236)-1,3)+2),"'","\'") &amp; "'",
IF(MOD(ROW(A1236)-1,3)=2,"","")))</f>
        <v/>
      </c>
    </row>
    <row r="1242" spans="1:3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22"/>
        <v>{</v>
      </c>
      <c r="C1242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IF(LEFT(INDEX(artwork.xlsx!L:L,QUOTIENT(ROW(A1237)-1,3)+2),4)="http","",artwork.xlsx!$M$1) &amp; INDEX(artwork.xlsx!L:L,QUOTIENT(ROW(A1237)-1,3)+2) &amp; """,",
 IF(AND(MOD(ROW(A1237)-1,3)=1,INDEX(artwork.xlsx!J:J,QUOTIENT(ROW(A1237)-1,3)+2)&lt;&gt;""),
    artwork.xlsx!$K$1&amp;": '" &amp; SUBSTITUTE(INDEX(artwork.xlsx!K:K,QUOTIENT(ROW(A1237)-1,3)+2),"'","\'") &amp; "'",
IF(MOD(ROW(A1237)-1,3)=2,"","")))</f>
        <v>id: "tragichero",  frenchName: "Héros de tragédie",  artwork: "http://wiki.dominionstrategy.com/images/7/70/Tragic_HeroArt.jpg",</v>
      </c>
    </row>
    <row r="1243" spans="1:3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22"/>
        <v/>
      </c>
      <c r="C1243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IF(LEFT(INDEX(artwork.xlsx!L:L,QUOTIENT(ROW(A1238)-1,3)+2),4)="http","",artwork.xlsx!$M$1) &amp; INDEX(artwork.xlsx!L:L,QUOTIENT(ROW(A1238)-1,3)+2) &amp; """,",
 IF(AND(MOD(ROW(A1238)-1,3)=1,INDEX(artwork.xlsx!J:J,QUOTIENT(ROW(A1238)-1,3)+2)&lt;&gt;""),
    artwork.xlsx!$K$1&amp;": '" &amp; SUBSTITUTE(INDEX(artwork.xlsx!K:K,QUOTIENT(ROW(A1238)-1,3)+2),"'","\'") &amp; "'",
IF(MOD(ROW(A1238)-1,3)=2,"","")))</f>
        <v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v>
      </c>
    </row>
    <row r="1244" spans="1:3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22"/>
        <v>},</v>
      </c>
      <c r="C1244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IF(LEFT(INDEX(artwork.xlsx!L:L,QUOTIENT(ROW(A1239)-1,3)+2),4)="http","",artwork.xlsx!$M$1) &amp; INDEX(artwork.xlsx!L:L,QUOTIENT(ROW(A1239)-1,3)+2) &amp; """,",
 IF(AND(MOD(ROW(A1239)-1,3)=1,INDEX(artwork.xlsx!J:J,QUOTIENT(ROW(A1239)-1,3)+2)&lt;&gt;""),
    artwork.xlsx!$K$1&amp;": '" &amp; SUBSTITUTE(INDEX(artwork.xlsx!K:K,QUOTIENT(ROW(A1239)-1,3)+2),"'","\'") &amp; "'",
IF(MOD(ROW(A1239)-1,3)=2,"","")))</f>
        <v/>
      </c>
    </row>
    <row r="1245" spans="1:3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22"/>
        <v>{</v>
      </c>
      <c r="C1245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IF(LEFT(INDEX(artwork.xlsx!L:L,QUOTIENT(ROW(A1240)-1,3)+2),4)="http","",artwork.xlsx!$M$1) &amp; INDEX(artwork.xlsx!L:L,QUOTIENT(ROW(A1240)-1,3)+2) &amp; """,",
 IF(AND(MOD(ROW(A1240)-1,3)=1,INDEX(artwork.xlsx!J:J,QUOTIENT(ROW(A1240)-1,3)+2)&lt;&gt;""),
    artwork.xlsx!$K$1&amp;": '" &amp; SUBSTITUTE(INDEX(artwork.xlsx!K:K,QUOTIENT(ROW(A1240)-1,3)+2),"'","\'") &amp; "'",
IF(MOD(ROW(A1240)-1,3)=2,"","")))</f>
        <v>id: "vampire",  frenchName: "Vampire",  artwork: "http://wiki.dominionstrategy.com/images/a/ae/VampireArt.jpg",</v>
      </c>
    </row>
    <row r="1246" spans="1:3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22"/>
        <v/>
      </c>
      <c r="C1246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IF(LEFT(INDEX(artwork.xlsx!L:L,QUOTIENT(ROW(A1241)-1,3)+2),4)="http","",artwork.xlsx!$M$1) &amp; INDEX(artwork.xlsx!L:L,QUOTIENT(ROW(A1241)-1,3)+2) &amp; """,",
 IF(AND(MOD(ROW(A1241)-1,3)=1,INDEX(artwork.xlsx!J:J,QUOTIENT(ROW(A1241)-1,3)+2)&lt;&gt;""),
    artwork.xlsx!$K$1&amp;": '" &amp; SUBSTITUTE(INDEX(artwork.xlsx!K:K,QUOTIENT(ROW(A1241)-1,3)+2),"'","\'") &amp; "'",
IF(MOD(ROW(A1241)-1,3)=2,"","")))</f>
        <v>text_html: '&lt;div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jusqu\'à      autre qu\'un&lt;/div&gt;&lt;/div&gt;&lt;br&gt;&lt;div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top:8px;"&gt;5&lt;/div&gt;&lt;/div&gt;&lt;/div&gt;&lt;/div&gt;'</v>
      </c>
    </row>
    <row r="1247" spans="1:3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22"/>
        <v>},</v>
      </c>
      <c r="C1247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IF(LEFT(INDEX(artwork.xlsx!L:L,QUOTIENT(ROW(A1242)-1,3)+2),4)="http","",artwork.xlsx!$M$1) &amp; INDEX(artwork.xlsx!L:L,QUOTIENT(ROW(A1242)-1,3)+2) &amp; """,",
 IF(AND(MOD(ROW(A1242)-1,3)=1,INDEX(artwork.xlsx!J:J,QUOTIENT(ROW(A1242)-1,3)+2)&lt;&gt;""),
    artwork.xlsx!$K$1&amp;": '" &amp; SUBSTITUTE(INDEX(artwork.xlsx!K:K,QUOTIENT(ROW(A1242)-1,3)+2),"'","\'") &amp; "'",
IF(MOD(ROW(A1242)-1,3)=2,"","")))</f>
        <v/>
      </c>
    </row>
    <row r="1248" spans="1:3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22"/>
        <v>{</v>
      </c>
      <c r="C1248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IF(LEFT(INDEX(artwork.xlsx!L:L,QUOTIENT(ROW(A1243)-1,3)+2),4)="http","",artwork.xlsx!$M$1) &amp; INDEX(artwork.xlsx!L:L,QUOTIENT(ROW(A1243)-1,3)+2) &amp; """,",
 IF(AND(MOD(ROW(A1243)-1,3)=1,INDEX(artwork.xlsx!J:J,QUOTIENT(ROW(A1243)-1,3)+2)&lt;&gt;""),
    artwork.xlsx!$K$1&amp;": '" &amp; SUBSTITUTE(INDEX(artwork.xlsx!K:K,QUOTIENT(ROW(A1243)-1,3)+2),"'","\'") &amp; "'",
IF(MOD(ROW(A1243)-1,3)=2,"","")))</f>
        <v>id: "werewolf",  frenchName: "Loup-garou",  artwork: "http://wiki.dominionstrategy.com/images/4/4a/WerewolfArt.jpg",</v>
      </c>
    </row>
    <row r="1249" spans="1:3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22"/>
        <v/>
      </c>
      <c r="C124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IF(LEFT(INDEX(artwork.xlsx!L:L,QUOTIENT(ROW(A1244)-1,3)+2),4)="http","",artwork.xlsx!$M$1) &amp; INDEX(artwork.xlsx!L:L,QUOTIENT(ROW(A1244)-1,3)+2) &amp; """,",
 IF(AND(MOD(ROW(A1244)-1,3)=1,INDEX(artwork.xlsx!J:J,QUOTIENT(ROW(A1244)-1,3)+2)&lt;&gt;""),
    artwork.xlsx!$K$1&amp;": '" &amp; SUBSTITUTE(INDEX(artwork.xlsx!K:K,QUOTIENT(ROW(A1244)-1,3)+2),"'","\'") &amp; "'",
IF(MOD(ROW(A1244)-1,3)=2,"","")))</f>
        <v>text_html: '&lt;div class="card-text" style="top:29px;"&gt;&lt;div style="position:relative; top:15px;"&gt;&lt;div style="line-height:23px;"&gt;&lt;div style="display:inline;"&gt;&lt;div style="display:inline; font-size:22px;"&gt;Si c\'est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Cartes&lt;/div&gt;.&lt;/div&gt;&lt;/div&gt;&lt;br&gt;&lt;/div&gt;&lt;/div&gt;&lt;/div&gt;'</v>
      </c>
    </row>
    <row r="1250" spans="1:3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22"/>
        <v>},</v>
      </c>
      <c r="C1250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IF(LEFT(INDEX(artwork.xlsx!L:L,QUOTIENT(ROW(A1245)-1,3)+2),4)="http","",artwork.xlsx!$M$1) &amp; INDEX(artwork.xlsx!L:L,QUOTIENT(ROW(A1245)-1,3)+2) &amp; """,",
 IF(AND(MOD(ROW(A1245)-1,3)=1,INDEX(artwork.xlsx!J:J,QUOTIENT(ROW(A1245)-1,3)+2)&lt;&gt;""),
    artwork.xlsx!$K$1&amp;": '" &amp; SUBSTITUTE(INDEX(artwork.xlsx!K:K,QUOTIENT(ROW(A1245)-1,3)+2),"'","\'") &amp; "'",
IF(MOD(ROW(A1245)-1,3)=2,"","")))</f>
        <v/>
      </c>
    </row>
    <row r="1251" spans="1:3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22"/>
        <v>{</v>
      </c>
      <c r="C1251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IF(LEFT(INDEX(artwork.xlsx!L:L,QUOTIENT(ROW(A1246)-1,3)+2),4)="http","",artwork.xlsx!$M$1) &amp; INDEX(artwork.xlsx!L:L,QUOTIENT(ROW(A1246)-1,3)+2) &amp; """,",
 IF(AND(MOD(ROW(A1246)-1,3)=1,INDEX(artwork.xlsx!J:J,QUOTIENT(ROW(A1246)-1,3)+2)&lt;&gt;""),
    artwork.xlsx!$K$1&amp;": '" &amp; SUBSTITUTE(INDEX(artwork.xlsx!K:K,QUOTIENT(ROW(A1246)-1,3)+2),"'","\'") &amp; "'",
IF(MOD(ROW(A1246)-1,3)=2,"","")))</f>
        <v>id: "raider",  frenchName: "Razzia",  artwork: "http://wiki.dominionstrategy.com/images/c/cc/RaiderArt.jpg",</v>
      </c>
    </row>
    <row r="1252" spans="1:3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22"/>
        <v/>
      </c>
      <c r="C1252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IF(LEFT(INDEX(artwork.xlsx!L:L,QUOTIENT(ROW(A1247)-1,3)+2),4)="http","",artwork.xlsx!$M$1) &amp; INDEX(artwork.xlsx!L:L,QUOTIENT(ROW(A1247)-1,3)+2) &amp; """,",
 IF(AND(MOD(ROW(A1247)-1,3)=1,INDEX(artwork.xlsx!J:J,QUOTIENT(ROW(A1247)-1,3)+2)&lt;&gt;""),
    artwork.xlsx!$K$1&amp;": '" &amp; SUBSTITUTE(INDEX(artwork.xlsx!K:K,QUOTIENT(ROW(A1247)-1,3)+2),"'","\'") &amp; "'",
IF(MOD(ROW(A1247)-1,3)=2,"","")))</f>
        <v>text_html: '&lt;div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d\'une carte que vous&lt;/div&gt;&lt;/div&gt;&lt;br&gt;&lt;div style="display:inline;"&gt;&lt;div style="display:inline; font-size:20px;"&gt;avez en jeu (ou montrent qu\'ils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top:8px;"&gt;3&lt;/div&gt;&lt;/div&gt;&lt;/div&gt;&lt;/div&gt;'</v>
      </c>
    </row>
    <row r="1253" spans="1:3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22"/>
        <v>},</v>
      </c>
      <c r="C1253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IF(LEFT(INDEX(artwork.xlsx!L:L,QUOTIENT(ROW(A1248)-1,3)+2),4)="http","",artwork.xlsx!$M$1) &amp; INDEX(artwork.xlsx!L:L,QUOTIENT(ROW(A1248)-1,3)+2) &amp; """,",
 IF(AND(MOD(ROW(A1248)-1,3)=1,INDEX(artwork.xlsx!J:J,QUOTIENT(ROW(A1248)-1,3)+2)&lt;&gt;""),
    artwork.xlsx!$K$1&amp;": '" &amp; SUBSTITUTE(INDEX(artwork.xlsx!K:K,QUOTIENT(ROW(A1248)-1,3)+2),"'","\'") &amp; "'",
IF(MOD(ROW(A1248)-1,3)=2,"","")))</f>
        <v/>
      </c>
    </row>
    <row r="1254" spans="1:3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/* landscape */</v>
      </c>
      <c r="B1254" t="str">
        <f t="shared" si="22"/>
        <v>{</v>
      </c>
      <c r="C1254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IF(LEFT(INDEX(artwork.xlsx!L:L,QUOTIENT(ROW(A1249)-1,3)+2),4)="http","",artwork.xlsx!$M$1) &amp; INDEX(artwork.xlsx!L:L,QUOTIENT(ROW(A1249)-1,3)+2) &amp; """,",
 IF(AND(MOD(ROW(A1249)-1,3)=1,INDEX(artwork.xlsx!J:J,QUOTIENT(ROW(A1249)-1,3)+2)&lt;&gt;""),
    artwork.xlsx!$K$1&amp;": '" &amp; SUBSTITUTE(INDEX(artwork.xlsx!K:K,QUOTIENT(ROW(A1249)-1,3)+2),"'","\'") &amp; "'",
IF(MOD(ROW(A1249)-1,3)=2,"","")))</f>
        <v>id: "theearthsgift",  frenchName: "Don de la terre",  artwork: "http://wiki.dominionstrategy.com/images/3/32/Salt_the_EarthArt.jpg",</v>
      </c>
    </row>
    <row r="1255" spans="1:3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/* landscape */</v>
      </c>
      <c r="B1255" t="str">
        <f t="shared" si="22"/>
        <v/>
      </c>
      <c r="C1255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IF(LEFT(INDEX(artwork.xlsx!L:L,QUOTIENT(ROW(A1250)-1,3)+2),4)="http","",artwork.xlsx!$M$1) &amp; INDEX(artwork.xlsx!L:L,QUOTIENT(ROW(A1250)-1,3)+2) &amp; """,",
 IF(AND(MOD(ROW(A1250)-1,3)=1,INDEX(artwork.xlsx!J:J,QUOTIENT(ROW(A1250)-1,3)+2)&lt;&gt;""),
    artwork.xlsx!$K$1&amp;": '" &amp; SUBSTITUTE(INDEX(artwork.xlsx!K:K,QUOTIENT(ROW(A1250)-1,3)+2),"'","\'") &amp; "'",
IF(MOD(ROW(A1250)-1,3)=2,"","")))</f>
        <v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inline;left:363px;"&gt;&lt;div class="card-text-coin-text-container" style="display:inline;"&gt;&lt;div class="card-text-coin-text" style="color: black; display:inline; top:8px;"&gt;4&lt;/div&gt;&lt;/div&gt;&lt;/div&gt;&lt;/div&gt;'</v>
      </c>
    </row>
    <row r="1256" spans="1:3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/* landscape */</v>
      </c>
      <c r="B1256" t="str">
        <f t="shared" si="22"/>
        <v>},</v>
      </c>
      <c r="C1256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IF(LEFT(INDEX(artwork.xlsx!L:L,QUOTIENT(ROW(A1251)-1,3)+2),4)="http","",artwork.xlsx!$M$1) &amp; INDEX(artwork.xlsx!L:L,QUOTIENT(ROW(A1251)-1,3)+2) &amp; """,",
 IF(AND(MOD(ROW(A1251)-1,3)=1,INDEX(artwork.xlsx!J:J,QUOTIENT(ROW(A1251)-1,3)+2)&lt;&gt;""),
    artwork.xlsx!$K$1&amp;": '" &amp; SUBSTITUTE(INDEX(artwork.xlsx!K:K,QUOTIENT(ROW(A1251)-1,3)+2),"'","\'") &amp; "'",
IF(MOD(ROW(A1251)-1,3)=2,"","")))</f>
        <v/>
      </c>
    </row>
    <row r="1257" spans="1:3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/* landscape */</v>
      </c>
      <c r="B1257" t="str">
        <f t="shared" si="22"/>
        <v>{</v>
      </c>
      <c r="C1257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IF(LEFT(INDEX(artwork.xlsx!L:L,QUOTIENT(ROW(A1252)-1,3)+2),4)="http","",artwork.xlsx!$M$1) &amp; INDEX(artwork.xlsx!L:L,QUOTIENT(ROW(A1252)-1,3)+2) &amp; """,",
 IF(AND(MOD(ROW(A1252)-1,3)=1,INDEX(artwork.xlsx!J:J,QUOTIENT(ROW(A1252)-1,3)+2)&lt;&gt;""),
    artwork.xlsx!$K$1&amp;": '" &amp; SUBSTITUTE(INDEX(artwork.xlsx!K:K,QUOTIENT(ROW(A1252)-1,3)+2),"'","\'") &amp; "'",
IF(MOD(ROW(A1252)-1,3)=2,"","")))</f>
        <v>id: "thefieldsgift",  frenchName: "Don des champs",  artwork: "http://wiki.dominionstrategy.com/images/7/77/The_Field%27s_GiftArt.jpg",</v>
      </c>
    </row>
    <row r="1258" spans="1:3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/* landscape */</v>
      </c>
      <c r="B1258" t="str">
        <f t="shared" si="22"/>
        <v/>
      </c>
      <c r="C1258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IF(LEFT(INDEX(artwork.xlsx!L:L,QUOTIENT(ROW(A1253)-1,3)+2),4)="http","",artwork.xlsx!$M$1) &amp; INDEX(artwork.xlsx!L:L,QUOTIENT(ROW(A1253)-1,3)+2) &amp; """,",
 IF(AND(MOD(ROW(A1253)-1,3)=1,INDEX(artwork.xlsx!J:J,QUOTIENT(ROW(A1253)-1,3)+2)&lt;&gt;""),
    artwork.xlsx!$K$1&amp;": '" &amp; SUBSTITUTE(INDEX(artwork.xlsx!K:K,QUOTIENT(ROW(A1253)-1,3)+2),"'","\'") &amp; "'",
IF(MOD(ROW(A1253)-1,3)=2,"","")))</f>
        <v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</row>
    <row r="1259" spans="1:3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/* landscape */</v>
      </c>
      <c r="B1259" t="str">
        <f t="shared" si="22"/>
        <v>},</v>
      </c>
      <c r="C125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IF(LEFT(INDEX(artwork.xlsx!L:L,QUOTIENT(ROW(A1254)-1,3)+2),4)="http","",artwork.xlsx!$M$1) &amp; INDEX(artwork.xlsx!L:L,QUOTIENT(ROW(A1254)-1,3)+2) &amp; """,",
 IF(AND(MOD(ROW(A1254)-1,3)=1,INDEX(artwork.xlsx!J:J,QUOTIENT(ROW(A1254)-1,3)+2)&lt;&gt;""),
    artwork.xlsx!$K$1&amp;": '" &amp; SUBSTITUTE(INDEX(artwork.xlsx!K:K,QUOTIENT(ROW(A1254)-1,3)+2),"'","\'") &amp; "'",
IF(MOD(ROW(A1254)-1,3)=2,"","")))</f>
        <v/>
      </c>
    </row>
    <row r="1260" spans="1:3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/* landscape */</v>
      </c>
      <c r="B1260" t="str">
        <f t="shared" si="22"/>
        <v>{</v>
      </c>
      <c r="C1260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IF(LEFT(INDEX(artwork.xlsx!L:L,QUOTIENT(ROW(A1255)-1,3)+2),4)="http","",artwork.xlsx!$M$1) &amp; INDEX(artwork.xlsx!L:L,QUOTIENT(ROW(A1255)-1,3)+2) &amp; """,",
 IF(AND(MOD(ROW(A1255)-1,3)=1,INDEX(artwork.xlsx!J:J,QUOTIENT(ROW(A1255)-1,3)+2)&lt;&gt;""),
    artwork.xlsx!$K$1&amp;": '" &amp; SUBSTITUTE(INDEX(artwork.xlsx!K:K,QUOTIENT(ROW(A1255)-1,3)+2),"'","\'") &amp; "'",
IF(MOD(ROW(A1255)-1,3)=2,"","")))</f>
        <v>id: "theflamesgift",  frenchName: "Don des flammes",  artwork: "http://wiki.dominionstrategy.com/images/2/22/The_Flame%27s_GiftArt.jpg",</v>
      </c>
    </row>
    <row r="1261" spans="1:3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/* landscape */</v>
      </c>
      <c r="B1261" t="str">
        <f t="shared" si="22"/>
        <v/>
      </c>
      <c r="C1261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IF(LEFT(INDEX(artwork.xlsx!L:L,QUOTIENT(ROW(A1256)-1,3)+2),4)="http","",artwork.xlsx!$M$1) &amp; INDEX(artwork.xlsx!L:L,QUOTIENT(ROW(A1256)-1,3)+2) &amp; """,",
 IF(AND(MOD(ROW(A1256)-1,3)=1,INDEX(artwork.xlsx!J:J,QUOTIENT(ROW(A1256)-1,3)+2)&lt;&gt;""),
    artwork.xlsx!$K$1&amp;": '" &amp; SUBSTITUTE(INDEX(artwork.xlsx!K:K,QUOTIENT(ROW(A1256)-1,3)+2),"'","\'") &amp; "'",
IF(MOD(ROW(A1256)-1,3)=2,"","")))</f>
        <v>text_html: '&lt;div class="landscape-text" style="top:14px;"&gt;&lt;div style="display:inline;"&gt;&lt;div style="display:inline; font-size:24px;"&gt;Vous pouvez écarter une carte de votre main.&lt;/div&gt;&lt;/div&gt;&lt;br&gt;&lt;/div&gt;'</v>
      </c>
    </row>
    <row r="1262" spans="1:3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/* landscape */</v>
      </c>
      <c r="B1262" t="str">
        <f t="shared" si="22"/>
        <v>},</v>
      </c>
      <c r="C1262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IF(LEFT(INDEX(artwork.xlsx!L:L,QUOTIENT(ROW(A1257)-1,3)+2),4)="http","",artwork.xlsx!$M$1) &amp; INDEX(artwork.xlsx!L:L,QUOTIENT(ROW(A1257)-1,3)+2) &amp; """,",
 IF(AND(MOD(ROW(A1257)-1,3)=1,INDEX(artwork.xlsx!J:J,QUOTIENT(ROW(A1257)-1,3)+2)&lt;&gt;""),
    artwork.xlsx!$K$1&amp;": '" &amp; SUBSTITUTE(INDEX(artwork.xlsx!K:K,QUOTIENT(ROW(A1257)-1,3)+2),"'","\'") &amp; "'",
IF(MOD(ROW(A1257)-1,3)=2,"","")))</f>
        <v/>
      </c>
    </row>
    <row r="1263" spans="1:3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/* landscape */</v>
      </c>
      <c r="B1263" t="str">
        <f t="shared" si="22"/>
        <v>{</v>
      </c>
      <c r="C1263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IF(LEFT(INDEX(artwork.xlsx!L:L,QUOTIENT(ROW(A1258)-1,3)+2),4)="http","",artwork.xlsx!$M$1) &amp; INDEX(artwork.xlsx!L:L,QUOTIENT(ROW(A1258)-1,3)+2) &amp; """,",
 IF(AND(MOD(ROW(A1258)-1,3)=1,INDEX(artwork.xlsx!J:J,QUOTIENT(ROW(A1258)-1,3)+2)&lt;&gt;""),
    artwork.xlsx!$K$1&amp;": '" &amp; SUBSTITUTE(INDEX(artwork.xlsx!K:K,QUOTIENT(ROW(A1258)-1,3)+2),"'","\'") &amp; "'",
IF(MOD(ROW(A1258)-1,3)=2,"","")))</f>
        <v>id: "theforestsgift",  frenchName: "Don des forêts",  artwork: "http://wiki.dominionstrategy.com/images/7/73/The_Forest%27s_GiftArt.jpg",</v>
      </c>
    </row>
    <row r="1264" spans="1:3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/* landscape */</v>
      </c>
      <c r="B1264" t="str">
        <f t="shared" si="22"/>
        <v/>
      </c>
      <c r="C1264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IF(LEFT(INDEX(artwork.xlsx!L:L,QUOTIENT(ROW(A1259)-1,3)+2),4)="http","",artwork.xlsx!$M$1) &amp; INDEX(artwork.xlsx!L:L,QUOTIENT(ROW(A1259)-1,3)+2) &amp; """,",
 IF(AND(MOD(ROW(A1259)-1,3)=1,INDEX(artwork.xlsx!J:J,QUOTIENT(ROW(A1259)-1,3)+2)&lt;&gt;""),
    artwork.xlsx!$K$1&amp;": '" &amp; SUBSTITUTE(INDEX(artwork.xlsx!K:K,QUOTIENT(ROW(A1259)-1,3)+2),"'","\'") &amp; "'",
IF(MOD(ROW(A1259)-1,3)=2,"","")))</f>
        <v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</row>
    <row r="1265" spans="1:3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/* landscape */</v>
      </c>
      <c r="B1265" t="str">
        <f t="shared" si="22"/>
        <v>},</v>
      </c>
      <c r="C1265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IF(LEFT(INDEX(artwork.xlsx!L:L,QUOTIENT(ROW(A1260)-1,3)+2),4)="http","",artwork.xlsx!$M$1) &amp; INDEX(artwork.xlsx!L:L,QUOTIENT(ROW(A1260)-1,3)+2) &amp; """,",
 IF(AND(MOD(ROW(A1260)-1,3)=1,INDEX(artwork.xlsx!J:J,QUOTIENT(ROW(A1260)-1,3)+2)&lt;&gt;""),
    artwork.xlsx!$K$1&amp;": '" &amp; SUBSTITUTE(INDEX(artwork.xlsx!K:K,QUOTIENT(ROW(A1260)-1,3)+2),"'","\'") &amp; "'",
IF(MOD(ROW(A1260)-1,3)=2,"","")))</f>
        <v/>
      </c>
    </row>
    <row r="1266" spans="1:3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/* landscape */</v>
      </c>
      <c r="B1266" t="str">
        <f t="shared" si="22"/>
        <v>{</v>
      </c>
      <c r="C1266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IF(LEFT(INDEX(artwork.xlsx!L:L,QUOTIENT(ROW(A1261)-1,3)+2),4)="http","",artwork.xlsx!$M$1) &amp; INDEX(artwork.xlsx!L:L,QUOTIENT(ROW(A1261)-1,3)+2) &amp; """,",
 IF(AND(MOD(ROW(A1261)-1,3)=1,INDEX(artwork.xlsx!J:J,QUOTIENT(ROW(A1261)-1,3)+2)&lt;&gt;""),
    artwork.xlsx!$K$1&amp;": '" &amp; SUBSTITUTE(INDEX(artwork.xlsx!K:K,QUOTIENT(ROW(A1261)-1,3)+2),"'","\'") &amp; "'",
IF(MOD(ROW(A1261)-1,3)=2,"","")))</f>
        <v>id: "themoonsgift",  frenchName: "Don de la lune",  artwork: "http://wiki.dominionstrategy.com/images/c/cd/The_Moon%27s_GiftArt.jpg",</v>
      </c>
    </row>
    <row r="1267" spans="1:3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/* landscape */</v>
      </c>
      <c r="B1267" t="str">
        <f t="shared" si="22"/>
        <v/>
      </c>
      <c r="C1267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IF(LEFT(INDEX(artwork.xlsx!L:L,QUOTIENT(ROW(A1262)-1,3)+2),4)="http","",artwork.xlsx!$M$1) &amp; INDEX(artwork.xlsx!L:L,QUOTIENT(ROW(A1262)-1,3)+2) &amp; """,",
 IF(AND(MOD(ROW(A1262)-1,3)=1,INDEX(artwork.xlsx!J:J,QUOTIENT(ROW(A1262)-1,3)+2)&lt;&gt;""),
    artwork.xlsx!$K$1&amp;": '" &amp; SUBSTITUTE(INDEX(artwork.xlsx!K:K,QUOTIENT(ROW(A1262)-1,3)+2),"'","\'") &amp; "'",
IF(MOD(ROW(A1262)-1,3)=2,"","")))</f>
        <v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v>
      </c>
    </row>
    <row r="1268" spans="1:3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/* landscape */</v>
      </c>
      <c r="B1268" t="str">
        <f t="shared" si="22"/>
        <v>},</v>
      </c>
      <c r="C1268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IF(LEFT(INDEX(artwork.xlsx!L:L,QUOTIENT(ROW(A1263)-1,3)+2),4)="http","",artwork.xlsx!$M$1) &amp; INDEX(artwork.xlsx!L:L,QUOTIENT(ROW(A1263)-1,3)+2) &amp; """,",
 IF(AND(MOD(ROW(A1263)-1,3)=1,INDEX(artwork.xlsx!J:J,QUOTIENT(ROW(A1263)-1,3)+2)&lt;&gt;""),
    artwork.xlsx!$K$1&amp;": '" &amp; SUBSTITUTE(INDEX(artwork.xlsx!K:K,QUOTIENT(ROW(A1263)-1,3)+2),"'","\'") &amp; "'",
IF(MOD(ROW(A1263)-1,3)=2,"","")))</f>
        <v/>
      </c>
    </row>
    <row r="1269" spans="1:3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/* landscape */</v>
      </c>
      <c r="B1269" t="str">
        <f t="shared" si="22"/>
        <v>{</v>
      </c>
      <c r="C126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IF(LEFT(INDEX(artwork.xlsx!L:L,QUOTIENT(ROW(A1264)-1,3)+2),4)="http","",artwork.xlsx!$M$1) &amp; INDEX(artwork.xlsx!L:L,QUOTIENT(ROW(A1264)-1,3)+2) &amp; """,",
 IF(AND(MOD(ROW(A1264)-1,3)=1,INDEX(artwork.xlsx!J:J,QUOTIENT(ROW(A1264)-1,3)+2)&lt;&gt;""),
    artwork.xlsx!$K$1&amp;": '" &amp; SUBSTITUTE(INDEX(artwork.xlsx!K:K,QUOTIENT(ROW(A1264)-1,3)+2),"'","\'") &amp; "'",
IF(MOD(ROW(A1264)-1,3)=2,"","")))</f>
        <v>id: "themountainsgift",  frenchName: "Don des montagnes",  artwork: "http://wiki.dominionstrategy.com/images/5/53/The_Mountain%27s_GiftArt.jpg",</v>
      </c>
    </row>
    <row r="1270" spans="1:3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/* landscape */</v>
      </c>
      <c r="B1270" t="str">
        <f t="shared" si="22"/>
        <v/>
      </c>
      <c r="C1270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IF(LEFT(INDEX(artwork.xlsx!L:L,QUOTIENT(ROW(A1265)-1,3)+2),4)="http","",artwork.xlsx!$M$1) &amp; INDEX(artwork.xlsx!L:L,QUOTIENT(ROW(A1265)-1,3)+2) &amp; """,",
 IF(AND(MOD(ROW(A1265)-1,3)=1,INDEX(artwork.xlsx!J:J,QUOTIENT(ROW(A1265)-1,3)+2)&lt;&gt;""),
    artwork.xlsx!$K$1&amp;": '" &amp; SUBSTITUTE(INDEX(artwork.xlsx!K:K,QUOTIENT(ROW(A1265)-1,3)+2),"'","\'") &amp; "'",
IF(MOD(ROW(A1265)-1,3)=2,"","")))</f>
        <v>text_html: '&lt;div class="landscape-text" style="top:14px;"&gt;&lt;div style="display:inline;"&gt;&lt;div style="display:inline; font-size:26px;"&gt;Recevez un Argent.&lt;/div&gt;&lt;/div&gt;&lt;br&gt;&lt;/div&gt;'</v>
      </c>
    </row>
    <row r="1271" spans="1:3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/* landscape */</v>
      </c>
      <c r="B1271" t="str">
        <f t="shared" si="22"/>
        <v>},</v>
      </c>
      <c r="C1271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IF(LEFT(INDEX(artwork.xlsx!L:L,QUOTIENT(ROW(A1266)-1,3)+2),4)="http","",artwork.xlsx!$M$1) &amp; INDEX(artwork.xlsx!L:L,QUOTIENT(ROW(A1266)-1,3)+2) &amp; """,",
 IF(AND(MOD(ROW(A1266)-1,3)=1,INDEX(artwork.xlsx!J:J,QUOTIENT(ROW(A1266)-1,3)+2)&lt;&gt;""),
    artwork.xlsx!$K$1&amp;": '" &amp; SUBSTITUTE(INDEX(artwork.xlsx!K:K,QUOTIENT(ROW(A1266)-1,3)+2),"'","\'") &amp; "'",
IF(MOD(ROW(A1266)-1,3)=2,"","")))</f>
        <v/>
      </c>
    </row>
    <row r="1272" spans="1:3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/* landscape */</v>
      </c>
      <c r="B1272" t="str">
        <f t="shared" si="22"/>
        <v>{</v>
      </c>
      <c r="C1272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IF(LEFT(INDEX(artwork.xlsx!L:L,QUOTIENT(ROW(A1267)-1,3)+2),4)="http","",artwork.xlsx!$M$1) &amp; INDEX(artwork.xlsx!L:L,QUOTIENT(ROW(A1267)-1,3)+2) &amp; """,",
 IF(AND(MOD(ROW(A1267)-1,3)=1,INDEX(artwork.xlsx!J:J,QUOTIENT(ROW(A1267)-1,3)+2)&lt;&gt;""),
    artwork.xlsx!$K$1&amp;": '" &amp; SUBSTITUTE(INDEX(artwork.xlsx!K:K,QUOTIENT(ROW(A1267)-1,3)+2),"'","\'") &amp; "'",
IF(MOD(ROW(A1267)-1,3)=2,"","")))</f>
        <v>id: "theriversgift",  frenchName: "Don de la rivière",  artwork: "http://wiki.dominionstrategy.com/images/3/33/The_River%27s_GiftArt.jpg",</v>
      </c>
    </row>
    <row r="1273" spans="1:3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/* landscape */</v>
      </c>
      <c r="B1273" t="str">
        <f t="shared" si="22"/>
        <v/>
      </c>
      <c r="C1273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IF(LEFT(INDEX(artwork.xlsx!L:L,QUOTIENT(ROW(A1268)-1,3)+2),4)="http","",artwork.xlsx!$M$1) &amp; INDEX(artwork.xlsx!L:L,QUOTIENT(ROW(A1268)-1,3)+2) &amp; """,",
 IF(AND(MOD(ROW(A1268)-1,3)=1,INDEX(artwork.xlsx!J:J,QUOTIENT(ROW(A1268)-1,3)+2)&lt;&gt;""),
    artwork.xlsx!$K$1&amp;": '" &amp; SUBSTITUTE(INDEX(artwork.xlsx!K:K,QUOTIENT(ROW(A1268)-1,3)+2),"'","\'") &amp; "'",
IF(MOD(ROW(A1268)-1,3)=2,"","")))</f>
        <v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jusqu\'à la phase Ajustement.)&lt;/div&gt;&lt;/div&gt;&lt;br&gt;&lt;/div&gt;'</v>
      </c>
    </row>
    <row r="1274" spans="1:3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/* landscape */</v>
      </c>
      <c r="B1274" t="str">
        <f t="shared" si="22"/>
        <v>},</v>
      </c>
      <c r="C1274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IF(LEFT(INDEX(artwork.xlsx!L:L,QUOTIENT(ROW(A1269)-1,3)+2),4)="http","",artwork.xlsx!$M$1) &amp; INDEX(artwork.xlsx!L:L,QUOTIENT(ROW(A1269)-1,3)+2) &amp; """,",
 IF(AND(MOD(ROW(A1269)-1,3)=1,INDEX(artwork.xlsx!J:J,QUOTIENT(ROW(A1269)-1,3)+2)&lt;&gt;""),
    artwork.xlsx!$K$1&amp;": '" &amp; SUBSTITUTE(INDEX(artwork.xlsx!K:K,QUOTIENT(ROW(A1269)-1,3)+2),"'","\'") &amp; "'",
IF(MOD(ROW(A1269)-1,3)=2,"","")))</f>
        <v/>
      </c>
    </row>
    <row r="1275" spans="1:3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/* landscape */</v>
      </c>
      <c r="B1275" t="str">
        <f t="shared" si="22"/>
        <v>{</v>
      </c>
      <c r="C1275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IF(LEFT(INDEX(artwork.xlsx!L:L,QUOTIENT(ROW(A1270)-1,3)+2),4)="http","",artwork.xlsx!$M$1) &amp; INDEX(artwork.xlsx!L:L,QUOTIENT(ROW(A1270)-1,3)+2) &amp; """,",
 IF(AND(MOD(ROW(A1270)-1,3)=1,INDEX(artwork.xlsx!J:J,QUOTIENT(ROW(A1270)-1,3)+2)&lt;&gt;""),
    artwork.xlsx!$K$1&amp;": '" &amp; SUBSTITUTE(INDEX(artwork.xlsx!K:K,QUOTIENT(ROW(A1270)-1,3)+2),"'","\'") &amp; "'",
IF(MOD(ROW(A1270)-1,3)=2,"","")))</f>
        <v>id: "theseasgift",  frenchName: "Don de la mer",  artwork: "http://wiki.dominionstrategy.com/images/8/88/The_Sea%27s_GiftArt.jpg",</v>
      </c>
    </row>
    <row r="1276" spans="1:3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/* landscape */</v>
      </c>
      <c r="B1276" t="str">
        <f t="shared" si="22"/>
        <v/>
      </c>
      <c r="C1276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IF(LEFT(INDEX(artwork.xlsx!L:L,QUOTIENT(ROW(A1271)-1,3)+2),4)="http","",artwork.xlsx!$M$1) &amp; INDEX(artwork.xlsx!L:L,QUOTIENT(ROW(A1271)-1,3)+2) &amp; """,",
 IF(AND(MOD(ROW(A1271)-1,3)=1,INDEX(artwork.xlsx!J:J,QUOTIENT(ROW(A1271)-1,3)+2)&lt;&gt;""),
    artwork.xlsx!$K$1&amp;": '" &amp; SUBSTITUTE(INDEX(artwork.xlsx!K:K,QUOTIENT(ROW(A1271)-1,3)+2),"'","\'") &amp; "'",
IF(MOD(ROW(A1271)-1,3)=2,"","")))</f>
        <v>text_html: '&lt;div class="landscape-text" style="top:14px;"&gt;&lt;div style="font-weight: bold;"&gt;&lt;div style="display:inline;"&gt;&lt;div style="display:inline; font-size:28px;"&gt;+1 Carte&lt;/div&gt;&lt;/div&gt;&lt;br&gt;&lt;/div&gt;&lt;/div&gt;'</v>
      </c>
    </row>
    <row r="1277" spans="1:3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/* landscape */</v>
      </c>
      <c r="B1277" t="str">
        <f t="shared" si="22"/>
        <v>},</v>
      </c>
      <c r="C1277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IF(LEFT(INDEX(artwork.xlsx!L:L,QUOTIENT(ROW(A1272)-1,3)+2),4)="http","",artwork.xlsx!$M$1) &amp; INDEX(artwork.xlsx!L:L,QUOTIENT(ROW(A1272)-1,3)+2) &amp; """,",
 IF(AND(MOD(ROW(A1272)-1,3)=1,INDEX(artwork.xlsx!J:J,QUOTIENT(ROW(A1272)-1,3)+2)&lt;&gt;""),
    artwork.xlsx!$K$1&amp;": '" &amp; SUBSTITUTE(INDEX(artwork.xlsx!K:K,QUOTIENT(ROW(A1272)-1,3)+2),"'","\'") &amp; "'",
IF(MOD(ROW(A1272)-1,3)=2,"","")))</f>
        <v/>
      </c>
    </row>
    <row r="1278" spans="1:3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/* landscape */</v>
      </c>
      <c r="B1278" t="str">
        <f t="shared" si="22"/>
        <v>{</v>
      </c>
      <c r="C1278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IF(LEFT(INDEX(artwork.xlsx!L:L,QUOTIENT(ROW(A1273)-1,3)+2),4)="http","",artwork.xlsx!$M$1) &amp; INDEX(artwork.xlsx!L:L,QUOTIENT(ROW(A1273)-1,3)+2) &amp; """,",
 IF(AND(MOD(ROW(A1273)-1,3)=1,INDEX(artwork.xlsx!J:J,QUOTIENT(ROW(A1273)-1,3)+2)&lt;&gt;""),
    artwork.xlsx!$K$1&amp;": '" &amp; SUBSTITUTE(INDEX(artwork.xlsx!K:K,QUOTIENT(ROW(A1273)-1,3)+2),"'","\'") &amp; "'",
IF(MOD(ROW(A1273)-1,3)=2,"","")))</f>
        <v>id: "theskysgift",  frenchName: "Don du ciel",  artwork: "http://wiki.dominionstrategy.com/images/b/bc/The_Sky%27s_GiftArt.jpg",</v>
      </c>
    </row>
    <row r="1279" spans="1:3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/* landscape */</v>
      </c>
      <c r="B1279" t="str">
        <f t="shared" si="22"/>
        <v/>
      </c>
      <c r="C127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IF(LEFT(INDEX(artwork.xlsx!L:L,QUOTIENT(ROW(A1274)-1,3)+2),4)="http","",artwork.xlsx!$M$1) &amp; INDEX(artwork.xlsx!L:L,QUOTIENT(ROW(A1274)-1,3)+2) &amp; """,",
 IF(AND(MOD(ROW(A1274)-1,3)=1,INDEX(artwork.xlsx!J:J,QUOTIENT(ROW(A1274)-1,3)+2)&lt;&gt;""),
    artwork.xlsx!$K$1&amp;": '" &amp; SUBSTITUTE(INDEX(artwork.xlsx!K:K,QUOTIENT(ROW(A1274)-1,3)+2),"'","\'") &amp; "'",
IF(MOD(ROW(A1274)-1,3)=2,"","")))</f>
        <v>text_html: '&lt;div class="landscape-text" style="top:14px;"&gt;&lt;div style="display:inline;"&gt;&lt;div style="display:inline; font-size:20px;"&gt;Vous pouvez défausser 3 cartes pour recevoir un Or.&lt;/div&gt;&lt;/div&gt;&lt;br&gt;&lt;/div&gt;'</v>
      </c>
    </row>
    <row r="1280" spans="1:3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/* landscape */</v>
      </c>
      <c r="B1280" t="str">
        <f t="shared" si="22"/>
        <v>},</v>
      </c>
      <c r="C1280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IF(LEFT(INDEX(artwork.xlsx!L:L,QUOTIENT(ROW(A1275)-1,3)+2),4)="http","",artwork.xlsx!$M$1) &amp; INDEX(artwork.xlsx!L:L,QUOTIENT(ROW(A1275)-1,3)+2) &amp; """,",
 IF(AND(MOD(ROW(A1275)-1,3)=1,INDEX(artwork.xlsx!J:J,QUOTIENT(ROW(A1275)-1,3)+2)&lt;&gt;""),
    artwork.xlsx!$K$1&amp;": '" &amp; SUBSTITUTE(INDEX(artwork.xlsx!K:K,QUOTIENT(ROW(A1275)-1,3)+2),"'","\'") &amp; "'",
IF(MOD(ROW(A1275)-1,3)=2,"","")))</f>
        <v/>
      </c>
    </row>
    <row r="1281" spans="1:3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/* landscape */</v>
      </c>
      <c r="B1281" t="str">
        <f t="shared" si="22"/>
        <v>{</v>
      </c>
      <c r="C1281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IF(LEFT(INDEX(artwork.xlsx!L:L,QUOTIENT(ROW(A1276)-1,3)+2),4)="http","",artwork.xlsx!$M$1) &amp; INDEX(artwork.xlsx!L:L,QUOTIENT(ROW(A1276)-1,3)+2) &amp; """,",
 IF(AND(MOD(ROW(A1276)-1,3)=1,INDEX(artwork.xlsx!J:J,QUOTIENT(ROW(A1276)-1,3)+2)&lt;&gt;""),
    artwork.xlsx!$K$1&amp;": '" &amp; SUBSTITUTE(INDEX(artwork.xlsx!K:K,QUOTIENT(ROW(A1276)-1,3)+2),"'","\'") &amp; "'",
IF(MOD(ROW(A1276)-1,3)=2,"","")))</f>
        <v>id: "thesunsgift",  frenchName: "Don du soleil",  artwork: "http://wiki.dominionstrategy.com/images/f/f1/The_Sun%27s_GiftArt.jpg",</v>
      </c>
    </row>
    <row r="1282" spans="1:3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/* landscape */</v>
      </c>
      <c r="B1282" t="str">
        <f t="shared" si="22"/>
        <v/>
      </c>
      <c r="C1282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IF(LEFT(INDEX(artwork.xlsx!L:L,QUOTIENT(ROW(A1277)-1,3)+2),4)="http","",artwork.xlsx!$M$1) &amp; INDEX(artwork.xlsx!L:L,QUOTIENT(ROW(A1277)-1,3)+2) &amp; """,",
 IF(AND(MOD(ROW(A1277)-1,3)=1,INDEX(artwork.xlsx!J:J,QUOTIENT(ROW(A1277)-1,3)+2)&lt;&gt;""),
    artwork.xlsx!$K$1&amp;": '" &amp; SUBSTITUTE(INDEX(artwork.xlsx!K:K,QUOTIENT(ROW(A1277)-1,3)+2),"'","\'") &amp; "'",
IF(MOD(ROW(A1277)-1,3)=2,"","")))</f>
        <v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v>
      </c>
    </row>
    <row r="1283" spans="1:3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/* landscape */</v>
      </c>
      <c r="B1283" t="str">
        <f t="shared" si="22"/>
        <v>},</v>
      </c>
      <c r="C1283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IF(LEFT(INDEX(artwork.xlsx!L:L,QUOTIENT(ROW(A1278)-1,3)+2),4)="http","",artwork.xlsx!$M$1) &amp; INDEX(artwork.xlsx!L:L,QUOTIENT(ROW(A1278)-1,3)+2) &amp; """,",
 IF(AND(MOD(ROW(A1278)-1,3)=1,INDEX(artwork.xlsx!J:J,QUOTIENT(ROW(A1278)-1,3)+2)&lt;&gt;""),
    artwork.xlsx!$K$1&amp;": '" &amp; SUBSTITUTE(INDEX(artwork.xlsx!K:K,QUOTIENT(ROW(A1278)-1,3)+2),"'","\'") &amp; "'",
IF(MOD(ROW(A1278)-1,3)=2,"","")))</f>
        <v/>
      </c>
    </row>
    <row r="1284" spans="1:3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/* landscape */</v>
      </c>
      <c r="B1284" t="str">
        <f t="shared" si="22"/>
        <v>{</v>
      </c>
      <c r="C1284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IF(LEFT(INDEX(artwork.xlsx!L:L,QUOTIENT(ROW(A1279)-1,3)+2),4)="http","",artwork.xlsx!$M$1) &amp; INDEX(artwork.xlsx!L:L,QUOTIENT(ROW(A1279)-1,3)+2) &amp; """,",
 IF(AND(MOD(ROW(A1279)-1,3)=1,INDEX(artwork.xlsx!J:J,QUOTIENT(ROW(A1279)-1,3)+2)&lt;&gt;""),
    artwork.xlsx!$K$1&amp;": '" &amp; SUBSTITUTE(INDEX(artwork.xlsx!K:K,QUOTIENT(ROW(A1279)-1,3)+2),"'","\'") &amp; "'",
IF(MOD(ROW(A1279)-1,3)=2,"","")))</f>
        <v>id: "theswampsgift",  frenchName: "Don des marais",  artwork: "http://wiki.dominionstrategy.com/images/c/c5/The_Swamp%27s_GiftArt.jpg",</v>
      </c>
    </row>
    <row r="1285" spans="1:3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/* landscape */</v>
      </c>
      <c r="B1285" t="str">
        <f t="shared" si="22"/>
        <v/>
      </c>
      <c r="C1285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IF(LEFT(INDEX(artwork.xlsx!L:L,QUOTIENT(ROW(A1280)-1,3)+2),4)="http","",artwork.xlsx!$M$1) &amp; INDEX(artwork.xlsx!L:L,QUOTIENT(ROW(A1280)-1,3)+2) &amp; """,",
 IF(AND(MOD(ROW(A1280)-1,3)=1,INDEX(artwork.xlsx!J:J,QUOTIENT(ROW(A1280)-1,3)+2)&lt;&gt;""),
    artwork.xlsx!$K$1&amp;": '" &amp; SUBSTITUTE(INDEX(artwork.xlsx!K:K,QUOTIENT(ROW(A1280)-1,3)+2),"'","\'") &amp; "'",
IF(MOD(ROW(A1280)-1,3)=2,"","")))</f>
        <v>text_html: '&lt;div class="landscape-text" style="top:14px;"&gt;&lt;div style="display:inline;"&gt;&lt;div style="display:inline; font-size:26px;"&gt;Recevez un Feu follet de sa pile.&lt;/div&gt;&lt;/div&gt;&lt;br&gt;&lt;/div&gt;'</v>
      </c>
    </row>
    <row r="1286" spans="1:3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/* landscape */</v>
      </c>
      <c r="B1286" t="str">
        <f t="shared" si="22"/>
        <v>},</v>
      </c>
      <c r="C1286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IF(LEFT(INDEX(artwork.xlsx!L:L,QUOTIENT(ROW(A1281)-1,3)+2),4)="http","",artwork.xlsx!$M$1) &amp; INDEX(artwork.xlsx!L:L,QUOTIENT(ROW(A1281)-1,3)+2) &amp; """,",
 IF(AND(MOD(ROW(A1281)-1,3)=1,INDEX(artwork.xlsx!J:J,QUOTIENT(ROW(A1281)-1,3)+2)&lt;&gt;""),
    artwork.xlsx!$K$1&amp;": '" &amp; SUBSTITUTE(INDEX(artwork.xlsx!K:K,QUOTIENT(ROW(A1281)-1,3)+2),"'","\'") &amp; "'",
IF(MOD(ROW(A1281)-1,3)=2,"","")))</f>
        <v/>
      </c>
    </row>
    <row r="1287" spans="1:3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/* landscape */</v>
      </c>
      <c r="B1287" t="str">
        <f t="shared" si="22"/>
        <v>{</v>
      </c>
      <c r="C1287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IF(LEFT(INDEX(artwork.xlsx!L:L,QUOTIENT(ROW(A1282)-1,3)+2),4)="http","",artwork.xlsx!$M$1) &amp; INDEX(artwork.xlsx!L:L,QUOTIENT(ROW(A1282)-1,3)+2) &amp; """,",
 IF(AND(MOD(ROW(A1282)-1,3)=1,INDEX(artwork.xlsx!J:J,QUOTIENT(ROW(A1282)-1,3)+2)&lt;&gt;""),
    artwork.xlsx!$K$1&amp;": '" &amp; SUBSTITUTE(INDEX(artwork.xlsx!K:K,QUOTIENT(ROW(A1282)-1,3)+2),"'","\'") &amp; "'",
IF(MOD(ROW(A1282)-1,3)=2,"","")))</f>
        <v>id: "thewindsgift",  frenchName: "Don du vent",  artwork: "http://wiki.dominionstrategy.com/images/f/f4/The_Wind%27s_GiftArt.jpg",</v>
      </c>
    </row>
    <row r="1288" spans="1:3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/* landscape */</v>
      </c>
      <c r="B1288" t="str">
        <f t="shared" si="22"/>
        <v/>
      </c>
      <c r="C1288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IF(LEFT(INDEX(artwork.xlsx!L:L,QUOTIENT(ROW(A1283)-1,3)+2),4)="http","",artwork.xlsx!$M$1) &amp; INDEX(artwork.xlsx!L:L,QUOTIENT(ROW(A1283)-1,3)+2) &amp; """,",
 IF(AND(MOD(ROW(A1283)-1,3)=1,INDEX(artwork.xlsx!J:J,QUOTIENT(ROW(A1283)-1,3)+2)&lt;&gt;""),
    artwork.xlsx!$K$1&amp;": '" &amp; SUBSTITUTE(INDEX(artwork.xlsx!K:K,QUOTIENT(ROW(A1283)-1,3)+2),"'","\'") &amp; "'",
IF(MOD(ROW(A1283)-1,3)=2,"","")))</f>
        <v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v>
      </c>
    </row>
    <row r="1289" spans="1:3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/* landscape */</v>
      </c>
      <c r="B1289" t="str">
        <f t="shared" si="22"/>
        <v>},</v>
      </c>
      <c r="C128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IF(LEFT(INDEX(artwork.xlsx!L:L,QUOTIENT(ROW(A1284)-1,3)+2),4)="http","",artwork.xlsx!$M$1) &amp; INDEX(artwork.xlsx!L:L,QUOTIENT(ROW(A1284)-1,3)+2) &amp; """,",
 IF(AND(MOD(ROW(A1284)-1,3)=1,INDEX(artwork.xlsx!J:J,QUOTIENT(ROW(A1284)-1,3)+2)&lt;&gt;""),
    artwork.xlsx!$K$1&amp;": '" &amp; SUBSTITUTE(INDEX(artwork.xlsx!K:K,QUOTIENT(ROW(A1284)-1,3)+2),"'","\'") &amp; "'",
IF(MOD(ROW(A1284)-1,3)=2,"","")))</f>
        <v/>
      </c>
    </row>
    <row r="1290" spans="1:3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22"/>
        <v/>
      </c>
      <c r="C1290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IF(LEFT(INDEX(artwork.xlsx!L:L,QUOTIENT(ROW(A1285)-1,3)+2),4)="http","",artwork.xlsx!$M$1) &amp; INDEX(artwork.xlsx!L:L,QUOTIENT(ROW(A1285)-1,3)+2) &amp; """,",
 IF(AND(MOD(ROW(A1285)-1,3)=1,INDEX(artwork.xlsx!J:J,QUOTIENT(ROW(A1285)-1,3)+2)&lt;&gt;""),
    artwork.xlsx!$K$1&amp;": '" &amp; SUBSTITUTE(INDEX(artwork.xlsx!K:K,QUOTIENT(ROW(A1285)-1,3)+2),"'","\'") &amp; "'",
IF(MOD(ROW(A1285)-1,3)=2,"","")))</f>
        <v/>
      </c>
    </row>
    <row r="1291" spans="1:3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22"/>
        <v/>
      </c>
      <c r="C1291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IF(LEFT(INDEX(artwork.xlsx!L:L,QUOTIENT(ROW(A1286)-1,3)+2),4)="http","",artwork.xlsx!$M$1) &amp; INDEX(artwork.xlsx!L:L,QUOTIENT(ROW(A1286)-1,3)+2) &amp; """,",
 IF(AND(MOD(ROW(A1286)-1,3)=1,INDEX(artwork.xlsx!J:J,QUOTIENT(ROW(A1286)-1,3)+2)&lt;&gt;""),
    artwork.xlsx!$K$1&amp;": '" &amp; SUBSTITUTE(INDEX(artwork.xlsx!K:K,QUOTIENT(ROW(A1286)-1,3)+2),"'","\'") &amp; "'",
IF(MOD(ROW(A1286)-1,3)=2,"","")))</f>
        <v/>
      </c>
    </row>
    <row r="1292" spans="1:3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22"/>
        <v/>
      </c>
      <c r="C1292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IF(LEFT(INDEX(artwork.xlsx!L:L,QUOTIENT(ROW(A1287)-1,3)+2),4)="http","",artwork.xlsx!$M$1) &amp; INDEX(artwork.xlsx!L:L,QUOTIENT(ROW(A1287)-1,3)+2) &amp; """,",
 IF(AND(MOD(ROW(A1287)-1,3)=1,INDEX(artwork.xlsx!J:J,QUOTIENT(ROW(A1287)-1,3)+2)&lt;&gt;""),
    artwork.xlsx!$K$1&amp;": '" &amp; SUBSTITUTE(INDEX(artwork.xlsx!K:K,QUOTIENT(ROW(A1287)-1,3)+2),"'","\'") &amp; "'",
IF(MOD(ROW(A1287)-1,3)=2,"","")))</f>
        <v/>
      </c>
    </row>
    <row r="1293" spans="1:3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22"/>
        <v/>
      </c>
      <c r="C1293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IF(LEFT(INDEX(artwork.xlsx!L:L,QUOTIENT(ROW(A1288)-1,3)+2),4)="http","",artwork.xlsx!$M$1) &amp; INDEX(artwork.xlsx!L:L,QUOTIENT(ROW(A1288)-1,3)+2) &amp; """,",
 IF(AND(MOD(ROW(A1288)-1,3)=1,INDEX(artwork.xlsx!J:J,QUOTIENT(ROW(A1288)-1,3)+2)&lt;&gt;""),
    artwork.xlsx!$K$1&amp;": '" &amp; SUBSTITUTE(INDEX(artwork.xlsx!K:K,QUOTIENT(ROW(A1288)-1,3)+2),"'","\'") &amp; "'",
IF(MOD(ROW(A1288)-1,3)=2,"","")))</f>
        <v/>
      </c>
    </row>
    <row r="1294" spans="1:3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22"/>
        <v/>
      </c>
      <c r="C1294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IF(LEFT(INDEX(artwork.xlsx!L:L,QUOTIENT(ROW(A1289)-1,3)+2),4)="http","",artwork.xlsx!$M$1) &amp; INDEX(artwork.xlsx!L:L,QUOTIENT(ROW(A1289)-1,3)+2) &amp; """,",
 IF(AND(MOD(ROW(A1289)-1,3)=1,INDEX(artwork.xlsx!J:J,QUOTIENT(ROW(A1289)-1,3)+2)&lt;&gt;""),
    artwork.xlsx!$K$1&amp;": '" &amp; SUBSTITUTE(INDEX(artwork.xlsx!K:K,QUOTIENT(ROW(A1289)-1,3)+2),"'","\'") &amp; "'",
IF(MOD(ROW(A1289)-1,3)=2,"","")))</f>
        <v/>
      </c>
    </row>
    <row r="1295" spans="1:3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23">IF(AND(C1294&lt;&gt;"",MOD(ROW(A1293)-1,3)=2),"},","")&amp;IF(AND(C1295&lt;&gt;"",MOD(ROW(A1290)-1,3)=0),"{","")</f>
        <v/>
      </c>
      <c r="C1295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IF(LEFT(INDEX(artwork.xlsx!L:L,QUOTIENT(ROW(A1290)-1,3)+2),4)="http","",artwork.xlsx!$M$1) &amp; INDEX(artwork.xlsx!L:L,QUOTIENT(ROW(A1290)-1,3)+2) &amp; """,",
 IF(AND(MOD(ROW(A1290)-1,3)=1,INDEX(artwork.xlsx!J:J,QUOTIENT(ROW(A1290)-1,3)+2)&lt;&gt;""),
    artwork.xlsx!$K$1&amp;": '" &amp; SUBSTITUTE(INDEX(artwork.xlsx!K:K,QUOTIENT(ROW(A1290)-1,3)+2),"'","\'") &amp; "'",
IF(MOD(ROW(A1290)-1,3)=2,"","")))</f>
        <v/>
      </c>
    </row>
    <row r="1296" spans="1:3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23"/>
        <v/>
      </c>
      <c r="C1296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IF(LEFT(INDEX(artwork.xlsx!L:L,QUOTIENT(ROW(A1291)-1,3)+2),4)="http","",artwork.xlsx!$M$1) &amp; INDEX(artwork.xlsx!L:L,QUOTIENT(ROW(A1291)-1,3)+2) &amp; """,",
 IF(AND(MOD(ROW(A1291)-1,3)=1,INDEX(artwork.xlsx!J:J,QUOTIENT(ROW(A1291)-1,3)+2)&lt;&gt;""),
    artwork.xlsx!$K$1&amp;": '" &amp; SUBSTITUTE(INDEX(artwork.xlsx!K:K,QUOTIENT(ROW(A1291)-1,3)+2),"'","\'") &amp; "'",
IF(MOD(ROW(A1291)-1,3)=2,"","")))</f>
        <v/>
      </c>
    </row>
    <row r="1297" spans="1:3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23"/>
        <v/>
      </c>
      <c r="C1297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IF(LEFT(INDEX(artwork.xlsx!L:L,QUOTIENT(ROW(A1292)-1,3)+2),4)="http","",artwork.xlsx!$M$1) &amp; INDEX(artwork.xlsx!L:L,QUOTIENT(ROW(A1292)-1,3)+2) &amp; """,",
 IF(AND(MOD(ROW(A1292)-1,3)=1,INDEX(artwork.xlsx!J:J,QUOTIENT(ROW(A1292)-1,3)+2)&lt;&gt;""),
    artwork.xlsx!$K$1&amp;": '" &amp; SUBSTITUTE(INDEX(artwork.xlsx!K:K,QUOTIENT(ROW(A1292)-1,3)+2),"'","\'") &amp; "'",
IF(MOD(ROW(A1292)-1,3)=2,"","")))</f>
        <v/>
      </c>
    </row>
    <row r="1298" spans="1:3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23"/>
        <v/>
      </c>
      <c r="C1298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IF(LEFT(INDEX(artwork.xlsx!L:L,QUOTIENT(ROW(A1293)-1,3)+2),4)="http","",artwork.xlsx!$M$1) &amp; INDEX(artwork.xlsx!L:L,QUOTIENT(ROW(A1293)-1,3)+2) &amp; """,",
 IF(AND(MOD(ROW(A1293)-1,3)=1,INDEX(artwork.xlsx!J:J,QUOTIENT(ROW(A1293)-1,3)+2)&lt;&gt;""),
    artwork.xlsx!$K$1&amp;": '" &amp; SUBSTITUTE(INDEX(artwork.xlsx!K:K,QUOTIENT(ROW(A1293)-1,3)+2),"'","\'") &amp; "'",
IF(MOD(ROW(A1293)-1,3)=2,"","")))</f>
        <v/>
      </c>
    </row>
    <row r="1299" spans="1:3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23"/>
        <v>{</v>
      </c>
      <c r="C129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IF(LEFT(INDEX(artwork.xlsx!L:L,QUOTIENT(ROW(A1294)-1,3)+2),4)="http","",artwork.xlsx!$M$1) &amp; INDEX(artwork.xlsx!L:L,QUOTIENT(ROW(A1294)-1,3)+2) &amp; """,",
 IF(AND(MOD(ROW(A1294)-1,3)=1,INDEX(artwork.xlsx!J:J,QUOTIENT(ROW(A1294)-1,3)+2)&lt;&gt;""),
    artwork.xlsx!$K$1&amp;": '" &amp; SUBSTITUTE(INDEX(artwork.xlsx!K:K,QUOTIENT(ROW(A1294)-1,3)+2),"'","\'") &amp; "'",
IF(MOD(ROW(A1294)-1,3)=2,"","")))</f>
        <v>id: "pasture",  frenchName: "Pâturage",  artwork: "http://wiki.dominionstrategy.com/images/9/9e/PastureArt.jpg",</v>
      </c>
    </row>
    <row r="1300" spans="1:3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23"/>
        <v/>
      </c>
      <c r="C1300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IF(LEFT(INDEX(artwork.xlsx!L:L,QUOTIENT(ROW(A1295)-1,3)+2),4)="http","",artwork.xlsx!$M$1) &amp; INDEX(artwork.xlsx!L:L,QUOTIENT(ROW(A1295)-1,3)+2) &amp; """,",
 IF(AND(MOD(ROW(A1295)-1,3)=1,INDEX(artwork.xlsx!J:J,QUOTIENT(ROW(A1295)-1,3)+2)&lt;&gt;""),
    artwork.xlsx!$K$1&amp;": '" &amp; SUBSTITUTE(INDEX(artwork.xlsx!K:K,QUOTIENT(ROW(A1295)-1,3)+2),"'","\'") &amp; "'",
IF(MOD(ROW(A1295)-1,3)=2,"","")))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class="card-text-vp-icon"&gt;&lt;/div&gt;&lt;/div&gt;&lt;/div&gt;'</v>
      </c>
    </row>
    <row r="1301" spans="1:3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23"/>
        <v>},</v>
      </c>
      <c r="C1301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IF(LEFT(INDEX(artwork.xlsx!L:L,QUOTIENT(ROW(A1296)-1,3)+2),4)="http","",artwork.xlsx!$M$1) &amp; INDEX(artwork.xlsx!L:L,QUOTIENT(ROW(A1296)-1,3)+2) &amp; """,",
 IF(AND(MOD(ROW(A1296)-1,3)=1,INDEX(artwork.xlsx!J:J,QUOTIENT(ROW(A1296)-1,3)+2)&lt;&gt;""),
    artwork.xlsx!$K$1&amp;": '" &amp; SUBSTITUTE(INDEX(artwork.xlsx!K:K,QUOTIENT(ROW(A1296)-1,3)+2),"'","\'") &amp; "'",
IF(MOD(ROW(A1296)-1,3)=2,"","")))</f>
        <v/>
      </c>
    </row>
    <row r="1302" spans="1:3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23"/>
        <v>{</v>
      </c>
      <c r="C1302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IF(LEFT(INDEX(artwork.xlsx!L:L,QUOTIENT(ROW(A1297)-1,3)+2),4)="http","",artwork.xlsx!$M$1) &amp; INDEX(artwork.xlsx!L:L,QUOTIENT(ROW(A1297)-1,3)+2) &amp; """,",
 IF(AND(MOD(ROW(A1297)-1,3)=1,INDEX(artwork.xlsx!J:J,QUOTIENT(ROW(A1297)-1,3)+2)&lt;&gt;""),
    artwork.xlsx!$K$1&amp;": '" &amp; SUBSTITUTE(INDEX(artwork.xlsx!K:K,QUOTIENT(ROW(A1297)-1,3)+2),"'","\'") &amp; "'",
IF(MOD(ROW(A1297)-1,3)=2,"","")))</f>
        <v>id: "pouch",  frenchName: "Pochette",  artwork: "http://wiki.dominionstrategy.com/images/5/52/PouchArt.jpg",</v>
      </c>
    </row>
    <row r="1303" spans="1:3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23"/>
        <v/>
      </c>
      <c r="C1303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IF(LEFT(INDEX(artwork.xlsx!L:L,QUOTIENT(ROW(A1298)-1,3)+2),4)="http","",artwork.xlsx!$M$1) &amp; INDEX(artwork.xlsx!L:L,QUOTIENT(ROW(A1298)-1,3)+2) &amp; """,",
 IF(AND(MOD(ROW(A1298)-1,3)=1,INDEX(artwork.xlsx!J:J,QUOTIENT(ROW(A1298)-1,3)+2)&lt;&gt;""),
    artwork.xlsx!$K$1&amp;": '" &amp; SUBSTITUTE(INDEX(artwork.xlsx!K:K,QUOTIENT(ROW(A1298)-1,3)+2),"'","\'") &amp; "'",
IF(MOD(ROW(A1298)-1,3)=2,"","")))</f>
        <v>text_html: '&lt;div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Achat&lt;/div&gt;&lt;/div&gt;&lt;br&gt;&lt;/div&gt;&lt;/div&gt;&lt;/div&gt;&lt;/div&gt;'</v>
      </c>
    </row>
    <row r="1304" spans="1:3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23"/>
        <v>},</v>
      </c>
      <c r="C1304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IF(LEFT(INDEX(artwork.xlsx!L:L,QUOTIENT(ROW(A1299)-1,3)+2),4)="http","",artwork.xlsx!$M$1) &amp; INDEX(artwork.xlsx!L:L,QUOTIENT(ROW(A1299)-1,3)+2) &amp; """,",
 IF(AND(MOD(ROW(A1299)-1,3)=1,INDEX(artwork.xlsx!J:J,QUOTIENT(ROW(A1299)-1,3)+2)&lt;&gt;""),
    artwork.xlsx!$K$1&amp;": '" &amp; SUBSTITUTE(INDEX(artwork.xlsx!K:K,QUOTIENT(ROW(A1299)-1,3)+2),"'","\'") &amp; "'",
IF(MOD(ROW(A1299)-1,3)=2,"","")))</f>
        <v/>
      </c>
    </row>
    <row r="1305" spans="1:3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23"/>
        <v/>
      </c>
      <c r="C1305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IF(LEFT(INDEX(artwork.xlsx!L:L,QUOTIENT(ROW(A1300)-1,3)+2),4)="http","",artwork.xlsx!$M$1) &amp; INDEX(artwork.xlsx!L:L,QUOTIENT(ROW(A1300)-1,3)+2) &amp; """,",
 IF(AND(MOD(ROW(A1300)-1,3)=1,INDEX(artwork.xlsx!J:J,QUOTIENT(ROW(A1300)-1,3)+2)&lt;&gt;""),
    artwork.xlsx!$K$1&amp;": '" &amp; SUBSTITUTE(INDEX(artwork.xlsx!K:K,QUOTIENT(ROW(A1300)-1,3)+2),"'","\'") &amp; "'",
IF(MOD(ROW(A1300)-1,3)=2,"","")))</f>
        <v/>
      </c>
    </row>
    <row r="1306" spans="1:3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23"/>
        <v/>
      </c>
      <c r="C1306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IF(LEFT(INDEX(artwork.xlsx!L:L,QUOTIENT(ROW(A1301)-1,3)+2),4)="http","",artwork.xlsx!$M$1) &amp; INDEX(artwork.xlsx!L:L,QUOTIENT(ROW(A1301)-1,3)+2) &amp; """,",
 IF(AND(MOD(ROW(A1301)-1,3)=1,INDEX(artwork.xlsx!J:J,QUOTIENT(ROW(A1301)-1,3)+2)&lt;&gt;""),
    artwork.xlsx!$K$1&amp;": '" &amp; SUBSTITUTE(INDEX(artwork.xlsx!K:K,QUOTIENT(ROW(A1301)-1,3)+2),"'","\'") &amp; "'",
IF(MOD(ROW(A1301)-1,3)=2,"","")))</f>
        <v/>
      </c>
    </row>
    <row r="1307" spans="1:3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23"/>
        <v/>
      </c>
      <c r="C1307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IF(LEFT(INDEX(artwork.xlsx!L:L,QUOTIENT(ROW(A1302)-1,3)+2),4)="http","",artwork.xlsx!$M$1) &amp; INDEX(artwork.xlsx!L:L,QUOTIENT(ROW(A1302)-1,3)+2) &amp; """,",
 IF(AND(MOD(ROW(A1302)-1,3)=1,INDEX(artwork.xlsx!J:J,QUOTIENT(ROW(A1302)-1,3)+2)&lt;&gt;""),
    artwork.xlsx!$K$1&amp;": '" &amp; SUBSTITUTE(INDEX(artwork.xlsx!K:K,QUOTIENT(ROW(A1302)-1,3)+2),"'","\'") &amp; "'",
IF(MOD(ROW(A1302)-1,3)=2,"","")))</f>
        <v/>
      </c>
    </row>
    <row r="1308" spans="1:3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/* t */</v>
      </c>
      <c r="B1308" t="str">
        <f t="shared" si="23"/>
        <v>{</v>
      </c>
      <c r="C1308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IF(LEFT(INDEX(artwork.xlsx!L:L,QUOTIENT(ROW(A1303)-1,3)+2),4)="http","",artwork.xlsx!$M$1) &amp; INDEX(artwork.xlsx!L:L,QUOTIENT(ROW(A1303)-1,3)+2) &amp; """,",
 IF(AND(MOD(ROW(A1303)-1,3)=1,INDEX(artwork.xlsx!J:J,QUOTIENT(ROW(A1303)-1,3)+2)&lt;&gt;""),
    artwork.xlsx!$K$1&amp;": '" &amp; SUBSTITUTE(INDEX(artwork.xlsx!K:K,QUOTIENT(ROW(A1303)-1,3)+2),"'","\'") &amp; "'",
IF(MOD(ROW(A1303)-1,3)=2,"","")))</f>
        <v>id: "luckycoin",  frenchName: "Porte-bonheur",  artwork: "http://wiki.dominionstrategy.com/images/f/fa/Lucky_CoinArt.jpg",</v>
      </c>
    </row>
    <row r="1309" spans="1:3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/* t */</v>
      </c>
      <c r="B1309" t="str">
        <f t="shared" si="23"/>
        <v/>
      </c>
      <c r="C130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IF(LEFT(INDEX(artwork.xlsx!L:L,QUOTIENT(ROW(A1304)-1,3)+2),4)="http","",artwork.xlsx!$M$1) &amp; INDEX(artwork.xlsx!L:L,QUOTIENT(ROW(A1304)-1,3)+2) &amp; """,",
 IF(AND(MOD(ROW(A1304)-1,3)=1,INDEX(artwork.xlsx!J:J,QUOTIENT(ROW(A1304)-1,3)+2)&lt;&gt;""),
    artwork.xlsx!$K$1&amp;": '" &amp; SUBSTITUTE(INDEX(artwork.xlsx!K:K,QUOTIENT(ROW(A1304)-1,3)+2),"'","\'") &amp; "'",
IF(MOD(ROW(A1304)-1,3)=2,"","")))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Argent.&lt;/div&gt;&lt;/div&gt;&lt;br&gt;&lt;/div&gt;&lt;/div&gt;&lt;/div&gt;'</v>
      </c>
    </row>
    <row r="1310" spans="1:3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/* t */</v>
      </c>
      <c r="B1310" t="str">
        <f t="shared" si="23"/>
        <v>},</v>
      </c>
      <c r="C1310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IF(LEFT(INDEX(artwork.xlsx!L:L,QUOTIENT(ROW(A1305)-1,3)+2),4)="http","",artwork.xlsx!$M$1) &amp; INDEX(artwork.xlsx!L:L,QUOTIENT(ROW(A1305)-1,3)+2) &amp; """,",
 IF(AND(MOD(ROW(A1305)-1,3)=1,INDEX(artwork.xlsx!J:J,QUOTIENT(ROW(A1305)-1,3)+2)&lt;&gt;""),
    artwork.xlsx!$K$1&amp;": '" &amp; SUBSTITUTE(INDEX(artwork.xlsx!K:K,QUOTIENT(ROW(A1305)-1,3)+2),"'","\'") &amp; "'",
IF(MOD(ROW(A1305)-1,3)=2,"","")))</f>
        <v/>
      </c>
    </row>
    <row r="1311" spans="1:3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23"/>
        <v>{</v>
      </c>
      <c r="C1311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IF(LEFT(INDEX(artwork.xlsx!L:L,QUOTIENT(ROW(A1306)-1,3)+2),4)="http","",artwork.xlsx!$M$1) &amp; INDEX(artwork.xlsx!L:L,QUOTIENT(ROW(A1306)-1,3)+2) &amp; """,",
 IF(AND(MOD(ROW(A1306)-1,3)=1,INDEX(artwork.xlsx!J:J,QUOTIENT(ROW(A1306)-1,3)+2)&lt;&gt;""),
    artwork.xlsx!$K$1&amp;": '" &amp; SUBSTITUTE(INDEX(artwork.xlsx!K:K,QUOTIENT(ROW(A1306)-1,3)+2),"'","\'") &amp; "'",
IF(MOD(ROW(A1306)-1,3)=2,"","")))</f>
        <v>id: "willowisp",  frenchName: "Feux follet",  artwork: "http://wiki.dominionstrategy.com/images/b/bf/Will-o%27-WispArt.jpg",</v>
      </c>
    </row>
    <row r="1312" spans="1:3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23"/>
        <v/>
      </c>
      <c r="C1312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IF(LEFT(INDEX(artwork.xlsx!L:L,QUOTIENT(ROW(A1307)-1,3)+2),4)="http","",artwork.xlsx!$M$1) &amp; INDEX(artwork.xlsx!L:L,QUOTIENT(ROW(A1307)-1,3)+2) &amp; """,",
 IF(AND(MOD(ROW(A1307)-1,3)=1,INDEX(artwork.xlsx!J:J,QUOTIENT(ROW(A1307)-1,3)+2)&lt;&gt;""),
    artwork.xlsx!$K$1&amp;": '" &amp; SUBSTITUTE(INDEX(artwork.xlsx!K:K,QUOTIENT(ROW(A1307)-1,3)+2),"'","\'") &amp; "'",
IF(MOD(ROW(A1307)-1,3)=2,"","")))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main.&lt;/div&gt;&lt;/div&gt;&lt;br&gt;&lt;div style="display:inline;"&gt;&lt;div style="display:inline; font-size:21px;"&gt;&lt;div style="display: inline; font-style: italic;"&gt;(Ne fait pas partie de la réserve.)&lt;/div&gt;&lt;/div&gt;&lt;/div&gt;&lt;br&gt;&lt;/div&gt;&lt;/div&gt;&lt;div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1313" spans="1:3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23"/>
        <v>},</v>
      </c>
      <c r="C1313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IF(LEFT(INDEX(artwork.xlsx!L:L,QUOTIENT(ROW(A1308)-1,3)+2),4)="http","",artwork.xlsx!$M$1) &amp; INDEX(artwork.xlsx!L:L,QUOTIENT(ROW(A1308)-1,3)+2) &amp; """,",
 IF(AND(MOD(ROW(A1308)-1,3)=1,INDEX(artwork.xlsx!J:J,QUOTIENT(ROW(A1308)-1,3)+2)&lt;&gt;""),
    artwork.xlsx!$K$1&amp;": '" &amp; SUBSTITUTE(INDEX(artwork.xlsx!K:K,QUOTIENT(ROW(A1308)-1,3)+2),"'","\'") &amp; "'",
IF(MOD(ROW(A1308)-1,3)=2,"","")))</f>
        <v/>
      </c>
    </row>
    <row r="1314" spans="1:3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23"/>
        <v>{</v>
      </c>
      <c r="C1314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IF(LEFT(INDEX(artwork.xlsx!L:L,QUOTIENT(ROW(A1309)-1,3)+2),4)="http","",artwork.xlsx!$M$1) &amp; INDEX(artwork.xlsx!L:L,QUOTIENT(ROW(A1309)-1,3)+2) &amp; """,",
 IF(AND(MOD(ROW(A1309)-1,3)=1,INDEX(artwork.xlsx!J:J,QUOTIENT(ROW(A1309)-1,3)+2)&lt;&gt;""),
    artwork.xlsx!$K$1&amp;": '" &amp; SUBSTITUTE(INDEX(artwork.xlsx!K:K,QUOTIENT(ROW(A1309)-1,3)+2),"'","\'") &amp; "'",
IF(MOD(ROW(A1309)-1,3)=2,"","")))</f>
        <v>id: "wish",  frenchName: "Vœu",  artwork: "http://wiki.dominionstrategy.com/images/4/4d/WishArt.jpg",</v>
      </c>
    </row>
    <row r="1315" spans="1:3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23"/>
        <v/>
      </c>
      <c r="C1315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IF(LEFT(INDEX(artwork.xlsx!L:L,QUOTIENT(ROW(A1310)-1,3)+2),4)="http","",artwork.xlsx!$M$1) &amp; INDEX(artwork.xlsx!L:L,QUOTIENT(ROW(A1310)-1,3)+2) &amp; """,",
 IF(AND(MOD(ROW(A1310)-1,3)=1,INDEX(artwork.xlsx!J:J,QUOTIENT(ROW(A1310)-1,3)+2)&lt;&gt;""),
    artwork.xlsx!$K$1&amp;": '" &amp; SUBSTITUTE(INDEX(artwork.xlsx!K:K,QUOTIENT(ROW(A1310)-1,3)+2),"'","\'") &amp; "'",
IF(MOD(ROW(A1310)-1,3)=2,"","")))</f>
        <v>text_html: '&lt;div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jusqu\'à      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top:8px;"&gt;6&lt;/div&gt;&lt;/div&gt;&lt;/div&gt;&lt;/div&gt;'</v>
      </c>
    </row>
    <row r="1316" spans="1:3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23"/>
        <v>},</v>
      </c>
      <c r="C1316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IF(LEFT(INDEX(artwork.xlsx!L:L,QUOTIENT(ROW(A1311)-1,3)+2),4)="http","",artwork.xlsx!$M$1) &amp; INDEX(artwork.xlsx!L:L,QUOTIENT(ROW(A1311)-1,3)+2) &amp; """,",
 IF(AND(MOD(ROW(A1311)-1,3)=1,INDEX(artwork.xlsx!J:J,QUOTIENT(ROW(A1311)-1,3)+2)&lt;&gt;""),
    artwork.xlsx!$K$1&amp;": '" &amp; SUBSTITUTE(INDEX(artwork.xlsx!K:K,QUOTIENT(ROW(A1311)-1,3)+2),"'","\'") &amp; "'",
IF(MOD(ROW(A1311)-1,3)=2,"","")))</f>
        <v/>
      </c>
    </row>
    <row r="1317" spans="1:3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23"/>
        <v/>
      </c>
      <c r="C1317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IF(LEFT(INDEX(artwork.xlsx!L:L,QUOTIENT(ROW(A1312)-1,3)+2),4)="http","",artwork.xlsx!$M$1) &amp; INDEX(artwork.xlsx!L:L,QUOTIENT(ROW(A1312)-1,3)+2) &amp; """,",
 IF(AND(MOD(ROW(A1312)-1,3)=1,INDEX(artwork.xlsx!J:J,QUOTIENT(ROW(A1312)-1,3)+2)&lt;&gt;""),
    artwork.xlsx!$K$1&amp;": '" &amp; SUBSTITUTE(INDEX(artwork.xlsx!K:K,QUOTIENT(ROW(A1312)-1,3)+2),"'","\'") &amp; "'",
IF(MOD(ROW(A1312)-1,3)=2,"","")))</f>
        <v/>
      </c>
    </row>
    <row r="1318" spans="1:3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23"/>
        <v/>
      </c>
      <c r="C1318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IF(LEFT(INDEX(artwork.xlsx!L:L,QUOTIENT(ROW(A1313)-1,3)+2),4)="http","",artwork.xlsx!$M$1) &amp; INDEX(artwork.xlsx!L:L,QUOTIENT(ROW(A1313)-1,3)+2) &amp; """,",
 IF(AND(MOD(ROW(A1313)-1,3)=1,INDEX(artwork.xlsx!J:J,QUOTIENT(ROW(A1313)-1,3)+2)&lt;&gt;""),
    artwork.xlsx!$K$1&amp;": '" &amp; SUBSTITUTE(INDEX(artwork.xlsx!K:K,QUOTIENT(ROW(A1313)-1,3)+2),"'","\'") &amp; "'",
IF(MOD(ROW(A1313)-1,3)=2,"","")))</f>
        <v/>
      </c>
    </row>
    <row r="1319" spans="1:3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23"/>
        <v/>
      </c>
      <c r="C13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IF(LEFT(INDEX(artwork.xlsx!L:L,QUOTIENT(ROW(A1314)-1,3)+2),4)="http","",artwork.xlsx!$M$1) &amp; INDEX(artwork.xlsx!L:L,QUOTIENT(ROW(A1314)-1,3)+2) &amp; """,",
 IF(AND(MOD(ROW(A1314)-1,3)=1,INDEX(artwork.xlsx!J:J,QUOTIENT(ROW(A1314)-1,3)+2)&lt;&gt;""),
    artwork.xlsx!$K$1&amp;": '" &amp; SUBSTITUTE(INDEX(artwork.xlsx!K:K,QUOTIENT(ROW(A1314)-1,3)+2),"'","\'") &amp; "'",
IF(MOD(ROW(A1314)-1,3)=2,"","")))</f>
        <v/>
      </c>
    </row>
    <row r="1320" spans="1:3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23"/>
        <v>{</v>
      </c>
      <c r="C1320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IF(LEFT(INDEX(artwork.xlsx!L:L,QUOTIENT(ROW(A1315)-1,3)+2),4)="http","",artwork.xlsx!$M$1) &amp; INDEX(artwork.xlsx!L:L,QUOTIENT(ROW(A1315)-1,3)+2) &amp; """,",
 IF(AND(MOD(ROW(A1315)-1,3)=1,INDEX(artwork.xlsx!J:J,QUOTIENT(ROW(A1315)-1,3)+2)&lt;&gt;""),
    artwork.xlsx!$K$1&amp;": '" &amp; SUBSTITUTE(INDEX(artwork.xlsx!K:K,QUOTIENT(ROW(A1315)-1,3)+2),"'","\'") &amp; "'",
IF(MOD(ROW(A1315)-1,3)=2,"","")))</f>
        <v>id: "imp",  frenchName: "Farfadet",  artwork: "http://wiki.dominionstrategy.com/images/2/2c/ImpArt.jpg",</v>
      </c>
    </row>
    <row r="1321" spans="1:3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23"/>
        <v/>
      </c>
      <c r="C1321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IF(LEFT(INDEX(artwork.xlsx!L:L,QUOTIENT(ROW(A1316)-1,3)+2),4)="http","",artwork.xlsx!$M$1) &amp; INDEX(artwork.xlsx!L:L,QUOTIENT(ROW(A1316)-1,3)+2) &amp; """,",
 IF(AND(MOD(ROW(A1316)-1,3)=1,INDEX(artwork.xlsx!J:J,QUOTIENT(ROW(A1316)-1,3)+2)&lt;&gt;""),
    artwork.xlsx!$K$1&amp;": '" &amp; SUBSTITUTE(INDEX(artwork.xlsx!K:K,QUOTIENT(ROW(A1316)-1,3)+2),"'","\'") &amp; "'",
IF(MOD(ROW(A1316)-1,3)=2,"","")))</f>
        <v>text_html: '&lt;div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font-size:19px;"&gt;n\'avez pas d\'exemplaire en jeu.&lt;/div&gt;&lt;/div&gt;&lt;br&gt;&lt;div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1322" spans="1:3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23"/>
        <v>},</v>
      </c>
      <c r="C1322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IF(LEFT(INDEX(artwork.xlsx!L:L,QUOTIENT(ROW(A1317)-1,3)+2),4)="http","",artwork.xlsx!$M$1) &amp; INDEX(artwork.xlsx!L:L,QUOTIENT(ROW(A1317)-1,3)+2) &amp; """,",
 IF(AND(MOD(ROW(A1317)-1,3)=1,INDEX(artwork.xlsx!J:J,QUOTIENT(ROW(A1317)-1,3)+2)&lt;&gt;""),
    artwork.xlsx!$K$1&amp;": '" &amp; SUBSTITUTE(INDEX(artwork.xlsx!K:K,QUOTIENT(ROW(A1317)-1,3)+2),"'","\'") &amp; "'",
IF(MOD(ROW(A1317)-1,3)=2,"","")))</f>
        <v/>
      </c>
    </row>
    <row r="1323" spans="1:3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23"/>
        <v>{</v>
      </c>
      <c r="C1323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IF(LEFT(INDEX(artwork.xlsx!L:L,QUOTIENT(ROW(A1318)-1,3)+2),4)="http","",artwork.xlsx!$M$1) &amp; INDEX(artwork.xlsx!L:L,QUOTIENT(ROW(A1318)-1,3)+2) &amp; """,",
 IF(AND(MOD(ROW(A1318)-1,3)=1,INDEX(artwork.xlsx!J:J,QUOTIENT(ROW(A1318)-1,3)+2)&lt;&gt;""),
    artwork.xlsx!$K$1&amp;": '" &amp; SUBSTITUTE(INDEX(artwork.xlsx!K:K,QUOTIENT(ROW(A1318)-1,3)+2),"'","\'") &amp; "'",
IF(MOD(ROW(A1318)-1,3)=2,"","")))</f>
        <v>id: "zombieapprentice",  frenchName: "Zombie Apprenti",  artwork: "http://wiki.dominionstrategy.com/images/3/35/Zombie_ApprenticeArt.jpg",</v>
      </c>
    </row>
    <row r="1324" spans="1:3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23"/>
        <v/>
      </c>
      <c r="C1324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IF(LEFT(INDEX(artwork.xlsx!L:L,QUOTIENT(ROW(A1319)-1,3)+2),4)="http","",artwork.xlsx!$M$1) &amp; INDEX(artwork.xlsx!L:L,QUOTIENT(ROW(A1319)-1,3)+2) &amp; """,",
 IF(AND(MOD(ROW(A1319)-1,3)=1,INDEX(artwork.xlsx!J:J,QUOTIENT(ROW(A1319)-1,3)+2)&lt;&gt;""),
    artwork.xlsx!$K$1&amp;": '" &amp; SUBSTITUTE(INDEX(artwork.xlsx!K:K,QUOTIENT(ROW(A1319)-1,3)+2),"'","\'") &amp; "'",
IF(MOD(ROW(A1319)-1,3)=2,"","")))</f>
        <v>text_html: '&lt;div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Action&lt;/div&gt;.&lt;/div&gt;&lt;/div&gt;&lt;br&gt;&lt;/div&gt;&lt;/div&gt;&lt;/div&gt;'</v>
      </c>
    </row>
    <row r="1325" spans="1:3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23"/>
        <v>},</v>
      </c>
      <c r="C1325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IF(LEFT(INDEX(artwork.xlsx!L:L,QUOTIENT(ROW(A1320)-1,3)+2),4)="http","",artwork.xlsx!$M$1) &amp; INDEX(artwork.xlsx!L:L,QUOTIENT(ROW(A1320)-1,3)+2) &amp; """,",
 IF(AND(MOD(ROW(A1320)-1,3)=1,INDEX(artwork.xlsx!J:J,QUOTIENT(ROW(A1320)-1,3)+2)&lt;&gt;""),
    artwork.xlsx!$K$1&amp;": '" &amp; SUBSTITUTE(INDEX(artwork.xlsx!K:K,QUOTIENT(ROW(A1320)-1,3)+2),"'","\'") &amp; "'",
IF(MOD(ROW(A1320)-1,3)=2,"","")))</f>
        <v/>
      </c>
    </row>
    <row r="1326" spans="1:3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23"/>
        <v>{</v>
      </c>
      <c r="C1326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IF(LEFT(INDEX(artwork.xlsx!L:L,QUOTIENT(ROW(A1321)-1,3)+2),4)="http","",artwork.xlsx!$M$1) &amp; INDEX(artwork.xlsx!L:L,QUOTIENT(ROW(A1321)-1,3)+2) &amp; """,",
 IF(AND(MOD(ROW(A1321)-1,3)=1,INDEX(artwork.xlsx!J:J,QUOTIENT(ROW(A1321)-1,3)+2)&lt;&gt;""),
    artwork.xlsx!$K$1&amp;": '" &amp; SUBSTITUTE(INDEX(artwork.xlsx!K:K,QUOTIENT(ROW(A1321)-1,3)+2),"'","\'") &amp; "'",
IF(MOD(ROW(A1321)-1,3)=2,"","")))</f>
        <v>id: "zombiemason",  frenchName: "Zombie Maçon",  artwork: "http://wiki.dominionstrategy.com/images/a/a2/Zombie_MasonArt.jpg",</v>
      </c>
    </row>
    <row r="1327" spans="1:3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23"/>
        <v/>
      </c>
      <c r="C1327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IF(LEFT(INDEX(artwork.xlsx!L:L,QUOTIENT(ROW(A1322)-1,3)+2),4)="http","",artwork.xlsx!$M$1) &amp; INDEX(artwork.xlsx!L:L,QUOTIENT(ROW(A1322)-1,3)+2) &amp; """,",
 IF(AND(MOD(ROW(A1322)-1,3)=1,INDEX(artwork.xlsx!J:J,QUOTIENT(ROW(A1322)-1,3)+2)&lt;&gt;""),
    artwork.xlsx!$K$1&amp;": '" &amp; SUBSTITUTE(INDEX(artwork.xlsx!K:K,QUOTIENT(ROW(A1322)-1,3)+2),"'","\'") &amp; "'",
IF(MOD(ROW(A1322)-1,3)=2,"","")))</f>
        <v>text_html: '&lt;div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jusqu\'à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top:8px;"&gt;1&lt;/div&gt;&lt;/div&gt;&lt;/div&gt;&lt;/div&gt;&lt;/div&gt;'</v>
      </c>
    </row>
    <row r="1328" spans="1:3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23"/>
        <v>},</v>
      </c>
      <c r="C1328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IF(LEFT(INDEX(artwork.xlsx!L:L,QUOTIENT(ROW(A1323)-1,3)+2),4)="http","",artwork.xlsx!$M$1) &amp; INDEX(artwork.xlsx!L:L,QUOTIENT(ROW(A1323)-1,3)+2) &amp; """,",
 IF(AND(MOD(ROW(A1323)-1,3)=1,INDEX(artwork.xlsx!J:J,QUOTIENT(ROW(A1323)-1,3)+2)&lt;&gt;""),
    artwork.xlsx!$K$1&amp;": '" &amp; SUBSTITUTE(INDEX(artwork.xlsx!K:K,QUOTIENT(ROW(A1323)-1,3)+2),"'","\'") &amp; "'",
IF(MOD(ROW(A1323)-1,3)=2,"","")))</f>
        <v/>
      </c>
    </row>
    <row r="1329" spans="1:3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  </v>
      </c>
      <c r="B1329" t="str">
        <f t="shared" si="23"/>
        <v>{</v>
      </c>
      <c r="C132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IF(LEFT(INDEX(artwork.xlsx!L:L,QUOTIENT(ROW(A1324)-1,3)+2),4)="http","",artwork.xlsx!$M$1) &amp; INDEX(artwork.xlsx!L:L,QUOTIENT(ROW(A1324)-1,3)+2) &amp; """,",
 IF(AND(MOD(ROW(A1324)-1,3)=1,INDEX(artwork.xlsx!J:J,QUOTIENT(ROW(A1324)-1,3)+2)&lt;&gt;""),
    artwork.xlsx!$K$1&amp;": '" &amp; SUBSTITUTE(INDEX(artwork.xlsx!K:K,QUOTIENT(ROW(A1324)-1,3)+2),"'","\'") &amp; "'",
IF(MOD(ROW(A1324)-1,3)=2,"","")))</f>
        <v>id: "zombiespy",  frenchName: "Zombie Espion",  artwork: "http://wiki.dominionstrategy.com/images/7/7a/Zombie_SpyArt.jpg",</v>
      </c>
    </row>
    <row r="1330" spans="1:3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  </v>
      </c>
      <c r="B1330" t="str">
        <f t="shared" si="23"/>
        <v/>
      </c>
      <c r="C1330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IF(LEFT(INDEX(artwork.xlsx!L:L,QUOTIENT(ROW(A1325)-1,3)+2),4)="http","",artwork.xlsx!$M$1) &amp; INDEX(artwork.xlsx!L:L,QUOTIENT(ROW(A1325)-1,3)+2) &amp; """,",
 IF(AND(MOD(ROW(A1325)-1,3)=1,INDEX(artwork.xlsx!J:J,QUOTIENT(ROW(A1325)-1,3)+2)&lt;&gt;""),
    artwork.xlsx!$K$1&amp;": '" &amp; SUBSTITUTE(INDEX(artwork.xlsx!K:K,QUOTIENT(ROW(A1325)-1,3)+2),"'","\'") &amp; "'",
IF(MOD(ROW(A1325)-1,3)=2,"","")))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font-size:20px;"&gt;replacez-la.&lt;/div&gt;&lt;/div&gt;&lt;br&gt;&lt;/div&gt;&lt;/div&gt;&lt;/div&gt;'</v>
      </c>
    </row>
    <row r="1331" spans="1:3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  </v>
      </c>
      <c r="B1331" t="str">
        <f t="shared" si="23"/>
        <v>},</v>
      </c>
      <c r="C1331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IF(LEFT(INDEX(artwork.xlsx!L:L,QUOTIENT(ROW(A1326)-1,3)+2),4)="http","",artwork.xlsx!$M$1) &amp; INDEX(artwork.xlsx!L:L,QUOTIENT(ROW(A1326)-1,3)+2) &amp; """,",
 IF(AND(MOD(ROW(A1326)-1,3)=1,INDEX(artwork.xlsx!J:J,QUOTIENT(ROW(A1326)-1,3)+2)&lt;&gt;""),
    artwork.xlsx!$K$1&amp;": '" &amp; SUBSTITUTE(INDEX(artwork.xlsx!K:K,QUOTIENT(ROW(A1326)-1,3)+2),"'","\'") &amp; "'",
IF(MOD(ROW(A1326)-1,3)=2,"","")))</f>
        <v/>
      </c>
    </row>
    <row r="1332" spans="1:3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  </v>
      </c>
      <c r="B1332" t="str">
        <f t="shared" si="23"/>
        <v/>
      </c>
      <c r="C1332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IF(LEFT(INDEX(artwork.xlsx!L:L,QUOTIENT(ROW(A1327)-1,3)+2),4)="http","",artwork.xlsx!$M$1) &amp; INDEX(artwork.xlsx!L:L,QUOTIENT(ROW(A1327)-1,3)+2) &amp; """,",
 IF(AND(MOD(ROW(A1327)-1,3)=1,INDEX(artwork.xlsx!J:J,QUOTIENT(ROW(A1327)-1,3)+2)&lt;&gt;""),
    artwork.xlsx!$K$1&amp;": '" &amp; SUBSTITUTE(INDEX(artwork.xlsx!K:K,QUOTIENT(ROW(A1327)-1,3)+2),"'","\'") &amp; "'",
IF(MOD(ROW(A1327)-1,3)=2,"","")))</f>
        <v/>
      </c>
    </row>
    <row r="1333" spans="1:3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  </v>
      </c>
      <c r="B1333" t="str">
        <f t="shared" si="23"/>
        <v/>
      </c>
      <c r="C1333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IF(LEFT(INDEX(artwork.xlsx!L:L,QUOTIENT(ROW(A1328)-1,3)+2),4)="http","",artwork.xlsx!$M$1) &amp; INDEX(artwork.xlsx!L:L,QUOTIENT(ROW(A1328)-1,3)+2) &amp; """,",
 IF(AND(MOD(ROW(A1328)-1,3)=1,INDEX(artwork.xlsx!J:J,QUOTIENT(ROW(A1328)-1,3)+2)&lt;&gt;""),
    artwork.xlsx!$K$1&amp;": '" &amp; SUBSTITUTE(INDEX(artwork.xlsx!K:K,QUOTIENT(ROW(A1328)-1,3)+2),"'","\'") &amp; "'",
IF(MOD(ROW(A1328)-1,3)=2,"","")))</f>
        <v/>
      </c>
    </row>
    <row r="1334" spans="1:3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  </v>
      </c>
      <c r="B1334" t="str">
        <f t="shared" si="23"/>
        <v/>
      </c>
      <c r="C1334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IF(LEFT(INDEX(artwork.xlsx!L:L,QUOTIENT(ROW(A1329)-1,3)+2),4)="http","",artwork.xlsx!$M$1) &amp; INDEX(artwork.xlsx!L:L,QUOTIENT(ROW(A1329)-1,3)+2) &amp; """,",
 IF(AND(MOD(ROW(A1329)-1,3)=1,INDEX(artwork.xlsx!J:J,QUOTIENT(ROW(A1329)-1,3)+2)&lt;&gt;""),
    artwork.xlsx!$K$1&amp;": '" &amp; SUBSTITUTE(INDEX(artwork.xlsx!K:K,QUOTIENT(ROW(A1329)-1,3)+2),"'","\'") &amp; "'",
IF(MOD(ROW(A1329)-1,3)=2,"","")))</f>
        <v/>
      </c>
    </row>
    <row r="1335" spans="1:3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23"/>
        <v>{</v>
      </c>
      <c r="C1335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IF(LEFT(INDEX(artwork.xlsx!L:L,QUOTIENT(ROW(A1330)-1,3)+2),4)="http","",artwork.xlsx!$M$1) &amp; INDEX(artwork.xlsx!L:L,QUOTIENT(ROW(A1330)-1,3)+2) &amp; """,",
 IF(AND(MOD(ROW(A1330)-1,3)=1,INDEX(artwork.xlsx!J:J,QUOTIENT(ROW(A1330)-1,3)+2)&lt;&gt;""),
    artwork.xlsx!$K$1&amp;": '" &amp; SUBSTITUTE(INDEX(artwork.xlsx!K:K,QUOTIENT(ROW(A1330)-1,3)+2),"'","\'") &amp; "'",
IF(MOD(ROW(A1330)-1,3)=2,"","")))</f>
        <v>id: "badomens",  frenchName: "Mauvais augure",  artwork: "http://wiki.dominionstrategy.com/images/1/1b/Bad_OmensArt.jpg",</v>
      </c>
    </row>
    <row r="1336" spans="1:3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23"/>
        <v/>
      </c>
      <c r="C1336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IF(LEFT(INDEX(artwork.xlsx!L:L,QUOTIENT(ROW(A1331)-1,3)+2),4)="http","",artwork.xlsx!$M$1) &amp; INDEX(artwork.xlsx!L:L,QUOTIENT(ROW(A1331)-1,3)+2) &amp; """,",
 IF(AND(MOD(ROW(A1331)-1,3)=1,INDEX(artwork.xlsx!J:J,QUOTIENT(ROW(A1331)-1,3)+2)&lt;&gt;""),
    artwork.xlsx!$K$1&amp;": '" &amp; SUBSTITUTE(INDEX(artwork.xlsx!K:K,QUOTIENT(ROW(A1331)-1,3)+2),"'","\'") &amp; "'",
IF(MOD(ROW(A1331)-1,3)=2,"","")))</f>
        <v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v>
      </c>
    </row>
    <row r="1337" spans="1:3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23"/>
        <v>},</v>
      </c>
      <c r="C1337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IF(LEFT(INDEX(artwork.xlsx!L:L,QUOTIENT(ROW(A1332)-1,3)+2),4)="http","",artwork.xlsx!$M$1) &amp; INDEX(artwork.xlsx!L:L,QUOTIENT(ROW(A1332)-1,3)+2) &amp; """,",
 IF(AND(MOD(ROW(A1332)-1,3)=1,INDEX(artwork.xlsx!J:J,QUOTIENT(ROW(A1332)-1,3)+2)&lt;&gt;""),
    artwork.xlsx!$K$1&amp;": '" &amp; SUBSTITUTE(INDEX(artwork.xlsx!K:K,QUOTIENT(ROW(A1332)-1,3)+2),"'","\'") &amp; "'",
IF(MOD(ROW(A1332)-1,3)=2,"","")))</f>
        <v/>
      </c>
    </row>
    <row r="1338" spans="1:3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23"/>
        <v>{</v>
      </c>
      <c r="C1338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IF(LEFT(INDEX(artwork.xlsx!L:L,QUOTIENT(ROW(A1333)-1,3)+2),4)="http","",artwork.xlsx!$M$1) &amp; INDEX(artwork.xlsx!L:L,QUOTIENT(ROW(A1333)-1,3)+2) &amp; """,",
 IF(AND(MOD(ROW(A1333)-1,3)=1,INDEX(artwork.xlsx!J:J,QUOTIENT(ROW(A1333)-1,3)+2)&lt;&gt;""),
    artwork.xlsx!$K$1&amp;": '" &amp; SUBSTITUTE(INDEX(artwork.xlsx!K:K,QUOTIENT(ROW(A1333)-1,3)+2),"'","\'") &amp; "'",
IF(MOD(ROW(A1333)-1,3)=2,"","")))</f>
        <v>id: "delusion",  frenchName: "Envoûtemetn",  artwork: "http://wiki.dominionstrategy.com/images/5/58/DelusionArt.jpg",</v>
      </c>
    </row>
    <row r="1339" spans="1:3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23"/>
        <v/>
      </c>
      <c r="C133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IF(LEFT(INDEX(artwork.xlsx!L:L,QUOTIENT(ROW(A1334)-1,3)+2),4)="http","",artwork.xlsx!$M$1) &amp; INDEX(artwork.xlsx!L:L,QUOTIENT(ROW(A1334)-1,3)+2) &amp; """,",
 IF(AND(MOD(ROW(A1334)-1,3)=1,INDEX(artwork.xlsx!J:J,QUOTIENT(ROW(A1334)-1,3)+2)&lt;&gt;""),
    artwork.xlsx!$K$1&amp;": '" &amp; SUBSTITUTE(INDEX(artwork.xlsx!K:K,QUOTIENT(ROW(A1334)-1,3)+2),"'","\'") &amp; "'",
IF(MOD(ROW(A1334)-1,3)=2,"","")))</f>
        <v>text_html: '&lt;div class="landscape-text" style="top:0px;"&gt;&lt;div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Envoûté.&lt;/div&gt;&lt;/div&gt;&lt;br&gt;&lt;/div&gt;'</v>
      </c>
    </row>
    <row r="1340" spans="1:3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23"/>
        <v>},</v>
      </c>
      <c r="C1340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IF(LEFT(INDEX(artwork.xlsx!L:L,QUOTIENT(ROW(A1335)-1,3)+2),4)="http","",artwork.xlsx!$M$1) &amp; INDEX(artwork.xlsx!L:L,QUOTIENT(ROW(A1335)-1,3)+2) &amp; """,",
 IF(AND(MOD(ROW(A1335)-1,3)=1,INDEX(artwork.xlsx!J:J,QUOTIENT(ROW(A1335)-1,3)+2)&lt;&gt;""),
    artwork.xlsx!$K$1&amp;": '" &amp; SUBSTITUTE(INDEX(artwork.xlsx!K:K,QUOTIENT(ROW(A1335)-1,3)+2),"'","\'") &amp; "'",
IF(MOD(ROW(A1335)-1,3)=2,"","")))</f>
        <v/>
      </c>
    </row>
    <row r="1341" spans="1:3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23"/>
        <v>{</v>
      </c>
      <c r="C1341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IF(LEFT(INDEX(artwork.xlsx!L:L,QUOTIENT(ROW(A1336)-1,3)+2),4)="http","",artwork.xlsx!$M$1) &amp; INDEX(artwork.xlsx!L:L,QUOTIENT(ROW(A1336)-1,3)+2) &amp; """,",
 IF(AND(MOD(ROW(A1336)-1,3)=1,INDEX(artwork.xlsx!J:J,QUOTIENT(ROW(A1336)-1,3)+2)&lt;&gt;""),
    artwork.xlsx!$K$1&amp;": '" &amp; SUBSTITUTE(INDEX(artwork.xlsx!K:K,QUOTIENT(ROW(A1336)-1,3)+2),"'","\'") &amp; "'",
IF(MOD(ROW(A1336)-1,3)=2,"","")))</f>
        <v>id: "envy",  frenchName: "Jalousie",  artwork: "http://wiki.dominionstrategy.com/images/b/bd/EnvyArt.jpg",</v>
      </c>
    </row>
    <row r="1342" spans="1:3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23"/>
        <v/>
      </c>
      <c r="C1342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IF(LEFT(INDEX(artwork.xlsx!L:L,QUOTIENT(ROW(A1337)-1,3)+2),4)="http","",artwork.xlsx!$M$1) &amp; INDEX(artwork.xlsx!L:L,QUOTIENT(ROW(A1337)-1,3)+2) &amp; """,",
 IF(AND(MOD(ROW(A1337)-1,3)=1,INDEX(artwork.xlsx!J:J,QUOTIENT(ROW(A1337)-1,3)+2)&lt;&gt;""),
    artwork.xlsx!$K$1&amp;": '" &amp; SUBSTITUTE(INDEX(artwork.xlsx!K:K,QUOTIENT(ROW(A1337)-1,3)+2),"'","\'") &amp; "'",
IF(MOD(ROW(A1337)-1,3)=2,"","")))</f>
        <v>text_html: '&lt;div class="landscape-text" style="top:0px;"&gt;&lt;div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Jaloux.&lt;/div&gt;&lt;/div&gt;&lt;br&gt;&lt;/div&gt;'</v>
      </c>
    </row>
    <row r="1343" spans="1:3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23"/>
        <v>},</v>
      </c>
      <c r="C1343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IF(LEFT(INDEX(artwork.xlsx!L:L,QUOTIENT(ROW(A1338)-1,3)+2),4)="http","",artwork.xlsx!$M$1) &amp; INDEX(artwork.xlsx!L:L,QUOTIENT(ROW(A1338)-1,3)+2) &amp; """,",
 IF(AND(MOD(ROW(A1338)-1,3)=1,INDEX(artwork.xlsx!J:J,QUOTIENT(ROW(A1338)-1,3)+2)&lt;&gt;""),
    artwork.xlsx!$K$1&amp;": '" &amp; SUBSTITUTE(INDEX(artwork.xlsx!K:K,QUOTIENT(ROW(A1338)-1,3)+2),"'","\'") &amp; "'",
IF(MOD(ROW(A1338)-1,3)=2,"","")))</f>
        <v/>
      </c>
    </row>
    <row r="1344" spans="1:3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23"/>
        <v>{</v>
      </c>
      <c r="C1344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IF(LEFT(INDEX(artwork.xlsx!L:L,QUOTIENT(ROW(A1339)-1,3)+2),4)="http","",artwork.xlsx!$M$1) &amp; INDEX(artwork.xlsx!L:L,QUOTIENT(ROW(A1339)-1,3)+2) &amp; """,",
 IF(AND(MOD(ROW(A1339)-1,3)=1,INDEX(artwork.xlsx!J:J,QUOTIENT(ROW(A1339)-1,3)+2)&lt;&gt;""),
    artwork.xlsx!$K$1&amp;": '" &amp; SUBSTITUTE(INDEX(artwork.xlsx!K:K,QUOTIENT(ROW(A1339)-1,3)+2),"'","\'") &amp; "'",
IF(MOD(ROW(A1339)-1,3)=2,"","")))</f>
        <v>id: "famine",  frenchName: "Famine",  artwork: "http://wiki.dominionstrategy.com/images/5/51/FamineArt.jpg",</v>
      </c>
    </row>
    <row r="1345" spans="1:3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23"/>
        <v/>
      </c>
      <c r="C1345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IF(LEFT(INDEX(artwork.xlsx!L:L,QUOTIENT(ROW(A1340)-1,3)+2),4)="http","",artwork.xlsx!$M$1) &amp; INDEX(artwork.xlsx!L:L,QUOTIENT(ROW(A1340)-1,3)+2) &amp; """,",
 IF(AND(MOD(ROW(A1340)-1,3)=1,INDEX(artwork.xlsx!J:J,QUOTIENT(ROW(A1340)-1,3)+2)&lt;&gt;""),
    artwork.xlsx!$K$1&amp;": '" &amp; SUBSTITUTE(INDEX(artwork.xlsx!K:K,QUOTIENT(ROW(A1340)-1,3)+2),"'","\'") &amp; "'",
IF(MOD(ROW(A1340)-1,3)=2,"","")))</f>
        <v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v>
      </c>
    </row>
    <row r="1346" spans="1:3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23"/>
        <v>},</v>
      </c>
      <c r="C1346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IF(LEFT(INDEX(artwork.xlsx!L:L,QUOTIENT(ROW(A1341)-1,3)+2),4)="http","",artwork.xlsx!$M$1) &amp; INDEX(artwork.xlsx!L:L,QUOTIENT(ROW(A1341)-1,3)+2) &amp; """,",
 IF(AND(MOD(ROW(A1341)-1,3)=1,INDEX(artwork.xlsx!J:J,QUOTIENT(ROW(A1341)-1,3)+2)&lt;&gt;""),
    artwork.xlsx!$K$1&amp;": '" &amp; SUBSTITUTE(INDEX(artwork.xlsx!K:K,QUOTIENT(ROW(A1341)-1,3)+2),"'","\'") &amp; "'",
IF(MOD(ROW(A1341)-1,3)=2,"","")))</f>
        <v/>
      </c>
    </row>
    <row r="1347" spans="1:3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23"/>
        <v>{</v>
      </c>
      <c r="C1347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IF(LEFT(INDEX(artwork.xlsx!L:L,QUOTIENT(ROW(A1342)-1,3)+2),4)="http","",artwork.xlsx!$M$1) &amp; INDEX(artwork.xlsx!L:L,QUOTIENT(ROW(A1342)-1,3)+2) &amp; """,",
 IF(AND(MOD(ROW(A1342)-1,3)=1,INDEX(artwork.xlsx!J:J,QUOTIENT(ROW(A1342)-1,3)+2)&lt;&gt;""),
    artwork.xlsx!$K$1&amp;": '" &amp; SUBSTITUTE(INDEX(artwork.xlsx!K:K,QUOTIENT(ROW(A1342)-1,3)+2),"'","\'") &amp; "'",
IF(MOD(ROW(A1342)-1,3)=2,"","")))</f>
        <v>id: "fear",  frenchName: "Peur",  artwork: "http://wiki.dominionstrategy.com/images/0/09/FearArt.jpg",</v>
      </c>
    </row>
    <row r="1348" spans="1:3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23"/>
        <v/>
      </c>
      <c r="C1348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IF(LEFT(INDEX(artwork.xlsx!L:L,QUOTIENT(ROW(A1343)-1,3)+2),4)="http","",artwork.xlsx!$M$1) &amp; INDEX(artwork.xlsx!L:L,QUOTIENT(ROW(A1343)-1,3)+2) &amp; """,",
 IF(AND(MOD(ROW(A1343)-1,3)=1,INDEX(artwork.xlsx!J:J,QUOTIENT(ROW(A1343)-1,3)+2)&lt;&gt;""),
    artwork.xlsx!$K$1&amp;": '" &amp; SUBSTITUTE(INDEX(artwork.xlsx!K:K,QUOTIENT(ROW(A1343)-1,3)+2),"'","\'") &amp; "'",
IF(MOD(ROW(A1343)-1,3)=2,"","")))</f>
        <v>text_html: '&lt;div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main).&lt;/div&gt;&lt;/div&gt;&lt;br&gt;&lt;/div&gt;'</v>
      </c>
    </row>
    <row r="1349" spans="1:3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23"/>
        <v>},</v>
      </c>
      <c r="C134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IF(LEFT(INDEX(artwork.xlsx!L:L,QUOTIENT(ROW(A1344)-1,3)+2),4)="http","",artwork.xlsx!$M$1) &amp; INDEX(artwork.xlsx!L:L,QUOTIENT(ROW(A1344)-1,3)+2) &amp; """,",
 IF(AND(MOD(ROW(A1344)-1,3)=1,INDEX(artwork.xlsx!J:J,QUOTIENT(ROW(A1344)-1,3)+2)&lt;&gt;""),
    artwork.xlsx!$K$1&amp;": '" &amp; SUBSTITUTE(INDEX(artwork.xlsx!K:K,QUOTIENT(ROW(A1344)-1,3)+2),"'","\'") &amp; "'",
IF(MOD(ROW(A1344)-1,3)=2,"","")))</f>
        <v/>
      </c>
    </row>
    <row r="1350" spans="1:3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23"/>
        <v>{</v>
      </c>
      <c r="C1350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IF(LEFT(INDEX(artwork.xlsx!L:L,QUOTIENT(ROW(A1345)-1,3)+2),4)="http","",artwork.xlsx!$M$1) &amp; INDEX(artwork.xlsx!L:L,QUOTIENT(ROW(A1345)-1,3)+2) &amp; """,",
 IF(AND(MOD(ROW(A1345)-1,3)=1,INDEX(artwork.xlsx!J:J,QUOTIENT(ROW(A1345)-1,3)+2)&lt;&gt;""),
    artwork.xlsx!$K$1&amp;": '" &amp; SUBSTITUTE(INDEX(artwork.xlsx!K:K,QUOTIENT(ROW(A1345)-1,3)+2),"'","\'") &amp; "'",
IF(MOD(ROW(A1345)-1,3)=2,"","")))</f>
        <v>id: "greed",  frenchName: "Avidité",  artwork: "http://wiki.dominionstrategy.com/images/f/f8/GreedArt.jpg",</v>
      </c>
    </row>
    <row r="1351" spans="1:3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23"/>
        <v/>
      </c>
      <c r="C1351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IF(LEFT(INDEX(artwork.xlsx!L:L,QUOTIENT(ROW(A1346)-1,3)+2),4)="http","",artwork.xlsx!$M$1) &amp; INDEX(artwork.xlsx!L:L,QUOTIENT(ROW(A1346)-1,3)+2) &amp; """,",
 IF(AND(MOD(ROW(A1346)-1,3)=1,INDEX(artwork.xlsx!J:J,QUOTIENT(ROW(A1346)-1,3)+2)&lt;&gt;""),
    artwork.xlsx!$K$1&amp;": '" &amp; SUBSTITUTE(INDEX(artwork.xlsx!K:K,QUOTIENT(ROW(A1346)-1,3)+2),"'","\'") &amp; "'",
IF(MOD(ROW(A1346)-1,3)=2,"","")))</f>
        <v>text_html: '&lt;div class="landscape-text" style="top:14px;"&gt;&lt;div style="display:inline;"&gt;&lt;div style="display:inline; font-size:26px;"&gt;Recevez un Cuivre sur votre pioche.&lt;/div&gt;&lt;/div&gt;&lt;br&gt;&lt;/div&gt;'</v>
      </c>
    </row>
    <row r="1352" spans="1:3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23"/>
        <v>},</v>
      </c>
      <c r="C1352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IF(LEFT(INDEX(artwork.xlsx!L:L,QUOTIENT(ROW(A1347)-1,3)+2),4)="http","",artwork.xlsx!$M$1) &amp; INDEX(artwork.xlsx!L:L,QUOTIENT(ROW(A1347)-1,3)+2) &amp; """,",
 IF(AND(MOD(ROW(A1347)-1,3)=1,INDEX(artwork.xlsx!J:J,QUOTIENT(ROW(A1347)-1,3)+2)&lt;&gt;""),
    artwork.xlsx!$K$1&amp;": '" &amp; SUBSTITUTE(INDEX(artwork.xlsx!K:K,QUOTIENT(ROW(A1347)-1,3)+2),"'","\'") &amp; "'",
IF(MOD(ROW(A1347)-1,3)=2,"","")))</f>
        <v/>
      </c>
    </row>
    <row r="1353" spans="1:3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23"/>
        <v>{</v>
      </c>
      <c r="C1353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IF(LEFT(INDEX(artwork.xlsx!L:L,QUOTIENT(ROW(A1348)-1,3)+2),4)="http","",artwork.xlsx!$M$1) &amp; INDEX(artwork.xlsx!L:L,QUOTIENT(ROW(A1348)-1,3)+2) &amp; """,",
 IF(AND(MOD(ROW(A1348)-1,3)=1,INDEX(artwork.xlsx!J:J,QUOTIENT(ROW(A1348)-1,3)+2)&lt;&gt;""),
    artwork.xlsx!$K$1&amp;": '" &amp; SUBSTITUTE(INDEX(artwork.xlsx!K:K,QUOTIENT(ROW(A1348)-1,3)+2),"'","\'") &amp; "'",
IF(MOD(ROW(A1348)-1,3)=2,"","")))</f>
        <v>id: "haunting",  frenchName: "Obsession",  artwork: "http://wiki.dominionstrategy.com/images/1/10/HauntingArt.jpg",</v>
      </c>
    </row>
    <row r="1354" spans="1:3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23"/>
        <v/>
      </c>
      <c r="C1354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IF(LEFT(INDEX(artwork.xlsx!L:L,QUOTIENT(ROW(A1349)-1,3)+2),4)="http","",artwork.xlsx!$M$1) &amp; INDEX(artwork.xlsx!L:L,QUOTIENT(ROW(A1349)-1,3)+2) &amp; """,",
 IF(AND(MOD(ROW(A1349)-1,3)=1,INDEX(artwork.xlsx!J:J,QUOTIENT(ROW(A1349)-1,3)+2)&lt;&gt;""),
    artwork.xlsx!$K$1&amp;": '" &amp; SUBSTITUTE(INDEX(artwork.xlsx!K:K,QUOTIENT(ROW(A1349)-1,3)+2),"'","\'") &amp; "'",
IF(MOD(ROW(A1349)-1,3)=2,"","")))</f>
        <v>text_html: '&lt;div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pioche.&lt;/div&gt;&lt;/div&gt;&lt;br&gt;&lt;/div&gt;'</v>
      </c>
    </row>
    <row r="1355" spans="1:3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23"/>
        <v>},</v>
      </c>
      <c r="C1355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IF(LEFT(INDEX(artwork.xlsx!L:L,QUOTIENT(ROW(A1350)-1,3)+2),4)="http","",artwork.xlsx!$M$1) &amp; INDEX(artwork.xlsx!L:L,QUOTIENT(ROW(A1350)-1,3)+2) &amp; """,",
 IF(AND(MOD(ROW(A1350)-1,3)=1,INDEX(artwork.xlsx!J:J,QUOTIENT(ROW(A1350)-1,3)+2)&lt;&gt;""),
    artwork.xlsx!$K$1&amp;": '" &amp; SUBSTITUTE(INDEX(artwork.xlsx!K:K,QUOTIENT(ROW(A1350)-1,3)+2),"'","\'") &amp; "'",
IF(MOD(ROW(A1350)-1,3)=2,"","")))</f>
        <v/>
      </c>
    </row>
    <row r="1356" spans="1:3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23"/>
        <v>{</v>
      </c>
      <c r="C1356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IF(LEFT(INDEX(artwork.xlsx!L:L,QUOTIENT(ROW(A1351)-1,3)+2),4)="http","",artwork.xlsx!$M$1) &amp; INDEX(artwork.xlsx!L:L,QUOTIENT(ROW(A1351)-1,3)+2) &amp; """,",
 IF(AND(MOD(ROW(A1351)-1,3)=1,INDEX(artwork.xlsx!J:J,QUOTIENT(ROW(A1351)-1,3)+2)&lt;&gt;""),
    artwork.xlsx!$K$1&amp;": '" &amp; SUBSTITUTE(INDEX(artwork.xlsx!K:K,QUOTIENT(ROW(A1351)-1,3)+2),"'","\'") &amp; "'",
IF(MOD(ROW(A1351)-1,3)=2,"","")))</f>
        <v>id: "locusts",  frenchName: "Sauterelles",  artwork: "http://wiki.dominionstrategy.com/images/3/38/LocustsArt.jpg",</v>
      </c>
    </row>
    <row r="1357" spans="1:3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23"/>
        <v/>
      </c>
      <c r="C1357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IF(LEFT(INDEX(artwork.xlsx!L:L,QUOTIENT(ROW(A1352)-1,3)+2),4)="http","",artwork.xlsx!$M$1) &amp; INDEX(artwork.xlsx!L:L,QUOTIENT(ROW(A1352)-1,3)+2) &amp; """,",
 IF(AND(MOD(ROW(A1352)-1,3)=1,INDEX(artwork.xlsx!J:J,QUOTIENT(ROW(A1352)-1,3)+2)&lt;&gt;""),
    artwork.xlsx!$K$1&amp;": '" &amp; SUBSTITUTE(INDEX(artwork.xlsx!K:K,QUOTIENT(ROW(A1352)-1,3)+2),"'","\'") &amp; "'",
IF(MOD(ROW(A1352)-1,3)=2,"","")))</f>
        <v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v>
      </c>
    </row>
    <row r="1358" spans="1:3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23"/>
        <v>},</v>
      </c>
      <c r="C1358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IF(LEFT(INDEX(artwork.xlsx!L:L,QUOTIENT(ROW(A1353)-1,3)+2),4)="http","",artwork.xlsx!$M$1) &amp; INDEX(artwork.xlsx!L:L,QUOTIENT(ROW(A1353)-1,3)+2) &amp; """,",
 IF(AND(MOD(ROW(A1353)-1,3)=1,INDEX(artwork.xlsx!J:J,QUOTIENT(ROW(A1353)-1,3)+2)&lt;&gt;""),
    artwork.xlsx!$K$1&amp;": '" &amp; SUBSTITUTE(INDEX(artwork.xlsx!K:K,QUOTIENT(ROW(A1353)-1,3)+2),"'","\'") &amp; "'",
IF(MOD(ROW(A1353)-1,3)=2,"","")))</f>
        <v/>
      </c>
    </row>
    <row r="1359" spans="1:3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24">IF(AND(C1358&lt;&gt;"",MOD(ROW(A1357)-1,3)=2),"},","")&amp;IF(AND(C1359&lt;&gt;"",MOD(ROW(A1354)-1,3)=0),"{","")</f>
        <v>{</v>
      </c>
      <c r="C135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IF(LEFT(INDEX(artwork.xlsx!L:L,QUOTIENT(ROW(A1354)-1,3)+2),4)="http","",artwork.xlsx!$M$1) &amp; INDEX(artwork.xlsx!L:L,QUOTIENT(ROW(A1354)-1,3)+2) &amp; """,",
 IF(AND(MOD(ROW(A1354)-1,3)=1,INDEX(artwork.xlsx!J:J,QUOTIENT(ROW(A1354)-1,3)+2)&lt;&gt;""),
    artwork.xlsx!$K$1&amp;": '" &amp; SUBSTITUTE(INDEX(artwork.xlsx!K:K,QUOTIENT(ROW(A1354)-1,3)+2),"'","\'") &amp; "'",
IF(MOD(ROW(A1354)-1,3)=2,"","")))</f>
        <v>id: "misery",  frenchName: "Détresse",  artwork: "http://wiki.dominionstrategy.com/images/c/ce/MiseryArt.jpg",</v>
      </c>
    </row>
    <row r="1360" spans="1:3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24"/>
        <v/>
      </c>
      <c r="C1360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IF(LEFT(INDEX(artwork.xlsx!L:L,QUOTIENT(ROW(A1355)-1,3)+2),4)="http","",artwork.xlsx!$M$1) &amp; INDEX(artwork.xlsx!L:L,QUOTIENT(ROW(A1355)-1,3)+2) &amp; """,",
 IF(AND(MOD(ROW(A1355)-1,3)=1,INDEX(artwork.xlsx!J:J,QUOTIENT(ROW(A1355)-1,3)+2)&lt;&gt;""),
    artwork.xlsx!$K$1&amp;": '" &amp; SUBSTITUTE(INDEX(artwork.xlsx!K:K,QUOTIENT(ROW(A1355)-1,3)+2),"'","\'") &amp; "'",
IF(MOD(ROW(A1355)-1,3)=2,"","")))</f>
        <v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v>
      </c>
    </row>
    <row r="1361" spans="1:3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24"/>
        <v>},</v>
      </c>
      <c r="C1361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IF(LEFT(INDEX(artwork.xlsx!L:L,QUOTIENT(ROW(A1356)-1,3)+2),4)="http","",artwork.xlsx!$M$1) &amp; INDEX(artwork.xlsx!L:L,QUOTIENT(ROW(A1356)-1,3)+2) &amp; """,",
 IF(AND(MOD(ROW(A1356)-1,3)=1,INDEX(artwork.xlsx!J:J,QUOTIENT(ROW(A1356)-1,3)+2)&lt;&gt;""),
    artwork.xlsx!$K$1&amp;": '" &amp; SUBSTITUTE(INDEX(artwork.xlsx!K:K,QUOTIENT(ROW(A1356)-1,3)+2),"'","\'") &amp; "'",
IF(MOD(ROW(A1356)-1,3)=2,"","")))</f>
        <v/>
      </c>
    </row>
    <row r="1362" spans="1:3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24"/>
        <v>{</v>
      </c>
      <c r="C1362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IF(LEFT(INDEX(artwork.xlsx!L:L,QUOTIENT(ROW(A1357)-1,3)+2),4)="http","",artwork.xlsx!$M$1) &amp; INDEX(artwork.xlsx!L:L,QUOTIENT(ROW(A1357)-1,3)+2) &amp; """,",
 IF(AND(MOD(ROW(A1357)-1,3)=1,INDEX(artwork.xlsx!J:J,QUOTIENT(ROW(A1357)-1,3)+2)&lt;&gt;""),
    artwork.xlsx!$K$1&amp;": '" &amp; SUBSTITUTE(INDEX(artwork.xlsx!K:K,QUOTIENT(ROW(A1357)-1,3)+2),"'","\'") &amp; "'",
IF(MOD(ROW(A1357)-1,3)=2,"","")))</f>
        <v>id: "plague",  frenchName: "Peste",  artwork: "http://wiki.dominionstrategy.com/images/1/1d/PlagueArt.jpg",</v>
      </c>
    </row>
    <row r="1363" spans="1:3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24"/>
        <v/>
      </c>
      <c r="C1363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IF(LEFT(INDEX(artwork.xlsx!L:L,QUOTIENT(ROW(A1358)-1,3)+2),4)="http","",artwork.xlsx!$M$1) &amp; INDEX(artwork.xlsx!L:L,QUOTIENT(ROW(A1358)-1,3)+2) &amp; """,",
 IF(AND(MOD(ROW(A1358)-1,3)=1,INDEX(artwork.xlsx!J:J,QUOTIENT(ROW(A1358)-1,3)+2)&lt;&gt;""),
    artwork.xlsx!$K$1&amp;": '" &amp; SUBSTITUTE(INDEX(artwork.xlsx!K:K,QUOTIENT(ROW(A1358)-1,3)+2),"'","\'") &amp; "'",
IF(MOD(ROW(A1358)-1,3)=2,"","")))</f>
        <v>text_html: '&lt;div class="landscape-text" style="top:14px;"&gt;&lt;div style="display:inline;"&gt;&lt;div style="display:inline; font-size:26px;"&gt;Recevez une Malédiction en main.&lt;/div&gt;&lt;/div&gt;&lt;br&gt;&lt;/div&gt;'</v>
      </c>
    </row>
    <row r="1364" spans="1:3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24"/>
        <v>},</v>
      </c>
      <c r="C1364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IF(LEFT(INDEX(artwork.xlsx!L:L,QUOTIENT(ROW(A1359)-1,3)+2),4)="http","",artwork.xlsx!$M$1) &amp; INDEX(artwork.xlsx!L:L,QUOTIENT(ROW(A1359)-1,3)+2) &amp; """,",
 IF(AND(MOD(ROW(A1359)-1,3)=1,INDEX(artwork.xlsx!J:J,QUOTIENT(ROW(A1359)-1,3)+2)&lt;&gt;""),
    artwork.xlsx!$K$1&amp;": '" &amp; SUBSTITUTE(INDEX(artwork.xlsx!K:K,QUOTIENT(ROW(A1359)-1,3)+2),"'","\'") &amp; "'",
IF(MOD(ROW(A1359)-1,3)=2,"","")))</f>
        <v/>
      </c>
    </row>
    <row r="1365" spans="1:3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/* landscape */</v>
      </c>
      <c r="B1365" t="str">
        <f t="shared" si="24"/>
        <v>{</v>
      </c>
      <c r="C1365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IF(LEFT(INDEX(artwork.xlsx!L:L,QUOTIENT(ROW(A1360)-1,3)+2),4)="http","",artwork.xlsx!$M$1) &amp; INDEX(artwork.xlsx!L:L,QUOTIENT(ROW(A1360)-1,3)+2) &amp; """,",
 IF(AND(MOD(ROW(A1360)-1,3)=1,INDEX(artwork.xlsx!J:J,QUOTIENT(ROW(A1360)-1,3)+2)&lt;&gt;""),
    artwork.xlsx!$K$1&amp;": '" &amp; SUBSTITUTE(INDEX(artwork.xlsx!K:K,QUOTIENT(ROW(A1360)-1,3)+2),"'","\'") &amp; "'",
IF(MOD(ROW(A1360)-1,3)=2,"","")))</f>
        <v>id: "poverty",  frenchName: "Pauvreté",  artwork: "http://wiki.dominionstrategy.com/images/e/e2/PovertyArt.jpg",</v>
      </c>
    </row>
    <row r="1366" spans="1:3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/* landscape */</v>
      </c>
      <c r="B1366" t="str">
        <f t="shared" si="24"/>
        <v/>
      </c>
      <c r="C1366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IF(LEFT(INDEX(artwork.xlsx!L:L,QUOTIENT(ROW(A1361)-1,3)+2),4)="http","",artwork.xlsx!$M$1) &amp; INDEX(artwork.xlsx!L:L,QUOTIENT(ROW(A1361)-1,3)+2) &amp; """,",
 IF(AND(MOD(ROW(A1361)-1,3)=1,INDEX(artwork.xlsx!J:J,QUOTIENT(ROW(A1361)-1,3)+2)&lt;&gt;""),
    artwork.xlsx!$K$1&amp;": '" &amp; SUBSTITUTE(INDEX(artwork.xlsx!K:K,QUOTIENT(ROW(A1361)-1,3)+2),"'","\'") &amp; "'",
IF(MOD(ROW(A1361)-1,3)=2,"","")))</f>
        <v>text_html: '&lt;div class="landscape-text" style="top:14px;"&gt;&lt;div style="display:inline;"&gt;&lt;div style="display:inline; font-size:26px;"&gt;Défaussez jusqu\'à avoir 3 cartes en main.&lt;/div&gt;&lt;/div&gt;&lt;br&gt;&lt;/div&gt;'</v>
      </c>
    </row>
    <row r="1367" spans="1:3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/* landscape */</v>
      </c>
      <c r="B1367" t="str">
        <f t="shared" si="24"/>
        <v>},</v>
      </c>
      <c r="C1367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IF(LEFT(INDEX(artwork.xlsx!L:L,QUOTIENT(ROW(A1362)-1,3)+2),4)="http","",artwork.xlsx!$M$1) &amp; INDEX(artwork.xlsx!L:L,QUOTIENT(ROW(A1362)-1,3)+2) &amp; """,",
 IF(AND(MOD(ROW(A1362)-1,3)=1,INDEX(artwork.xlsx!J:J,QUOTIENT(ROW(A1362)-1,3)+2)&lt;&gt;""),
    artwork.xlsx!$K$1&amp;": '" &amp; SUBSTITUTE(INDEX(artwork.xlsx!K:K,QUOTIENT(ROW(A1362)-1,3)+2),"'","\'") &amp; "'",
IF(MOD(ROW(A1362)-1,3)=2,"","")))</f>
        <v/>
      </c>
    </row>
    <row r="1368" spans="1:3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/* landscape */</v>
      </c>
      <c r="B1368" t="str">
        <f t="shared" si="24"/>
        <v>{</v>
      </c>
      <c r="C1368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IF(LEFT(INDEX(artwork.xlsx!L:L,QUOTIENT(ROW(A1363)-1,3)+2),4)="http","",artwork.xlsx!$M$1) &amp; INDEX(artwork.xlsx!L:L,QUOTIENT(ROW(A1363)-1,3)+2) &amp; """,",
 IF(AND(MOD(ROW(A1363)-1,3)=1,INDEX(artwork.xlsx!J:J,QUOTIENT(ROW(A1363)-1,3)+2)&lt;&gt;""),
    artwork.xlsx!$K$1&amp;": '" &amp; SUBSTITUTE(INDEX(artwork.xlsx!K:K,QUOTIENT(ROW(A1363)-1,3)+2),"'","\'") &amp; "'",
IF(MOD(ROW(A1363)-1,3)=2,"","")))</f>
        <v>id: "war",  frenchName: "Guerre",  artwork: "http://wiki.dominionstrategy.com/images/2/23/WarArt.jpg",</v>
      </c>
    </row>
    <row r="1369" spans="1:3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/* landscape */</v>
      </c>
      <c r="B1369" t="str">
        <f t="shared" si="24"/>
        <v/>
      </c>
      <c r="C136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IF(LEFT(INDEX(artwork.xlsx!L:L,QUOTIENT(ROW(A1364)-1,3)+2),4)="http","",artwork.xlsx!$M$1) &amp; INDEX(artwork.xlsx!L:L,QUOTIENT(ROW(A1364)-1,3)+2) &amp; """,",
 IF(AND(MOD(ROW(A1364)-1,3)=1,INDEX(artwork.xlsx!J:J,QUOTIENT(ROW(A1364)-1,3)+2)&lt;&gt;""),
    artwork.xlsx!$K$1&amp;": '" &amp; SUBSTITUTE(INDEX(artwork.xlsx!K:K,QUOTIENT(ROW(A1364)-1,3)+2),"'","\'") &amp; "'",
IF(MOD(ROW(A1364)-1,3)=2,"","")))</f>
        <v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inline;left:107px;"&gt;&lt;div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inline;left:157px;"&gt;&lt;div class="card-text-coin-text-container" style="display:inline;"&gt;&lt;div class="card-text-coin-text" style="color: black; display:inline; top:8px;"&gt;4&lt;/div&gt;&lt;/div&gt;&lt;/div&gt;&lt;/div&gt;'</v>
      </c>
    </row>
    <row r="1370" spans="1:3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/* landscape */</v>
      </c>
      <c r="B1370" t="str">
        <f t="shared" si="24"/>
        <v>},</v>
      </c>
      <c r="C1370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IF(LEFT(INDEX(artwork.xlsx!L:L,QUOTIENT(ROW(A1365)-1,3)+2),4)="http","",artwork.xlsx!$M$1) &amp; INDEX(artwork.xlsx!L:L,QUOTIENT(ROW(A1365)-1,3)+2) &amp; """,",
 IF(AND(MOD(ROW(A1365)-1,3)=1,INDEX(artwork.xlsx!J:J,QUOTIENT(ROW(A1365)-1,3)+2)&lt;&gt;""),
    artwork.xlsx!$K$1&amp;": '" &amp; SUBSTITUTE(INDEX(artwork.xlsx!K:K,QUOTIENT(ROW(A1365)-1,3)+2),"'","\'") &amp; "'",
IF(MOD(ROW(A1365)-1,3)=2,"","")))</f>
        <v/>
      </c>
    </row>
    <row r="1371" spans="1:3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/* landscape */</v>
      </c>
      <c r="B1371" t="str">
        <f t="shared" si="24"/>
        <v>{</v>
      </c>
      <c r="C1371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IF(LEFT(INDEX(artwork.xlsx!L:L,QUOTIENT(ROW(A1366)-1,3)+2),4)="http","",artwork.xlsx!$M$1) &amp; INDEX(artwork.xlsx!L:L,QUOTIENT(ROW(A1366)-1,3)+2) &amp; """,",
 IF(AND(MOD(ROW(A1366)-1,3)=1,INDEX(artwork.xlsx!J:J,QUOTIENT(ROW(A1366)-1,3)+2)&lt;&gt;""),
    artwork.xlsx!$K$1&amp;": '" &amp; SUBSTITUTE(INDEX(artwork.xlsx!K:K,QUOTIENT(ROW(A1366)-1,3)+2),"'","\'") &amp; "'",
IF(MOD(ROW(A1366)-1,3)=2,"","")))</f>
        <v>id: "deluded",  frenchName: "Envoûté",  artwork: "http://wiki.dominionstrategy.com/images/5/58/DelusionArt.jpg",</v>
      </c>
    </row>
    <row r="1372" spans="1:3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/* landscape */</v>
      </c>
      <c r="B1372" t="str">
        <f t="shared" si="24"/>
        <v/>
      </c>
      <c r="C1372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IF(LEFT(INDEX(artwork.xlsx!L:L,QUOTIENT(ROW(A1367)-1,3)+2),4)="http","",artwork.xlsx!$M$1) &amp; INDEX(artwork.xlsx!L:L,QUOTIENT(ROW(A1367)-1,3)+2) &amp; """,",
 IF(AND(MOD(ROW(A1367)-1,3)=1,INDEX(artwork.xlsx!J:J,QUOTIENT(ROW(A1367)-1,3)+2)&lt;&gt;""),
    artwork.xlsx!$K$1&amp;": '" &amp; SUBSTITUTE(INDEX(artwork.xlsx!K:K,QUOTIENT(ROW(A1367)-1,3)+2),"'","\'") &amp; "'",
IF(MOD(ROW(A1367)-1,3)=2,"","")))</f>
        <v>text_html: '&lt;div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tour.&lt;/div&gt;&lt;/div&gt;&lt;br&gt;&lt;/div&gt;'</v>
      </c>
    </row>
    <row r="1373" spans="1:3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/* landscape */</v>
      </c>
      <c r="B1373" t="str">
        <f t="shared" si="24"/>
        <v>},</v>
      </c>
      <c r="C1373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IF(LEFT(INDEX(artwork.xlsx!L:L,QUOTIENT(ROW(A1368)-1,3)+2),4)="http","",artwork.xlsx!$M$1) &amp; INDEX(artwork.xlsx!L:L,QUOTIENT(ROW(A1368)-1,3)+2) &amp; """,",
 IF(AND(MOD(ROW(A1368)-1,3)=1,INDEX(artwork.xlsx!J:J,QUOTIENT(ROW(A1368)-1,3)+2)&lt;&gt;""),
    artwork.xlsx!$K$1&amp;": '" &amp; SUBSTITUTE(INDEX(artwork.xlsx!K:K,QUOTIENT(ROW(A1368)-1,3)+2),"'","\'") &amp; "'",
IF(MOD(ROW(A1368)-1,3)=2,"","")))</f>
        <v/>
      </c>
    </row>
    <row r="1374" spans="1:3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/* landscape */</v>
      </c>
      <c r="B1374" t="str">
        <f t="shared" si="24"/>
        <v>{</v>
      </c>
      <c r="C1374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IF(LEFT(INDEX(artwork.xlsx!L:L,QUOTIENT(ROW(A1369)-1,3)+2),4)="http","",artwork.xlsx!$M$1) &amp; INDEX(artwork.xlsx!L:L,QUOTIENT(ROW(A1369)-1,3)+2) &amp; """,",
 IF(AND(MOD(ROW(A1369)-1,3)=1,INDEX(artwork.xlsx!J:J,QUOTIENT(ROW(A1369)-1,3)+2)&lt;&gt;""),
    artwork.xlsx!$K$1&amp;": '" &amp; SUBSTITUTE(INDEX(artwork.xlsx!K:K,QUOTIENT(ROW(A1369)-1,3)+2),"'","\'") &amp; "'",
IF(MOD(ROW(A1369)-1,3)=2,"","")))</f>
        <v>id: "envious",  frenchName: "Jalous",  artwork: "http://wiki.dominionstrategy.com/images/b/bd/EnvyArt.jpg",</v>
      </c>
    </row>
    <row r="1375" spans="1:3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/* landscape */</v>
      </c>
      <c r="B1375" t="str">
        <f t="shared" si="24"/>
        <v/>
      </c>
      <c r="C1375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IF(LEFT(INDEX(artwork.xlsx!L:L,QUOTIENT(ROW(A1370)-1,3)+2),4)="http","",artwork.xlsx!$M$1) &amp; INDEX(artwork.xlsx!L:L,QUOTIENT(ROW(A1370)-1,3)+2) &amp; """,",
 IF(AND(MOD(ROW(A1370)-1,3)=1,INDEX(artwork.xlsx!J:J,QUOTIENT(ROW(A1370)-1,3)+2)&lt;&gt;""),
    artwork.xlsx!$K$1&amp;": '" &amp; SUBSTITUTE(INDEX(artwork.xlsx!K:K,QUOTIENT(ROW(A1370)-1,3)+2),"'","\'") &amp; "'",
IF(MOD(ROW(A1370)-1,3)=2,"","")))</f>
        <v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v>
      </c>
    </row>
    <row r="1376" spans="1:3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/* landscape */</v>
      </c>
      <c r="B1376" t="str">
        <f t="shared" si="24"/>
        <v>},</v>
      </c>
      <c r="C1376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IF(LEFT(INDEX(artwork.xlsx!L:L,QUOTIENT(ROW(A1371)-1,3)+2),4)="http","",artwork.xlsx!$M$1) &amp; INDEX(artwork.xlsx!L:L,QUOTIENT(ROW(A1371)-1,3)+2) &amp; """,",
 IF(AND(MOD(ROW(A1371)-1,3)=1,INDEX(artwork.xlsx!J:J,QUOTIENT(ROW(A1371)-1,3)+2)&lt;&gt;""),
    artwork.xlsx!$K$1&amp;": '" &amp; SUBSTITUTE(INDEX(artwork.xlsx!K:K,QUOTIENT(ROW(A1371)-1,3)+2),"'","\'") &amp; "'",
IF(MOD(ROW(A1371)-1,3)=2,"","")))</f>
        <v/>
      </c>
    </row>
    <row r="1377" spans="1:3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/* landscape */</v>
      </c>
      <c r="B1377" t="str">
        <f t="shared" si="24"/>
        <v>{</v>
      </c>
      <c r="C1377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IF(LEFT(INDEX(artwork.xlsx!L:L,QUOTIENT(ROW(A1372)-1,3)+2),4)="http","",artwork.xlsx!$M$1) &amp; INDEX(artwork.xlsx!L:L,QUOTIENT(ROW(A1372)-1,3)+2) &amp; """,",
 IF(AND(MOD(ROW(A1372)-1,3)=1,INDEX(artwork.xlsx!J:J,QUOTIENT(ROW(A1372)-1,3)+2)&lt;&gt;""),
    artwork.xlsx!$K$1&amp;": '" &amp; SUBSTITUTE(INDEX(artwork.xlsx!K:K,QUOTIENT(ROW(A1372)-1,3)+2),"'","\'") &amp; "'",
IF(MOD(ROW(A1372)-1,3)=2,"","")))</f>
        <v>id: "miserable",  frenchName: "En détresse",  artwork: "http://wiki.dominionstrategy.com/images/c/ce/MiseryArt.jpg",</v>
      </c>
    </row>
    <row r="1378" spans="1:3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/* landscape */</v>
      </c>
      <c r="B1378" t="str">
        <f t="shared" si="24"/>
        <v/>
      </c>
      <c r="C1378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IF(LEFT(INDEX(artwork.xlsx!L:L,QUOTIENT(ROW(A1373)-1,3)+2),4)="http","",artwork.xlsx!$M$1) &amp; INDEX(artwork.xlsx!L:L,QUOTIENT(ROW(A1373)-1,3)+2) &amp; """,",
 IF(AND(MOD(ROW(A1373)-1,3)=1,INDEX(artwork.xlsx!J:J,QUOTIENT(ROW(A1373)-1,3)+2)&lt;&gt;""),
    artwork.xlsx!$K$1&amp;": '" &amp; SUBSTITUTE(INDEX(artwork.xlsx!K:K,QUOTIENT(ROW(A1373)-1,3)+2),"'","\'") &amp; "'",
IF(MOD(ROW(A1373)-1,3)=2,"","")))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v>
      </c>
    </row>
    <row r="1379" spans="1:3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/* landscape */</v>
      </c>
      <c r="B1379" t="str">
        <f t="shared" si="24"/>
        <v>},</v>
      </c>
      <c r="C137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IF(LEFT(INDEX(artwork.xlsx!L:L,QUOTIENT(ROW(A1374)-1,3)+2),4)="http","",artwork.xlsx!$M$1) &amp; INDEX(artwork.xlsx!L:L,QUOTIENT(ROW(A1374)-1,3)+2) &amp; """,",
 IF(AND(MOD(ROW(A1374)-1,3)=1,INDEX(artwork.xlsx!J:J,QUOTIENT(ROW(A1374)-1,3)+2)&lt;&gt;""),
    artwork.xlsx!$K$1&amp;": '" &amp; SUBSTITUTE(INDEX(artwork.xlsx!K:K,QUOTIENT(ROW(A1374)-1,3)+2),"'","\'") &amp; "'",
IF(MOD(ROW(A1374)-1,3)=2,"","")))</f>
        <v/>
      </c>
    </row>
    <row r="1380" spans="1:3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/* landscape */</v>
      </c>
      <c r="B1380" t="str">
        <f t="shared" si="24"/>
        <v>{</v>
      </c>
      <c r="C1380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IF(LEFT(INDEX(artwork.xlsx!L:L,QUOTIENT(ROW(A1375)-1,3)+2),4)="http","",artwork.xlsx!$M$1) &amp; INDEX(artwork.xlsx!L:L,QUOTIENT(ROW(A1375)-1,3)+2) &amp; """,",
 IF(AND(MOD(ROW(A1375)-1,3)=1,INDEX(artwork.xlsx!J:J,QUOTIENT(ROW(A1375)-1,3)+2)&lt;&gt;""),
    artwork.xlsx!$K$1&amp;": '" &amp; SUBSTITUTE(INDEX(artwork.xlsx!K:K,QUOTIENT(ROW(A1375)-1,3)+2),"'","\'") &amp; "'",
IF(MOD(ROW(A1375)-1,3)=2,"","")))</f>
        <v>id: "twicemiserable",  frenchName: "En grande détresse",  artwork: "http://wiki.dominionstrategy.com/images/c/ce/MiseryArt.jpg",</v>
      </c>
    </row>
    <row r="1381" spans="1:3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/* landscape */</v>
      </c>
      <c r="B1381" t="str">
        <f t="shared" si="24"/>
        <v/>
      </c>
      <c r="C1381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IF(LEFT(INDEX(artwork.xlsx!L:L,QUOTIENT(ROW(A1376)-1,3)+2),4)="http","",artwork.xlsx!$M$1) &amp; INDEX(artwork.xlsx!L:L,QUOTIENT(ROW(A1376)-1,3)+2) &amp; """,",
 IF(AND(MOD(ROW(A1376)-1,3)=1,INDEX(artwork.xlsx!J:J,QUOTIENT(ROW(A1376)-1,3)+2)&lt;&gt;""),
    artwork.xlsx!$K$1&amp;": '" &amp; SUBSTITUTE(INDEX(artwork.xlsx!K:K,QUOTIENT(ROW(A1376)-1,3)+2),"'","\'") &amp; "'",
IF(MOD(ROW(A1376)-1,3)=2,"","")))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v>
      </c>
    </row>
    <row r="1382" spans="1:3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/* landscape */</v>
      </c>
      <c r="B1382" t="str">
        <f t="shared" si="24"/>
        <v>},</v>
      </c>
      <c r="C1382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IF(LEFT(INDEX(artwork.xlsx!L:L,QUOTIENT(ROW(A1377)-1,3)+2),4)="http","",artwork.xlsx!$M$1) &amp; INDEX(artwork.xlsx!L:L,QUOTIENT(ROW(A1377)-1,3)+2) &amp; """,",
 IF(AND(MOD(ROW(A1377)-1,3)=1,INDEX(artwork.xlsx!J:J,QUOTIENT(ROW(A1377)-1,3)+2)&lt;&gt;""),
    artwork.xlsx!$K$1&amp;": '" &amp; SUBSTITUTE(INDEX(artwork.xlsx!K:K,QUOTIENT(ROW(A1377)-1,3)+2),"'","\'") &amp; "'",
IF(MOD(ROW(A1377)-1,3)=2,"","")))</f>
        <v/>
      </c>
    </row>
    <row r="1383" spans="1:3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landscape */</v>
      </c>
      <c r="B1383" t="str">
        <f t="shared" si="24"/>
        <v>{</v>
      </c>
      <c r="C1383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IF(LEFT(INDEX(artwork.xlsx!L:L,QUOTIENT(ROW(A1378)-1,3)+2),4)="http","",artwork.xlsx!$M$1) &amp; INDEX(artwork.xlsx!L:L,QUOTIENT(ROW(A1378)-1,3)+2) &amp; """,",
 IF(AND(MOD(ROW(A1378)-1,3)=1,INDEX(artwork.xlsx!J:J,QUOTIENT(ROW(A1378)-1,3)+2)&lt;&gt;""),
    artwork.xlsx!$K$1&amp;": '" &amp; SUBSTITUTE(INDEX(artwork.xlsx!K:K,QUOTIENT(ROW(A1378)-1,3)+2),"'","\'") &amp; "'",
IF(MOD(ROW(A1378)-1,3)=2,"","")))</f>
        <v>id: "lostinthewoods",  frenchName: "Perdu dans les bois",  artwork: "http://wiki.dominionstrategy.com/images/f/fb/Lost_in_the_WoodsArt.jpg",</v>
      </c>
    </row>
    <row r="1384" spans="1:3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landscape */</v>
      </c>
      <c r="B1384" t="str">
        <f t="shared" si="24"/>
        <v/>
      </c>
      <c r="C1384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IF(LEFT(INDEX(artwork.xlsx!L:L,QUOTIENT(ROW(A1379)-1,3)+2),4)="http","",artwork.xlsx!$M$1) &amp; INDEX(artwork.xlsx!L:L,QUOTIENT(ROW(A1379)-1,3)+2) &amp; """,",
 IF(AND(MOD(ROW(A1379)-1,3)=1,INDEX(artwork.xlsx!J:J,QUOTIENT(ROW(A1379)-1,3)+2)&lt;&gt;""),
    artwork.xlsx!$K$1&amp;": '" &amp; SUBSTITUTE(INDEX(artwork.xlsx!K:K,QUOTIENT(ROW(A1379)-1,3)+2),"'","\'") &amp; "'",
IF(MOD(ROW(A1379)-1,3)=2,"","")))</f>
        <v>text_html: '&lt;div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Aubaine.&lt;/div&gt;&lt;/div&gt;&lt;br&gt;&lt;/div&gt;'</v>
      </c>
    </row>
    <row r="1385" spans="1:3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landscape */</v>
      </c>
      <c r="B1385" t="str">
        <f t="shared" si="24"/>
        <v>},</v>
      </c>
      <c r="C1385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IF(LEFT(INDEX(artwork.xlsx!L:L,QUOTIENT(ROW(A1380)-1,3)+2),4)="http","",artwork.xlsx!$M$1) &amp; INDEX(artwork.xlsx!L:L,QUOTIENT(ROW(A1380)-1,3)+2) &amp; """,",
 IF(AND(MOD(ROW(A1380)-1,3)=1,INDEX(artwork.xlsx!J:J,QUOTIENT(ROW(A1380)-1,3)+2)&lt;&gt;""),
    artwork.xlsx!$K$1&amp;": '" &amp; SUBSTITUTE(INDEX(artwork.xlsx!K:K,QUOTIENT(ROW(A1380)-1,3)+2),"'","\'") &amp; "'",
IF(MOD(ROW(A1380)-1,3)=2,"","")))</f>
        <v/>
      </c>
    </row>
    <row r="1386" spans="1:3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24"/>
        <v/>
      </c>
      <c r="C1386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IF(LEFT(INDEX(artwork.xlsx!L:L,QUOTIENT(ROW(A1381)-1,3)+2),4)="http","",artwork.xlsx!$M$1) &amp; INDEX(artwork.xlsx!L:L,QUOTIENT(ROW(A1381)-1,3)+2) &amp; """,",
 IF(AND(MOD(ROW(A1381)-1,3)=1,INDEX(artwork.xlsx!J:J,QUOTIENT(ROW(A1381)-1,3)+2)&lt;&gt;""),
    artwork.xlsx!$K$1&amp;": '" &amp; SUBSTITUTE(INDEX(artwork.xlsx!K:K,QUOTIENT(ROW(A1381)-1,3)+2),"'","\'") &amp; "'",
IF(MOD(ROW(A1381)-1,3)=2,"","")))</f>
        <v/>
      </c>
    </row>
    <row r="1387" spans="1:3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24"/>
        <v/>
      </c>
      <c r="C1387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IF(LEFT(INDEX(artwork.xlsx!L:L,QUOTIENT(ROW(A1382)-1,3)+2),4)="http","",artwork.xlsx!$M$1) &amp; INDEX(artwork.xlsx!L:L,QUOTIENT(ROW(A1382)-1,3)+2) &amp; """,",
 IF(AND(MOD(ROW(A1382)-1,3)=1,INDEX(artwork.xlsx!J:J,QUOTIENT(ROW(A1382)-1,3)+2)&lt;&gt;""),
    artwork.xlsx!$K$1&amp;": '" &amp; SUBSTITUTE(INDEX(artwork.xlsx!K:K,QUOTIENT(ROW(A1382)-1,3)+2),"'","\'") &amp; "'",
IF(MOD(ROW(A1382)-1,3)=2,"","")))</f>
        <v/>
      </c>
    </row>
    <row r="1388" spans="1:3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24"/>
        <v/>
      </c>
      <c r="C1388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IF(LEFT(INDEX(artwork.xlsx!L:L,QUOTIENT(ROW(A1383)-1,3)+2),4)="http","",artwork.xlsx!$M$1) &amp; INDEX(artwork.xlsx!L:L,QUOTIENT(ROW(A1383)-1,3)+2) &amp; """,",
 IF(AND(MOD(ROW(A1383)-1,3)=1,INDEX(artwork.xlsx!J:J,QUOTIENT(ROW(A1383)-1,3)+2)&lt;&gt;""),
    artwork.xlsx!$K$1&amp;": '" &amp; SUBSTITUTE(INDEX(artwork.xlsx!K:K,QUOTIENT(ROW(A1383)-1,3)+2),"'","\'") &amp; "'",
IF(MOD(ROW(A1383)-1,3)=2,"","")))</f>
        <v/>
      </c>
    </row>
    <row r="1389" spans="1:3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24"/>
        <v/>
      </c>
      <c r="C138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IF(LEFT(INDEX(artwork.xlsx!L:L,QUOTIENT(ROW(A1384)-1,3)+2),4)="http","",artwork.xlsx!$M$1) &amp; INDEX(artwork.xlsx!L:L,QUOTIENT(ROW(A1384)-1,3)+2) &amp; """,",
 IF(AND(MOD(ROW(A1384)-1,3)=1,INDEX(artwork.xlsx!J:J,QUOTIENT(ROW(A1384)-1,3)+2)&lt;&gt;""),
    artwork.xlsx!$K$1&amp;": '" &amp; SUBSTITUTE(INDEX(artwork.xlsx!K:K,QUOTIENT(ROW(A1384)-1,3)+2),"'","\'") &amp; "'",
IF(MOD(ROW(A1384)-1,3)=2,"","")))</f>
        <v/>
      </c>
    </row>
    <row r="1390" spans="1:3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24"/>
        <v/>
      </c>
      <c r="C1390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IF(LEFT(INDEX(artwork.xlsx!L:L,QUOTIENT(ROW(A1385)-1,3)+2),4)="http","",artwork.xlsx!$M$1) &amp; INDEX(artwork.xlsx!L:L,QUOTIENT(ROW(A1385)-1,3)+2) &amp; """,",
 IF(AND(MOD(ROW(A1385)-1,3)=1,INDEX(artwork.xlsx!J:J,QUOTIENT(ROW(A1385)-1,3)+2)&lt;&gt;""),
    artwork.xlsx!$K$1&amp;": '" &amp; SUBSTITUTE(INDEX(artwork.xlsx!K:K,QUOTIENT(ROW(A1385)-1,3)+2),"'","\'") &amp; "'",
IF(MOD(ROW(A1385)-1,3)=2,"","")))</f>
        <v/>
      </c>
    </row>
    <row r="1391" spans="1:3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24"/>
        <v/>
      </c>
      <c r="C1391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IF(LEFT(INDEX(artwork.xlsx!L:L,QUOTIENT(ROW(A1386)-1,3)+2),4)="http","",artwork.xlsx!$M$1) &amp; INDEX(artwork.xlsx!L:L,QUOTIENT(ROW(A1386)-1,3)+2) &amp; """,",
 IF(AND(MOD(ROW(A1386)-1,3)=1,INDEX(artwork.xlsx!J:J,QUOTIENT(ROW(A1386)-1,3)+2)&lt;&gt;""),
    artwork.xlsx!$K$1&amp;": '" &amp; SUBSTITUTE(INDEX(artwork.xlsx!K:K,QUOTIENT(ROW(A1386)-1,3)+2),"'","\'") &amp; "'",
IF(MOD(ROW(A1386)-1,3)=2,"","")))</f>
        <v/>
      </c>
    </row>
    <row r="1392" spans="1:3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/* Renaissance */  </v>
      </c>
      <c r="B1392" t="str">
        <f t="shared" si="24"/>
        <v/>
      </c>
      <c r="C1392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IF(LEFT(INDEX(artwork.xlsx!L:L,QUOTIENT(ROW(A1387)-1,3)+2),4)="http","",artwork.xlsx!$M$1) &amp; INDEX(artwork.xlsx!L:L,QUOTIENT(ROW(A1387)-1,3)+2) &amp; """,",
 IF(AND(MOD(ROW(A1387)-1,3)=1,INDEX(artwork.xlsx!J:J,QUOTIENT(ROW(A1387)-1,3)+2)&lt;&gt;""),
    artwork.xlsx!$K$1&amp;": '" &amp; SUBSTITUTE(INDEX(artwork.xlsx!K:K,QUOTIENT(ROW(A1387)-1,3)+2),"'","\'") &amp; "'",
IF(MOD(ROW(A1387)-1,3)=2,"","")))</f>
        <v/>
      </c>
    </row>
    <row r="1393" spans="1:3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24"/>
        <v/>
      </c>
      <c r="C1393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IF(LEFT(INDEX(artwork.xlsx!L:L,QUOTIENT(ROW(A1388)-1,3)+2),4)="http","",artwork.xlsx!$M$1) &amp; INDEX(artwork.xlsx!L:L,QUOTIENT(ROW(A1388)-1,3)+2) &amp; """,",
 IF(AND(MOD(ROW(A1388)-1,3)=1,INDEX(artwork.xlsx!J:J,QUOTIENT(ROW(A1388)-1,3)+2)&lt;&gt;""),
    artwork.xlsx!$K$1&amp;": '" &amp; SUBSTITUTE(INDEX(artwork.xlsx!K:K,QUOTIENT(ROW(A1388)-1,3)+2),"'","\'") &amp; "'",
IF(MOD(ROW(A1388)-1,3)=2,"","")))</f>
        <v/>
      </c>
    </row>
    <row r="1394" spans="1:3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24"/>
        <v/>
      </c>
      <c r="C1394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IF(LEFT(INDEX(artwork.xlsx!L:L,QUOTIENT(ROW(A1389)-1,3)+2),4)="http","",artwork.xlsx!$M$1) &amp; INDEX(artwork.xlsx!L:L,QUOTIENT(ROW(A1389)-1,3)+2) &amp; """,",
 IF(AND(MOD(ROW(A1389)-1,3)=1,INDEX(artwork.xlsx!J:J,QUOTIENT(ROW(A1389)-1,3)+2)&lt;&gt;""),
    artwork.xlsx!$K$1&amp;": '" &amp; SUBSTITUTE(INDEX(artwork.xlsx!K:K,QUOTIENT(ROW(A1389)-1,3)+2),"'","\'") &amp; "'",
IF(MOD(ROW(A1389)-1,3)=2,"","")))</f>
        <v/>
      </c>
    </row>
    <row r="1395" spans="1:3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/* t */</v>
      </c>
      <c r="B1395" t="str">
        <f t="shared" si="24"/>
        <v>{</v>
      </c>
      <c r="C1395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IF(LEFT(INDEX(artwork.xlsx!L:L,QUOTIENT(ROW(A1390)-1,3)+2),4)="http","",artwork.xlsx!$M$1) &amp; INDEX(artwork.xlsx!L:L,QUOTIENT(ROW(A1390)-1,3)+2) &amp; """,",
 IF(AND(MOD(ROW(A1390)-1,3)=1,INDEX(artwork.xlsx!J:J,QUOTIENT(ROW(A1390)-1,3)+2)&lt;&gt;""),
    artwork.xlsx!$K$1&amp;": '" &amp; SUBSTITUTE(INDEX(artwork.xlsx!K:K,QUOTIENT(ROW(A1390)-1,3)+2),"'","\'") &amp; "'",
IF(MOD(ROW(A1390)-1,3)=2,"","")))</f>
        <v>id: "ducat",  frenchName: "Ducat",  artwork: "http://wiki.dominionstrategy.com/images/a/a3/DucatArt.jpg",</v>
      </c>
    </row>
    <row r="1396" spans="1:3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/* t */</v>
      </c>
      <c r="B1396" t="str">
        <f t="shared" si="24"/>
        <v/>
      </c>
      <c r="C1396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IF(LEFT(INDEX(artwork.xlsx!L:L,QUOTIENT(ROW(A1391)-1,3)+2),4)="http","",artwork.xlsx!$M$1) &amp; INDEX(artwork.xlsx!L:L,QUOTIENT(ROW(A1391)-1,3)+2) &amp; """,",
 IF(AND(MOD(ROW(A1391)-1,3)=1,INDEX(artwork.xlsx!J:J,QUOTIENT(ROW(A1391)-1,3)+2)&lt;&gt;""),
    artwork.xlsx!$K$1&amp;": '" &amp; SUBSTITUTE(INDEX(artwork.xlsx!K:K,QUOTIENT(ROW(A1391)-1,3)+2),"'","\'") &amp; "'",
IF(MOD(ROW(A1391)-1,3)=2,"","")))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main.&lt;/div&gt;&lt;/div&gt;&lt;br&gt;&lt;/div&gt;&lt;/div&gt;&lt;/div&gt;'</v>
      </c>
    </row>
    <row r="1397" spans="1:3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/* t */</v>
      </c>
      <c r="B1397" t="str">
        <f t="shared" si="24"/>
        <v>},</v>
      </c>
      <c r="C1397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IF(LEFT(INDEX(artwork.xlsx!L:L,QUOTIENT(ROW(A1392)-1,3)+2),4)="http","",artwork.xlsx!$M$1) &amp; INDEX(artwork.xlsx!L:L,QUOTIENT(ROW(A1392)-1,3)+2) &amp; """,",
 IF(AND(MOD(ROW(A1392)-1,3)=1,INDEX(artwork.xlsx!J:J,QUOTIENT(ROW(A1392)-1,3)+2)&lt;&gt;""),
    artwork.xlsx!$K$1&amp;": '" &amp; SUBSTITUTE(INDEX(artwork.xlsx!K:K,QUOTIENT(ROW(A1392)-1,3)+2),"'","\'") &amp; "'",
IF(MOD(ROW(A1392)-1,3)=2,"","")))</f>
        <v/>
      </c>
    </row>
    <row r="1398" spans="1:3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24"/>
        <v/>
      </c>
      <c r="C1398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IF(LEFT(INDEX(artwork.xlsx!L:L,QUOTIENT(ROW(A1393)-1,3)+2),4)="http","",artwork.xlsx!$M$1) &amp; INDEX(artwork.xlsx!L:L,QUOTIENT(ROW(A1393)-1,3)+2) &amp; """,",
 IF(AND(MOD(ROW(A1393)-1,3)=1,INDEX(artwork.xlsx!J:J,QUOTIENT(ROW(A1393)-1,3)+2)&lt;&gt;""),
    artwork.xlsx!$K$1&amp;": '" &amp; SUBSTITUTE(INDEX(artwork.xlsx!K:K,QUOTIENT(ROW(A1393)-1,3)+2),"'","\'") &amp; "'",
IF(MOD(ROW(A1393)-1,3)=2,"","")))</f>
        <v/>
      </c>
    </row>
    <row r="1399" spans="1:3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24"/>
        <v/>
      </c>
      <c r="C139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IF(LEFT(INDEX(artwork.xlsx!L:L,QUOTIENT(ROW(A1394)-1,3)+2),4)="http","",artwork.xlsx!$M$1) &amp; INDEX(artwork.xlsx!L:L,QUOTIENT(ROW(A1394)-1,3)+2) &amp; """,",
 IF(AND(MOD(ROW(A1394)-1,3)=1,INDEX(artwork.xlsx!J:J,QUOTIENT(ROW(A1394)-1,3)+2)&lt;&gt;""),
    artwork.xlsx!$K$1&amp;": '" &amp; SUBSTITUTE(INDEX(artwork.xlsx!K:K,QUOTIENT(ROW(A1394)-1,3)+2),"'","\'") &amp; "'",
IF(MOD(ROW(A1394)-1,3)=2,"","")))</f>
        <v/>
      </c>
    </row>
    <row r="1400" spans="1:3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24"/>
        <v/>
      </c>
      <c r="C1400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IF(LEFT(INDEX(artwork.xlsx!L:L,QUOTIENT(ROW(A1395)-1,3)+2),4)="http","",artwork.xlsx!$M$1) &amp; INDEX(artwork.xlsx!L:L,QUOTIENT(ROW(A1395)-1,3)+2) &amp; """,",
 IF(AND(MOD(ROW(A1395)-1,3)=1,INDEX(artwork.xlsx!J:J,QUOTIENT(ROW(A1395)-1,3)+2)&lt;&gt;""),
    artwork.xlsx!$K$1&amp;": '" &amp; SUBSTITUTE(INDEX(artwork.xlsx!K:K,QUOTIENT(ROW(A1395)-1,3)+2),"'","\'") &amp; "'",
IF(MOD(ROW(A1395)-1,3)=2,"","")))</f>
        <v/>
      </c>
    </row>
    <row r="1401" spans="1:3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24"/>
        <v/>
      </c>
      <c r="C1401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IF(LEFT(INDEX(artwork.xlsx!L:L,QUOTIENT(ROW(A1396)-1,3)+2),4)="http","",artwork.xlsx!$M$1) &amp; INDEX(artwork.xlsx!L:L,QUOTIENT(ROW(A1396)-1,3)+2) &amp; """,",
 IF(AND(MOD(ROW(A1396)-1,3)=1,INDEX(artwork.xlsx!J:J,QUOTIENT(ROW(A1396)-1,3)+2)&lt;&gt;""),
    artwork.xlsx!$K$1&amp;": '" &amp; SUBSTITUTE(INDEX(artwork.xlsx!K:K,QUOTIENT(ROW(A1396)-1,3)+2),"'","\'") &amp; "'",
IF(MOD(ROW(A1396)-1,3)=2,"","")))</f>
        <v/>
      </c>
    </row>
    <row r="1402" spans="1:3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24"/>
        <v/>
      </c>
      <c r="C1402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IF(LEFT(INDEX(artwork.xlsx!L:L,QUOTIENT(ROW(A1397)-1,3)+2),4)="http","",artwork.xlsx!$M$1) &amp; INDEX(artwork.xlsx!L:L,QUOTIENT(ROW(A1397)-1,3)+2) &amp; """,",
 IF(AND(MOD(ROW(A1397)-1,3)=1,INDEX(artwork.xlsx!J:J,QUOTIENT(ROW(A1397)-1,3)+2)&lt;&gt;""),
    artwork.xlsx!$K$1&amp;": '" &amp; SUBSTITUTE(INDEX(artwork.xlsx!K:K,QUOTIENT(ROW(A1397)-1,3)+2),"'","\'") &amp; "'",
IF(MOD(ROW(A1397)-1,3)=2,"","")))</f>
        <v/>
      </c>
    </row>
    <row r="1403" spans="1:3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24"/>
        <v/>
      </c>
      <c r="C1403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IF(LEFT(INDEX(artwork.xlsx!L:L,QUOTIENT(ROW(A1398)-1,3)+2),4)="http","",artwork.xlsx!$M$1) &amp; INDEX(artwork.xlsx!L:L,QUOTIENT(ROW(A1398)-1,3)+2) &amp; """,",
 IF(AND(MOD(ROW(A1398)-1,3)=1,INDEX(artwork.xlsx!J:J,QUOTIENT(ROW(A1398)-1,3)+2)&lt;&gt;""),
    artwork.xlsx!$K$1&amp;": '" &amp; SUBSTITUTE(INDEX(artwork.xlsx!K:K,QUOTIENT(ROW(A1398)-1,3)+2),"'","\'") &amp; "'",
IF(MOD(ROW(A1398)-1,3)=2,"","")))</f>
        <v/>
      </c>
    </row>
    <row r="1404" spans="1:3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24"/>
        <v>{</v>
      </c>
      <c r="C1404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IF(LEFT(INDEX(artwork.xlsx!L:L,QUOTIENT(ROW(A1399)-1,3)+2),4)="http","",artwork.xlsx!$M$1) &amp; INDEX(artwork.xlsx!L:L,QUOTIENT(ROW(A1399)-1,3)+2) &amp; """,",
 IF(AND(MOD(ROW(A1399)-1,3)=1,INDEX(artwork.xlsx!J:J,QUOTIENT(ROW(A1399)-1,3)+2)&lt;&gt;""),
    artwork.xlsx!$K$1&amp;": '" &amp; SUBSTITUTE(INDEX(artwork.xlsx!K:K,QUOTIENT(ROW(A1399)-1,3)+2),"'","\'") &amp; "'",
IF(MOD(ROW(A1399)-1,3)=2,"","")))</f>
        <v>id: "cargoship",  frenchName: "Cargo",  artwork: "http://wiki.dominionstrategy.com/images/8/81/Cargo_ShipArt.jpg",</v>
      </c>
    </row>
    <row r="1405" spans="1:3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24"/>
        <v/>
      </c>
      <c r="C1405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IF(LEFT(INDEX(artwork.xlsx!L:L,QUOTIENT(ROW(A1400)-1,3)+2),4)="http","",artwork.xlsx!$M$1) &amp; INDEX(artwork.xlsx!L:L,QUOTIENT(ROW(A1400)-1,3)+2) &amp; """,",
 IF(AND(MOD(ROW(A1400)-1,3)=1,INDEX(artwork.xlsx!J:J,QUOTIENT(ROW(A1400)-1,3)+2)&lt;&gt;""),
    artwork.xlsx!$K$1&amp;": '" &amp; SUBSTITUTE(INDEX(artwork.xlsx!K:K,QUOTIENT(ROW(A1400)-1,3)+2),"'","\'") &amp; "'",
IF(MOD(ROW(A1400)-1,3)=2,"","")))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06" spans="1:3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24"/>
        <v>},</v>
      </c>
      <c r="C1406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IF(LEFT(INDEX(artwork.xlsx!L:L,QUOTIENT(ROW(A1401)-1,3)+2),4)="http","",artwork.xlsx!$M$1) &amp; INDEX(artwork.xlsx!L:L,QUOTIENT(ROW(A1401)-1,3)+2) &amp; """,",
 IF(AND(MOD(ROW(A1401)-1,3)=1,INDEX(artwork.xlsx!J:J,QUOTIENT(ROW(A1401)-1,3)+2)&lt;&gt;""),
    artwork.xlsx!$K$1&amp;": '" &amp; SUBSTITUTE(INDEX(artwork.xlsx!K:K,QUOTIENT(ROW(A1401)-1,3)+2),"'","\'") &amp; "'",
IF(MOD(ROW(A1401)-1,3)=2,"","")))</f>
        <v/>
      </c>
    </row>
    <row r="1407" spans="1:3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24"/>
        <v/>
      </c>
      <c r="C1407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IF(LEFT(INDEX(artwork.xlsx!L:L,QUOTIENT(ROW(A1402)-1,3)+2),4)="http","",artwork.xlsx!$M$1) &amp; INDEX(artwork.xlsx!L:L,QUOTIENT(ROW(A1402)-1,3)+2) &amp; """,",
 IF(AND(MOD(ROW(A1402)-1,3)=1,INDEX(artwork.xlsx!J:J,QUOTIENT(ROW(A1402)-1,3)+2)&lt;&gt;""),
    artwork.xlsx!$K$1&amp;": '" &amp; SUBSTITUTE(INDEX(artwork.xlsx!K:K,QUOTIENT(ROW(A1402)-1,3)+2),"'","\'") &amp; "'",
IF(MOD(ROW(A1402)-1,3)=2,"","")))</f>
        <v/>
      </c>
    </row>
    <row r="1408" spans="1:3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24"/>
        <v/>
      </c>
      <c r="C1408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IF(LEFT(INDEX(artwork.xlsx!L:L,QUOTIENT(ROW(A1403)-1,3)+2),4)="http","",artwork.xlsx!$M$1) &amp; INDEX(artwork.xlsx!L:L,QUOTIENT(ROW(A1403)-1,3)+2) &amp; """,",
 IF(AND(MOD(ROW(A1403)-1,3)=1,INDEX(artwork.xlsx!J:J,QUOTIENT(ROW(A1403)-1,3)+2)&lt;&gt;""),
    artwork.xlsx!$K$1&amp;": '" &amp; SUBSTITUTE(INDEX(artwork.xlsx!K:K,QUOTIENT(ROW(A1403)-1,3)+2),"'","\'") &amp; "'",
IF(MOD(ROW(A1403)-1,3)=2,"","")))</f>
        <v/>
      </c>
    </row>
    <row r="1409" spans="1:3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24"/>
        <v/>
      </c>
      <c r="C140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IF(LEFT(INDEX(artwork.xlsx!L:L,QUOTIENT(ROW(A1404)-1,3)+2),4)="http","",artwork.xlsx!$M$1) &amp; INDEX(artwork.xlsx!L:L,QUOTIENT(ROW(A1404)-1,3)+2) &amp; """,",
 IF(AND(MOD(ROW(A1404)-1,3)=1,INDEX(artwork.xlsx!J:J,QUOTIENT(ROW(A1404)-1,3)+2)&lt;&gt;""),
    artwork.xlsx!$K$1&amp;": '" &amp; SUBSTITUTE(INDEX(artwork.xlsx!K:K,QUOTIENT(ROW(A1404)-1,3)+2),"'","\'") &amp; "'",
IF(MOD(ROW(A1404)-1,3)=2,"","")))</f>
        <v/>
      </c>
    </row>
    <row r="1410" spans="1:3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  </v>
      </c>
      <c r="B1410" t="str">
        <f t="shared" si="24"/>
        <v/>
      </c>
      <c r="C1410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IF(LEFT(INDEX(artwork.xlsx!L:L,QUOTIENT(ROW(A1405)-1,3)+2),4)="http","",artwork.xlsx!$M$1) &amp; INDEX(artwork.xlsx!L:L,QUOTIENT(ROW(A1405)-1,3)+2) &amp; """,",
 IF(AND(MOD(ROW(A1405)-1,3)=1,INDEX(artwork.xlsx!J:J,QUOTIENT(ROW(A1405)-1,3)+2)&lt;&gt;""),
    artwork.xlsx!$K$1&amp;": '" &amp; SUBSTITUTE(INDEX(artwork.xlsx!K:K,QUOTIENT(ROW(A1405)-1,3)+2),"'","\'") &amp; "'",
IF(MOD(ROW(A1405)-1,3)=2,"","")))</f>
        <v/>
      </c>
    </row>
    <row r="1411" spans="1:3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  </v>
      </c>
      <c r="B1411" t="str">
        <f t="shared" si="24"/>
        <v/>
      </c>
      <c r="C1411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IF(LEFT(INDEX(artwork.xlsx!L:L,QUOTIENT(ROW(A1406)-1,3)+2),4)="http","",artwork.xlsx!$M$1) &amp; INDEX(artwork.xlsx!L:L,QUOTIENT(ROW(A1406)-1,3)+2) &amp; """,",
 IF(AND(MOD(ROW(A1406)-1,3)=1,INDEX(artwork.xlsx!J:J,QUOTIENT(ROW(A1406)-1,3)+2)&lt;&gt;""),
    artwork.xlsx!$K$1&amp;": '" &amp; SUBSTITUTE(INDEX(artwork.xlsx!K:K,QUOTIENT(ROW(A1406)-1,3)+2),"'","\'") &amp; "'",
IF(MOD(ROW(A1406)-1,3)=2,"","")))</f>
        <v/>
      </c>
    </row>
    <row r="1412" spans="1:3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  </v>
      </c>
      <c r="B1412" t="str">
        <f t="shared" si="24"/>
        <v/>
      </c>
      <c r="C1412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IF(LEFT(INDEX(artwork.xlsx!L:L,QUOTIENT(ROW(A1407)-1,3)+2),4)="http","",artwork.xlsx!$M$1) &amp; INDEX(artwork.xlsx!L:L,QUOTIENT(ROW(A1407)-1,3)+2) &amp; """,",
 IF(AND(MOD(ROW(A1407)-1,3)=1,INDEX(artwork.xlsx!J:J,QUOTIENT(ROW(A1407)-1,3)+2)&lt;&gt;""),
    artwork.xlsx!$K$1&amp;": '" &amp; SUBSTITUTE(INDEX(artwork.xlsx!K:K,QUOTIENT(ROW(A1407)-1,3)+2),"'","\'") &amp; "'",
IF(MOD(ROW(A1407)-1,3)=2,"","")))</f>
        <v/>
      </c>
    </row>
    <row r="1413" spans="1:3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  </v>
      </c>
      <c r="B1413" t="str">
        <f t="shared" si="24"/>
        <v/>
      </c>
      <c r="C1413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IF(LEFT(INDEX(artwork.xlsx!L:L,QUOTIENT(ROW(A1408)-1,3)+2),4)="http","",artwork.xlsx!$M$1) &amp; INDEX(artwork.xlsx!L:L,QUOTIENT(ROW(A1408)-1,3)+2) &amp; """,",
 IF(AND(MOD(ROW(A1408)-1,3)=1,INDEX(artwork.xlsx!J:J,QUOTIENT(ROW(A1408)-1,3)+2)&lt;&gt;""),
    artwork.xlsx!$K$1&amp;": '" &amp; SUBSTITUTE(INDEX(artwork.xlsx!K:K,QUOTIENT(ROW(A1408)-1,3)+2),"'","\'") &amp; "'",
IF(MOD(ROW(A1408)-1,3)=2,"","")))</f>
        <v/>
      </c>
    </row>
    <row r="1414" spans="1:3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  </v>
      </c>
      <c r="B1414" t="str">
        <f t="shared" si="24"/>
        <v/>
      </c>
      <c r="C1414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IF(LEFT(INDEX(artwork.xlsx!L:L,QUOTIENT(ROW(A1409)-1,3)+2),4)="http","",artwork.xlsx!$M$1) &amp; INDEX(artwork.xlsx!L:L,QUOTIENT(ROW(A1409)-1,3)+2) &amp; """,",
 IF(AND(MOD(ROW(A1409)-1,3)=1,INDEX(artwork.xlsx!J:J,QUOTIENT(ROW(A1409)-1,3)+2)&lt;&gt;""),
    artwork.xlsx!$K$1&amp;": '" &amp; SUBSTITUTE(INDEX(artwork.xlsx!K:K,QUOTIENT(ROW(A1409)-1,3)+2),"'","\'") &amp; "'",
IF(MOD(ROW(A1409)-1,3)=2,"","")))</f>
        <v/>
      </c>
    </row>
    <row r="1415" spans="1:3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  </v>
      </c>
      <c r="B1415" t="str">
        <f t="shared" si="24"/>
        <v/>
      </c>
      <c r="C1415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IF(LEFT(INDEX(artwork.xlsx!L:L,QUOTIENT(ROW(A1410)-1,3)+2),4)="http","",artwork.xlsx!$M$1) &amp; INDEX(artwork.xlsx!L:L,QUOTIENT(ROW(A1410)-1,3)+2) &amp; """,",
 IF(AND(MOD(ROW(A1410)-1,3)=1,INDEX(artwork.xlsx!J:J,QUOTIENT(ROW(A1410)-1,3)+2)&lt;&gt;""),
    artwork.xlsx!$K$1&amp;": '" &amp; SUBSTITUTE(INDEX(artwork.xlsx!K:K,QUOTIENT(ROW(A1410)-1,3)+2),"'","\'") &amp; "'",
IF(MOD(ROW(A1410)-1,3)=2,"","")))</f>
        <v/>
      </c>
    </row>
    <row r="1416" spans="1:3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  </v>
      </c>
      <c r="B1416" t="str">
        <f t="shared" si="24"/>
        <v/>
      </c>
      <c r="C1416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IF(LEFT(INDEX(artwork.xlsx!L:L,QUOTIENT(ROW(A1411)-1,3)+2),4)="http","",artwork.xlsx!$M$1) &amp; INDEX(artwork.xlsx!L:L,QUOTIENT(ROW(A1411)-1,3)+2) &amp; """,",
 IF(AND(MOD(ROW(A1411)-1,3)=1,INDEX(artwork.xlsx!J:J,QUOTIENT(ROW(A1411)-1,3)+2)&lt;&gt;""),
    artwork.xlsx!$K$1&amp;": '" &amp; SUBSTITUTE(INDEX(artwork.xlsx!K:K,QUOTIENT(ROW(A1411)-1,3)+2),"'","\'") &amp; "'",
IF(MOD(ROW(A1411)-1,3)=2,"","")))</f>
        <v/>
      </c>
    </row>
    <row r="1417" spans="1:3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  </v>
      </c>
      <c r="B1417" t="str">
        <f t="shared" si="24"/>
        <v/>
      </c>
      <c r="C1417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IF(LEFT(INDEX(artwork.xlsx!L:L,QUOTIENT(ROW(A1412)-1,3)+2),4)="http","",artwork.xlsx!$M$1) &amp; INDEX(artwork.xlsx!L:L,QUOTIENT(ROW(A1412)-1,3)+2) &amp; """,",
 IF(AND(MOD(ROW(A1412)-1,3)=1,INDEX(artwork.xlsx!J:J,QUOTIENT(ROW(A1412)-1,3)+2)&lt;&gt;""),
    artwork.xlsx!$K$1&amp;": '" &amp; SUBSTITUTE(INDEX(artwork.xlsx!K:K,QUOTIENT(ROW(A1412)-1,3)+2),"'","\'") &amp; "'",
IF(MOD(ROW(A1412)-1,3)=2,"","")))</f>
        <v/>
      </c>
    </row>
    <row r="1418" spans="1:3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  </v>
      </c>
      <c r="B1418" t="str">
        <f t="shared" si="24"/>
        <v/>
      </c>
      <c r="C1418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IF(LEFT(INDEX(artwork.xlsx!L:L,QUOTIENT(ROW(A1413)-1,3)+2),4)="http","",artwork.xlsx!$M$1) &amp; INDEX(artwork.xlsx!L:L,QUOTIENT(ROW(A1413)-1,3)+2) &amp; """,",
 IF(AND(MOD(ROW(A1413)-1,3)=1,INDEX(artwork.xlsx!J:J,QUOTIENT(ROW(A1413)-1,3)+2)&lt;&gt;""),
    artwork.xlsx!$K$1&amp;": '" &amp; SUBSTITUTE(INDEX(artwork.xlsx!K:K,QUOTIENT(ROW(A1413)-1,3)+2),"'","\'") &amp; "'",
IF(MOD(ROW(A1413)-1,3)=2,"","")))</f>
        <v/>
      </c>
    </row>
    <row r="1419" spans="1:3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  </v>
      </c>
      <c r="B1419" t="str">
        <f t="shared" si="24"/>
        <v/>
      </c>
      <c r="C14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IF(LEFT(INDEX(artwork.xlsx!L:L,QUOTIENT(ROW(A1414)-1,3)+2),4)="http","",artwork.xlsx!$M$1) &amp; INDEX(artwork.xlsx!L:L,QUOTIENT(ROW(A1414)-1,3)+2) &amp; """,",
 IF(AND(MOD(ROW(A1414)-1,3)=1,INDEX(artwork.xlsx!J:J,QUOTIENT(ROW(A1414)-1,3)+2)&lt;&gt;""),
    artwork.xlsx!$K$1&amp;": '" &amp; SUBSTITUTE(INDEX(artwork.xlsx!K:K,QUOTIENT(ROW(A1414)-1,3)+2),"'","\'") &amp; "'",
IF(MOD(ROW(A1414)-1,3)=2,"","")))</f>
        <v/>
      </c>
    </row>
    <row r="1420" spans="1:3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  </v>
      </c>
      <c r="B1420" t="str">
        <f t="shared" si="24"/>
        <v/>
      </c>
      <c r="C1420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IF(LEFT(INDEX(artwork.xlsx!L:L,QUOTIENT(ROW(A1415)-1,3)+2),4)="http","",artwork.xlsx!$M$1) &amp; INDEX(artwork.xlsx!L:L,QUOTIENT(ROW(A1415)-1,3)+2) &amp; """,",
 IF(AND(MOD(ROW(A1415)-1,3)=1,INDEX(artwork.xlsx!J:J,QUOTIENT(ROW(A1415)-1,3)+2)&lt;&gt;""),
    artwork.xlsx!$K$1&amp;": '" &amp; SUBSTITUTE(INDEX(artwork.xlsx!K:K,QUOTIENT(ROW(A1415)-1,3)+2),"'","\'") &amp; "'",
IF(MOD(ROW(A1415)-1,3)=2,"","")))</f>
        <v/>
      </c>
    </row>
    <row r="1421" spans="1:3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  </v>
      </c>
      <c r="B1421" t="str">
        <f t="shared" si="24"/>
        <v/>
      </c>
      <c r="C1421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IF(LEFT(INDEX(artwork.xlsx!L:L,QUOTIENT(ROW(A1416)-1,3)+2),4)="http","",artwork.xlsx!$M$1) &amp; INDEX(artwork.xlsx!L:L,QUOTIENT(ROW(A1416)-1,3)+2) &amp; """,",
 IF(AND(MOD(ROW(A1416)-1,3)=1,INDEX(artwork.xlsx!J:J,QUOTIENT(ROW(A1416)-1,3)+2)&lt;&gt;""),
    artwork.xlsx!$K$1&amp;": '" &amp; SUBSTITUTE(INDEX(artwork.xlsx!K:K,QUOTIENT(ROW(A1416)-1,3)+2),"'","\'") &amp; "'",
IF(MOD(ROW(A1416)-1,3)=2,"","")))</f>
        <v/>
      </c>
    </row>
    <row r="1422" spans="1:3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  </v>
      </c>
      <c r="B1422" t="str">
        <f t="shared" si="24"/>
        <v>{</v>
      </c>
      <c r="C1422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IF(LEFT(INDEX(artwork.xlsx!L:L,QUOTIENT(ROW(A1417)-1,3)+2),4)="http","",artwork.xlsx!$M$1) &amp; INDEX(artwork.xlsx!L:L,QUOTIENT(ROW(A1417)-1,3)+2) &amp; """,",
 IF(AND(MOD(ROW(A1417)-1,3)=1,INDEX(artwork.xlsx!J:J,QUOTIENT(ROW(A1417)-1,3)+2)&lt;&gt;""),
    artwork.xlsx!$K$1&amp;": '" &amp; SUBSTITUTE(INDEX(artwork.xlsx!K:K,QUOTIENT(ROW(A1417)-1,3)+2),"'","\'") &amp; "'",
IF(MOD(ROW(A1417)-1,3)=2,"","")))</f>
        <v>id: "mountainvillage",  frenchName: "Village de montagne",  artwork: "http://wiki.dominionstrategy.com/images/c/c5/Mountain_VillageArt.jpg",</v>
      </c>
    </row>
    <row r="1423" spans="1:3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  </v>
      </c>
      <c r="B1423" t="str">
        <f t="shared" ref="B1423:B1486" si="25">IF(AND(C1422&lt;&gt;"",MOD(ROW(A1421)-1,3)=2),"},","")&amp;IF(AND(C1423&lt;&gt;"",MOD(ROW(A1418)-1,3)=0),"{","")</f>
        <v/>
      </c>
      <c r="C1423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IF(LEFT(INDEX(artwork.xlsx!L:L,QUOTIENT(ROW(A1418)-1,3)+2),4)="http","",artwork.xlsx!$M$1) &amp; INDEX(artwork.xlsx!L:L,QUOTIENT(ROW(A1418)-1,3)+2) &amp; """,",
 IF(AND(MOD(ROW(A1418)-1,3)=1,INDEX(artwork.xlsx!J:J,QUOTIENT(ROW(A1418)-1,3)+2)&lt;&gt;""),
    artwork.xlsx!$K$1&amp;": '" &amp; SUBSTITUTE(INDEX(artwork.xlsx!K:K,QUOTIENT(ROW(A1418)-1,3)+2),"'","\'") &amp; "'",
IF(MOD(ROW(A1418)-1,3)=2,"","")))</f>
        <v>text_html: '&lt;div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Carte&lt;/div&gt;.&lt;/div&gt;&lt;/div&gt;&lt;br&gt;&lt;/div&gt;&lt;/div&gt;&lt;/div&gt;'</v>
      </c>
    </row>
    <row r="1424" spans="1:3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  </v>
      </c>
      <c r="B1424" t="str">
        <f t="shared" si="25"/>
        <v>},</v>
      </c>
      <c r="C1424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IF(LEFT(INDEX(artwork.xlsx!L:L,QUOTIENT(ROW(A1419)-1,3)+2),4)="http","",artwork.xlsx!$M$1) &amp; INDEX(artwork.xlsx!L:L,QUOTIENT(ROW(A1419)-1,3)+2) &amp; """,",
 IF(AND(MOD(ROW(A1419)-1,3)=1,INDEX(artwork.xlsx!J:J,QUOTIENT(ROW(A1419)-1,3)+2)&lt;&gt;""),
    artwork.xlsx!$K$1&amp;": '" &amp; SUBSTITUTE(INDEX(artwork.xlsx!K:K,QUOTIENT(ROW(A1419)-1,3)+2),"'","\'") &amp; "'",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  </v>
      </c>
      <c r="B1425" t="str">
        <f t="shared" si="25"/>
        <v/>
      </c>
      <c r="C1425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IF(LEFT(INDEX(artwork.xlsx!L:L,QUOTIENT(ROW(A1420)-1,3)+2),4)="http","",artwork.xlsx!$M$1) &amp; INDEX(artwork.xlsx!L:L,QUOTIENT(ROW(A1420)-1,3)+2) &amp; """,",
 IF(AND(MOD(ROW(A1420)-1,3)=1,INDEX(artwork.xlsx!J:J,QUOTIENT(ROW(A1420)-1,3)+2)&lt;&gt;""),
    artwork.xlsx!$K$1&amp;": '" &amp; SUBSTITUTE(INDEX(artwork.xlsx!K:K,QUOTIENT(ROW(A1420)-1,3)+2),"'","\'") &amp; "'",
IF(MOD(ROW(A1420)-1,3)=2,"","")))</f>
        <v/>
      </c>
    </row>
    <row r="1426" spans="1:3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  </v>
      </c>
      <c r="B1426" t="str">
        <f t="shared" si="25"/>
        <v/>
      </c>
      <c r="C1426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IF(LEFT(INDEX(artwork.xlsx!L:L,QUOTIENT(ROW(A1421)-1,3)+2),4)="http","",artwork.xlsx!$M$1) &amp; INDEX(artwork.xlsx!L:L,QUOTIENT(ROW(A1421)-1,3)+2) &amp; """,",
 IF(AND(MOD(ROW(A1421)-1,3)=1,INDEX(artwork.xlsx!J:J,QUOTIENT(ROW(A1421)-1,3)+2)&lt;&gt;""),
    artwork.xlsx!$K$1&amp;": '" &amp; SUBSTITUTE(INDEX(artwork.xlsx!K:K,QUOTIENT(ROW(A1421)-1,3)+2),"'","\'") &amp; "'",
IF(MOD(ROW(A1421)-1,3)=2,"","")))</f>
        <v/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  </v>
      </c>
      <c r="B1427" t="str">
        <f t="shared" si="25"/>
        <v/>
      </c>
      <c r="C1427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IF(LEFT(INDEX(artwork.xlsx!L:L,QUOTIENT(ROW(A1422)-1,3)+2),4)="http","",artwork.xlsx!$M$1) &amp; INDEX(artwork.xlsx!L:L,QUOTIENT(ROW(A1422)-1,3)+2) &amp; """,",
 IF(AND(MOD(ROW(A1422)-1,3)=1,INDEX(artwork.xlsx!J:J,QUOTIENT(ROW(A1422)-1,3)+2)&lt;&gt;""),
    artwork.xlsx!$K$1&amp;": '" &amp; SUBSTITUTE(INDEX(artwork.xlsx!K:K,QUOTIENT(ROW(A1422)-1,3)+2),"'","\'") &amp; "'",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  </v>
      </c>
      <c r="B1428" t="str">
        <f t="shared" si="25"/>
        <v>{</v>
      </c>
      <c r="C1428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IF(LEFT(INDEX(artwork.xlsx!L:L,QUOTIENT(ROW(A1423)-1,3)+2),4)="http","",artwork.xlsx!$M$1) &amp; INDEX(artwork.xlsx!L:L,QUOTIENT(ROW(A1423)-1,3)+2) &amp; """,",
 IF(AND(MOD(ROW(A1423)-1,3)=1,INDEX(artwork.xlsx!J:J,QUOTIENT(ROW(A1423)-1,3)+2)&lt;&gt;""),
    artwork.xlsx!$K$1&amp;": '" &amp; SUBSTITUTE(INDEX(artwork.xlsx!K:K,QUOTIENT(ROW(A1423)-1,3)+2),"'","\'") &amp; "'",
IF(MOD(ROW(A1423)-1,3)=2,"","")))</f>
        <v>id: "priest",  frenchName: "Prêtre",  artwork: "http://wiki.dominionstrategy.com/images/8/8f/PriestArt.jpg",</v>
      </c>
    </row>
    <row r="1429" spans="1:3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  </v>
      </c>
      <c r="B1429" t="str">
        <f t="shared" si="25"/>
        <v/>
      </c>
      <c r="C142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IF(LEFT(INDEX(artwork.xlsx!L:L,QUOTIENT(ROW(A1424)-1,3)+2),4)="http","",artwork.xlsx!$M$1) &amp; INDEX(artwork.xlsx!L:L,QUOTIENT(ROW(A1424)-1,3)+2) &amp; """,",
 IF(AND(MOD(ROW(A1424)-1,3)=1,INDEX(artwork.xlsx!J:J,QUOTIENT(ROW(A1424)-1,3)+2)&lt;&gt;""),
    artwork.xlsx!$K$1&amp;": '" &amp; SUBSTITUTE(INDEX(artwork.xlsx!K:K,QUOTIENT(ROW(A1424)-1,3)+2),"'","\'") &amp; "'",
IF(MOD(ROW(A1424)-1,3)=2,"","")))</f>
        <v>text_html: '&lt;div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  </v>
      </c>
      <c r="B1430" t="str">
        <f t="shared" si="25"/>
        <v>},</v>
      </c>
      <c r="C1430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IF(LEFT(INDEX(artwork.xlsx!L:L,QUOTIENT(ROW(A1425)-1,3)+2),4)="http","",artwork.xlsx!$M$1) &amp; INDEX(artwork.xlsx!L:L,QUOTIENT(ROW(A1425)-1,3)+2) &amp; """,",
 IF(AND(MOD(ROW(A1425)-1,3)=1,INDEX(artwork.xlsx!J:J,QUOTIENT(ROW(A1425)-1,3)+2)&lt;&gt;""),
    artwork.xlsx!$K$1&amp;": '" &amp; SUBSTITUTE(INDEX(artwork.xlsx!K:K,QUOTIENT(ROW(A1425)-1,3)+2),"'","\'") &amp; "'",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  </v>
      </c>
      <c r="B1431" t="str">
        <f t="shared" si="25"/>
        <v/>
      </c>
      <c r="C1431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IF(LEFT(INDEX(artwork.xlsx!L:L,QUOTIENT(ROW(A1426)-1,3)+2),4)="http","",artwork.xlsx!$M$1) &amp; INDEX(artwork.xlsx!L:L,QUOTIENT(ROW(A1426)-1,3)+2) &amp; """,",
 IF(AND(MOD(ROW(A1426)-1,3)=1,INDEX(artwork.xlsx!J:J,QUOTIENT(ROW(A1426)-1,3)+2)&lt;&gt;""),
    artwork.xlsx!$K$1&amp;": '" &amp; SUBSTITUTE(INDEX(artwork.xlsx!K:K,QUOTIENT(ROW(A1426)-1,3)+2),"'","\'") &amp; "'",
IF(MOD(ROW(A1426)-1,3)=2,"","")))</f>
        <v/>
      </c>
    </row>
    <row r="1432" spans="1:3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  </v>
      </c>
      <c r="B1432" t="str">
        <f t="shared" si="25"/>
        <v/>
      </c>
      <c r="C1432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IF(LEFT(INDEX(artwork.xlsx!L:L,QUOTIENT(ROW(A1427)-1,3)+2),4)="http","",artwork.xlsx!$M$1) &amp; INDEX(artwork.xlsx!L:L,QUOTIENT(ROW(A1427)-1,3)+2) &amp; """,",
 IF(AND(MOD(ROW(A1427)-1,3)=1,INDEX(artwork.xlsx!J:J,QUOTIENT(ROW(A1427)-1,3)+2)&lt;&gt;""),
    artwork.xlsx!$K$1&amp;": '" &amp; SUBSTITUTE(INDEX(artwork.xlsx!K:K,QUOTIENT(ROW(A1427)-1,3)+2),"'","\'") &amp; "'",
IF(MOD(ROW(A1427)-1,3)=2,"","")))</f>
        <v/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  </v>
      </c>
      <c r="B1433" t="str">
        <f t="shared" si="25"/>
        <v/>
      </c>
      <c r="C1433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IF(LEFT(INDEX(artwork.xlsx!L:L,QUOTIENT(ROW(A1428)-1,3)+2),4)="http","",artwork.xlsx!$M$1) &amp; INDEX(artwork.xlsx!L:L,QUOTIENT(ROW(A1428)-1,3)+2) &amp; """,",
 IF(AND(MOD(ROW(A1428)-1,3)=1,INDEX(artwork.xlsx!J:J,QUOTIENT(ROW(A1428)-1,3)+2)&lt;&gt;""),
    artwork.xlsx!$K$1&amp;": '" &amp; SUBSTITUTE(INDEX(artwork.xlsx!K:K,QUOTIENT(ROW(A1428)-1,3)+2),"'","\'") &amp; "'",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  </v>
      </c>
      <c r="B1434" t="str">
        <f t="shared" si="25"/>
        <v>{</v>
      </c>
      <c r="C1434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IF(LEFT(INDEX(artwork.xlsx!L:L,QUOTIENT(ROW(A1429)-1,3)+2),4)="http","",artwork.xlsx!$M$1) &amp; INDEX(artwork.xlsx!L:L,QUOTIENT(ROW(A1429)-1,3)+2) &amp; """,",
 IF(AND(MOD(ROW(A1429)-1,3)=1,INDEX(artwork.xlsx!J:J,QUOTIENT(ROW(A1429)-1,3)+2)&lt;&gt;""),
    artwork.xlsx!$K$1&amp;": '" &amp; SUBSTITUTE(INDEX(artwork.xlsx!K:K,QUOTIENT(ROW(A1429)-1,3)+2),"'","\'") &amp; "'",
IF(MOD(ROW(A1429)-1,3)=2,"","")))</f>
        <v>id: "silkmerchant",  frenchName: "Marchande de soie",  artwork: "http://wiki.dominionstrategy.com/images/b/b2/Silk_MerchantArt.jpg",</v>
      </c>
    </row>
    <row r="1435" spans="1:3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  </v>
      </c>
      <c r="B1435" t="str">
        <f t="shared" si="25"/>
        <v/>
      </c>
      <c r="C1435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IF(LEFT(INDEX(artwork.xlsx!L:L,QUOTIENT(ROW(A1430)-1,3)+2),4)="http","",artwork.xlsx!$M$1) &amp; INDEX(artwork.xlsx!L:L,QUOTIENT(ROW(A1430)-1,3)+2) &amp; """,",
 IF(AND(MOD(ROW(A1430)-1,3)=1,INDEX(artwork.xlsx!J:J,QUOTIENT(ROW(A1430)-1,3)+2)&lt;&gt;""),
    artwork.xlsx!$K$1&amp;": '" &amp; SUBSTITUTE(INDEX(artwork.xlsx!K:K,QUOTIENT(ROW(A1430)-1,3)+2),"'","\'") &amp; "'",
IF(MOD(ROW(A1430)-1,3)=2,"","")))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  </v>
      </c>
      <c r="B1436" t="str">
        <f t="shared" si="25"/>
        <v>},</v>
      </c>
      <c r="C1436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IF(LEFT(INDEX(artwork.xlsx!L:L,QUOTIENT(ROW(A1431)-1,3)+2),4)="http","",artwork.xlsx!$M$1) &amp; INDEX(artwork.xlsx!L:L,QUOTIENT(ROW(A1431)-1,3)+2) &amp; """,",
 IF(AND(MOD(ROW(A1431)-1,3)=1,INDEX(artwork.xlsx!J:J,QUOTIENT(ROW(A1431)-1,3)+2)&lt;&gt;""),
    artwork.xlsx!$K$1&amp;": '" &amp; SUBSTITUTE(INDEX(artwork.xlsx!K:K,QUOTIENT(ROW(A1431)-1,3)+2),"'","\'") &amp; "'",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  </v>
      </c>
      <c r="B1437" t="str">
        <f t="shared" si="25"/>
        <v/>
      </c>
      <c r="C1437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IF(LEFT(INDEX(artwork.xlsx!L:L,QUOTIENT(ROW(A1432)-1,3)+2),4)="http","",artwork.xlsx!$M$1) &amp; INDEX(artwork.xlsx!L:L,QUOTIENT(ROW(A1432)-1,3)+2) &amp; """,",
 IF(AND(MOD(ROW(A1432)-1,3)=1,INDEX(artwork.xlsx!J:J,QUOTIENT(ROW(A1432)-1,3)+2)&lt;&gt;""),
    artwork.xlsx!$K$1&amp;": '" &amp; SUBSTITUTE(INDEX(artwork.xlsx!K:K,QUOTIENT(ROW(A1432)-1,3)+2),"'","\'") &amp; "'",
IF(MOD(ROW(A1432)-1,3)=2,"","")))</f>
        <v/>
      </c>
    </row>
    <row r="1438" spans="1:3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  </v>
      </c>
      <c r="B1438" t="str">
        <f t="shared" si="25"/>
        <v/>
      </c>
      <c r="C1438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IF(LEFT(INDEX(artwork.xlsx!L:L,QUOTIENT(ROW(A1433)-1,3)+2),4)="http","",artwork.xlsx!$M$1) &amp; INDEX(artwork.xlsx!L:L,QUOTIENT(ROW(A1433)-1,3)+2) &amp; """,",
 IF(AND(MOD(ROW(A1433)-1,3)=1,INDEX(artwork.xlsx!J:J,QUOTIENT(ROW(A1433)-1,3)+2)&lt;&gt;""),
    artwork.xlsx!$K$1&amp;": '" &amp; SUBSTITUTE(INDEX(artwork.xlsx!K:K,QUOTIENT(ROW(A1433)-1,3)+2),"'","\'") &amp; "'",
IF(MOD(ROW(A1433)-1,3)=2,"","")))</f>
        <v/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  </v>
      </c>
      <c r="B1439" t="str">
        <f t="shared" si="25"/>
        <v/>
      </c>
      <c r="C143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IF(LEFT(INDEX(artwork.xlsx!L:L,QUOTIENT(ROW(A1434)-1,3)+2),4)="http","",artwork.xlsx!$M$1) &amp; INDEX(artwork.xlsx!L:L,QUOTIENT(ROW(A1434)-1,3)+2) &amp; """,",
 IF(AND(MOD(ROW(A1434)-1,3)=1,INDEX(artwork.xlsx!J:J,QUOTIENT(ROW(A1434)-1,3)+2)&lt;&gt;""),
    artwork.xlsx!$K$1&amp;": '" &amp; SUBSTITUTE(INDEX(artwork.xlsx!K:K,QUOTIENT(ROW(A1434)-1,3)+2),"'","\'") &amp; "'",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  </v>
      </c>
      <c r="B1440" t="str">
        <f t="shared" si="25"/>
        <v/>
      </c>
      <c r="C1440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IF(LEFT(INDEX(artwork.xlsx!L:L,QUOTIENT(ROW(A1435)-1,3)+2),4)="http","",artwork.xlsx!$M$1) &amp; INDEX(artwork.xlsx!L:L,QUOTIENT(ROW(A1435)-1,3)+2) &amp; """,",
 IF(AND(MOD(ROW(A1435)-1,3)=1,INDEX(artwork.xlsx!J:J,QUOTIENT(ROW(A1435)-1,3)+2)&lt;&gt;""),
    artwork.xlsx!$K$1&amp;": '" &amp; SUBSTITUTE(INDEX(artwork.xlsx!K:K,QUOTIENT(ROW(A1435)-1,3)+2),"'","\'") &amp; "'",
IF(MOD(ROW(A1435)-1,3)=2,"","")))</f>
        <v/>
      </c>
    </row>
    <row r="1441" spans="1:3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  </v>
      </c>
      <c r="B1441" t="str">
        <f t="shared" si="25"/>
        <v/>
      </c>
      <c r="C1441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IF(LEFT(INDEX(artwork.xlsx!L:L,QUOTIENT(ROW(A1436)-1,3)+2),4)="http","",artwork.xlsx!$M$1) &amp; INDEX(artwork.xlsx!L:L,QUOTIENT(ROW(A1436)-1,3)+2) &amp; """,",
 IF(AND(MOD(ROW(A1436)-1,3)=1,INDEX(artwork.xlsx!J:J,QUOTIENT(ROW(A1436)-1,3)+2)&lt;&gt;""),
    artwork.xlsx!$K$1&amp;": '" &amp; SUBSTITUTE(INDEX(artwork.xlsx!K:K,QUOTIENT(ROW(A1436)-1,3)+2),"'","\'") &amp; "'",
IF(MOD(ROW(A1436)-1,3)=2,"","")))</f>
        <v/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  </v>
      </c>
      <c r="B1442" t="str">
        <f t="shared" si="25"/>
        <v/>
      </c>
      <c r="C1442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IF(LEFT(INDEX(artwork.xlsx!L:L,QUOTIENT(ROW(A1437)-1,3)+2),4)="http","",artwork.xlsx!$M$1) &amp; INDEX(artwork.xlsx!L:L,QUOTIENT(ROW(A1437)-1,3)+2) &amp; """,",
 IF(AND(MOD(ROW(A1437)-1,3)=1,INDEX(artwork.xlsx!J:J,QUOTIENT(ROW(A1437)-1,3)+2)&lt;&gt;""),
    artwork.xlsx!$K$1&amp;": '" &amp; SUBSTITUTE(INDEX(artwork.xlsx!K:K,QUOTIENT(ROW(A1437)-1,3)+2),"'","\'") &amp; "'",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  </v>
      </c>
      <c r="B1443" t="str">
        <f t="shared" si="25"/>
        <v>{</v>
      </c>
      <c r="C1443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IF(LEFT(INDEX(artwork.xlsx!L:L,QUOTIENT(ROW(A1438)-1,3)+2),4)="http","",artwork.xlsx!$M$1) &amp; INDEX(artwork.xlsx!L:L,QUOTIENT(ROW(A1438)-1,3)+2) &amp; """,",
 IF(AND(MOD(ROW(A1438)-1,3)=1,INDEX(artwork.xlsx!J:J,QUOTIENT(ROW(A1438)-1,3)+2)&lt;&gt;""),
    artwork.xlsx!$K$1&amp;": '" &amp; SUBSTITUTE(INDEX(artwork.xlsx!K:K,QUOTIENT(ROW(A1438)-1,3)+2),"'","\'") &amp; "'",
IF(MOD(ROW(A1438)-1,3)=2,"","")))</f>
        <v>id: "scepter",  frenchName: "Sceptre",  artwork: "http://wiki.dominionstrategy.com/images/f/f3/ScepterArt.jpg",</v>
      </c>
    </row>
    <row r="1444" spans="1:3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  </v>
      </c>
      <c r="B1444" t="str">
        <f t="shared" si="25"/>
        <v/>
      </c>
      <c r="C1444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IF(LEFT(INDEX(artwork.xlsx!L:L,QUOTIENT(ROW(A1439)-1,3)+2),4)="http","",artwork.xlsx!$M$1) &amp; INDEX(artwork.xlsx!L:L,QUOTIENT(ROW(A1439)-1,3)+2) &amp; """,",
 IF(AND(MOD(ROW(A1439)-1,3)=1,INDEX(artwork.xlsx!J:J,QUOTIENT(ROW(A1439)-1,3)+2)&lt;&gt;""),
    artwork.xlsx!$K$1&amp;": '" &amp; SUBSTITUTE(INDEX(artwork.xlsx!K:K,QUOTIENT(ROW(A1439)-1,3)+2),"'","\'") &amp; "'",
IF(MOD(ROW(A1439)-1,3)=2,"","")))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  </v>
      </c>
      <c r="B1445" t="str">
        <f t="shared" si="25"/>
        <v>},</v>
      </c>
      <c r="C1445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IF(LEFT(INDEX(artwork.xlsx!L:L,QUOTIENT(ROW(A1440)-1,3)+2),4)="http","",artwork.xlsx!$M$1) &amp; INDEX(artwork.xlsx!L:L,QUOTIENT(ROW(A1440)-1,3)+2) &amp; """,",
 IF(AND(MOD(ROW(A1440)-1,3)=1,INDEX(artwork.xlsx!J:J,QUOTIENT(ROW(A1440)-1,3)+2)&lt;&gt;""),
    artwork.xlsx!$K$1&amp;": '" &amp; SUBSTITUTE(INDEX(artwork.xlsx!K:K,QUOTIENT(ROW(A1440)-1,3)+2),"'","\'") &amp; "'",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  </v>
      </c>
      <c r="B1446" t="str">
        <f t="shared" si="25"/>
        <v>{</v>
      </c>
      <c r="C1446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IF(LEFT(INDEX(artwork.xlsx!L:L,QUOTIENT(ROW(A1441)-1,3)+2),4)="http","",artwork.xlsx!$M$1) &amp; INDEX(artwork.xlsx!L:L,QUOTIENT(ROW(A1441)-1,3)+2) &amp; """,",
 IF(AND(MOD(ROW(A1441)-1,3)=1,INDEX(artwork.xlsx!J:J,QUOTIENT(ROW(A1441)-1,3)+2)&lt;&gt;""),
    artwork.xlsx!$K$1&amp;": '" &amp; SUBSTITUTE(INDEX(artwork.xlsx!K:K,QUOTIENT(ROW(A1441)-1,3)+2),"'","\'") &amp; "'",
IF(MOD(ROW(A1441)-1,3)=2,"","")))</f>
        <v>id: "scholar",  frenchName: "Érudit",  artwork: "http://wiki.dominionstrategy.com/images/6/62/ScholarArt.jpg",</v>
      </c>
    </row>
    <row r="1447" spans="1:3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  </v>
      </c>
      <c r="B1447" t="str">
        <f t="shared" si="25"/>
        <v/>
      </c>
      <c r="C1447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IF(LEFT(INDEX(artwork.xlsx!L:L,QUOTIENT(ROW(A1442)-1,3)+2),4)="http","",artwork.xlsx!$M$1) &amp; INDEX(artwork.xlsx!L:L,QUOTIENT(ROW(A1442)-1,3)+2) &amp; """,",
 IF(AND(MOD(ROW(A1442)-1,3)=1,INDEX(artwork.xlsx!J:J,QUOTIENT(ROW(A1442)-1,3)+2)&lt;&gt;""),
    artwork.xlsx!$K$1&amp;": '" &amp; SUBSTITUTE(INDEX(artwork.xlsx!K:K,QUOTIENT(ROW(A1442)-1,3)+2),"'","\'") &amp; "'",
IF(MOD(ROW(A1442)-1,3)=2,"","")))</f>
        <v>text_html: '&lt;div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  </v>
      </c>
      <c r="B1448" t="str">
        <f t="shared" si="25"/>
        <v>},</v>
      </c>
      <c r="C1448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IF(LEFT(INDEX(artwork.xlsx!L:L,QUOTIENT(ROW(A1443)-1,3)+2),4)="http","",artwork.xlsx!$M$1) &amp; INDEX(artwork.xlsx!L:L,QUOTIENT(ROW(A1443)-1,3)+2) &amp; """,",
 IF(AND(MOD(ROW(A1443)-1,3)=1,INDEX(artwork.xlsx!J:J,QUOTIENT(ROW(A1443)-1,3)+2)&lt;&gt;""),
    artwork.xlsx!$K$1&amp;": '" &amp; SUBSTITUTE(INDEX(artwork.xlsx!K:K,QUOTIENT(ROW(A1443)-1,3)+2),"'","\'") &amp; "'",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  </v>
      </c>
      <c r="B1449" t="str">
        <f t="shared" si="25"/>
        <v/>
      </c>
      <c r="C144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IF(LEFT(INDEX(artwork.xlsx!L:L,QUOTIENT(ROW(A1444)-1,3)+2),4)="http","",artwork.xlsx!$M$1) &amp; INDEX(artwork.xlsx!L:L,QUOTIENT(ROW(A1444)-1,3)+2) &amp; """,",
 IF(AND(MOD(ROW(A1444)-1,3)=1,INDEX(artwork.xlsx!J:J,QUOTIENT(ROW(A1444)-1,3)+2)&lt;&gt;""),
    artwork.xlsx!$K$1&amp;": '" &amp; SUBSTITUTE(INDEX(artwork.xlsx!K:K,QUOTIENT(ROW(A1444)-1,3)+2),"'","\'") &amp; "'",
IF(MOD(ROW(A1444)-1,3)=2,"","")))</f>
        <v/>
      </c>
    </row>
    <row r="1450" spans="1:3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  </v>
      </c>
      <c r="B1450" t="str">
        <f t="shared" si="25"/>
        <v/>
      </c>
      <c r="C1450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IF(LEFT(INDEX(artwork.xlsx!L:L,QUOTIENT(ROW(A1445)-1,3)+2),4)="http","",artwork.xlsx!$M$1) &amp; INDEX(artwork.xlsx!L:L,QUOTIENT(ROW(A1445)-1,3)+2) &amp; """,",
 IF(AND(MOD(ROW(A1445)-1,3)=1,INDEX(artwork.xlsx!J:J,QUOTIENT(ROW(A1445)-1,3)+2)&lt;&gt;""),
    artwork.xlsx!$K$1&amp;": '" &amp; SUBSTITUTE(INDEX(artwork.xlsx!K:K,QUOTIENT(ROW(A1445)-1,3)+2),"'","\'") &amp; "'",
IF(MOD(ROW(A1445)-1,3)=2,"","")))</f>
        <v/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  </v>
      </c>
      <c r="B1451" t="str">
        <f t="shared" si="25"/>
        <v/>
      </c>
      <c r="C1451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IF(LEFT(INDEX(artwork.xlsx!L:L,QUOTIENT(ROW(A1446)-1,3)+2),4)="http","",artwork.xlsx!$M$1) &amp; INDEX(artwork.xlsx!L:L,QUOTIENT(ROW(A1446)-1,3)+2) &amp; """,",
 IF(AND(MOD(ROW(A1446)-1,3)=1,INDEX(artwork.xlsx!J:J,QUOTIENT(ROW(A1446)-1,3)+2)&lt;&gt;""),
    artwork.xlsx!$K$1&amp;": '" &amp; SUBSTITUTE(INDEX(artwork.xlsx!K:K,QUOTIENT(ROW(A1446)-1,3)+2),"'","\'") &amp; "'",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  </v>
      </c>
      <c r="B1452" t="str">
        <f t="shared" si="25"/>
        <v/>
      </c>
      <c r="C1452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IF(LEFT(INDEX(artwork.xlsx!L:L,QUOTIENT(ROW(A1447)-1,3)+2),4)="http","",artwork.xlsx!$M$1) &amp; INDEX(artwork.xlsx!L:L,QUOTIENT(ROW(A1447)-1,3)+2) &amp; """,",
 IF(AND(MOD(ROW(A1447)-1,3)=1,INDEX(artwork.xlsx!J:J,QUOTIENT(ROW(A1447)-1,3)+2)&lt;&gt;""),
    artwork.xlsx!$K$1&amp;": '" &amp; SUBSTITUTE(INDEX(artwork.xlsx!K:K,QUOTIENT(ROW(A1447)-1,3)+2),"'","\'") &amp; "'",
IF(MOD(ROW(A1447)-1,3)=2,"","")))</f>
        <v/>
      </c>
    </row>
    <row r="1453" spans="1:3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  </v>
      </c>
      <c r="B1453" t="str">
        <f t="shared" si="25"/>
        <v/>
      </c>
      <c r="C1453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IF(LEFT(INDEX(artwork.xlsx!L:L,QUOTIENT(ROW(A1448)-1,3)+2),4)="http","",artwork.xlsx!$M$1) &amp; INDEX(artwork.xlsx!L:L,QUOTIENT(ROW(A1448)-1,3)+2) &amp; """,",
 IF(AND(MOD(ROW(A1448)-1,3)=1,INDEX(artwork.xlsx!J:J,QUOTIENT(ROW(A1448)-1,3)+2)&lt;&gt;""),
    artwork.xlsx!$K$1&amp;": '" &amp; SUBSTITUTE(INDEX(artwork.xlsx!K:K,QUOTIENT(ROW(A1448)-1,3)+2),"'","\'") &amp; "'",
IF(MOD(ROW(A1448)-1,3)=2,"","")))</f>
        <v/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  </v>
      </c>
      <c r="B1454" t="str">
        <f t="shared" si="25"/>
        <v/>
      </c>
      <c r="C1454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IF(LEFT(INDEX(artwork.xlsx!L:L,QUOTIENT(ROW(A1449)-1,3)+2),4)="http","",artwork.xlsx!$M$1) &amp; INDEX(artwork.xlsx!L:L,QUOTIENT(ROW(A1449)-1,3)+2) &amp; """,",
 IF(AND(MOD(ROW(A1449)-1,3)=1,INDEX(artwork.xlsx!J:J,QUOTIENT(ROW(A1449)-1,3)+2)&lt;&gt;""),
    artwork.xlsx!$K$1&amp;": '" &amp; SUBSTITUTE(INDEX(artwork.xlsx!K:K,QUOTIENT(ROW(A1449)-1,3)+2),"'","\'") &amp; "'",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  </v>
      </c>
      <c r="B1455" t="str">
        <f t="shared" si="25"/>
        <v/>
      </c>
      <c r="C1455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IF(LEFT(INDEX(artwork.xlsx!L:L,QUOTIENT(ROW(A1450)-1,3)+2),4)="http","",artwork.xlsx!$M$1) &amp; INDEX(artwork.xlsx!L:L,QUOTIENT(ROW(A1450)-1,3)+2) &amp; """,",
 IF(AND(MOD(ROW(A1450)-1,3)=1,INDEX(artwork.xlsx!J:J,QUOTIENT(ROW(A1450)-1,3)+2)&lt;&gt;""),
    artwork.xlsx!$K$1&amp;": '" &amp; SUBSTITUTE(INDEX(artwork.xlsx!K:K,QUOTIENT(ROW(A1450)-1,3)+2),"'","\'") &amp; "'",
IF(MOD(ROW(A1450)-1,3)=2,"","")))</f>
        <v/>
      </c>
    </row>
    <row r="1456" spans="1:3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  </v>
      </c>
      <c r="B1456" t="str">
        <f t="shared" si="25"/>
        <v/>
      </c>
      <c r="C1456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IF(LEFT(INDEX(artwork.xlsx!L:L,QUOTIENT(ROW(A1451)-1,3)+2),4)="http","",artwork.xlsx!$M$1) &amp; INDEX(artwork.xlsx!L:L,QUOTIENT(ROW(A1451)-1,3)+2) &amp; """,",
 IF(AND(MOD(ROW(A1451)-1,3)=1,INDEX(artwork.xlsx!J:J,QUOTIENT(ROW(A1451)-1,3)+2)&lt;&gt;""),
    artwork.xlsx!$K$1&amp;": '" &amp; SUBSTITUTE(INDEX(artwork.xlsx!K:K,QUOTIENT(ROW(A1451)-1,3)+2),"'","\'") &amp; "'",
IF(MOD(ROW(A1451)-1,3)=2,"","")))</f>
        <v/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  </v>
      </c>
      <c r="B1457" t="str">
        <f t="shared" si="25"/>
        <v/>
      </c>
      <c r="C1457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IF(LEFT(INDEX(artwork.xlsx!L:L,QUOTIENT(ROW(A1452)-1,3)+2),4)="http","",artwork.xlsx!$M$1) &amp; INDEX(artwork.xlsx!L:L,QUOTIENT(ROW(A1452)-1,3)+2) &amp; """,",
 IF(AND(MOD(ROW(A1452)-1,3)=1,INDEX(artwork.xlsx!J:J,QUOTIENT(ROW(A1452)-1,3)+2)&lt;&gt;""),
    artwork.xlsx!$K$1&amp;": '" &amp; SUBSTITUTE(INDEX(artwork.xlsx!K:K,QUOTIENT(ROW(A1452)-1,3)+2),"'","\'") &amp; "'",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  </v>
      </c>
      <c r="B1458" t="str">
        <f t="shared" si="25"/>
        <v/>
      </c>
      <c r="C1458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IF(LEFT(INDEX(artwork.xlsx!L:L,QUOTIENT(ROW(A1453)-1,3)+2),4)="http","",artwork.xlsx!$M$1) &amp; INDEX(artwork.xlsx!L:L,QUOTIENT(ROW(A1453)-1,3)+2) &amp; """,",
 IF(AND(MOD(ROW(A1453)-1,3)=1,INDEX(artwork.xlsx!J:J,QUOTIENT(ROW(A1453)-1,3)+2)&lt;&gt;""),
    artwork.xlsx!$K$1&amp;": '" &amp; SUBSTITUTE(INDEX(artwork.xlsx!K:K,QUOTIENT(ROW(A1453)-1,3)+2),"'","\'") &amp; "'",
IF(MOD(ROW(A1453)-1,3)=2,"","")))</f>
        <v/>
      </c>
    </row>
    <row r="1459" spans="1:3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  </v>
      </c>
      <c r="B1459" t="str">
        <f t="shared" si="25"/>
        <v/>
      </c>
      <c r="C145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IF(LEFT(INDEX(artwork.xlsx!L:L,QUOTIENT(ROW(A1454)-1,3)+2),4)="http","",artwork.xlsx!$M$1) &amp; INDEX(artwork.xlsx!L:L,QUOTIENT(ROW(A1454)-1,3)+2) &amp; """,",
 IF(AND(MOD(ROW(A1454)-1,3)=1,INDEX(artwork.xlsx!J:J,QUOTIENT(ROW(A1454)-1,3)+2)&lt;&gt;""),
    artwork.xlsx!$K$1&amp;": '" &amp; SUBSTITUTE(INDEX(artwork.xlsx!K:K,QUOTIENT(ROW(A1454)-1,3)+2),"'","\'") &amp; "'",
IF(MOD(ROW(A1454)-1,3)=2,"","")))</f>
        <v/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  </v>
      </c>
      <c r="B1460" t="str">
        <f t="shared" si="25"/>
        <v/>
      </c>
      <c r="C1460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IF(LEFT(INDEX(artwork.xlsx!L:L,QUOTIENT(ROW(A1455)-1,3)+2),4)="http","",artwork.xlsx!$M$1) &amp; INDEX(artwork.xlsx!L:L,QUOTIENT(ROW(A1455)-1,3)+2) &amp; """,",
 IF(AND(MOD(ROW(A1455)-1,3)=1,INDEX(artwork.xlsx!J:J,QUOTIENT(ROW(A1455)-1,3)+2)&lt;&gt;""),
    artwork.xlsx!$K$1&amp;": '" &amp; SUBSTITUTE(INDEX(artwork.xlsx!K:K,QUOTIENT(ROW(A1455)-1,3)+2),"'","\'") &amp; "'",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    </v>
      </c>
      <c r="B1461" t="str">
        <f t="shared" si="25"/>
        <v/>
      </c>
      <c r="C1461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IF(LEFT(INDEX(artwork.xlsx!L:L,QUOTIENT(ROW(A1456)-1,3)+2),4)="http","",artwork.xlsx!$M$1) &amp; INDEX(artwork.xlsx!L:L,QUOTIENT(ROW(A1456)-1,3)+2) &amp; """,",
 IF(AND(MOD(ROW(A1456)-1,3)=1,INDEX(artwork.xlsx!J:J,QUOTIENT(ROW(A1456)-1,3)+2)&lt;&gt;""),
    artwork.xlsx!$K$1&amp;": '" &amp; SUBSTITUTE(INDEX(artwork.xlsx!K:K,QUOTIENT(ROW(A1456)-1,3)+2),"'","\'") &amp; "'",
IF(MOD(ROW(A1456)-1,3)=2,"","")))</f>
        <v/>
      </c>
    </row>
    <row r="1462" spans="1:3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25"/>
        <v/>
      </c>
      <c r="C1462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IF(LEFT(INDEX(artwork.xlsx!L:L,QUOTIENT(ROW(A1457)-1,3)+2),4)="http","",artwork.xlsx!$M$1) &amp; INDEX(artwork.xlsx!L:L,QUOTIENT(ROW(A1457)-1,3)+2) &amp; """,",
 IF(AND(MOD(ROW(A1457)-1,3)=1,INDEX(artwork.xlsx!J:J,QUOTIENT(ROW(A1457)-1,3)+2)&lt;&gt;""),
    artwork.xlsx!$K$1&amp;": '" &amp; SUBSTITUTE(INDEX(artwork.xlsx!K:K,QUOTIENT(ROW(A1457)-1,3)+2),"'","\'") &amp; "'",
IF(MOD(ROW(A1457)-1,3)=2,"","")))</f>
        <v/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25"/>
        <v/>
      </c>
      <c r="C1463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IF(LEFT(INDEX(artwork.xlsx!L:L,QUOTIENT(ROW(A1458)-1,3)+2),4)="http","",artwork.xlsx!$M$1) &amp; INDEX(artwork.xlsx!L:L,QUOTIENT(ROW(A1458)-1,3)+2) &amp; """,",
 IF(AND(MOD(ROW(A1458)-1,3)=1,INDEX(artwork.xlsx!J:J,QUOTIENT(ROW(A1458)-1,3)+2)&lt;&gt;""),
    artwork.xlsx!$K$1&amp;": '" &amp; SUBSTITUTE(INDEX(artwork.xlsx!K:K,QUOTIENT(ROW(A1458)-1,3)+2),"'","\'") &amp; "'",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  </v>
      </c>
      <c r="B1464" t="str">
        <f t="shared" si="25"/>
        <v/>
      </c>
      <c r="C1464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IF(LEFT(INDEX(artwork.xlsx!L:L,QUOTIENT(ROW(A1459)-1,3)+2),4)="http","",artwork.xlsx!$M$1) &amp; INDEX(artwork.xlsx!L:L,QUOTIENT(ROW(A1459)-1,3)+2) &amp; """,",
 IF(AND(MOD(ROW(A1459)-1,3)=1,INDEX(artwork.xlsx!J:J,QUOTIENT(ROW(A1459)-1,3)+2)&lt;&gt;""),
    artwork.xlsx!$K$1&amp;": '" &amp; SUBSTITUTE(INDEX(artwork.xlsx!K:K,QUOTIENT(ROW(A1459)-1,3)+2),"'","\'") &amp; "'",
IF(MOD(ROW(A1459)-1,3)=2,"","")))</f>
        <v/>
      </c>
    </row>
    <row r="1465" spans="1:3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  </v>
      </c>
      <c r="B1465" t="str">
        <f t="shared" si="25"/>
        <v/>
      </c>
      <c r="C1465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IF(LEFT(INDEX(artwork.xlsx!L:L,QUOTIENT(ROW(A1460)-1,3)+2),4)="http","",artwork.xlsx!$M$1) &amp; INDEX(artwork.xlsx!L:L,QUOTIENT(ROW(A1460)-1,3)+2) &amp; """,",
 IF(AND(MOD(ROW(A1460)-1,3)=1,INDEX(artwork.xlsx!J:J,QUOTIENT(ROW(A1460)-1,3)+2)&lt;&gt;""),
    artwork.xlsx!$K$1&amp;": '" &amp; SUBSTITUTE(INDEX(artwork.xlsx!K:K,QUOTIENT(ROW(A1460)-1,3)+2),"'","\'") &amp; "'",
IF(MOD(ROW(A1460)-1,3)=2,"","")))</f>
        <v/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  </v>
      </c>
      <c r="B1466" t="str">
        <f t="shared" si="25"/>
        <v/>
      </c>
      <c r="C1466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IF(LEFT(INDEX(artwork.xlsx!L:L,QUOTIENT(ROW(A1461)-1,3)+2),4)="http","",artwork.xlsx!$M$1) &amp; INDEX(artwork.xlsx!L:L,QUOTIENT(ROW(A1461)-1,3)+2) &amp; """,",
 IF(AND(MOD(ROW(A1461)-1,3)=1,INDEX(artwork.xlsx!J:J,QUOTIENT(ROW(A1461)-1,3)+2)&lt;&gt;""),
    artwork.xlsx!$K$1&amp;": '" &amp; SUBSTITUTE(INDEX(artwork.xlsx!K:K,QUOTIENT(ROW(A1461)-1,3)+2),"'","\'") &amp; "'",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  </v>
      </c>
      <c r="B1467" t="str">
        <f t="shared" si="25"/>
        <v/>
      </c>
      <c r="C1467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IF(LEFT(INDEX(artwork.xlsx!L:L,QUOTIENT(ROW(A1462)-1,3)+2),4)="http","",artwork.xlsx!$M$1) &amp; INDEX(artwork.xlsx!L:L,QUOTIENT(ROW(A1462)-1,3)+2) &amp; """,",
 IF(AND(MOD(ROW(A1462)-1,3)=1,INDEX(artwork.xlsx!J:J,QUOTIENT(ROW(A1462)-1,3)+2)&lt;&gt;""),
    artwork.xlsx!$K$1&amp;": '" &amp; SUBSTITUTE(INDEX(artwork.xlsx!K:K,QUOTIENT(ROW(A1462)-1,3)+2),"'","\'") &amp; "'",
IF(MOD(ROW(A1462)-1,3)=2,"","")))</f>
        <v/>
      </c>
    </row>
    <row r="1468" spans="1:3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  </v>
      </c>
      <c r="B1468" t="str">
        <f t="shared" si="25"/>
        <v/>
      </c>
      <c r="C1468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IF(LEFT(INDEX(artwork.xlsx!L:L,QUOTIENT(ROW(A1463)-1,3)+2),4)="http","",artwork.xlsx!$M$1) &amp; INDEX(artwork.xlsx!L:L,QUOTIENT(ROW(A1463)-1,3)+2) &amp; """,",
 IF(AND(MOD(ROW(A1463)-1,3)=1,INDEX(artwork.xlsx!J:J,QUOTIENT(ROW(A1463)-1,3)+2)&lt;&gt;""),
    artwork.xlsx!$K$1&amp;": '" &amp; SUBSTITUTE(INDEX(artwork.xlsx!K:K,QUOTIENT(ROW(A1463)-1,3)+2),"'","\'") &amp; "'",
IF(MOD(ROW(A1463)-1,3)=2,"","")))</f>
        <v/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  </v>
      </c>
      <c r="B1469" t="str">
        <f t="shared" si="25"/>
        <v/>
      </c>
      <c r="C146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IF(LEFT(INDEX(artwork.xlsx!L:L,QUOTIENT(ROW(A1464)-1,3)+2),4)="http","",artwork.xlsx!$M$1) &amp; INDEX(artwork.xlsx!L:L,QUOTIENT(ROW(A1464)-1,3)+2) &amp; """,",
 IF(AND(MOD(ROW(A1464)-1,3)=1,INDEX(artwork.xlsx!J:J,QUOTIENT(ROW(A1464)-1,3)+2)&lt;&gt;""),
    artwork.xlsx!$K$1&amp;": '" &amp; SUBSTITUTE(INDEX(artwork.xlsx!K:K,QUOTIENT(ROW(A1464)-1,3)+2),"'","\'") &amp; "'",
IF(MOD(ROW(A1464)-1,3)=2,"","")))</f>
        <v/>
      </c>
    </row>
    <row r="1470" spans="1:3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/* landscape */</v>
      </c>
      <c r="B1470" t="str">
        <f t="shared" si="25"/>
        <v>{</v>
      </c>
      <c r="C1470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IF(LEFT(INDEX(artwork.xlsx!L:L,QUOTIENT(ROW(A1465)-1,3)+2),4)="http","",artwork.xlsx!$M$1) &amp; INDEX(artwork.xlsx!L:L,QUOTIENT(ROW(A1465)-1,3)+2) &amp; """,",
 IF(AND(MOD(ROW(A1465)-1,3)=1,INDEX(artwork.xlsx!J:J,QUOTIENT(ROW(A1465)-1,3)+2)&lt;&gt;""),
    artwork.xlsx!$K$1&amp;": '" &amp; SUBSTITUTE(INDEX(artwork.xlsx!K:K,QUOTIENT(ROW(A1465)-1,3)+2),"'","\'") &amp; "'",
IF(MOD(ROW(A1465)-1,3)=2,"","")))</f>
        <v>id: "citygate",  frenchName: "Porte ",  artwork: "http://wiki.dominionstrategy.com/images/e/e2/City_GateArt.jpg",</v>
      </c>
    </row>
    <row r="1471" spans="1:3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/* landscape */</v>
      </c>
      <c r="B1471" t="str">
        <f t="shared" si="25"/>
        <v/>
      </c>
      <c r="C1471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IF(LEFT(INDEX(artwork.xlsx!L:L,QUOTIENT(ROW(A1466)-1,3)+2),4)="http","",artwork.xlsx!$M$1) &amp; INDEX(artwork.xlsx!L:L,QUOTIENT(ROW(A1466)-1,3)+2) &amp; """,",
 IF(AND(MOD(ROW(A1466)-1,3)=1,INDEX(artwork.xlsx!J:J,QUOTIENT(ROW(A1466)-1,3)+2)&lt;&gt;""),
    artwork.xlsx!$K$1&amp;": '" &amp; SUBSTITUTE(INDEX(artwork.xlsx!K:K,QUOTIENT(ROW(A1466)-1,3)+2),"'","\'") &amp; "'",
IF(MOD(ROW(A1466)-1,3)=2,"","")))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v>
      </c>
    </row>
    <row r="1472" spans="1:3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/* landscape */</v>
      </c>
      <c r="B1472" t="str">
        <f t="shared" si="25"/>
        <v>},</v>
      </c>
      <c r="C1472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IF(LEFT(INDEX(artwork.xlsx!L:L,QUOTIENT(ROW(A1467)-1,3)+2),4)="http","",artwork.xlsx!$M$1) &amp; INDEX(artwork.xlsx!L:L,QUOTIENT(ROW(A1467)-1,3)+2) &amp; """,",
 IF(AND(MOD(ROW(A1467)-1,3)=1,INDEX(artwork.xlsx!J:J,QUOTIENT(ROW(A1467)-1,3)+2)&lt;&gt;""),
    artwork.xlsx!$K$1&amp;": '" &amp; SUBSTITUTE(INDEX(artwork.xlsx!K:K,QUOTIENT(ROW(A1467)-1,3)+2),"'","\'") &amp; "'",
IF(MOD(ROW(A1467)-1,3)=2,"","")))</f>
        <v/>
      </c>
    </row>
    <row r="1473" spans="1:3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/* landscape */</v>
      </c>
      <c r="B1473" t="str">
        <f t="shared" si="25"/>
        <v/>
      </c>
      <c r="C1473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IF(LEFT(INDEX(artwork.xlsx!L:L,QUOTIENT(ROW(A1468)-1,3)+2),4)="http","",artwork.xlsx!$M$1) &amp; INDEX(artwork.xlsx!L:L,QUOTIENT(ROW(A1468)-1,3)+2) &amp; """,",
 IF(AND(MOD(ROW(A1468)-1,3)=1,INDEX(artwork.xlsx!J:J,QUOTIENT(ROW(A1468)-1,3)+2)&lt;&gt;""),
    artwork.xlsx!$K$1&amp;": '" &amp; SUBSTITUTE(INDEX(artwork.xlsx!K:K,QUOTIENT(ROW(A1468)-1,3)+2),"'","\'") &amp; "'",
IF(MOD(ROW(A1468)-1,3)=2,"","")))</f>
        <v/>
      </c>
    </row>
    <row r="1474" spans="1:3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/* landscape */</v>
      </c>
      <c r="B1474" t="str">
        <f t="shared" si="25"/>
        <v/>
      </c>
      <c r="C1474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IF(LEFT(INDEX(artwork.xlsx!L:L,QUOTIENT(ROW(A1469)-1,3)+2),4)="http","",artwork.xlsx!$M$1) &amp; INDEX(artwork.xlsx!L:L,QUOTIENT(ROW(A1469)-1,3)+2) &amp; """,",
 IF(AND(MOD(ROW(A1469)-1,3)=1,INDEX(artwork.xlsx!J:J,QUOTIENT(ROW(A1469)-1,3)+2)&lt;&gt;""),
    artwork.xlsx!$K$1&amp;": '" &amp; SUBSTITUTE(INDEX(artwork.xlsx!K:K,QUOTIENT(ROW(A1469)-1,3)+2),"'","\'") &amp; "'",
IF(MOD(ROW(A1469)-1,3)=2,"","")))</f>
        <v/>
      </c>
    </row>
    <row r="1475" spans="1:3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/* landscape */</v>
      </c>
      <c r="B1475" t="str">
        <f t="shared" si="25"/>
        <v/>
      </c>
      <c r="C1475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IF(LEFT(INDEX(artwork.xlsx!L:L,QUOTIENT(ROW(A1470)-1,3)+2),4)="http","",artwork.xlsx!$M$1) &amp; INDEX(artwork.xlsx!L:L,QUOTIENT(ROW(A1470)-1,3)+2) &amp; """,",
 IF(AND(MOD(ROW(A1470)-1,3)=1,INDEX(artwork.xlsx!J:J,QUOTIENT(ROW(A1470)-1,3)+2)&lt;&gt;""),
    artwork.xlsx!$K$1&amp;": '" &amp; SUBSTITUTE(INDEX(artwork.xlsx!K:K,QUOTIENT(ROW(A1470)-1,3)+2),"'","\'") &amp; "'",
IF(MOD(ROW(A1470)-1,3)=2,"","")))</f>
        <v/>
      </c>
    </row>
    <row r="1476" spans="1:3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/* landscape */</v>
      </c>
      <c r="B1476" t="str">
        <f t="shared" si="25"/>
        <v/>
      </c>
      <c r="C1476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IF(LEFT(INDEX(artwork.xlsx!L:L,QUOTIENT(ROW(A1471)-1,3)+2),4)="http","",artwork.xlsx!$M$1) &amp; INDEX(artwork.xlsx!L:L,QUOTIENT(ROW(A1471)-1,3)+2) &amp; """,",
 IF(AND(MOD(ROW(A1471)-1,3)=1,INDEX(artwork.xlsx!J:J,QUOTIENT(ROW(A1471)-1,3)+2)&lt;&gt;""),
    artwork.xlsx!$K$1&amp;": '" &amp; SUBSTITUTE(INDEX(artwork.xlsx!K:K,QUOTIENT(ROW(A1471)-1,3)+2),"'","\'") &amp; "'",
IF(MOD(ROW(A1471)-1,3)=2,"","")))</f>
        <v/>
      </c>
    </row>
    <row r="1477" spans="1:3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/* landscape */</v>
      </c>
      <c r="B1477" t="str">
        <f t="shared" si="25"/>
        <v/>
      </c>
      <c r="C1477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IF(LEFT(INDEX(artwork.xlsx!L:L,QUOTIENT(ROW(A1472)-1,3)+2),4)="http","",artwork.xlsx!$M$1) &amp; INDEX(artwork.xlsx!L:L,QUOTIENT(ROW(A1472)-1,3)+2) &amp; """,",
 IF(AND(MOD(ROW(A1472)-1,3)=1,INDEX(artwork.xlsx!J:J,QUOTIENT(ROW(A1472)-1,3)+2)&lt;&gt;""),
    artwork.xlsx!$K$1&amp;": '" &amp; SUBSTITUTE(INDEX(artwork.xlsx!K:K,QUOTIENT(ROW(A1472)-1,3)+2),"'","\'") &amp; "'",
IF(MOD(ROW(A1472)-1,3)=2,"","")))</f>
        <v/>
      </c>
    </row>
    <row r="1478" spans="1:3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/* landscape */</v>
      </c>
      <c r="B1478" t="str">
        <f t="shared" si="25"/>
        <v/>
      </c>
      <c r="C1478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IF(LEFT(INDEX(artwork.xlsx!L:L,QUOTIENT(ROW(A1473)-1,3)+2),4)="http","",artwork.xlsx!$M$1) &amp; INDEX(artwork.xlsx!L:L,QUOTIENT(ROW(A1473)-1,3)+2) &amp; """,",
 IF(AND(MOD(ROW(A1473)-1,3)=1,INDEX(artwork.xlsx!J:J,QUOTIENT(ROW(A1473)-1,3)+2)&lt;&gt;""),
    artwork.xlsx!$K$1&amp;": '" &amp; SUBSTITUTE(INDEX(artwork.xlsx!K:K,QUOTIENT(ROW(A1473)-1,3)+2),"'","\'") &amp; "'",
IF(MOD(ROW(A1473)-1,3)=2,"","")))</f>
        <v/>
      </c>
    </row>
    <row r="1479" spans="1:3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/* landscape */</v>
      </c>
      <c r="B1479" t="str">
        <f t="shared" si="25"/>
        <v/>
      </c>
      <c r="C147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IF(LEFT(INDEX(artwork.xlsx!L:L,QUOTIENT(ROW(A1474)-1,3)+2),4)="http","",artwork.xlsx!$M$1) &amp; INDEX(artwork.xlsx!L:L,QUOTIENT(ROW(A1474)-1,3)+2) &amp; """,",
 IF(AND(MOD(ROW(A1474)-1,3)=1,INDEX(artwork.xlsx!J:J,QUOTIENT(ROW(A1474)-1,3)+2)&lt;&gt;""),
    artwork.xlsx!$K$1&amp;": '" &amp; SUBSTITUTE(INDEX(artwork.xlsx!K:K,QUOTIENT(ROW(A1474)-1,3)+2),"'","\'") &amp; "'",
IF(MOD(ROW(A1474)-1,3)=2,"","")))</f>
        <v/>
      </c>
    </row>
    <row r="1480" spans="1:3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/* landscape */</v>
      </c>
      <c r="B1480" t="str">
        <f t="shared" si="25"/>
        <v/>
      </c>
      <c r="C1480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IF(LEFT(INDEX(artwork.xlsx!L:L,QUOTIENT(ROW(A1475)-1,3)+2),4)="http","",artwork.xlsx!$M$1) &amp; INDEX(artwork.xlsx!L:L,QUOTIENT(ROW(A1475)-1,3)+2) &amp; """,",
 IF(AND(MOD(ROW(A1475)-1,3)=1,INDEX(artwork.xlsx!J:J,QUOTIENT(ROW(A1475)-1,3)+2)&lt;&gt;""),
    artwork.xlsx!$K$1&amp;": '" &amp; SUBSTITUTE(INDEX(artwork.xlsx!K:K,QUOTIENT(ROW(A1475)-1,3)+2),"'","\'") &amp; "'",
IF(MOD(ROW(A1475)-1,3)=2,"","")))</f>
        <v/>
      </c>
    </row>
    <row r="1481" spans="1:3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/* landscape */</v>
      </c>
      <c r="B1481" t="str">
        <f t="shared" si="25"/>
        <v/>
      </c>
      <c r="C1481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IF(LEFT(INDEX(artwork.xlsx!L:L,QUOTIENT(ROW(A1476)-1,3)+2),4)="http","",artwork.xlsx!$M$1) &amp; INDEX(artwork.xlsx!L:L,QUOTIENT(ROW(A1476)-1,3)+2) &amp; """,",
 IF(AND(MOD(ROW(A1476)-1,3)=1,INDEX(artwork.xlsx!J:J,QUOTIENT(ROW(A1476)-1,3)+2)&lt;&gt;""),
    artwork.xlsx!$K$1&amp;": '" &amp; SUBSTITUTE(INDEX(artwork.xlsx!K:K,QUOTIENT(ROW(A1476)-1,3)+2),"'","\'") &amp; "'",
IF(MOD(ROW(A1476)-1,3)=2,"","")))</f>
        <v/>
      </c>
    </row>
    <row r="1482" spans="1:3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/* landscape */</v>
      </c>
      <c r="B1482" t="str">
        <f t="shared" si="25"/>
        <v/>
      </c>
      <c r="C1482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IF(LEFT(INDEX(artwork.xlsx!L:L,QUOTIENT(ROW(A1477)-1,3)+2),4)="http","",artwork.xlsx!$M$1) &amp; INDEX(artwork.xlsx!L:L,QUOTIENT(ROW(A1477)-1,3)+2) &amp; """,",
 IF(AND(MOD(ROW(A1477)-1,3)=1,INDEX(artwork.xlsx!J:J,QUOTIENT(ROW(A1477)-1,3)+2)&lt;&gt;""),
    artwork.xlsx!$K$1&amp;": '" &amp; SUBSTITUTE(INDEX(artwork.xlsx!K:K,QUOTIENT(ROW(A1477)-1,3)+2),"'","\'") &amp; "'",
IF(MOD(ROW(A1477)-1,3)=2,"","")))</f>
        <v/>
      </c>
    </row>
    <row r="1483" spans="1:3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/* landscape */</v>
      </c>
      <c r="B1483" t="str">
        <f t="shared" si="25"/>
        <v/>
      </c>
      <c r="C1483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IF(LEFT(INDEX(artwork.xlsx!L:L,QUOTIENT(ROW(A1478)-1,3)+2),4)="http","",artwork.xlsx!$M$1) &amp; INDEX(artwork.xlsx!L:L,QUOTIENT(ROW(A1478)-1,3)+2) &amp; """,",
 IF(AND(MOD(ROW(A1478)-1,3)=1,INDEX(artwork.xlsx!J:J,QUOTIENT(ROW(A1478)-1,3)+2)&lt;&gt;""),
    artwork.xlsx!$K$1&amp;": '" &amp; SUBSTITUTE(INDEX(artwork.xlsx!K:K,QUOTIENT(ROW(A1478)-1,3)+2),"'","\'") &amp; "'",
IF(MOD(ROW(A1478)-1,3)=2,"","")))</f>
        <v/>
      </c>
    </row>
    <row r="1484" spans="1:3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/* landscape */</v>
      </c>
      <c r="B1484" t="str">
        <f t="shared" si="25"/>
        <v/>
      </c>
      <c r="C1484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IF(LEFT(INDEX(artwork.xlsx!L:L,QUOTIENT(ROW(A1479)-1,3)+2),4)="http","",artwork.xlsx!$M$1) &amp; INDEX(artwork.xlsx!L:L,QUOTIENT(ROW(A1479)-1,3)+2) &amp; """,",
 IF(AND(MOD(ROW(A1479)-1,3)=1,INDEX(artwork.xlsx!J:J,QUOTIENT(ROW(A1479)-1,3)+2)&lt;&gt;""),
    artwork.xlsx!$K$1&amp;": '" &amp; SUBSTITUTE(INDEX(artwork.xlsx!K:K,QUOTIENT(ROW(A1479)-1,3)+2),"'","\'") &amp; "'",
IF(MOD(ROW(A1479)-1,3)=2,"","")))</f>
        <v/>
      </c>
    </row>
    <row r="1485" spans="1:3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/* landscape */</v>
      </c>
      <c r="B1485" t="str">
        <f t="shared" si="25"/>
        <v/>
      </c>
      <c r="C1485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IF(LEFT(INDEX(artwork.xlsx!L:L,QUOTIENT(ROW(A1480)-1,3)+2),4)="http","",artwork.xlsx!$M$1) &amp; INDEX(artwork.xlsx!L:L,QUOTIENT(ROW(A1480)-1,3)+2) &amp; """,",
 IF(AND(MOD(ROW(A1480)-1,3)=1,INDEX(artwork.xlsx!J:J,QUOTIENT(ROW(A1480)-1,3)+2)&lt;&gt;""),
    artwork.xlsx!$K$1&amp;": '" &amp; SUBSTITUTE(INDEX(artwork.xlsx!K:K,QUOTIENT(ROW(A1480)-1,3)+2),"'","\'") &amp; "'",
IF(MOD(ROW(A1480)-1,3)=2,"","")))</f>
        <v/>
      </c>
    </row>
    <row r="1486" spans="1:3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/* landscape */</v>
      </c>
      <c r="B1486" t="str">
        <f t="shared" si="25"/>
        <v/>
      </c>
      <c r="C1486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IF(LEFT(INDEX(artwork.xlsx!L:L,QUOTIENT(ROW(A1481)-1,3)+2),4)="http","",artwork.xlsx!$M$1) &amp; INDEX(artwork.xlsx!L:L,QUOTIENT(ROW(A1481)-1,3)+2) &amp; """,",
 IF(AND(MOD(ROW(A1481)-1,3)=1,INDEX(artwork.xlsx!J:J,QUOTIENT(ROW(A1481)-1,3)+2)&lt;&gt;""),
    artwork.xlsx!$K$1&amp;": '" &amp; SUBSTITUTE(INDEX(artwork.xlsx!K:K,QUOTIENT(ROW(A1481)-1,3)+2),"'","\'") &amp; "'",
IF(MOD(ROW(A1481)-1,3)=2,"","")))</f>
        <v/>
      </c>
    </row>
    <row r="1487" spans="1:3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/* landscape */</v>
      </c>
      <c r="B1487" t="str">
        <f t="shared" ref="B1487:B1545" si="26">IF(AND(C1486&lt;&gt;"",MOD(ROW(A1485)-1,3)=2),"},","")&amp;IF(AND(C1487&lt;&gt;"",MOD(ROW(A1482)-1,3)=0),"{","")</f>
        <v/>
      </c>
      <c r="C1487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IF(LEFT(INDEX(artwork.xlsx!L:L,QUOTIENT(ROW(A1482)-1,3)+2),4)="http","",artwork.xlsx!$M$1) &amp; INDEX(artwork.xlsx!L:L,QUOTIENT(ROW(A1482)-1,3)+2) &amp; """,",
 IF(AND(MOD(ROW(A1482)-1,3)=1,INDEX(artwork.xlsx!J:J,QUOTIENT(ROW(A1482)-1,3)+2)&lt;&gt;""),
    artwork.xlsx!$K$1&amp;": '" &amp; SUBSTITUTE(INDEX(artwork.xlsx!K:K,QUOTIENT(ROW(A1482)-1,3)+2),"'","\'") &amp; "'",
IF(MOD(ROW(A1482)-1,3)=2,"","")))</f>
        <v/>
      </c>
    </row>
    <row r="1488" spans="1:3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/* landscape */</v>
      </c>
      <c r="B1488" t="str">
        <f t="shared" si="26"/>
        <v/>
      </c>
      <c r="C1488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IF(LEFT(INDEX(artwork.xlsx!L:L,QUOTIENT(ROW(A1483)-1,3)+2),4)="http","",artwork.xlsx!$M$1) &amp; INDEX(artwork.xlsx!L:L,QUOTIENT(ROW(A1483)-1,3)+2) &amp; """,",
 IF(AND(MOD(ROW(A1483)-1,3)=1,INDEX(artwork.xlsx!J:J,QUOTIENT(ROW(A1483)-1,3)+2)&lt;&gt;""),
    artwork.xlsx!$K$1&amp;": '" &amp; SUBSTITUTE(INDEX(artwork.xlsx!K:K,QUOTIENT(ROW(A1483)-1,3)+2),"'","\'") &amp; "'",
IF(MOD(ROW(A1483)-1,3)=2,"","")))</f>
        <v/>
      </c>
    </row>
    <row r="1489" spans="1:3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/* landscape */</v>
      </c>
      <c r="B1489" t="str">
        <f t="shared" si="26"/>
        <v/>
      </c>
      <c r="C148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IF(LEFT(INDEX(artwork.xlsx!L:L,QUOTIENT(ROW(A1484)-1,3)+2),4)="http","",artwork.xlsx!$M$1) &amp; INDEX(artwork.xlsx!L:L,QUOTIENT(ROW(A1484)-1,3)+2) &amp; """,",
 IF(AND(MOD(ROW(A1484)-1,3)=1,INDEX(artwork.xlsx!J:J,QUOTIENT(ROW(A1484)-1,3)+2)&lt;&gt;""),
    artwork.xlsx!$K$1&amp;": '" &amp; SUBSTITUTE(INDEX(artwork.xlsx!K:K,QUOTIENT(ROW(A1484)-1,3)+2),"'","\'") &amp; "'",
IF(MOD(ROW(A1484)-1,3)=2,"","")))</f>
        <v/>
      </c>
    </row>
    <row r="1490" spans="1:3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/* landscape */</v>
      </c>
      <c r="B1490" t="str">
        <f t="shared" si="26"/>
        <v/>
      </c>
      <c r="C1490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IF(LEFT(INDEX(artwork.xlsx!L:L,QUOTIENT(ROW(A1485)-1,3)+2),4)="http","",artwork.xlsx!$M$1) &amp; INDEX(artwork.xlsx!L:L,QUOTIENT(ROW(A1485)-1,3)+2) &amp; """,",
 IF(AND(MOD(ROW(A1485)-1,3)=1,INDEX(artwork.xlsx!J:J,QUOTIENT(ROW(A1485)-1,3)+2)&lt;&gt;""),
    artwork.xlsx!$K$1&amp;": '" &amp; SUBSTITUTE(INDEX(artwork.xlsx!K:K,QUOTIENT(ROW(A1485)-1,3)+2),"'","\'") &amp; "'",
IF(MOD(ROW(A1485)-1,3)=2,"","")))</f>
        <v/>
      </c>
    </row>
    <row r="1491" spans="1:3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/* landscape */</v>
      </c>
      <c r="B1491" t="str">
        <f t="shared" si="26"/>
        <v>{</v>
      </c>
      <c r="C1491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IF(LEFT(INDEX(artwork.xlsx!L:L,QUOTIENT(ROW(A1486)-1,3)+2),4)="http","",artwork.xlsx!$M$1) &amp; INDEX(artwork.xlsx!L:L,QUOTIENT(ROW(A1486)-1,3)+2) &amp; """,",
 IF(AND(MOD(ROW(A1486)-1,3)=1,INDEX(artwork.xlsx!J:J,QUOTIENT(ROW(A1486)-1,3)+2)&lt;&gt;""),
    artwork.xlsx!$K$1&amp;": '" &amp; SUBSTITUTE(INDEX(artwork.xlsx!K:K,QUOTIENT(ROW(A1486)-1,3)+2),"'","\'") &amp; "'",
IF(MOD(ROW(A1486)-1,3)=2,"","")))</f>
        <v>id: "sinisterplot",  frenchName: "Machination",  artwork: "http://wiki.dominionstrategy.com/images/0/05/Sinister_PlotArt.jpg",</v>
      </c>
    </row>
    <row r="1492" spans="1:3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/* landscape */</v>
      </c>
      <c r="B1492" t="str">
        <f t="shared" si="26"/>
        <v/>
      </c>
      <c r="C1492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IF(LEFT(INDEX(artwork.xlsx!L:L,QUOTIENT(ROW(A1487)-1,3)+2),4)="http","",artwork.xlsx!$M$1) &amp; INDEX(artwork.xlsx!L:L,QUOTIENT(ROW(A1487)-1,3)+2) &amp; """,",
 IF(AND(MOD(ROW(A1487)-1,3)=1,INDEX(artwork.xlsx!J:J,QUOTIENT(ROW(A1487)-1,3)+2)&lt;&gt;""),
    artwork.xlsx!$K$1&amp;": '" &amp; SUBSTITUTE(INDEX(artwork.xlsx!K:K,QUOTIENT(ROW(A1487)-1,3)+2),"'","\'") &amp; "'",
IF(MOD(ROW(A1487)-1,3)=2,"","")))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v>
      </c>
    </row>
    <row r="1493" spans="1:3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/* landscape */</v>
      </c>
      <c r="B1493" t="str">
        <f t="shared" si="26"/>
        <v>},</v>
      </c>
      <c r="C1493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IF(LEFT(INDEX(artwork.xlsx!L:L,QUOTIENT(ROW(A1488)-1,3)+2),4)="http","",artwork.xlsx!$M$1) &amp; INDEX(artwork.xlsx!L:L,QUOTIENT(ROW(A1488)-1,3)+2) &amp; """,",
 IF(AND(MOD(ROW(A1488)-1,3)=1,INDEX(artwork.xlsx!J:J,QUOTIENT(ROW(A1488)-1,3)+2)&lt;&gt;""),
    artwork.xlsx!$K$1&amp;": '" &amp; SUBSTITUTE(INDEX(artwork.xlsx!K:K,QUOTIENT(ROW(A1488)-1,3)+2),"'","\'") &amp; "'",
IF(MOD(ROW(A1488)-1,3)=2,"","")))</f>
        <v/>
      </c>
    </row>
    <row r="1494" spans="1:3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/* landscape */</v>
      </c>
      <c r="B1494" t="str">
        <f t="shared" si="26"/>
        <v/>
      </c>
      <c r="C1494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IF(LEFT(INDEX(artwork.xlsx!L:L,QUOTIENT(ROW(A1489)-1,3)+2),4)="http","",artwork.xlsx!$M$1) &amp; INDEX(artwork.xlsx!L:L,QUOTIENT(ROW(A1489)-1,3)+2) &amp; """,",
 IF(AND(MOD(ROW(A1489)-1,3)=1,INDEX(artwork.xlsx!J:J,QUOTIENT(ROW(A1489)-1,3)+2)&lt;&gt;""),
    artwork.xlsx!$K$1&amp;": '" &amp; SUBSTITUTE(INDEX(artwork.xlsx!K:K,QUOTIENT(ROW(A1489)-1,3)+2),"'","\'") &amp; "'",
IF(MOD(ROW(A1489)-1,3)=2,"","")))</f>
        <v/>
      </c>
    </row>
    <row r="1495" spans="1:3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/* landscape */</v>
      </c>
      <c r="B1495" t="str">
        <f t="shared" si="26"/>
        <v/>
      </c>
      <c r="C1495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IF(LEFT(INDEX(artwork.xlsx!L:L,QUOTIENT(ROW(A1490)-1,3)+2),4)="http","",artwork.xlsx!$M$1) &amp; INDEX(artwork.xlsx!L:L,QUOTIENT(ROW(A1490)-1,3)+2) &amp; """,",
 IF(AND(MOD(ROW(A1490)-1,3)=1,INDEX(artwork.xlsx!J:J,QUOTIENT(ROW(A1490)-1,3)+2)&lt;&gt;""),
    artwork.xlsx!$K$1&amp;": '" &amp; SUBSTITUTE(INDEX(artwork.xlsx!K:K,QUOTIENT(ROW(A1490)-1,3)+2),"'","\'") &amp; "'",
IF(MOD(ROW(A1490)-1,3)=2,"","")))</f>
        <v/>
      </c>
    </row>
    <row r="1496" spans="1:3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/* landscape */</v>
      </c>
      <c r="B1496" t="str">
        <f t="shared" si="26"/>
        <v/>
      </c>
      <c r="C1496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IF(LEFT(INDEX(artwork.xlsx!L:L,QUOTIENT(ROW(A1491)-1,3)+2),4)="http","",artwork.xlsx!$M$1) &amp; INDEX(artwork.xlsx!L:L,QUOTIENT(ROW(A1491)-1,3)+2) &amp; """,",
 IF(AND(MOD(ROW(A1491)-1,3)=1,INDEX(artwork.xlsx!J:J,QUOTIENT(ROW(A1491)-1,3)+2)&lt;&gt;""),
    artwork.xlsx!$K$1&amp;": '" &amp; SUBSTITUTE(INDEX(artwork.xlsx!K:K,QUOTIENT(ROW(A1491)-1,3)+2),"'","\'") &amp; "'",
IF(MOD(ROW(A1491)-1,3)=2,"","")))</f>
        <v/>
      </c>
    </row>
    <row r="1497" spans="1:3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/* landscape */</v>
      </c>
      <c r="B1497" t="str">
        <f t="shared" si="26"/>
        <v>{</v>
      </c>
      <c r="C1497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IF(LEFT(INDEX(artwork.xlsx!L:L,QUOTIENT(ROW(A1492)-1,3)+2),4)="http","",artwork.xlsx!$M$1) &amp; INDEX(artwork.xlsx!L:L,QUOTIENT(ROW(A1492)-1,3)+2) &amp; """,",
 IF(AND(MOD(ROW(A1492)-1,3)=1,INDEX(artwork.xlsx!J:J,QUOTIENT(ROW(A1492)-1,3)+2)&lt;&gt;""),
    artwork.xlsx!$K$1&amp;": '" &amp; SUBSTITUTE(INDEX(artwork.xlsx!K:K,QUOTIENT(ROW(A1492)-1,3)+2),"'","\'") &amp; "'",
IF(MOD(ROW(A1492)-1,3)=2,"","")))</f>
        <v>id: "capitalism",  frenchName: "Capitalisme",  artwork: "http://wiki.dominionstrategy.com/images/1/19/CapitalismArt.jpg",</v>
      </c>
    </row>
    <row r="1498" spans="1:3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/* landscape */</v>
      </c>
      <c r="B1498" t="str">
        <f t="shared" si="26"/>
        <v/>
      </c>
      <c r="C1498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IF(LEFT(INDEX(artwork.xlsx!L:L,QUOTIENT(ROW(A1493)-1,3)+2),4)="http","",artwork.xlsx!$M$1) &amp; INDEX(artwork.xlsx!L:L,QUOTIENT(ROW(A1493)-1,3)+2) &amp; """,",
 IF(AND(MOD(ROW(A1493)-1,3)=1,INDEX(artwork.xlsx!J:J,QUOTIENT(ROW(A1493)-1,3)+2)&lt;&gt;""),
    artwork.xlsx!$K$1&amp;": '" &amp; SUBSTITUTE(INDEX(artwork.xlsx!K:K,QUOTIENT(ROW(A1493)-1,3)+2),"'","\'") &amp; "'",
IF(MOD(ROW(A1493)-1,3)=2,"","")))</f>
        <v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v>
      </c>
    </row>
    <row r="1499" spans="1:3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/* landscape */</v>
      </c>
      <c r="B1499" t="str">
        <f t="shared" si="26"/>
        <v>},</v>
      </c>
      <c r="C149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IF(LEFT(INDEX(artwork.xlsx!L:L,QUOTIENT(ROW(A1494)-1,3)+2),4)="http","",artwork.xlsx!$M$1) &amp; INDEX(artwork.xlsx!L:L,QUOTIENT(ROW(A1494)-1,3)+2) &amp; """,",
 IF(AND(MOD(ROW(A1494)-1,3)=1,INDEX(artwork.xlsx!J:J,QUOTIENT(ROW(A1494)-1,3)+2)&lt;&gt;""),
    artwork.xlsx!$K$1&amp;": '" &amp; SUBSTITUTE(INDEX(artwork.xlsx!K:K,QUOTIENT(ROW(A1494)-1,3)+2),"'","\'") &amp; "'",
IF(MOD(ROW(A1494)-1,3)=2,"","")))</f>
        <v/>
      </c>
    </row>
    <row r="1500" spans="1:3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/* landscape */</v>
      </c>
      <c r="B1500" t="str">
        <f t="shared" si="26"/>
        <v/>
      </c>
      <c r="C1500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IF(LEFT(INDEX(artwork.xlsx!L:L,QUOTIENT(ROW(A1495)-1,3)+2),4)="http","",artwork.xlsx!$M$1) &amp; INDEX(artwork.xlsx!L:L,QUOTIENT(ROW(A1495)-1,3)+2) &amp; """,",
 IF(AND(MOD(ROW(A1495)-1,3)=1,INDEX(artwork.xlsx!J:J,QUOTIENT(ROW(A1495)-1,3)+2)&lt;&gt;""),
    artwork.xlsx!$K$1&amp;": '" &amp; SUBSTITUTE(INDEX(artwork.xlsx!K:K,QUOTIENT(ROW(A1495)-1,3)+2),"'","\'") &amp; "'",
IF(MOD(ROW(A1495)-1,3)=2,"","")))</f>
        <v/>
      </c>
    </row>
    <row r="1501" spans="1:3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/* landscape */</v>
      </c>
      <c r="B1501" t="str">
        <f t="shared" si="26"/>
        <v/>
      </c>
      <c r="C1501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IF(LEFT(INDEX(artwork.xlsx!L:L,QUOTIENT(ROW(A1496)-1,3)+2),4)="http","",artwork.xlsx!$M$1) &amp; INDEX(artwork.xlsx!L:L,QUOTIENT(ROW(A1496)-1,3)+2) &amp; """,",
 IF(AND(MOD(ROW(A1496)-1,3)=1,INDEX(artwork.xlsx!J:J,QUOTIENT(ROW(A1496)-1,3)+2)&lt;&gt;""),
    artwork.xlsx!$K$1&amp;": '" &amp; SUBSTITUTE(INDEX(artwork.xlsx!K:K,QUOTIENT(ROW(A1496)-1,3)+2),"'","\'") &amp; "'",
IF(MOD(ROW(A1496)-1,3)=2,"","")))</f>
        <v/>
      </c>
    </row>
    <row r="1502" spans="1:3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/* landscape */</v>
      </c>
      <c r="B1502" t="str">
        <f t="shared" si="26"/>
        <v/>
      </c>
      <c r="C1502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IF(LEFT(INDEX(artwork.xlsx!L:L,QUOTIENT(ROW(A1497)-1,3)+2),4)="http","",artwork.xlsx!$M$1) &amp; INDEX(artwork.xlsx!L:L,QUOTIENT(ROW(A1497)-1,3)+2) &amp; """,",
 IF(AND(MOD(ROW(A1497)-1,3)=1,INDEX(artwork.xlsx!J:J,QUOTIENT(ROW(A1497)-1,3)+2)&lt;&gt;""),
    artwork.xlsx!$K$1&amp;": '" &amp; SUBSTITUTE(INDEX(artwork.xlsx!K:K,QUOTIENT(ROW(A1497)-1,3)+2),"'","\'") &amp; "'",
IF(MOD(ROW(A1497)-1,3)=2,"","")))</f>
        <v/>
      </c>
    </row>
    <row r="1503" spans="1:3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/* landscape */</v>
      </c>
      <c r="B1503" t="str">
        <f t="shared" si="26"/>
        <v/>
      </c>
      <c r="C1503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IF(LEFT(INDEX(artwork.xlsx!L:L,QUOTIENT(ROW(A1498)-1,3)+2),4)="http","",artwork.xlsx!$M$1) &amp; INDEX(artwork.xlsx!L:L,QUOTIENT(ROW(A1498)-1,3)+2) &amp; """,",
 IF(AND(MOD(ROW(A1498)-1,3)=1,INDEX(artwork.xlsx!J:J,QUOTIENT(ROW(A1498)-1,3)+2)&lt;&gt;""),
    artwork.xlsx!$K$1&amp;": '" &amp; SUBSTITUTE(INDEX(artwork.xlsx!K:K,QUOTIENT(ROW(A1498)-1,3)+2),"'","\'") &amp; "'",
IF(MOD(ROW(A1498)-1,3)=2,"","")))</f>
        <v/>
      </c>
    </row>
    <row r="1504" spans="1:3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/* landscape */</v>
      </c>
      <c r="B1504" t="str">
        <f t="shared" si="26"/>
        <v/>
      </c>
      <c r="C1504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IF(LEFT(INDEX(artwork.xlsx!L:L,QUOTIENT(ROW(A1499)-1,3)+2),4)="http","",artwork.xlsx!$M$1) &amp; INDEX(artwork.xlsx!L:L,QUOTIENT(ROW(A1499)-1,3)+2) &amp; """,",
 IF(AND(MOD(ROW(A1499)-1,3)=1,INDEX(artwork.xlsx!J:J,QUOTIENT(ROW(A1499)-1,3)+2)&lt;&gt;""),
    artwork.xlsx!$K$1&amp;": '" &amp; SUBSTITUTE(INDEX(artwork.xlsx!K:K,QUOTIENT(ROW(A1499)-1,3)+2),"'","\'") &amp; "'",
IF(MOD(ROW(A1499)-1,3)=2,"","")))</f>
        <v/>
      </c>
    </row>
    <row r="1505" spans="1:3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/* landscape */</v>
      </c>
      <c r="B1505" t="str">
        <f t="shared" si="26"/>
        <v/>
      </c>
      <c r="C1505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IF(LEFT(INDEX(artwork.xlsx!L:L,QUOTIENT(ROW(A1500)-1,3)+2),4)="http","",artwork.xlsx!$M$1) &amp; INDEX(artwork.xlsx!L:L,QUOTIENT(ROW(A1500)-1,3)+2) &amp; """,",
 IF(AND(MOD(ROW(A1500)-1,3)=1,INDEX(artwork.xlsx!J:J,QUOTIENT(ROW(A1500)-1,3)+2)&lt;&gt;""),
    artwork.xlsx!$K$1&amp;": '" &amp; SUBSTITUTE(INDEX(artwork.xlsx!K:K,QUOTIENT(ROW(A1500)-1,3)+2),"'","\'") &amp; "'",
IF(MOD(ROW(A1500)-1,3)=2,"","")))</f>
        <v/>
      </c>
    </row>
    <row r="1506" spans="1:3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/* landscape */</v>
      </c>
      <c r="B1506" t="str">
        <f t="shared" si="26"/>
        <v/>
      </c>
      <c r="C1506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IF(LEFT(INDEX(artwork.xlsx!L:L,QUOTIENT(ROW(A1501)-1,3)+2),4)="http","",artwork.xlsx!$M$1) &amp; INDEX(artwork.xlsx!L:L,QUOTIENT(ROW(A1501)-1,3)+2) &amp; """,",
 IF(AND(MOD(ROW(A1501)-1,3)=1,INDEX(artwork.xlsx!J:J,QUOTIENT(ROW(A1501)-1,3)+2)&lt;&gt;""),
    artwork.xlsx!$K$1&amp;": '" &amp; SUBSTITUTE(INDEX(artwork.xlsx!K:K,QUOTIENT(ROW(A1501)-1,3)+2),"'","\'") &amp; "'",
IF(MOD(ROW(A1501)-1,3)=2,"","")))</f>
        <v/>
      </c>
    </row>
    <row r="1507" spans="1:3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/* landscape */</v>
      </c>
      <c r="B1507" t="str">
        <f t="shared" si="26"/>
        <v/>
      </c>
      <c r="C1507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IF(LEFT(INDEX(artwork.xlsx!L:L,QUOTIENT(ROW(A1502)-1,3)+2),4)="http","",artwork.xlsx!$M$1) &amp; INDEX(artwork.xlsx!L:L,QUOTIENT(ROW(A1502)-1,3)+2) &amp; """,",
 IF(AND(MOD(ROW(A1502)-1,3)=1,INDEX(artwork.xlsx!J:J,QUOTIENT(ROW(A1502)-1,3)+2)&lt;&gt;""),
    artwork.xlsx!$K$1&amp;": '" &amp; SUBSTITUTE(INDEX(artwork.xlsx!K:K,QUOTIENT(ROW(A1502)-1,3)+2),"'","\'") &amp; "'",
IF(MOD(ROW(A1502)-1,3)=2,"","")))</f>
        <v/>
      </c>
    </row>
    <row r="1508" spans="1:3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/* landscape */</v>
      </c>
      <c r="B1508" t="str">
        <f t="shared" si="26"/>
        <v/>
      </c>
      <c r="C1508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IF(LEFT(INDEX(artwork.xlsx!L:L,QUOTIENT(ROW(A1503)-1,3)+2),4)="http","",artwork.xlsx!$M$1) &amp; INDEX(artwork.xlsx!L:L,QUOTIENT(ROW(A1503)-1,3)+2) &amp; """,",
 IF(AND(MOD(ROW(A1503)-1,3)=1,INDEX(artwork.xlsx!J:J,QUOTIENT(ROW(A1503)-1,3)+2)&lt;&gt;""),
    artwork.xlsx!$K$1&amp;": '" &amp; SUBSTITUTE(INDEX(artwork.xlsx!K:K,QUOTIENT(ROW(A1503)-1,3)+2),"'","\'") &amp; "'",
IF(MOD(ROW(A1503)-1,3)=2,"","")))</f>
        <v/>
      </c>
    </row>
    <row r="1509" spans="1:3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/* landscape */</v>
      </c>
      <c r="B1509" t="str">
        <f t="shared" si="26"/>
        <v>{</v>
      </c>
      <c r="C150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IF(LEFT(INDEX(artwork.xlsx!L:L,QUOTIENT(ROW(A1504)-1,3)+2),4)="http","",artwork.xlsx!$M$1) &amp; INDEX(artwork.xlsx!L:L,QUOTIENT(ROW(A1504)-1,3)+2) &amp; """,",
 IF(AND(MOD(ROW(A1504)-1,3)=1,INDEX(artwork.xlsx!J:J,QUOTIENT(ROW(A1504)-1,3)+2)&lt;&gt;""),
    artwork.xlsx!$K$1&amp;": '" &amp; SUBSTITUTE(INDEX(artwork.xlsx!K:K,QUOTIENT(ROW(A1504)-1,3)+2),"'","\'") &amp; "'",
IF(MOD(ROW(A1504)-1,3)=2,"","")))</f>
        <v>id: "roadnetwork",  frenchName: "Réseau routier",  artwork: "http://wiki.dominionstrategy.com/images/d/d7/Road_NetworkArt.jpg",</v>
      </c>
    </row>
    <row r="1510" spans="1:3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/* landscape */</v>
      </c>
      <c r="B1510" t="str">
        <f t="shared" si="26"/>
        <v/>
      </c>
      <c r="C1510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IF(LEFT(INDEX(artwork.xlsx!L:L,QUOTIENT(ROW(A1505)-1,3)+2),4)="http","",artwork.xlsx!$M$1) &amp; INDEX(artwork.xlsx!L:L,QUOTIENT(ROW(A1505)-1,3)+2) &amp; """,",
 IF(AND(MOD(ROW(A1505)-1,3)=1,INDEX(artwork.xlsx!J:J,QUOTIENT(ROW(A1505)-1,3)+2)&lt;&gt;""),
    artwork.xlsx!$K$1&amp;": '" &amp; SUBSTITUTE(INDEX(artwork.xlsx!K:K,QUOTIENT(ROW(A1505)-1,3)+2),"'","\'") &amp; "'",
IF(MOD(ROW(A1505)-1,3)=2,"","")))</f>
        <v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v>
      </c>
    </row>
    <row r="1511" spans="1:3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/* landscape */</v>
      </c>
      <c r="B1511" t="str">
        <f t="shared" si="26"/>
        <v>},</v>
      </c>
      <c r="C1511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IF(LEFT(INDEX(artwork.xlsx!L:L,QUOTIENT(ROW(A1506)-1,3)+2),4)="http","",artwork.xlsx!$M$1) &amp; INDEX(artwork.xlsx!L:L,QUOTIENT(ROW(A1506)-1,3)+2) &amp; """,",
 IF(AND(MOD(ROW(A1506)-1,3)=1,INDEX(artwork.xlsx!J:J,QUOTIENT(ROW(A1506)-1,3)+2)&lt;&gt;""),
    artwork.xlsx!$K$1&amp;": '" &amp; SUBSTITUTE(INDEX(artwork.xlsx!K:K,QUOTIENT(ROW(A1506)-1,3)+2),"'","\'") &amp; "'",
IF(MOD(ROW(A1506)-1,3)=2,"","")))</f>
        <v/>
      </c>
    </row>
    <row r="1512" spans="1:3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/* landscape */</v>
      </c>
      <c r="B1512" t="str">
        <f t="shared" si="26"/>
        <v/>
      </c>
      <c r="C1512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IF(LEFT(INDEX(artwork.xlsx!L:L,QUOTIENT(ROW(A1507)-1,3)+2),4)="http","",artwork.xlsx!$M$1) &amp; INDEX(artwork.xlsx!L:L,QUOTIENT(ROW(A1507)-1,3)+2) &amp; """,",
 IF(AND(MOD(ROW(A1507)-1,3)=1,INDEX(artwork.xlsx!J:J,QUOTIENT(ROW(A1507)-1,3)+2)&lt;&gt;""),
    artwork.xlsx!$K$1&amp;": '" &amp; SUBSTITUTE(INDEX(artwork.xlsx!K:K,QUOTIENT(ROW(A1507)-1,3)+2),"'","\'") &amp; "'",
IF(MOD(ROW(A1507)-1,3)=2,"","")))</f>
        <v/>
      </c>
    </row>
    <row r="1513" spans="1:3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/* landscape */</v>
      </c>
      <c r="B1513" t="str">
        <f t="shared" si="26"/>
        <v/>
      </c>
      <c r="C1513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IF(LEFT(INDEX(artwork.xlsx!L:L,QUOTIENT(ROW(A1508)-1,3)+2),4)="http","",artwork.xlsx!$M$1) &amp; INDEX(artwork.xlsx!L:L,QUOTIENT(ROW(A1508)-1,3)+2) &amp; """,",
 IF(AND(MOD(ROW(A1508)-1,3)=1,INDEX(artwork.xlsx!J:J,QUOTIENT(ROW(A1508)-1,3)+2)&lt;&gt;""),
    artwork.xlsx!$K$1&amp;": '" &amp; SUBSTITUTE(INDEX(artwork.xlsx!K:K,QUOTIENT(ROW(A1508)-1,3)+2),"'","\'") &amp; "'",
IF(MOD(ROW(A1508)-1,3)=2,"","")))</f>
        <v/>
      </c>
    </row>
    <row r="1514" spans="1:3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/* landscape */</v>
      </c>
      <c r="B1514" t="str">
        <f t="shared" si="26"/>
        <v/>
      </c>
      <c r="C1514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IF(LEFT(INDEX(artwork.xlsx!L:L,QUOTIENT(ROW(A1509)-1,3)+2),4)="http","",artwork.xlsx!$M$1) &amp; INDEX(artwork.xlsx!L:L,QUOTIENT(ROW(A1509)-1,3)+2) &amp; """,",
 IF(AND(MOD(ROW(A1509)-1,3)=1,INDEX(artwork.xlsx!J:J,QUOTIENT(ROW(A1509)-1,3)+2)&lt;&gt;""),
    artwork.xlsx!$K$1&amp;": '" &amp; SUBSTITUTE(INDEX(artwork.xlsx!K:K,QUOTIENT(ROW(A1509)-1,3)+2),"'","\'") &amp; "'",
IF(MOD(ROW(A1509)-1,3)=2,"","")))</f>
        <v/>
      </c>
    </row>
    <row r="1515" spans="1:3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/* landscape */</v>
      </c>
      <c r="B1515" t="str">
        <f t="shared" si="26"/>
        <v/>
      </c>
      <c r="C1515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IF(LEFT(INDEX(artwork.xlsx!L:L,QUOTIENT(ROW(A1510)-1,3)+2),4)="http","",artwork.xlsx!$M$1) &amp; INDEX(artwork.xlsx!L:L,QUOTIENT(ROW(A1510)-1,3)+2) &amp; """,",
 IF(AND(MOD(ROW(A1510)-1,3)=1,INDEX(artwork.xlsx!J:J,QUOTIENT(ROW(A1510)-1,3)+2)&lt;&gt;""),
    artwork.xlsx!$K$1&amp;": '" &amp; SUBSTITUTE(INDEX(artwork.xlsx!K:K,QUOTIENT(ROW(A1510)-1,3)+2),"'","\'") &amp; "'",
IF(MOD(ROW(A1510)-1,3)=2,"","")))</f>
        <v/>
      </c>
    </row>
    <row r="1516" spans="1:3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/* landscape */</v>
      </c>
      <c r="B1516" t="str">
        <f t="shared" si="26"/>
        <v/>
      </c>
      <c r="C1516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IF(LEFT(INDEX(artwork.xlsx!L:L,QUOTIENT(ROW(A1511)-1,3)+2),4)="http","",artwork.xlsx!$M$1) &amp; INDEX(artwork.xlsx!L:L,QUOTIENT(ROW(A1511)-1,3)+2) &amp; """,",
 IF(AND(MOD(ROW(A1511)-1,3)=1,INDEX(artwork.xlsx!J:J,QUOTIENT(ROW(A1511)-1,3)+2)&lt;&gt;""),
    artwork.xlsx!$K$1&amp;": '" &amp; SUBSTITUTE(INDEX(artwork.xlsx!K:K,QUOTIENT(ROW(A1511)-1,3)+2),"'","\'") &amp; "'",
IF(MOD(ROW(A1511)-1,3)=2,"","")))</f>
        <v/>
      </c>
    </row>
    <row r="1517" spans="1:3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/* landscape */</v>
      </c>
      <c r="B1517" t="str">
        <f t="shared" si="26"/>
        <v/>
      </c>
      <c r="C1517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IF(LEFT(INDEX(artwork.xlsx!L:L,QUOTIENT(ROW(A1512)-1,3)+2),4)="http","",artwork.xlsx!$M$1) &amp; INDEX(artwork.xlsx!L:L,QUOTIENT(ROW(A1512)-1,3)+2) &amp; """,",
 IF(AND(MOD(ROW(A1512)-1,3)=1,INDEX(artwork.xlsx!J:J,QUOTIENT(ROW(A1512)-1,3)+2)&lt;&gt;""),
    artwork.xlsx!$K$1&amp;": '" &amp; SUBSTITUTE(INDEX(artwork.xlsx!K:K,QUOTIENT(ROW(A1512)-1,3)+2),"'","\'") &amp; "'",
IF(MOD(ROW(A1512)-1,3)=2,"","")))</f>
        <v/>
      </c>
    </row>
    <row r="1518" spans="1:3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/* landscape */</v>
      </c>
      <c r="B1518" t="str">
        <f t="shared" si="26"/>
        <v/>
      </c>
      <c r="C1518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IF(LEFT(INDEX(artwork.xlsx!L:L,QUOTIENT(ROW(A1513)-1,3)+2),4)="http","",artwork.xlsx!$M$1) &amp; INDEX(artwork.xlsx!L:L,QUOTIENT(ROW(A1513)-1,3)+2) &amp; """,",
 IF(AND(MOD(ROW(A1513)-1,3)=1,INDEX(artwork.xlsx!J:J,QUOTIENT(ROW(A1513)-1,3)+2)&lt;&gt;""),
    artwork.xlsx!$K$1&amp;": '" &amp; SUBSTITUTE(INDEX(artwork.xlsx!K:K,QUOTIENT(ROW(A1513)-1,3)+2),"'","\'") &amp; "'",
IF(MOD(ROW(A1513)-1,3)=2,"","")))</f>
        <v/>
      </c>
    </row>
    <row r="1519" spans="1:3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/* landscape */</v>
      </c>
      <c r="B1519" t="str">
        <f t="shared" si="26"/>
        <v/>
      </c>
      <c r="C15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IF(LEFT(INDEX(artwork.xlsx!L:L,QUOTIENT(ROW(A1514)-1,3)+2),4)="http","",artwork.xlsx!$M$1) &amp; INDEX(artwork.xlsx!L:L,QUOTIENT(ROW(A1514)-1,3)+2) &amp; """,",
 IF(AND(MOD(ROW(A1514)-1,3)=1,INDEX(artwork.xlsx!J:J,QUOTIENT(ROW(A1514)-1,3)+2)&lt;&gt;""),
    artwork.xlsx!$K$1&amp;": '" &amp; SUBSTITUTE(INDEX(artwork.xlsx!K:K,QUOTIENT(ROW(A1514)-1,3)+2),"'","\'") &amp; "'",
IF(MOD(ROW(A1514)-1,3)=2,"","")))</f>
        <v/>
      </c>
    </row>
    <row r="1520" spans="1:3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/* landscape */</v>
      </c>
      <c r="B1520" t="str">
        <f t="shared" si="26"/>
        <v/>
      </c>
      <c r="C1520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IF(LEFT(INDEX(artwork.xlsx!L:L,QUOTIENT(ROW(A1515)-1,3)+2),4)="http","",artwork.xlsx!$M$1) &amp; INDEX(artwork.xlsx!L:L,QUOTIENT(ROW(A1515)-1,3)+2) &amp; """,",
 IF(AND(MOD(ROW(A1515)-1,3)=1,INDEX(artwork.xlsx!J:J,QUOTIENT(ROW(A1515)-1,3)+2)&lt;&gt;""),
    artwork.xlsx!$K$1&amp;": '" &amp; SUBSTITUTE(INDEX(artwork.xlsx!K:K,QUOTIENT(ROW(A1515)-1,3)+2),"'","\'") &amp; "'",
IF(MOD(ROW(A1515)-1,3)=2,"","")))</f>
        <v/>
      </c>
    </row>
    <row r="1521" spans="1:3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/* landscape */</v>
      </c>
      <c r="B1521" t="str">
        <f t="shared" si="26"/>
        <v/>
      </c>
      <c r="C1521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IF(LEFT(INDEX(artwork.xlsx!L:L,QUOTIENT(ROW(A1516)-1,3)+2),4)="http","",artwork.xlsx!$M$1) &amp; INDEX(artwork.xlsx!L:L,QUOTIENT(ROW(A1516)-1,3)+2) &amp; """,",
 IF(AND(MOD(ROW(A1516)-1,3)=1,INDEX(artwork.xlsx!J:J,QUOTIENT(ROW(A1516)-1,3)+2)&lt;&gt;""),
    artwork.xlsx!$K$1&amp;": '" &amp; SUBSTITUTE(INDEX(artwork.xlsx!K:K,QUOTIENT(ROW(A1516)-1,3)+2),"'","\'") &amp; "'",
IF(MOD(ROW(A1516)-1,3)=2,"","")))</f>
        <v/>
      </c>
    </row>
    <row r="1522" spans="1:3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/* landscape */</v>
      </c>
      <c r="B1522" t="str">
        <f t="shared" si="26"/>
        <v/>
      </c>
      <c r="C1522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IF(LEFT(INDEX(artwork.xlsx!L:L,QUOTIENT(ROW(A1517)-1,3)+2),4)="http","",artwork.xlsx!$M$1) &amp; INDEX(artwork.xlsx!L:L,QUOTIENT(ROW(A1517)-1,3)+2) &amp; """,",
 IF(AND(MOD(ROW(A1517)-1,3)=1,INDEX(artwork.xlsx!J:J,QUOTIENT(ROW(A1517)-1,3)+2)&lt;&gt;""),
    artwork.xlsx!$K$1&amp;": '" &amp; SUBSTITUTE(INDEX(artwork.xlsx!K:K,QUOTIENT(ROW(A1517)-1,3)+2),"'","\'") &amp; "'",
IF(MOD(ROW(A1517)-1,3)=2,"","")))</f>
        <v/>
      </c>
    </row>
    <row r="1523" spans="1:3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/* landscape */</v>
      </c>
      <c r="B1523" t="str">
        <f t="shared" si="26"/>
        <v/>
      </c>
      <c r="C1523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IF(LEFT(INDEX(artwork.xlsx!L:L,QUOTIENT(ROW(A1518)-1,3)+2),4)="http","",artwork.xlsx!$M$1) &amp; INDEX(artwork.xlsx!L:L,QUOTIENT(ROW(A1518)-1,3)+2) &amp; """,",
 IF(AND(MOD(ROW(A1518)-1,3)=1,INDEX(artwork.xlsx!J:J,QUOTIENT(ROW(A1518)-1,3)+2)&lt;&gt;""),
    artwork.xlsx!$K$1&amp;": '" &amp; SUBSTITUTE(INDEX(artwork.xlsx!K:K,QUOTIENT(ROW(A1518)-1,3)+2),"'","\'") &amp; "'",
IF(MOD(ROW(A1518)-1,3)=2,"","")))</f>
        <v/>
      </c>
    </row>
    <row r="1524" spans="1:3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/* landscape */</v>
      </c>
      <c r="B1524" t="str">
        <f t="shared" si="26"/>
        <v/>
      </c>
      <c r="C1524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IF(LEFT(INDEX(artwork.xlsx!L:L,QUOTIENT(ROW(A1519)-1,3)+2),4)="http","",artwork.xlsx!$M$1) &amp; INDEX(artwork.xlsx!L:L,QUOTIENT(ROW(A1519)-1,3)+2) &amp; """,",
 IF(AND(MOD(ROW(A1519)-1,3)=1,INDEX(artwork.xlsx!J:J,QUOTIENT(ROW(A1519)-1,3)+2)&lt;&gt;""),
    artwork.xlsx!$K$1&amp;": '" &amp; SUBSTITUTE(INDEX(artwork.xlsx!K:K,QUOTIENT(ROW(A1519)-1,3)+2),"'","\'") &amp; "'",
IF(MOD(ROW(A1519)-1,3)=2,"","")))</f>
        <v/>
      </c>
    </row>
    <row r="1525" spans="1:3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/* landscape */</v>
      </c>
      <c r="B1525" t="str">
        <f t="shared" si="26"/>
        <v/>
      </c>
      <c r="C1525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IF(LEFT(INDEX(artwork.xlsx!L:L,QUOTIENT(ROW(A1520)-1,3)+2),4)="http","",artwork.xlsx!$M$1) &amp; INDEX(artwork.xlsx!L:L,QUOTIENT(ROW(A1520)-1,3)+2) &amp; """,",
 IF(AND(MOD(ROW(A1520)-1,3)=1,INDEX(artwork.xlsx!J:J,QUOTIENT(ROW(A1520)-1,3)+2)&lt;&gt;""),
    artwork.xlsx!$K$1&amp;": '" &amp; SUBSTITUTE(INDEX(artwork.xlsx!K:K,QUOTIENT(ROW(A1520)-1,3)+2),"'","\'") &amp; "'",
IF(MOD(ROW(A1520)-1,3)=2,"","")))</f>
        <v/>
      </c>
    </row>
    <row r="1526" spans="1:3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/* landscape */</v>
      </c>
      <c r="B1526" t="str">
        <f t="shared" si="26"/>
        <v/>
      </c>
      <c r="C1526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IF(LEFT(INDEX(artwork.xlsx!L:L,QUOTIENT(ROW(A1521)-1,3)+2),4)="http","",artwork.xlsx!$M$1) &amp; INDEX(artwork.xlsx!L:L,QUOTIENT(ROW(A1521)-1,3)+2) &amp; """,",
 IF(AND(MOD(ROW(A1521)-1,3)=1,INDEX(artwork.xlsx!J:J,QUOTIENT(ROW(A1521)-1,3)+2)&lt;&gt;""),
    artwork.xlsx!$K$1&amp;": '" &amp; SUBSTITUTE(INDEX(artwork.xlsx!K:K,QUOTIENT(ROW(A1521)-1,3)+2),"'","\'") &amp; "'",
IF(MOD(ROW(A1521)-1,3)=2,"","")))</f>
        <v/>
      </c>
    </row>
    <row r="1527" spans="1:3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/* landscape */</v>
      </c>
      <c r="B1527" t="str">
        <f t="shared" si="26"/>
        <v>{</v>
      </c>
      <c r="C1527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IF(LEFT(INDEX(artwork.xlsx!L:L,QUOTIENT(ROW(A1522)-1,3)+2),4)="http","",artwork.xlsx!$M$1) &amp; INDEX(artwork.xlsx!L:L,QUOTIENT(ROW(A1522)-1,3)+2) &amp; """,",
 IF(AND(MOD(ROW(A1522)-1,3)=1,INDEX(artwork.xlsx!J:J,QUOTIENT(ROW(A1522)-1,3)+2)&lt;&gt;""),
    artwork.xlsx!$K$1&amp;": '" &amp; SUBSTITUTE(INDEX(artwork.xlsx!K:K,QUOTIENT(ROW(A1522)-1,3)+2),"'","\'") &amp; "'",
IF(MOD(ROW(A1522)-1,3)=2,"","")))</f>
        <v>id: "flag",  frenchName: "Drapeau",  artwork: "http://wiki.dominionstrategy.com/images/8/82/FlagArt.jpg",</v>
      </c>
    </row>
    <row r="1528" spans="1:3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/* landscape */</v>
      </c>
      <c r="B1528" t="str">
        <f t="shared" si="26"/>
        <v/>
      </c>
      <c r="C1528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IF(LEFT(INDEX(artwork.xlsx!L:L,QUOTIENT(ROW(A1523)-1,3)+2),4)="http","",artwork.xlsx!$M$1) &amp; INDEX(artwork.xlsx!L:L,QUOTIENT(ROW(A1523)-1,3)+2) &amp; """,",
 IF(AND(MOD(ROW(A1523)-1,3)=1,INDEX(artwork.xlsx!J:J,QUOTIENT(ROW(A1523)-1,3)+2)&lt;&gt;""),
    artwork.xlsx!$K$1&amp;": '" &amp; SUBSTITUTE(INDEX(artwork.xlsx!K:K,QUOTIENT(ROW(A1523)-1,3)+2),"'","\'") &amp; "'",
IF(MOD(ROW(A1523)-1,3)=2,"","")))</f>
        <v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v>
      </c>
    </row>
    <row r="1529" spans="1:3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/* landscape */</v>
      </c>
      <c r="B1529" t="str">
        <f t="shared" si="26"/>
        <v>},</v>
      </c>
      <c r="C152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IF(LEFT(INDEX(artwork.xlsx!L:L,QUOTIENT(ROW(A1524)-1,3)+2),4)="http","",artwork.xlsx!$M$1) &amp; INDEX(artwork.xlsx!L:L,QUOTIENT(ROW(A1524)-1,3)+2) &amp; """,",
 IF(AND(MOD(ROW(A1524)-1,3)=1,INDEX(artwork.xlsx!J:J,QUOTIENT(ROW(A1524)-1,3)+2)&lt;&gt;""),
    artwork.xlsx!$K$1&amp;": '" &amp; SUBSTITUTE(INDEX(artwork.xlsx!K:K,QUOTIENT(ROW(A1524)-1,3)+2),"'","\'") &amp; "'",
IF(MOD(ROW(A1524)-1,3)=2,"","")))</f>
        <v/>
      </c>
    </row>
    <row r="1530" spans="1:3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/* landscape */</v>
      </c>
      <c r="B1530" t="str">
        <f t="shared" si="26"/>
        <v/>
      </c>
      <c r="C1530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IF(LEFT(INDEX(artwork.xlsx!L:L,QUOTIENT(ROW(A1525)-1,3)+2),4)="http","",artwork.xlsx!$M$1) &amp; INDEX(artwork.xlsx!L:L,QUOTIENT(ROW(A1525)-1,3)+2) &amp; """,",
 IF(AND(MOD(ROW(A1525)-1,3)=1,INDEX(artwork.xlsx!J:J,QUOTIENT(ROW(A1525)-1,3)+2)&lt;&gt;""),
    artwork.xlsx!$K$1&amp;": '" &amp; SUBSTITUTE(INDEX(artwork.xlsx!K:K,QUOTIENT(ROW(A1525)-1,3)+2),"'","\'") &amp; "'",
IF(MOD(ROW(A1525)-1,3)=2,"","")))</f>
        <v/>
      </c>
    </row>
    <row r="1531" spans="1:3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/* landscape */</v>
      </c>
      <c r="B1531" t="str">
        <f t="shared" si="26"/>
        <v/>
      </c>
      <c r="C1531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IF(LEFT(INDEX(artwork.xlsx!L:L,QUOTIENT(ROW(A1526)-1,3)+2),4)="http","",artwork.xlsx!$M$1) &amp; INDEX(artwork.xlsx!L:L,QUOTIENT(ROW(A1526)-1,3)+2) &amp; """,",
 IF(AND(MOD(ROW(A1526)-1,3)=1,INDEX(artwork.xlsx!J:J,QUOTIENT(ROW(A1526)-1,3)+2)&lt;&gt;""),
    artwork.xlsx!$K$1&amp;": '" &amp; SUBSTITUTE(INDEX(artwork.xlsx!K:K,QUOTIENT(ROW(A1526)-1,3)+2),"'","\'") &amp; "'",
IF(MOD(ROW(A1526)-1,3)=2,"","")))</f>
        <v/>
      </c>
    </row>
    <row r="1532" spans="1:3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/* landscape */</v>
      </c>
      <c r="B1532" t="str">
        <f t="shared" si="26"/>
        <v/>
      </c>
      <c r="C1532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IF(LEFT(INDEX(artwork.xlsx!L:L,QUOTIENT(ROW(A1527)-1,3)+2),4)="http","",artwork.xlsx!$M$1) &amp; INDEX(artwork.xlsx!L:L,QUOTIENT(ROW(A1527)-1,3)+2) &amp; """,",
 IF(AND(MOD(ROW(A1527)-1,3)=1,INDEX(artwork.xlsx!J:J,QUOTIENT(ROW(A1527)-1,3)+2)&lt;&gt;""),
    artwork.xlsx!$K$1&amp;": '" &amp; SUBSTITUTE(INDEX(artwork.xlsx!K:K,QUOTIENT(ROW(A1527)-1,3)+2),"'","\'") &amp; "'",
IF(MOD(ROW(A1527)-1,3)=2,"","")))</f>
        <v/>
      </c>
    </row>
    <row r="1533" spans="1:3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/* landscape */</v>
      </c>
      <c r="B1533" t="str">
        <f t="shared" si="26"/>
        <v>{</v>
      </c>
      <c r="C1533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IF(LEFT(INDEX(artwork.xlsx!L:L,QUOTIENT(ROW(A1528)-1,3)+2),4)="http","",artwork.xlsx!$M$1) &amp; INDEX(artwork.xlsx!L:L,QUOTIENT(ROW(A1528)-1,3)+2) &amp; """,",
 IF(AND(MOD(ROW(A1528)-1,3)=1,INDEX(artwork.xlsx!J:J,QUOTIENT(ROW(A1528)-1,3)+2)&lt;&gt;""),
    artwork.xlsx!$K$1&amp;": '" &amp; SUBSTITUTE(INDEX(artwork.xlsx!K:K,QUOTIENT(ROW(A1528)-1,3)+2),"'","\'") &amp; "'",
IF(MOD(ROW(A1528)-1,3)=2,"","")))</f>
        <v>id: "key",  frenchName: "clé",  artwork: "http://wiki.dominionstrategy.com/images/a/a2/KeyArt.jpg",</v>
      </c>
    </row>
    <row r="1534" spans="1:3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/* landscape */</v>
      </c>
      <c r="B1534" t="str">
        <f t="shared" si="26"/>
        <v/>
      </c>
      <c r="C1534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IF(LEFT(INDEX(artwork.xlsx!L:L,QUOTIENT(ROW(A1529)-1,3)+2),4)="http","",artwork.xlsx!$M$1) &amp; INDEX(artwork.xlsx!L:L,QUOTIENT(ROW(A1529)-1,3)+2) &amp; """,",
 IF(AND(MOD(ROW(A1529)-1,3)=1,INDEX(artwork.xlsx!J:J,QUOTIENT(ROW(A1529)-1,3)+2)&lt;&gt;""),
    artwork.xlsx!$K$1&amp;": '" &amp; SUBSTITUTE(INDEX(artwork.xlsx!K:K,QUOTIENT(ROW(A1529)-1,3)+2),"'","\'") &amp; "'",
IF(MOD(ROW(A1529)-1,3)=2,"","")))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v>
      </c>
    </row>
    <row r="1535" spans="1:3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/* landscape */</v>
      </c>
      <c r="B1535" t="str">
        <f t="shared" si="26"/>
        <v>},</v>
      </c>
      <c r="C1535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IF(LEFT(INDEX(artwork.xlsx!L:L,QUOTIENT(ROW(A1530)-1,3)+2),4)="http","",artwork.xlsx!$M$1) &amp; INDEX(artwork.xlsx!L:L,QUOTIENT(ROW(A1530)-1,3)+2) &amp; """,",
 IF(AND(MOD(ROW(A1530)-1,3)=1,INDEX(artwork.xlsx!J:J,QUOTIENT(ROW(A1530)-1,3)+2)&lt;&gt;""),
    artwork.xlsx!$K$1&amp;": '" &amp; SUBSTITUTE(INDEX(artwork.xlsx!K:K,QUOTIENT(ROW(A1530)-1,3)+2),"'","\'") &amp; "'",
IF(MOD(ROW(A1530)-1,3)=2,"","")))</f>
        <v/>
      </c>
    </row>
    <row r="1536" spans="1:3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];",$A$5:A1532,0))),"];","")</f>
        <v xml:space="preserve">  /* landscape */];</v>
      </c>
      <c r="B1536" t="str">
        <f t="shared" si="26"/>
        <v/>
      </c>
      <c r="C1536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IF(LEFT(INDEX(artwork.xlsx!L:L,QUOTIENT(ROW(A1531)-1,3)+2),4)="http","",artwork.xlsx!$M$1) &amp; INDEX(artwork.xlsx!L:L,QUOTIENT(ROW(A1531)-1,3)+2) &amp; """,",
 IF(AND(MOD(ROW(A1531)-1,3)=1,INDEX(artwork.xlsx!J:J,QUOTIENT(ROW(A1531)-1,3)+2)&lt;&gt;""),
    artwork.xlsx!$K$1&amp;": '" &amp; SUBSTITUTE(INDEX(artwork.xlsx!K:K,QUOTIENT(ROW(A1531)-1,3)+2),"'","\'") &amp; "'",
IF(MOD(ROW(A1531)-1,3)=2,"","")))</f>
        <v/>
      </c>
    </row>
    <row r="1537" spans="1:3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];",$A$5:A1536,0))),"];","")</f>
        <v xml:space="preserve">  /* landscape */];</v>
      </c>
      <c r="B1537" t="str">
        <f t="shared" si="26"/>
        <v/>
      </c>
      <c r="C1537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IF(LEFT(INDEX(artwork.xlsx!L:L,QUOTIENT(ROW(A1532)-1,3)+2),4)="http","",artwork.xlsx!$M$1) &amp; INDEX(artwork.xlsx!L:L,QUOTIENT(ROW(A1532)-1,3)+2) &amp; """,",
 IF(AND(MOD(ROW(A1532)-1,3)=1,INDEX(artwork.xlsx!J:J,QUOTIENT(ROW(A1532)-1,3)+2)&lt;&gt;""),
    artwork.xlsx!$K$1&amp;": '" &amp; SUBSTITUTE(INDEX(artwork.xlsx!K:K,QUOTIENT(ROW(A1532)-1,3)+2),"'","\'") &amp; "'",
IF(MOD(ROW(A1532)-1,3)=2,"","")))</f>
        <v/>
      </c>
    </row>
    <row r="1538" spans="1:3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];",$A$5:A1534,0))),"];","")</f>
        <v xml:space="preserve">  /* landscape */];</v>
      </c>
      <c r="B1538" t="str">
        <f t="shared" si="26"/>
        <v/>
      </c>
      <c r="C1538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IF(LEFT(INDEX(artwork.xlsx!L:L,QUOTIENT(ROW(A1533)-1,3)+2),4)="http","",artwork.xlsx!$M$1) &amp; INDEX(artwork.xlsx!L:L,QUOTIENT(ROW(A1533)-1,3)+2) &amp; """,",
 IF(AND(MOD(ROW(A1533)-1,3)=1,INDEX(artwork.xlsx!J:J,QUOTIENT(ROW(A1533)-1,3)+2)&lt;&gt;""),
    artwork.xlsx!$K$1&amp;": '" &amp; SUBSTITUTE(INDEX(artwork.xlsx!K:K,QUOTIENT(ROW(A1533)-1,3)+2),"'","\'") &amp; "'",
IF(MOD(ROW(A1533)-1,3)=2,"","")))</f>
        <v/>
      </c>
    </row>
    <row r="1539" spans="1:3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*/];</v>
      </c>
      <c r="B1539" t="str">
        <f t="shared" si="26"/>
        <v/>
      </c>
      <c r="C153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IF(LEFT(INDEX(artwork.xlsx!L:L,QUOTIENT(ROW(A1534)-1,3)+2),4)="http","",artwork.xlsx!$M$1) &amp; INDEX(artwork.xlsx!L:L,QUOTIENT(ROW(A1534)-1,3)+2) &amp; """,",
 IF(AND(MOD(ROW(A1534)-1,3)=1,INDEX(artwork.xlsx!J:J,QUOTIENT(ROW(A1534)-1,3)+2)&lt;&gt;""),
    artwork.xlsx!$K$1&amp;": '" &amp; SUBSTITUTE(INDEX(artwork.xlsx!K:K,QUOTIENT(ROW(A1534)-1,3)+2),"'","\'") &amp; "'",
IF(MOD(ROW(A1534)-1,3)=2,"","")))</f>
        <v/>
      </c>
    </row>
    <row r="1540" spans="1:3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*/];</v>
      </c>
      <c r="B1540" t="str">
        <f t="shared" si="26"/>
        <v/>
      </c>
      <c r="C1540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IF(LEFT(INDEX(artwork.xlsx!L:L,QUOTIENT(ROW(A1535)-1,3)+2),4)="http","",artwork.xlsx!$M$1) &amp; INDEX(artwork.xlsx!L:L,QUOTIENT(ROW(A1535)-1,3)+2) &amp; """,",
 IF(AND(MOD(ROW(A1535)-1,3)=1,INDEX(artwork.xlsx!J:J,QUOTIENT(ROW(A1535)-1,3)+2)&lt;&gt;""),
    artwork.xlsx!$K$1&amp;": '" &amp; SUBSTITUTE(INDEX(artwork.xlsx!K:K,QUOTIENT(ROW(A1535)-1,3)+2),"'","\'") &amp; "'",
IF(MOD(ROW(A1535)-1,3)=2,"","")))</f>
        <v/>
      </c>
    </row>
    <row r="1541" spans="1:3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*/];</v>
      </c>
      <c r="B1541" t="str">
        <f t="shared" si="26"/>
        <v/>
      </c>
      <c r="C1541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IF(LEFT(INDEX(artwork.xlsx!L:L,QUOTIENT(ROW(A1536)-1,3)+2),4)="http","",artwork.xlsx!$M$1) &amp; INDEX(artwork.xlsx!L:L,QUOTIENT(ROW(A1536)-1,3)+2) &amp; """,",
 IF(AND(MOD(ROW(A1536)-1,3)=1,INDEX(artwork.xlsx!J:J,QUOTIENT(ROW(A1536)-1,3)+2)&lt;&gt;""),
    artwork.xlsx!$K$1&amp;": '" &amp; SUBSTITUTE(INDEX(artwork.xlsx!K:K,QUOTIENT(ROW(A1536)-1,3)+2),"'","\'") &amp; "'",
IF(MOD(ROW(A1536)-1,3)=2,"","")))</f>
        <v/>
      </c>
    </row>
    <row r="1542" spans="1:3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];",$A$5:A1538,0))),"];","")</f>
        <v xml:space="preserve">    ];</v>
      </c>
      <c r="B1542" t="str">
        <f t="shared" si="26"/>
        <v/>
      </c>
      <c r="C1542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IF(LEFT(INDEX(artwork.xlsx!L:L,QUOTIENT(ROW(A1537)-1,3)+2),4)="http","",artwork.xlsx!$M$1) &amp; INDEX(artwork.xlsx!L:L,QUOTIENT(ROW(A1537)-1,3)+2) &amp; """,",
 IF(AND(MOD(ROW(A1537)-1,3)=1,INDEX(artwork.xlsx!J:J,QUOTIENT(ROW(A1537)-1,3)+2)&lt;&gt;""),
    artwork.xlsx!$K$1&amp;": '" &amp; SUBSTITUTE(INDEX(artwork.xlsx!K:K,QUOTIENT(ROW(A1537)-1,3)+2),"'","\'") &amp; "'",
IF(MOD(ROW(A1537)-1,3)=2,"","")))</f>
        <v/>
      </c>
    </row>
    <row r="1543" spans="1:3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];",$A$5:A1542,0))),"];","")</f>
        <v xml:space="preserve">    </v>
      </c>
      <c r="B1543" t="str">
        <f t="shared" si="26"/>
        <v/>
      </c>
      <c r="C1543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IF(LEFT(INDEX(artwork.xlsx!L:L,QUOTIENT(ROW(A1538)-1,3)+2),4)="http","",artwork.xlsx!$M$1) &amp; INDEX(artwork.xlsx!L:L,QUOTIENT(ROW(A1538)-1,3)+2) &amp; """,",
 IF(AND(MOD(ROW(A1538)-1,3)=1,INDEX(artwork.xlsx!J:J,QUOTIENT(ROW(A1538)-1,3)+2)&lt;&gt;""),
    artwork.xlsx!$K$1&amp;": '" &amp; SUBSTITUTE(INDEX(artwork.xlsx!K:K,QUOTIENT(ROW(A1538)-1,3)+2),"'","\'") &amp; "'",
IF(MOD(ROW(A1538)-1,3)=2,"","")))</f>
        <v/>
      </c>
    </row>
    <row r="1544" spans="1:3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];",$A$5:A1540,0))),"];","")</f>
        <v xml:space="preserve">    ];</v>
      </c>
      <c r="B1544" t="str">
        <f t="shared" si="26"/>
        <v/>
      </c>
      <c r="C1544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IF(LEFT(INDEX(artwork.xlsx!L:L,QUOTIENT(ROW(A1539)-1,3)+2),4)="http","",artwork.xlsx!$M$1) &amp; INDEX(artwork.xlsx!L:L,QUOTIENT(ROW(A1539)-1,3)+2) &amp; """,",
 IF(AND(MOD(ROW(A1539)-1,3)=1,INDEX(artwork.xlsx!J:J,QUOTIENT(ROW(A1539)-1,3)+2)&lt;&gt;""),
    artwork.xlsx!$K$1&amp;": '" &amp; SUBSTITUTE(INDEX(artwork.xlsx!K:K,QUOTIENT(ROW(A1539)-1,3)+2),"'","\'") &amp; "'",
IF(MOD(ROW(A1539)-1,3)=2,"","")))</f>
        <v/>
      </c>
    </row>
    <row r="1545" spans="1:3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  </v>
      </c>
      <c r="B1545" t="str">
        <f t="shared" si="26"/>
        <v/>
      </c>
      <c r="C1545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IF(LEFT(INDEX(artwork.xlsx!L:L,QUOTIENT(ROW(A1540)-1,3)+2),4)="http","",artwork.xlsx!$M$1) &amp; INDEX(artwork.xlsx!L:L,QUOTIENT(ROW(A1540)-1,3)+2) &amp; """,",
 IF(AND(MOD(ROW(A1540)-1,3)=1,INDEX(artwork.xlsx!J:J,QUOTIENT(ROW(A1540)-1,3)+2)&lt;&gt;""),
    artwork.xlsx!$K$1&amp;": '" &amp; SUBSTITUTE(INDEX(artwork.xlsx!K:K,QUOTIENT(ROW(A1540)-1,3)+2),"'","\'") &amp; "'",
IF(MOD(ROW(A1540)-1,3)=2,"","")))</f>
        <v/>
      </c>
    </row>
    <row r="1546" spans="1:3" x14ac:dyDescent="0.25">
      <c r="A1546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")&amp;IF(AND(ISERROR(MATCH("},",B1546:B$5003,0)), ISERROR(MATCH("    ];",$A$5:A1545,0))),"];","")</f>
        <v xml:space="preserve">    </v>
      </c>
      <c r="C1546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IF(LEFT(INDEX(artwork.xlsx!L:L,QUOTIENT(ROW(A1544)-1,3)+2),4)="http","",artwork.xlsx!$M$1) &amp; INDEX(artwork.xlsx!L:L,QUOTIENT(ROW(A1544)-1,3)+2) &amp; """,",
 IF(AND(MOD(ROW(A1544)-1,3)=1,INDEX(artwork.xlsx!J:J,QUOTIENT(ROW(A1544)-1,3)+2)&lt;&gt;""),
    artwork.xlsx!$K$1&amp;": '" &amp; SUBSTITUTE(INDEX(artwork.xlsx!K:K,QUOTIENT(ROW(A1544)-1,3)+2),"'","\'") &amp; "'",
IF(MOD(ROW(A1544)-1,3)=2,"","")))</f>
        <v/>
      </c>
    </row>
    <row r="1547" spans="1:3" x14ac:dyDescent="0.25">
      <c r="A1547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")&amp;IF(AND(ISERROR(MATCH("},",B1547:B$5003,0)), ISERROR(MATCH("    ];",$A$5:A1546,0))),"];","")</f>
        <v xml:space="preserve">    </v>
      </c>
      <c r="C1547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IF(LEFT(INDEX(artwork.xlsx!L:L,QUOTIENT(ROW(A1545)-1,3)+2),4)="http","",artwork.xlsx!$M$1) &amp; INDEX(artwork.xlsx!L:L,QUOTIENT(ROW(A1545)-1,3)+2) &amp; """,",
 IF(AND(MOD(ROW(A1545)-1,3)=1,INDEX(artwork.xlsx!J:J,QUOTIENT(ROW(A1545)-1,3)+2)&lt;&gt;""),
    artwork.xlsx!$K$1&amp;": '" &amp; SUBSTITUTE(INDEX(artwork.xlsx!K:K,QUOTIENT(ROW(A1545)-1,3)+2),"'","\'") &amp; "'",
IF(MOD(ROW(A1545)-1,3)=2,"","")))</f>
        <v/>
      </c>
    </row>
    <row r="1548" spans="1:3" x14ac:dyDescent="0.25">
      <c r="A1548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")&amp;IF(AND(ISERROR(MATCH("},",B1548:B$5003,0)), ISERROR(MATCH("    ];",$A$5:A1547,0))),"];","")</f>
        <v xml:space="preserve">    </v>
      </c>
      <c r="C1548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IF(LEFT(INDEX(artwork.xlsx!L:L,QUOTIENT(ROW(A1546)-1,3)+2),4)="http","",artwork.xlsx!$M$1) &amp; INDEX(artwork.xlsx!L:L,QUOTIENT(ROW(A1546)-1,3)+2) &amp; """,",
 IF(AND(MOD(ROW(A1546)-1,3)=1,INDEX(artwork.xlsx!J:J,QUOTIENT(ROW(A1546)-1,3)+2)&lt;&gt;""),
    artwork.xlsx!$K$1&amp;": '" &amp; SUBSTITUTE(INDEX(artwork.xlsx!K:K,QUOTIENT(ROW(A1546)-1,3)+2),"'","\'") &amp; "'",
IF(MOD(ROW(A1546)-1,3)=2,"","")))</f>
        <v/>
      </c>
    </row>
    <row r="1549" spans="1:3" x14ac:dyDescent="0.25">
      <c r="A1549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")&amp;IF(AND(ISERROR(MATCH("},",B1549:B$5003,0)), ISERROR(MATCH("    ];",$A$5:A1548,0))),"];","")</f>
        <v xml:space="preserve">    </v>
      </c>
      <c r="C1549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IF(LEFT(INDEX(artwork.xlsx!L:L,QUOTIENT(ROW(A1547)-1,3)+2),4)="http","",artwork.xlsx!$M$1) &amp; INDEX(artwork.xlsx!L:L,QUOTIENT(ROW(A1547)-1,3)+2) &amp; """,",
 IF(AND(MOD(ROW(A1547)-1,3)=1,INDEX(artwork.xlsx!J:J,QUOTIENT(ROW(A1547)-1,3)+2)&lt;&gt;""),
    artwork.xlsx!$K$1&amp;": '" &amp; SUBSTITUTE(INDEX(artwork.xlsx!K:K,QUOTIENT(ROW(A1547)-1,3)+2),"'","\'") &amp; "'",
IF(MOD(ROW(A1547)-1,3)=2,"","")))</f>
        <v/>
      </c>
    </row>
    <row r="1550" spans="1:3" x14ac:dyDescent="0.25">
      <c r="A1550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")&amp;IF(AND(ISERROR(MATCH("},",B1550:B$5003,0)), ISERROR(MATCH("    ];",$A$5:A1549,0))),"];","")</f>
        <v xml:space="preserve">    </v>
      </c>
      <c r="C1550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IF(LEFT(INDEX(artwork.xlsx!L:L,QUOTIENT(ROW(A1548)-1,3)+2),4)="http","",artwork.xlsx!$M$1) &amp; INDEX(artwork.xlsx!L:L,QUOTIENT(ROW(A1548)-1,3)+2) &amp; """,",
 IF(AND(MOD(ROW(A1548)-1,3)=1,INDEX(artwork.xlsx!J:J,QUOTIENT(ROW(A1548)-1,3)+2)&lt;&gt;""),
    artwork.xlsx!$K$1&amp;": '" &amp; SUBSTITUTE(INDEX(artwork.xlsx!K:K,QUOTIENT(ROW(A1548)-1,3)+2),"'","\'") &amp; "'",
IF(MOD(ROW(A1548)-1,3)=2,"","")))</f>
        <v/>
      </c>
    </row>
    <row r="1551" spans="1:3" x14ac:dyDescent="0.25">
      <c r="A1551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")&amp;IF(AND(ISERROR(MATCH("},",B1551:B$5003,0)), ISERROR(MATCH("    ];",$A$5:A1550,0))),"];","")</f>
        <v xml:space="preserve">    </v>
      </c>
      <c r="C1551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IF(LEFT(INDEX(artwork.xlsx!L:L,QUOTIENT(ROW(A1549)-1,3)+2),4)="http","",artwork.xlsx!$M$1) &amp; INDEX(artwork.xlsx!L:L,QUOTIENT(ROW(A1549)-1,3)+2) &amp; """,",
 IF(AND(MOD(ROW(A1549)-1,3)=1,INDEX(artwork.xlsx!J:J,QUOTIENT(ROW(A1549)-1,3)+2)&lt;&gt;""),
    artwork.xlsx!$K$1&amp;": '" &amp; SUBSTITUTE(INDEX(artwork.xlsx!K:K,QUOTIENT(ROW(A1549)-1,3)+2),"'","\'") &amp; "'",
IF(MOD(ROW(A1549)-1,3)=2,"","")))</f>
        <v/>
      </c>
    </row>
    <row r="1552" spans="1:3" x14ac:dyDescent="0.25">
      <c r="A1552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")&amp;IF(AND(ISERROR(MATCH("},",B1552:B$5003,0)), ISERROR(MATCH("    ];",$A$5:A1551,0))),"];","")</f>
        <v xml:space="preserve">    </v>
      </c>
      <c r="C1552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IF(LEFT(INDEX(artwork.xlsx!L:L,QUOTIENT(ROW(A1550)-1,3)+2),4)="http","",artwork.xlsx!$M$1) &amp; INDEX(artwork.xlsx!L:L,QUOTIENT(ROW(A1550)-1,3)+2) &amp; """,",
 IF(AND(MOD(ROW(A1550)-1,3)=1,INDEX(artwork.xlsx!J:J,QUOTIENT(ROW(A1550)-1,3)+2)&lt;&gt;""),
    artwork.xlsx!$K$1&amp;": '" &amp; SUBSTITUTE(INDEX(artwork.xlsx!K:K,QUOTIENT(ROW(A1550)-1,3)+2),"'","\'") &amp; "'",
IF(MOD(ROW(A1550)-1,3)=2,"","")))</f>
        <v/>
      </c>
    </row>
    <row r="1553" spans="1:1" x14ac:dyDescent="0.25">
      <c r="A1553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")&amp;IF(AND(ISERROR(MATCH("},",B1553:B$5003,0)), ISERROR(MATCH("    ];",$A$5:A1552,0))),"];","")</f>
        <v xml:space="preserve">    </v>
      </c>
    </row>
  </sheetData>
  <autoFilter ref="A5:C1553" xr:uid="{FD775A87-D2F6-48D5-98ED-CB72F8CEBEB7}"/>
  <pageMargins left="0.7" right="0.7" top="0.75" bottom="0.75" header="0.3" footer="0.3"/>
  <ignoredErrors>
    <ignoredError sqref="A7:C7 A15:A1545 A14 C14 A8:A13 C8:C13 C15:C154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input digital-cards</vt:lpstr>
      <vt:lpstr>artwork.xlsx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Gilles GROS (gigros)</cp:lastModifiedBy>
  <dcterms:created xsi:type="dcterms:W3CDTF">2019-11-16T16:05:30Z</dcterms:created>
  <dcterms:modified xsi:type="dcterms:W3CDTF">2020-01-29T17:21:08Z</dcterms:modified>
</cp:coreProperties>
</file>