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Carte 32 Go\Coding_WithGit\Vite-KingdomCreator-New\design\"/>
    </mc:Choice>
  </mc:AlternateContent>
  <xr:revisionPtr revIDLastSave="0" documentId="13_ncr:1_{60FB0C01-FC4F-4E23-B49D-6DBE0920AF40}" xr6:coauthVersionLast="47" xr6:coauthVersionMax="47" xr10:uidLastSave="{00000000-0000-0000-0000-000000000000}"/>
  <bookViews>
    <workbookView xWindow="6000" yWindow="1215" windowWidth="21600" windowHeight="11730" tabRatio="699" activeTab="1" xr2:uid="{00000000-000D-0000-FFFF-FFFF00000000}"/>
  </bookViews>
  <sheets>
    <sheet name="input digital-cards" sheetId="1" r:id="rId1"/>
    <sheet name="artwork.xlsx" sheetId="2" r:id="rId2"/>
    <sheet name="To get image link" sheetId="5" r:id="rId3"/>
    <sheet name="illustrator" sheetId="6" r:id="rId4"/>
    <sheet name="Year expansion" sheetId="8" r:id="rId5"/>
    <sheet name="digital_cards" sheetId="3" r:id="rId6"/>
    <sheet name="cards.fr.jsaon" sheetId="4" r:id="rId7"/>
    <sheet name="(not to use) new artwork.xlsx" sheetId="7" r:id="rId8"/>
  </sheets>
  <definedNames>
    <definedName name="_xlnm._FilterDatabase" localSheetId="7" hidden="1">'(not to use) new artwork.xlsx'!$A$1:$W$670</definedName>
    <definedName name="_xlnm._FilterDatabase" localSheetId="1" hidden="1">artwork.xlsx!$A$1:$W$725</definedName>
    <definedName name="_xlnm._FilterDatabase" localSheetId="6" hidden="1">'cards.fr.jsaon'!$A$1:$L$458</definedName>
    <definedName name="_xlnm._FilterDatabase" localSheetId="5" hidden="1">digital_cards!$A$5:$C$1933</definedName>
    <definedName name="_xlnm._FilterDatabase" localSheetId="3" hidden="1">illustrator!$C$1:$C$276</definedName>
    <definedName name="illustrator">illustrator!$E$1:$CP$194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5" i="6" l="1"/>
  <c r="G185" i="6"/>
  <c r="F185" i="6"/>
  <c r="E185" i="6"/>
  <c r="C185" i="6"/>
  <c r="C184" i="6"/>
  <c r="H183" i="6"/>
  <c r="G183" i="6"/>
  <c r="F183" i="6"/>
  <c r="E183" i="6"/>
  <c r="C183" i="6"/>
  <c r="C182" i="6"/>
  <c r="H181" i="6"/>
  <c r="G181" i="6"/>
  <c r="F181" i="6"/>
  <c r="E181" i="6"/>
  <c r="C181" i="6"/>
  <c r="C180" i="6"/>
  <c r="H179" i="6"/>
  <c r="G179" i="6"/>
  <c r="F179" i="6"/>
  <c r="E179" i="6"/>
  <c r="C179" i="6"/>
  <c r="C178" i="6"/>
  <c r="H177" i="6"/>
  <c r="G177" i="6"/>
  <c r="F177" i="6"/>
  <c r="E177" i="6"/>
  <c r="C177" i="6"/>
  <c r="C176" i="6"/>
  <c r="H175" i="6"/>
  <c r="G175" i="6"/>
  <c r="F175" i="6"/>
  <c r="E175" i="6"/>
  <c r="C175" i="6"/>
  <c r="C174" i="6"/>
  <c r="E821" i="2"/>
  <c r="E822" i="2"/>
  <c r="E823" i="2"/>
  <c r="E824" i="2"/>
  <c r="E825" i="2"/>
  <c r="H173" i="6"/>
  <c r="G173" i="6"/>
  <c r="F173" i="6"/>
  <c r="E173" i="6"/>
  <c r="C173" i="6"/>
  <c r="C172" i="6"/>
  <c r="H171" i="6"/>
  <c r="G171" i="6"/>
  <c r="F171" i="6"/>
  <c r="E171" i="6"/>
  <c r="C171" i="6"/>
  <c r="C170" i="6"/>
  <c r="E818" i="2"/>
  <c r="E819" i="2"/>
  <c r="E820" i="2"/>
  <c r="E816" i="2"/>
  <c r="E817" i="2"/>
  <c r="E812" i="2"/>
  <c r="E813" i="2"/>
  <c r="E814" i="2"/>
  <c r="E815" i="2"/>
  <c r="L743" i="2" l="1"/>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727" i="2"/>
  <c r="L728" i="2"/>
  <c r="L729" i="2"/>
  <c r="L730" i="2"/>
  <c r="L731" i="2"/>
  <c r="L732" i="2"/>
  <c r="L733" i="2"/>
  <c r="L734" i="2"/>
  <c r="L735" i="2"/>
  <c r="L736" i="2"/>
  <c r="L737" i="2"/>
  <c r="L738" i="2"/>
  <c r="L739" i="2"/>
  <c r="L740" i="2"/>
  <c r="L741" i="2"/>
  <c r="L742" i="2"/>
  <c r="E167" i="6" l="1"/>
  <c r="F167" i="6"/>
  <c r="F169" i="6"/>
  <c r="E169" i="6"/>
  <c r="C169" i="6"/>
  <c r="C168" i="6"/>
  <c r="C167" i="6"/>
  <c r="C166" i="6"/>
  <c r="K165" i="6"/>
  <c r="J165" i="6"/>
  <c r="I165" i="6"/>
  <c r="H165" i="6"/>
  <c r="G165" i="6"/>
  <c r="F165" i="6"/>
  <c r="E165" i="6"/>
  <c r="C165" i="6"/>
  <c r="C164" i="6"/>
  <c r="F163" i="6"/>
  <c r="E163" i="6"/>
  <c r="C163" i="6"/>
  <c r="C162" i="6"/>
  <c r="F161" i="6"/>
  <c r="E161" i="6"/>
  <c r="C161" i="6"/>
  <c r="P548" i="2"/>
  <c r="O548" i="2"/>
  <c r="B697" i="2"/>
  <c r="C697" i="2" s="1"/>
  <c r="E697" i="2" s="1"/>
  <c r="C7" i="3"/>
  <c r="C8" i="3"/>
  <c r="C10" i="3"/>
  <c r="C11" i="3"/>
  <c r="C13" i="3"/>
  <c r="C14" i="3"/>
  <c r="C16" i="3"/>
  <c r="C17" i="3"/>
  <c r="C19" i="3"/>
  <c r="C20" i="3"/>
  <c r="C22" i="3"/>
  <c r="C23" i="3"/>
  <c r="C25" i="3"/>
  <c r="C26" i="3"/>
  <c r="C28" i="3"/>
  <c r="C29" i="3"/>
  <c r="C31" i="3"/>
  <c r="C32" i="3"/>
  <c r="C34" i="3"/>
  <c r="C35" i="3"/>
  <c r="C37" i="3"/>
  <c r="C38" i="3"/>
  <c r="C40" i="3"/>
  <c r="C41" i="3"/>
  <c r="C1873" i="3" l="1"/>
  <c r="C1874" i="3"/>
  <c r="C1876" i="3"/>
  <c r="C1877" i="3"/>
  <c r="F203" i="6" l="1"/>
  <c r="G203" i="6" s="1"/>
  <c r="F204" i="6" l="1"/>
  <c r="G204" i="6" s="1"/>
  <c r="H203" i="6"/>
  <c r="C1945" i="3"/>
  <c r="C1942" i="3"/>
  <c r="F205" i="6" l="1"/>
  <c r="H205" i="6" s="1"/>
  <c r="H204" i="6"/>
  <c r="B696" i="2"/>
  <c r="C696" i="2" s="1"/>
  <c r="E696" i="2" s="1"/>
  <c r="B695" i="2"/>
  <c r="C695" i="2" s="1"/>
  <c r="E695" i="2" s="1"/>
  <c r="B694" i="2"/>
  <c r="C694" i="2" s="1"/>
  <c r="E694" i="2" s="1"/>
  <c r="B693" i="2"/>
  <c r="C693" i="2" s="1"/>
  <c r="E693" i="2" s="1"/>
  <c r="B692" i="2"/>
  <c r="C692" i="2" s="1"/>
  <c r="E692" i="2" s="1"/>
  <c r="B691" i="2"/>
  <c r="C691" i="2" s="1"/>
  <c r="E691" i="2" s="1"/>
  <c r="B690" i="2"/>
  <c r="C690" i="2" s="1"/>
  <c r="E690" i="2" s="1"/>
  <c r="B689" i="2"/>
  <c r="C689" i="2" s="1"/>
  <c r="E689" i="2" s="1"/>
  <c r="B688" i="2"/>
  <c r="C688" i="2" s="1"/>
  <c r="E688" i="2" s="1"/>
  <c r="B687" i="2"/>
  <c r="C687" i="2" s="1"/>
  <c r="E687" i="2" s="1"/>
  <c r="B686" i="2"/>
  <c r="C686" i="2" s="1"/>
  <c r="E686" i="2" s="1"/>
  <c r="B685" i="2"/>
  <c r="C685" i="2" s="1"/>
  <c r="E685" i="2" s="1"/>
  <c r="B684" i="2"/>
  <c r="C684" i="2" s="1"/>
  <c r="E684" i="2" s="1"/>
  <c r="B683" i="2"/>
  <c r="C683" i="2" s="1"/>
  <c r="E683" i="2" s="1"/>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9" i="3"/>
  <c r="C2180" i="3"/>
  <c r="C2181" i="3"/>
  <c r="C2182" i="3"/>
  <c r="C2183" i="3"/>
  <c r="C2184" i="3"/>
  <c r="C2185" i="3"/>
  <c r="C2186" i="3"/>
  <c r="C2187" i="3"/>
  <c r="C2188" i="3"/>
  <c r="C2189" i="3"/>
  <c r="C2190" i="3"/>
  <c r="C2191" i="3"/>
  <c r="C2192" i="3"/>
  <c r="C2193" i="3"/>
  <c r="C2194" i="3"/>
  <c r="C2195" i="3"/>
  <c r="C2196" i="3"/>
  <c r="C2197" i="3"/>
  <c r="C2198" i="3"/>
  <c r="C2199" i="3"/>
  <c r="C2200" i="3"/>
  <c r="P726" i="2"/>
  <c r="O726" i="2"/>
  <c r="P725" i="2"/>
  <c r="O725" i="2"/>
  <c r="P724" i="2"/>
  <c r="O724" i="2"/>
  <c r="P723" i="2"/>
  <c r="O723" i="2"/>
  <c r="P722" i="2"/>
  <c r="O722" i="2"/>
  <c r="P721" i="2"/>
  <c r="O721" i="2"/>
  <c r="P720" i="2"/>
  <c r="O720" i="2"/>
  <c r="P719" i="2"/>
  <c r="O719" i="2"/>
  <c r="P718" i="2"/>
  <c r="O718" i="2"/>
  <c r="P717" i="2"/>
  <c r="O717" i="2"/>
  <c r="P716" i="2"/>
  <c r="O716" i="2"/>
  <c r="P715" i="2"/>
  <c r="O715" i="2"/>
  <c r="P714" i="2"/>
  <c r="O714" i="2"/>
  <c r="P713" i="2"/>
  <c r="O713" i="2"/>
  <c r="P712" i="2"/>
  <c r="O712" i="2"/>
  <c r="P711" i="2"/>
  <c r="O711" i="2"/>
  <c r="P710" i="2"/>
  <c r="O710" i="2"/>
  <c r="P709" i="2"/>
  <c r="O709" i="2"/>
  <c r="P708" i="2"/>
  <c r="O708" i="2"/>
  <c r="P707" i="2"/>
  <c r="O707" i="2"/>
  <c r="P706" i="2"/>
  <c r="O706" i="2"/>
  <c r="P705" i="2"/>
  <c r="O705" i="2"/>
  <c r="P704" i="2"/>
  <c r="O704" i="2"/>
  <c r="P703" i="2"/>
  <c r="O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P621" i="2"/>
  <c r="O621" i="2"/>
  <c r="P620" i="2"/>
  <c r="O620" i="2"/>
  <c r="P619" i="2"/>
  <c r="O619" i="2"/>
  <c r="P618" i="2"/>
  <c r="O618" i="2"/>
  <c r="P617" i="2"/>
  <c r="O617" i="2"/>
  <c r="P616" i="2"/>
  <c r="O616" i="2"/>
  <c r="P615" i="2"/>
  <c r="O615" i="2"/>
  <c r="P614" i="2"/>
  <c r="O614" i="2"/>
  <c r="P613" i="2"/>
  <c r="O613" i="2"/>
  <c r="P612" i="2"/>
  <c r="O612" i="2"/>
  <c r="P611" i="2"/>
  <c r="O611" i="2"/>
  <c r="P610" i="2"/>
  <c r="O610" i="2"/>
  <c r="P609" i="2"/>
  <c r="O609" i="2"/>
  <c r="P608" i="2"/>
  <c r="O608" i="2"/>
  <c r="P607" i="2"/>
  <c r="O607" i="2"/>
  <c r="P606" i="2"/>
  <c r="O606" i="2"/>
  <c r="P605" i="2"/>
  <c r="O605" i="2"/>
  <c r="P604" i="2"/>
  <c r="O604" i="2"/>
  <c r="P603" i="2"/>
  <c r="O603" i="2"/>
  <c r="P602" i="2"/>
  <c r="O602" i="2"/>
  <c r="P601" i="2"/>
  <c r="O601" i="2"/>
  <c r="P600" i="2"/>
  <c r="O600" i="2"/>
  <c r="P599" i="2"/>
  <c r="O599" i="2"/>
  <c r="P598" i="2"/>
  <c r="O598" i="2"/>
  <c r="P597" i="2"/>
  <c r="O597" i="2"/>
  <c r="P596" i="2"/>
  <c r="O596" i="2"/>
  <c r="P595" i="2"/>
  <c r="O595" i="2"/>
  <c r="P594" i="2"/>
  <c r="O594" i="2"/>
  <c r="P593" i="2"/>
  <c r="O593" i="2"/>
  <c r="P592" i="2"/>
  <c r="O592" i="2"/>
  <c r="P591" i="2"/>
  <c r="O591" i="2"/>
  <c r="P590" i="2"/>
  <c r="O590" i="2"/>
  <c r="P589" i="2"/>
  <c r="O589" i="2"/>
  <c r="P588" i="2"/>
  <c r="O588" i="2"/>
  <c r="P587" i="2"/>
  <c r="O587" i="2"/>
  <c r="P586" i="2"/>
  <c r="O586" i="2"/>
  <c r="P585" i="2"/>
  <c r="O585" i="2"/>
  <c r="P584" i="2"/>
  <c r="O584" i="2"/>
  <c r="P583" i="2"/>
  <c r="O583" i="2"/>
  <c r="P582" i="2"/>
  <c r="O582" i="2"/>
  <c r="P581" i="2"/>
  <c r="O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L549" i="2"/>
  <c r="P547" i="2"/>
  <c r="O547" i="2"/>
  <c r="P546" i="2"/>
  <c r="O546" i="2"/>
  <c r="P545" i="2"/>
  <c r="O545" i="2"/>
  <c r="P544" i="2"/>
  <c r="O544" i="2"/>
  <c r="P543" i="2"/>
  <c r="O543" i="2"/>
  <c r="P542" i="2"/>
  <c r="O542" i="2"/>
  <c r="P541" i="2"/>
  <c r="O541" i="2"/>
  <c r="P540" i="2"/>
  <c r="O540" i="2"/>
  <c r="P539" i="2"/>
  <c r="O539" i="2"/>
  <c r="P538" i="2"/>
  <c r="O538" i="2"/>
  <c r="P537" i="2"/>
  <c r="O537" i="2"/>
  <c r="P536" i="2"/>
  <c r="O536" i="2"/>
  <c r="P535" i="2"/>
  <c r="O535" i="2"/>
  <c r="P534" i="2"/>
  <c r="O534" i="2"/>
  <c r="P533" i="2"/>
  <c r="O533" i="2"/>
  <c r="P532" i="2"/>
  <c r="O532" i="2"/>
  <c r="P531" i="2"/>
  <c r="O531" i="2"/>
  <c r="P530" i="2"/>
  <c r="O530" i="2"/>
  <c r="P529" i="2"/>
  <c r="O529" i="2"/>
  <c r="P528" i="2"/>
  <c r="O528" i="2"/>
  <c r="P527" i="2"/>
  <c r="O527" i="2"/>
  <c r="P526" i="2"/>
  <c r="O526" i="2"/>
  <c r="P525" i="2"/>
  <c r="O525" i="2"/>
  <c r="P524" i="2"/>
  <c r="O524" i="2"/>
  <c r="P523" i="2"/>
  <c r="O523" i="2"/>
  <c r="P522" i="2"/>
  <c r="O522" i="2"/>
  <c r="P521" i="2"/>
  <c r="O521" i="2"/>
  <c r="P520" i="2"/>
  <c r="O520" i="2"/>
  <c r="P519" i="2"/>
  <c r="O519" i="2"/>
  <c r="P518" i="2"/>
  <c r="O518" i="2"/>
  <c r="P517" i="2"/>
  <c r="O517" i="2"/>
  <c r="P516" i="2"/>
  <c r="O516" i="2"/>
  <c r="P515" i="2"/>
  <c r="O515" i="2"/>
  <c r="P514" i="2"/>
  <c r="O514" i="2"/>
  <c r="P513" i="2"/>
  <c r="O513" i="2"/>
  <c r="P512" i="2"/>
  <c r="O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P485" i="2"/>
  <c r="O485" i="2"/>
  <c r="P484" i="2"/>
  <c r="O484" i="2"/>
  <c r="P483" i="2"/>
  <c r="O483" i="2"/>
  <c r="P482" i="2"/>
  <c r="O482" i="2"/>
  <c r="P481" i="2"/>
  <c r="O481" i="2"/>
  <c r="P480" i="2"/>
  <c r="O480" i="2"/>
  <c r="P479" i="2"/>
  <c r="O479" i="2"/>
  <c r="P478" i="2"/>
  <c r="O478" i="2"/>
  <c r="P477" i="2"/>
  <c r="O477" i="2"/>
  <c r="P476" i="2"/>
  <c r="O476" i="2"/>
  <c r="P475" i="2"/>
  <c r="O475" i="2"/>
  <c r="P474" i="2"/>
  <c r="O474" i="2"/>
  <c r="P473" i="2"/>
  <c r="O473" i="2"/>
  <c r="P472" i="2"/>
  <c r="O472" i="2"/>
  <c r="P471" i="2"/>
  <c r="O471" i="2"/>
  <c r="P470" i="2"/>
  <c r="O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P453" i="2"/>
  <c r="O453" i="2"/>
  <c r="P452" i="2"/>
  <c r="O452" i="2"/>
  <c r="P451" i="2"/>
  <c r="O451" i="2"/>
  <c r="P450" i="2"/>
  <c r="O450" i="2"/>
  <c r="P449" i="2"/>
  <c r="O449" i="2"/>
  <c r="P448" i="2"/>
  <c r="O448" i="2"/>
  <c r="P447" i="2"/>
  <c r="O447" i="2"/>
  <c r="P446" i="2"/>
  <c r="O446" i="2"/>
  <c r="P445" i="2"/>
  <c r="O445" i="2"/>
  <c r="P444" i="2"/>
  <c r="O444" i="2"/>
  <c r="P443" i="2"/>
  <c r="O443" i="2"/>
  <c r="P442" i="2"/>
  <c r="O442" i="2"/>
  <c r="P441" i="2"/>
  <c r="O441" i="2"/>
  <c r="P440" i="2"/>
  <c r="O440" i="2"/>
  <c r="P439" i="2"/>
  <c r="O439" i="2"/>
  <c r="P438" i="2"/>
  <c r="O438" i="2"/>
  <c r="P437" i="2"/>
  <c r="O437" i="2"/>
  <c r="P436" i="2"/>
  <c r="O436" i="2"/>
  <c r="P435" i="2"/>
  <c r="O435" i="2"/>
  <c r="P434" i="2"/>
  <c r="O434" i="2"/>
  <c r="P433" i="2"/>
  <c r="O433" i="2"/>
  <c r="P432" i="2"/>
  <c r="O432" i="2"/>
  <c r="P431" i="2"/>
  <c r="O431" i="2"/>
  <c r="P430" i="2"/>
  <c r="O430" i="2"/>
  <c r="P429" i="2"/>
  <c r="O429" i="2"/>
  <c r="P428" i="2"/>
  <c r="O428" i="2"/>
  <c r="P427" i="2"/>
  <c r="O427" i="2"/>
  <c r="P426" i="2"/>
  <c r="O426" i="2"/>
  <c r="P425" i="2"/>
  <c r="O425" i="2"/>
  <c r="P424" i="2"/>
  <c r="O424" i="2"/>
  <c r="P423" i="2"/>
  <c r="O423" i="2"/>
  <c r="P422" i="2"/>
  <c r="O422" i="2"/>
  <c r="P421" i="2"/>
  <c r="O421" i="2"/>
  <c r="P420" i="2"/>
  <c r="O420" i="2"/>
  <c r="P419" i="2"/>
  <c r="O419" i="2"/>
  <c r="P418" i="2"/>
  <c r="O418" i="2"/>
  <c r="P417" i="2"/>
  <c r="O417" i="2"/>
  <c r="P416" i="2"/>
  <c r="O416" i="2"/>
  <c r="P415" i="2"/>
  <c r="O415" i="2"/>
  <c r="P414" i="2"/>
  <c r="O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P400" i="2"/>
  <c r="O400" i="2"/>
  <c r="P399" i="2"/>
  <c r="O399" i="2"/>
  <c r="P398" i="2"/>
  <c r="O398" i="2"/>
  <c r="P397" i="2"/>
  <c r="O397" i="2"/>
  <c r="P396" i="2"/>
  <c r="O396" i="2"/>
  <c r="P395" i="2"/>
  <c r="O395" i="2"/>
  <c r="P394" i="2"/>
  <c r="O394" i="2"/>
  <c r="P393" i="2"/>
  <c r="O393" i="2"/>
  <c r="P392" i="2"/>
  <c r="O392" i="2"/>
  <c r="P391" i="2"/>
  <c r="O391" i="2"/>
  <c r="P390" i="2"/>
  <c r="O390" i="2"/>
  <c r="P389" i="2"/>
  <c r="O389" i="2"/>
  <c r="P388" i="2"/>
  <c r="O388" i="2"/>
  <c r="P387" i="2"/>
  <c r="O387" i="2"/>
  <c r="P386" i="2"/>
  <c r="O386" i="2"/>
  <c r="P385" i="2"/>
  <c r="O385" i="2"/>
  <c r="P384" i="2"/>
  <c r="O384" i="2"/>
  <c r="P383" i="2"/>
  <c r="O383" i="2"/>
  <c r="P382" i="2"/>
  <c r="O382" i="2"/>
  <c r="P381" i="2"/>
  <c r="O381" i="2"/>
  <c r="P380" i="2"/>
  <c r="O380" i="2"/>
  <c r="P379" i="2"/>
  <c r="O379" i="2"/>
  <c r="P378" i="2"/>
  <c r="O378" i="2"/>
  <c r="P377" i="2"/>
  <c r="O377" i="2"/>
  <c r="P376" i="2"/>
  <c r="O376" i="2"/>
  <c r="P375" i="2"/>
  <c r="O375" i="2"/>
  <c r="P374" i="2"/>
  <c r="O374" i="2"/>
  <c r="P373" i="2"/>
  <c r="O373" i="2"/>
  <c r="P372" i="2"/>
  <c r="O372" i="2"/>
  <c r="P371" i="2"/>
  <c r="O371" i="2"/>
  <c r="P370" i="2"/>
  <c r="O370" i="2"/>
  <c r="P369" i="2"/>
  <c r="O369" i="2"/>
  <c r="P368" i="2"/>
  <c r="O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B681" i="2"/>
  <c r="C681" i="2" s="1"/>
  <c r="E681" i="2" s="1"/>
  <c r="B680" i="2"/>
  <c r="C680" i="2" s="1"/>
  <c r="E680" i="2" s="1"/>
  <c r="B679" i="2"/>
  <c r="C679" i="2" s="1"/>
  <c r="E679" i="2" s="1"/>
  <c r="B678" i="2"/>
  <c r="C678" i="2" s="1"/>
  <c r="E678" i="2" s="1"/>
  <c r="B677" i="2"/>
  <c r="C677" i="2" s="1"/>
  <c r="E677" i="2" s="1"/>
  <c r="B676" i="2"/>
  <c r="C676" i="2" s="1"/>
  <c r="E676" i="2" s="1"/>
  <c r="B675" i="2"/>
  <c r="C675" i="2" s="1"/>
  <c r="E675" i="2" s="1"/>
  <c r="B674" i="2"/>
  <c r="C674" i="2" s="1"/>
  <c r="E674" i="2" s="1"/>
  <c r="B673" i="2"/>
  <c r="C673" i="2" s="1"/>
  <c r="E673" i="2" s="1"/>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B483" i="2"/>
  <c r="C483" i="2" s="1"/>
  <c r="E483" i="2" s="1"/>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B409" i="2"/>
  <c r="C409" i="2" s="1"/>
  <c r="E409" i="2" s="1"/>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B322" i="2"/>
  <c r="C322" i="2" s="1"/>
  <c r="E322" i="2" s="1"/>
  <c r="B321" i="2"/>
  <c r="C321" i="2" s="1"/>
  <c r="E321" i="2" s="1"/>
  <c r="B320" i="2"/>
  <c r="C320" i="2" s="1"/>
  <c r="E320" i="2" s="1"/>
  <c r="B319" i="2"/>
  <c r="C319" i="2" s="1"/>
  <c r="E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B130" i="2"/>
  <c r="C130" i="2" s="1"/>
  <c r="E130" i="2" s="1"/>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B26" i="2"/>
  <c r="C26" i="2" s="1"/>
  <c r="E26" i="2" s="1"/>
  <c r="B25" i="2"/>
  <c r="C25" i="2" s="1"/>
  <c r="E25" i="2" s="1"/>
  <c r="B24" i="2"/>
  <c r="C24" i="2" s="1"/>
  <c r="E24" i="2" s="1"/>
  <c r="B23" i="2"/>
  <c r="C23" i="2" s="1"/>
  <c r="E23" i="2" s="1"/>
  <c r="B22" i="2"/>
  <c r="C22" i="2" s="1"/>
  <c r="E22" i="2" s="1"/>
  <c r="B21" i="2"/>
  <c r="C21" i="2" s="1"/>
  <c r="E21" i="2" s="1"/>
  <c r="B20" i="2"/>
  <c r="C20" i="2" s="1"/>
  <c r="E20" i="2" s="1"/>
  <c r="B19" i="2"/>
  <c r="C19" i="2" s="1"/>
  <c r="E19" i="2" s="1"/>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O639" i="7"/>
  <c r="P639" i="7"/>
  <c r="O640" i="7"/>
  <c r="P640" i="7"/>
  <c r="O641" i="7"/>
  <c r="P641" i="7"/>
  <c r="O642" i="7"/>
  <c r="P642" i="7"/>
  <c r="O643" i="7"/>
  <c r="P643" i="7"/>
  <c r="O644" i="7"/>
  <c r="P644" i="7"/>
  <c r="O645" i="7"/>
  <c r="P645" i="7"/>
  <c r="O646" i="7"/>
  <c r="P646" i="7"/>
  <c r="O647" i="7"/>
  <c r="P647" i="7"/>
  <c r="O648" i="7"/>
  <c r="P648" i="7"/>
  <c r="O649" i="7"/>
  <c r="P649" i="7"/>
  <c r="O650" i="7"/>
  <c r="P650" i="7"/>
  <c r="O651" i="7"/>
  <c r="P651" i="7"/>
  <c r="O652" i="7"/>
  <c r="P652" i="7"/>
  <c r="O653" i="7"/>
  <c r="P653" i="7"/>
  <c r="O654" i="7"/>
  <c r="P654" i="7"/>
  <c r="O655" i="7"/>
  <c r="P655" i="7"/>
  <c r="O656" i="7"/>
  <c r="P656" i="7"/>
  <c r="O657" i="7"/>
  <c r="P657" i="7"/>
  <c r="O658" i="7"/>
  <c r="P658" i="7"/>
  <c r="O659" i="7"/>
  <c r="P659" i="7"/>
  <c r="O660" i="7"/>
  <c r="P660" i="7"/>
  <c r="O661" i="7"/>
  <c r="P661" i="7"/>
  <c r="O662" i="7"/>
  <c r="P662" i="7"/>
  <c r="O663" i="7"/>
  <c r="P663" i="7"/>
  <c r="O664" i="7"/>
  <c r="P664" i="7"/>
  <c r="O665" i="7"/>
  <c r="P665" i="7"/>
  <c r="O666" i="7"/>
  <c r="P666" i="7"/>
  <c r="O667" i="7"/>
  <c r="P667" i="7"/>
  <c r="O668" i="7"/>
  <c r="P668" i="7"/>
  <c r="O669" i="7"/>
  <c r="P669" i="7"/>
  <c r="O670" i="7"/>
  <c r="P670" i="7"/>
  <c r="O671" i="7"/>
  <c r="P671" i="7"/>
  <c r="O672" i="7"/>
  <c r="P672" i="7"/>
  <c r="O673" i="7"/>
  <c r="P673" i="7"/>
  <c r="O674" i="7"/>
  <c r="P674" i="7"/>
  <c r="O675" i="7"/>
  <c r="P675" i="7"/>
  <c r="O676" i="7"/>
  <c r="P676" i="7"/>
  <c r="O677" i="7"/>
  <c r="P677" i="7"/>
  <c r="O678" i="7"/>
  <c r="P678" i="7"/>
  <c r="O679" i="7"/>
  <c r="P679" i="7"/>
  <c r="O680" i="7"/>
  <c r="P680" i="7"/>
  <c r="O681" i="7"/>
  <c r="P681" i="7"/>
  <c r="O682" i="7"/>
  <c r="P682" i="7"/>
  <c r="O683" i="7"/>
  <c r="P683" i="7"/>
  <c r="O684" i="7"/>
  <c r="P684" i="7"/>
  <c r="O685" i="7"/>
  <c r="P685" i="7"/>
  <c r="O686" i="7"/>
  <c r="P686" i="7"/>
  <c r="O687" i="7"/>
  <c r="P687" i="7"/>
  <c r="O688" i="7"/>
  <c r="P688" i="7"/>
  <c r="O689" i="7"/>
  <c r="P689" i="7"/>
  <c r="O690" i="7"/>
  <c r="P690" i="7"/>
  <c r="O691" i="7"/>
  <c r="P691" i="7"/>
  <c r="O692" i="7"/>
  <c r="P692" i="7"/>
  <c r="O693" i="7"/>
  <c r="P693" i="7"/>
  <c r="O694" i="7"/>
  <c r="P694" i="7"/>
  <c r="O695" i="7"/>
  <c r="P695" i="7"/>
  <c r="O696" i="7"/>
  <c r="P696" i="7"/>
  <c r="O697" i="7"/>
  <c r="P697" i="7"/>
  <c r="O698" i="7"/>
  <c r="P698" i="7"/>
  <c r="O699" i="7"/>
  <c r="P699" i="7"/>
  <c r="O700" i="7"/>
  <c r="P700" i="7"/>
  <c r="O701" i="7"/>
  <c r="P701" i="7"/>
  <c r="O702" i="7"/>
  <c r="P702" i="7"/>
  <c r="O703" i="7"/>
  <c r="P703" i="7"/>
  <c r="O704" i="7"/>
  <c r="P704" i="7"/>
  <c r="O705" i="7"/>
  <c r="P705" i="7"/>
  <c r="O706" i="7"/>
  <c r="P706" i="7"/>
  <c r="O707" i="7"/>
  <c r="P707" i="7"/>
  <c r="O708" i="7"/>
  <c r="P708" i="7"/>
  <c r="O709" i="7"/>
  <c r="P709" i="7"/>
  <c r="O710" i="7"/>
  <c r="P710" i="7"/>
  <c r="O711" i="7"/>
  <c r="P711" i="7"/>
  <c r="O712" i="7"/>
  <c r="P712" i="7"/>
  <c r="O713" i="7"/>
  <c r="P713" i="7"/>
  <c r="O714" i="7"/>
  <c r="P714" i="7"/>
  <c r="O715" i="7"/>
  <c r="P715" i="7"/>
  <c r="O716" i="7"/>
  <c r="P716" i="7"/>
  <c r="O717" i="7"/>
  <c r="P717" i="7"/>
  <c r="O718" i="7"/>
  <c r="P718" i="7"/>
  <c r="O719" i="7"/>
  <c r="P719" i="7"/>
  <c r="O720" i="7"/>
  <c r="P720" i="7"/>
  <c r="O721" i="7"/>
  <c r="P721" i="7"/>
  <c r="O722" i="7"/>
  <c r="P722" i="7"/>
  <c r="O723" i="7"/>
  <c r="P723" i="7"/>
  <c r="O724" i="7"/>
  <c r="P724"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149" i="6"/>
  <c r="G149" i="6"/>
  <c r="H149" i="6"/>
  <c r="I149" i="6"/>
  <c r="J149" i="6"/>
  <c r="F151" i="6"/>
  <c r="J151" i="6"/>
  <c r="G151" i="6"/>
  <c r="H151" i="6"/>
  <c r="I151" i="6"/>
  <c r="F153" i="6"/>
  <c r="F155" i="6"/>
  <c r="G157" i="6"/>
  <c r="K157" i="6"/>
  <c r="M157" i="6"/>
  <c r="F157" i="6"/>
  <c r="H157" i="6"/>
  <c r="I157" i="6"/>
  <c r="J157" i="6"/>
  <c r="L157" i="6"/>
  <c r="N157" i="6"/>
  <c r="F159" i="6"/>
  <c r="G159" i="6"/>
  <c r="H159" i="6"/>
  <c r="I159" i="6"/>
  <c r="J159" i="6"/>
  <c r="K159" i="6"/>
  <c r="L548" i="2" l="1"/>
  <c r="F206" i="6"/>
  <c r="F207" i="6" s="1"/>
  <c r="G205" i="6"/>
  <c r="L635"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C21" i="3" s="1"/>
  <c r="L696" i="2"/>
  <c r="L554" i="2"/>
  <c r="L511" i="2"/>
  <c r="L416" i="2"/>
  <c r="L415" i="2"/>
  <c r="L414" i="2"/>
  <c r="L411" i="2"/>
  <c r="L351" i="2"/>
  <c r="L314" i="2"/>
  <c r="L311" i="2"/>
  <c r="L269" i="2"/>
  <c r="L240" i="2"/>
  <c r="L224" i="2"/>
  <c r="L208" i="2"/>
  <c r="L192" i="2"/>
  <c r="L174" i="2"/>
  <c r="L153" i="2"/>
  <c r="L137" i="2"/>
  <c r="L130" i="2"/>
  <c r="L114" i="2"/>
  <c r="L98" i="2"/>
  <c r="L82" i="2"/>
  <c r="L66" i="2"/>
  <c r="L48" i="2"/>
  <c r="L24" i="2"/>
  <c r="L8" i="2"/>
  <c r="C24" i="3" s="1"/>
  <c r="L703" i="2"/>
  <c r="L699" i="2"/>
  <c r="L695" i="2"/>
  <c r="L691" i="2"/>
  <c r="L687" i="2"/>
  <c r="L683" i="2"/>
  <c r="L676" i="2"/>
  <c r="L669" i="2"/>
  <c r="L662" i="2"/>
  <c r="L659" i="2"/>
  <c r="L652" i="2"/>
  <c r="L649" i="2"/>
  <c r="L638" i="2"/>
  <c r="L634" i="2"/>
  <c r="L726" i="2"/>
  <c r="L701" i="2"/>
  <c r="L697" i="2"/>
  <c r="L693" i="2"/>
  <c r="L689" i="2"/>
  <c r="L685" i="2"/>
  <c r="L681" i="2"/>
  <c r="L678" i="2"/>
  <c r="L674" i="2"/>
  <c r="L671" i="2"/>
  <c r="L667" i="2"/>
  <c r="L664" i="2"/>
  <c r="L657" i="2"/>
  <c r="L654" i="2"/>
  <c r="L636" i="2"/>
  <c r="L632" i="2"/>
  <c r="L628" i="2"/>
  <c r="L624" i="2"/>
  <c r="L579" i="2"/>
  <c r="L575" i="2"/>
  <c r="L571" i="2"/>
  <c r="L567" i="2"/>
  <c r="L559" i="2"/>
  <c r="L555" i="2"/>
  <c r="L551" i="2"/>
  <c r="L550"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2" i="2"/>
  <c r="L698" i="2"/>
  <c r="L694" i="2"/>
  <c r="C2079" i="3" s="1"/>
  <c r="B2080" i="3" s="1"/>
  <c r="L690" i="2"/>
  <c r="C2067" i="3" s="1"/>
  <c r="B2068" i="3" s="1"/>
  <c r="L686" i="2"/>
  <c r="C2055" i="3" s="1"/>
  <c r="B2056" i="3" s="1"/>
  <c r="L682" i="2"/>
  <c r="L679" i="2"/>
  <c r="L675" i="2"/>
  <c r="L672" i="2"/>
  <c r="L668" i="2"/>
  <c r="L665" i="2"/>
  <c r="L658" i="2"/>
  <c r="C1971" i="3" s="1"/>
  <c r="B1972" i="3" s="1"/>
  <c r="L655" i="2"/>
  <c r="C1962" i="3" s="1"/>
  <c r="B1963" i="3" s="1"/>
  <c r="L637" i="2"/>
  <c r="L633" i="2"/>
  <c r="L629" i="2"/>
  <c r="L625" i="2"/>
  <c r="L580" i="2"/>
  <c r="L576" i="2"/>
  <c r="L572" i="2"/>
  <c r="L568" i="2"/>
  <c r="L564" i="2"/>
  <c r="L560" i="2"/>
  <c r="L556" i="2"/>
  <c r="L552" i="2"/>
  <c r="L546" i="2"/>
  <c r="L542" i="2"/>
  <c r="L538" i="2"/>
  <c r="L509" i="2"/>
  <c r="L505" i="2"/>
  <c r="L501" i="2"/>
  <c r="L497" i="2"/>
  <c r="L493" i="2"/>
  <c r="L489" i="2"/>
  <c r="L468" i="2"/>
  <c r="L464" i="2"/>
  <c r="L460" i="2"/>
  <c r="L456" i="2"/>
  <c r="L440" i="2"/>
  <c r="L725" i="2"/>
  <c r="L724" i="2"/>
  <c r="L723" i="2"/>
  <c r="L722" i="2"/>
  <c r="L721" i="2"/>
  <c r="L720" i="2"/>
  <c r="L719" i="2"/>
  <c r="L718" i="2"/>
  <c r="L717" i="2"/>
  <c r="L716" i="2"/>
  <c r="L715" i="2"/>
  <c r="L714" i="2"/>
  <c r="L713" i="2"/>
  <c r="L712" i="2"/>
  <c r="L711" i="2"/>
  <c r="L710" i="2"/>
  <c r="L709" i="2"/>
  <c r="L708" i="2"/>
  <c r="L707" i="2"/>
  <c r="L706" i="2"/>
  <c r="L705" i="2"/>
  <c r="L704" i="2"/>
  <c r="C2109" i="3" s="1"/>
  <c r="B2110" i="3" s="1"/>
  <c r="L688" i="2"/>
  <c r="L677" i="2"/>
  <c r="L653" i="2"/>
  <c r="C1956" i="3" s="1"/>
  <c r="B1956" i="3" s="1"/>
  <c r="L631"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74" i="2"/>
  <c r="L566" i="2"/>
  <c r="L558" i="2"/>
  <c r="L543" i="2"/>
  <c r="L700" i="2"/>
  <c r="C2097" i="3" s="1"/>
  <c r="B2097" i="3" s="1"/>
  <c r="L684" i="2"/>
  <c r="L660" i="2"/>
  <c r="C1977" i="3" s="1"/>
  <c r="B1977" i="3" s="1"/>
  <c r="L626" i="2"/>
  <c r="C1875" i="3" s="1"/>
  <c r="L577" i="2"/>
  <c r="L569" i="2"/>
  <c r="L561" i="2"/>
  <c r="L553"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2" i="2"/>
  <c r="C2073" i="3" s="1"/>
  <c r="B2074" i="3" s="1"/>
  <c r="L663" i="2"/>
  <c r="C1986" i="3" s="1"/>
  <c r="B1987" i="3" s="1"/>
  <c r="L670" i="2"/>
  <c r="L627" i="2"/>
  <c r="L573" i="2"/>
  <c r="L557"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C39" i="3" s="1"/>
  <c r="L9" i="2"/>
  <c r="C27" i="3" s="1"/>
  <c r="L5" i="2"/>
  <c r="C15" i="3" s="1"/>
  <c r="L639" i="2"/>
  <c r="L630" i="2"/>
  <c r="L578" i="2"/>
  <c r="L562"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C42" i="3" s="1"/>
  <c r="L10" i="2"/>
  <c r="C30" i="3" s="1"/>
  <c r="L6" i="2"/>
  <c r="C18" i="3" s="1"/>
  <c r="L2" i="2"/>
  <c r="C6" i="3" s="1"/>
  <c r="L650" i="2"/>
  <c r="C1947" i="3" s="1"/>
  <c r="B1948" i="3" s="1"/>
  <c r="L570"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C33" i="3" s="1"/>
  <c r="L3" i="2"/>
  <c r="C9" i="3" s="1"/>
  <c r="L581"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C36" i="3" s="1"/>
  <c r="L4" i="2"/>
  <c r="C12" i="3" s="1"/>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5" i="2"/>
  <c r="B2182" i="3"/>
  <c r="B2198" i="3"/>
  <c r="B2185" i="3"/>
  <c r="B2189" i="3"/>
  <c r="B2174" i="3"/>
  <c r="B2168" i="3"/>
  <c r="B2162" i="3"/>
  <c r="B2156" i="3"/>
  <c r="B2150" i="3"/>
  <c r="B2138" i="3"/>
  <c r="B2114" i="3"/>
  <c r="B2108" i="3"/>
  <c r="B2102" i="3"/>
  <c r="B2072" i="3"/>
  <c r="B2048" i="3"/>
  <c r="B2036" i="3"/>
  <c r="B1976" i="3"/>
  <c r="B2193" i="3"/>
  <c r="B1952" i="3"/>
  <c r="B1940" i="3"/>
  <c r="B1928" i="3"/>
  <c r="B2192" i="3"/>
  <c r="B2190" i="3"/>
  <c r="B2200" i="3"/>
  <c r="B2197" i="3"/>
  <c r="B2184" i="3"/>
  <c r="B2181" i="3"/>
  <c r="B2177" i="3"/>
  <c r="B2165" i="3"/>
  <c r="B2111" i="3"/>
  <c r="B2087" i="3"/>
  <c r="B1967" i="3"/>
  <c r="B1943" i="3"/>
  <c r="L666" i="2"/>
  <c r="C1995" i="3" s="1"/>
  <c r="B1996" i="3" s="1"/>
  <c r="L646" i="2"/>
  <c r="L642" i="2"/>
  <c r="L651" i="2"/>
  <c r="L647" i="2"/>
  <c r="L643" i="2"/>
  <c r="L680" i="2"/>
  <c r="C2037" i="3" s="1"/>
  <c r="B2038" i="3" s="1"/>
  <c r="L656" i="2"/>
  <c r="L648" i="2"/>
  <c r="L644" i="2"/>
  <c r="L640" i="2"/>
  <c r="L673" i="2"/>
  <c r="C2016" i="3" s="1"/>
  <c r="B2016" i="3" s="1"/>
  <c r="L661" i="2"/>
  <c r="L645" i="2"/>
  <c r="L641"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03" i="3"/>
  <c r="B1955" i="3"/>
  <c r="B2195" i="3"/>
  <c r="B2187" i="3"/>
  <c r="B2171" i="3"/>
  <c r="B2129" i="3"/>
  <c r="B2123" i="3"/>
  <c r="B2120" i="3"/>
  <c r="B2078" i="3"/>
  <c r="B2075" i="3"/>
  <c r="B2027" i="3"/>
  <c r="B1979" i="3"/>
  <c r="B1931" i="3"/>
  <c r="B2199" i="3"/>
  <c r="B2045" i="3"/>
  <c r="B2030" i="3"/>
  <c r="B2021" i="3"/>
  <c r="B2006" i="3"/>
  <c r="B1997" i="3"/>
  <c r="B1982" i="3"/>
  <c r="B1973" i="3"/>
  <c r="B1958" i="3"/>
  <c r="B1949" i="3"/>
  <c r="B1934" i="3"/>
  <c r="B2093" i="3"/>
  <c r="B2081" i="3"/>
  <c r="B2069" i="3"/>
  <c r="B2057" i="3"/>
  <c r="B2042" i="3"/>
  <c r="B2033" i="3"/>
  <c r="B2018" i="3"/>
  <c r="B2009" i="3"/>
  <c r="B1994" i="3"/>
  <c r="B1985" i="3"/>
  <c r="B1970" i="3"/>
  <c r="B1961" i="3"/>
  <c r="B1946" i="3"/>
  <c r="B1937" i="3"/>
  <c r="H206" i="6" l="1"/>
  <c r="C1992" i="3"/>
  <c r="B1993" i="3" s="1"/>
  <c r="C2124" i="3"/>
  <c r="B2125" i="3" s="1"/>
  <c r="C2148" i="3"/>
  <c r="B2149" i="3" s="1"/>
  <c r="C1929" i="3"/>
  <c r="B1930" i="3" s="1"/>
  <c r="C1935" i="3"/>
  <c r="B1936" i="3" s="1"/>
  <c r="C2061" i="3"/>
  <c r="B2062" i="3" s="1"/>
  <c r="C2043" i="3"/>
  <c r="B2044" i="3" s="1"/>
  <c r="C1941" i="3"/>
  <c r="B1941" i="3" s="1"/>
  <c r="C1965" i="3"/>
  <c r="B1965" i="3" s="1"/>
  <c r="C2001" i="3"/>
  <c r="B2002" i="3" s="1"/>
  <c r="C2091" i="3"/>
  <c r="B2092" i="3" s="1"/>
  <c r="C2007" i="3"/>
  <c r="B2008" i="3" s="1"/>
  <c r="C2160" i="3"/>
  <c r="B2161" i="3" s="1"/>
  <c r="C1872" i="3"/>
  <c r="C2013" i="3"/>
  <c r="B2014" i="3" s="1"/>
  <c r="C2103" i="3"/>
  <c r="B2104" i="3" s="1"/>
  <c r="C1980" i="3"/>
  <c r="B1980" i="3" s="1"/>
  <c r="G206" i="6"/>
  <c r="C2112" i="3"/>
  <c r="B2112" i="3" s="1"/>
  <c r="C2136" i="3"/>
  <c r="B2136" i="3" s="1"/>
  <c r="C2025" i="3"/>
  <c r="C2085" i="3"/>
  <c r="B2086" i="3" s="1"/>
  <c r="C2049" i="3"/>
  <c r="B2050" i="3" s="1"/>
  <c r="C2121" i="3"/>
  <c r="B2122" i="3" s="1"/>
  <c r="C2145" i="3"/>
  <c r="B2146" i="3" s="1"/>
  <c r="C2169" i="3"/>
  <c r="B2169" i="3" s="1"/>
  <c r="C1950" i="3"/>
  <c r="B1951" i="3" s="1"/>
  <c r="C2127" i="3"/>
  <c r="B2128" i="3" s="1"/>
  <c r="C2151" i="3"/>
  <c r="B2152" i="3" s="1"/>
  <c r="C2034" i="3"/>
  <c r="B2035" i="3" s="1"/>
  <c r="C2130" i="3"/>
  <c r="B2130" i="3" s="1"/>
  <c r="C2154" i="3"/>
  <c r="B2154" i="3" s="1"/>
  <c r="C1998" i="3"/>
  <c r="B1998" i="3" s="1"/>
  <c r="C2088" i="3"/>
  <c r="B2088" i="3" s="1"/>
  <c r="C1983" i="3"/>
  <c r="B1984" i="3" s="1"/>
  <c r="C2106" i="3"/>
  <c r="B2107" i="3" s="1"/>
  <c r="C2133" i="3"/>
  <c r="B2134" i="3" s="1"/>
  <c r="C2157" i="3"/>
  <c r="B2157" i="3" s="1"/>
  <c r="C2010" i="3"/>
  <c r="B2010" i="3" s="1"/>
  <c r="C2100" i="3"/>
  <c r="B2101" i="3" s="1"/>
  <c r="C2004" i="3"/>
  <c r="B2004" i="3" s="1"/>
  <c r="C2175" i="3"/>
  <c r="B2176" i="3" s="1"/>
  <c r="C2178" i="3"/>
  <c r="C1926" i="3"/>
  <c r="B1927" i="3" s="1"/>
  <c r="C2115" i="3"/>
  <c r="B2116" i="3" s="1"/>
  <c r="C2139" i="3"/>
  <c r="B2140" i="3" s="1"/>
  <c r="C2163" i="3"/>
  <c r="B2164" i="3" s="1"/>
  <c r="C2031" i="3"/>
  <c r="B2032" i="3" s="1"/>
  <c r="C2046" i="3"/>
  <c r="B2046" i="3" s="1"/>
  <c r="C2019" i="3"/>
  <c r="B2020" i="3" s="1"/>
  <c r="C1932" i="3"/>
  <c r="B1933" i="3" s="1"/>
  <c r="C1938" i="3"/>
  <c r="B1939" i="3" s="1"/>
  <c r="C2118" i="3"/>
  <c r="B2119" i="3" s="1"/>
  <c r="C2142" i="3"/>
  <c r="B2142" i="3" s="1"/>
  <c r="C2166" i="3"/>
  <c r="B2166" i="3" s="1"/>
  <c r="C2040" i="3"/>
  <c r="B2040" i="3" s="1"/>
  <c r="C2058" i="3"/>
  <c r="B2059" i="3" s="1"/>
  <c r="C1959" i="3"/>
  <c r="B1960" i="3" s="1"/>
  <c r="C2052" i="3"/>
  <c r="B2053" i="3" s="1"/>
  <c r="C1944" i="3"/>
  <c r="B1944" i="3" s="1"/>
  <c r="C2070" i="3"/>
  <c r="B2070" i="3" s="1"/>
  <c r="C2172" i="3"/>
  <c r="B2172" i="3" s="1"/>
  <c r="C2022" i="3"/>
  <c r="B2023" i="3" s="1"/>
  <c r="C1968" i="3"/>
  <c r="B1968" i="3" s="1"/>
  <c r="C2064" i="3"/>
  <c r="B2064" i="3" s="1"/>
  <c r="C1953" i="3"/>
  <c r="C2082" i="3"/>
  <c r="C2028" i="3"/>
  <c r="B2028" i="3" s="1"/>
  <c r="C1989" i="3"/>
  <c r="B1990" i="3" s="1"/>
  <c r="C2076" i="3"/>
  <c r="B2076" i="3" s="1"/>
  <c r="C1974" i="3"/>
  <c r="B1974" i="3" s="1"/>
  <c r="C2094" i="3"/>
  <c r="B2094" i="3" s="1"/>
  <c r="B1992" i="3"/>
  <c r="B2079" i="3"/>
  <c r="B2055" i="3"/>
  <c r="B2109" i="3"/>
  <c r="B2073" i="3"/>
  <c r="B1962" i="3"/>
  <c r="B1995" i="3"/>
  <c r="B1978" i="3"/>
  <c r="B2091" i="3"/>
  <c r="B1986" i="3"/>
  <c r="G207" i="6"/>
  <c r="F208" i="6"/>
  <c r="H207" i="6"/>
  <c r="B1947" i="3"/>
  <c r="B1971" i="3"/>
  <c r="B1957" i="3"/>
  <c r="B2067" i="3"/>
  <c r="B2098" i="3"/>
  <c r="B2017" i="3"/>
  <c r="B2037" i="3"/>
  <c r="B2061" i="3" l="1"/>
  <c r="B1942" i="3"/>
  <c r="B2103" i="3"/>
  <c r="B1929" i="3"/>
  <c r="B2113" i="3"/>
  <c r="B1950" i="3"/>
  <c r="B2124" i="3"/>
  <c r="B2007" i="3"/>
  <c r="B2148" i="3"/>
  <c r="B2043" i="3"/>
  <c r="B1966" i="3"/>
  <c r="B2001" i="3"/>
  <c r="B2160" i="3"/>
  <c r="B1981" i="3"/>
  <c r="B1935" i="3"/>
  <c r="B2145" i="3"/>
  <c r="B2121" i="3"/>
  <c r="B2155" i="3"/>
  <c r="B2049" i="3"/>
  <c r="B2131" i="3"/>
  <c r="B2013" i="3"/>
  <c r="B2175" i="3"/>
  <c r="B2133" i="3"/>
  <c r="B2106" i="3"/>
  <c r="B2085" i="3"/>
  <c r="B2137" i="3"/>
  <c r="B2034" i="3"/>
  <c r="B2170" i="3"/>
  <c r="B1983" i="3"/>
  <c r="B2089" i="3"/>
  <c r="B2118" i="3"/>
  <c r="B2151" i="3"/>
  <c r="B2019" i="3"/>
  <c r="B2127" i="3"/>
  <c r="B2026" i="3"/>
  <c r="B2025" i="3"/>
  <c r="B1959" i="3"/>
  <c r="B2031" i="3"/>
  <c r="B2022" i="3"/>
  <c r="B2173" i="3"/>
  <c r="B1932" i="3"/>
  <c r="B1938" i="3"/>
  <c r="B2115" i="3"/>
  <c r="B2005" i="3"/>
  <c r="B1999" i="3"/>
  <c r="B1989" i="3"/>
  <c r="B2100" i="3"/>
  <c r="B1975" i="3"/>
  <c r="B2071" i="3"/>
  <c r="B1969" i="3"/>
  <c r="B2052" i="3"/>
  <c r="B2158" i="3"/>
  <c r="B2047" i="3"/>
  <c r="B2058" i="3"/>
  <c r="B2163" i="3"/>
  <c r="B2011" i="3"/>
  <c r="B2139" i="3"/>
  <c r="B2029" i="3"/>
  <c r="B2065" i="3"/>
  <c r="B2095" i="3"/>
  <c r="B1945" i="3"/>
  <c r="B2167" i="3"/>
  <c r="B2082" i="3"/>
  <c r="B2083" i="3"/>
  <c r="B2178" i="3"/>
  <c r="B2179" i="3"/>
  <c r="B2143" i="3"/>
  <c r="B2077" i="3"/>
  <c r="B2041" i="3"/>
  <c r="B1954" i="3"/>
  <c r="B1953" i="3"/>
  <c r="G208" i="6"/>
  <c r="H208" i="6"/>
  <c r="F209" i="6"/>
  <c r="E149" i="6"/>
  <c r="E151" i="6"/>
  <c r="E153" i="6"/>
  <c r="E155" i="6"/>
  <c r="E157" i="6"/>
  <c r="E159" i="6"/>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P619" i="7"/>
  <c r="O619" i="7"/>
  <c r="P618" i="7"/>
  <c r="O618" i="7"/>
  <c r="P617" i="7"/>
  <c r="O617" i="7"/>
  <c r="P616" i="7"/>
  <c r="O616" i="7"/>
  <c r="P615" i="7"/>
  <c r="O615" i="7"/>
  <c r="P614" i="7"/>
  <c r="O614" i="7"/>
  <c r="P613" i="7"/>
  <c r="O613" i="7"/>
  <c r="P612" i="7"/>
  <c r="O612" i="7"/>
  <c r="P611" i="7"/>
  <c r="O611" i="7"/>
  <c r="P610" i="7"/>
  <c r="O610" i="7"/>
  <c r="P609" i="7"/>
  <c r="O609" i="7"/>
  <c r="P608" i="7"/>
  <c r="O608" i="7"/>
  <c r="P607" i="7"/>
  <c r="O607" i="7"/>
  <c r="P606" i="7"/>
  <c r="O606" i="7"/>
  <c r="P605" i="7"/>
  <c r="O605" i="7"/>
  <c r="P604" i="7"/>
  <c r="O604" i="7"/>
  <c r="P603" i="7"/>
  <c r="O603" i="7"/>
  <c r="P602" i="7"/>
  <c r="O602" i="7"/>
  <c r="P601" i="7"/>
  <c r="O601" i="7"/>
  <c r="P600" i="7"/>
  <c r="O600" i="7"/>
  <c r="P599" i="7"/>
  <c r="O599" i="7"/>
  <c r="P598" i="7"/>
  <c r="O598" i="7"/>
  <c r="P597" i="7"/>
  <c r="O597" i="7"/>
  <c r="P596" i="7"/>
  <c r="O596" i="7"/>
  <c r="P595" i="7"/>
  <c r="O595" i="7"/>
  <c r="P594" i="7"/>
  <c r="O594" i="7"/>
  <c r="P593" i="7"/>
  <c r="O593" i="7"/>
  <c r="P592" i="7"/>
  <c r="O592" i="7"/>
  <c r="P591" i="7"/>
  <c r="O591" i="7"/>
  <c r="P590" i="7"/>
  <c r="O590" i="7"/>
  <c r="P589" i="7"/>
  <c r="O589" i="7"/>
  <c r="P588" i="7"/>
  <c r="O588" i="7"/>
  <c r="P587" i="7"/>
  <c r="O587" i="7"/>
  <c r="P586" i="7"/>
  <c r="O586" i="7"/>
  <c r="P585" i="7"/>
  <c r="O585" i="7"/>
  <c r="P584" i="7"/>
  <c r="O584" i="7"/>
  <c r="P583" i="7"/>
  <c r="O583" i="7"/>
  <c r="P582" i="7"/>
  <c r="O582" i="7"/>
  <c r="P581" i="7"/>
  <c r="O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B539" i="7"/>
  <c r="C539" i="7" s="1"/>
  <c r="E539" i="7" s="1"/>
  <c r="P535" i="7"/>
  <c r="O535" i="7"/>
  <c r="B538" i="7"/>
  <c r="C538" i="7" s="1"/>
  <c r="E538" i="7" s="1"/>
  <c r="P534" i="7"/>
  <c r="O534" i="7"/>
  <c r="B537" i="7"/>
  <c r="C537" i="7" s="1"/>
  <c r="E537" i="7" s="1"/>
  <c r="P533" i="7"/>
  <c r="O533" i="7"/>
  <c r="B536" i="7"/>
  <c r="C536" i="7" s="1"/>
  <c r="E536" i="7" s="1"/>
  <c r="P532" i="7"/>
  <c r="O532" i="7"/>
  <c r="B535" i="7"/>
  <c r="C535" i="7" s="1"/>
  <c r="E535" i="7" s="1"/>
  <c r="P531" i="7"/>
  <c r="O531" i="7"/>
  <c r="B534" i="7"/>
  <c r="C534" i="7" s="1"/>
  <c r="E534" i="7" s="1"/>
  <c r="P530" i="7"/>
  <c r="O530" i="7"/>
  <c r="B533" i="7"/>
  <c r="C533" i="7" s="1"/>
  <c r="E533" i="7" s="1"/>
  <c r="P529" i="7"/>
  <c r="O529" i="7"/>
  <c r="B532" i="7"/>
  <c r="C532" i="7" s="1"/>
  <c r="E532" i="7" s="1"/>
  <c r="P528" i="7"/>
  <c r="O528" i="7"/>
  <c r="B531" i="7"/>
  <c r="C531" i="7" s="1"/>
  <c r="E531" i="7" s="1"/>
  <c r="P527" i="7"/>
  <c r="O527" i="7"/>
  <c r="B530" i="7"/>
  <c r="C530" i="7" s="1"/>
  <c r="E530" i="7" s="1"/>
  <c r="P526" i="7"/>
  <c r="O526" i="7"/>
  <c r="B529" i="7"/>
  <c r="C529" i="7" s="1"/>
  <c r="E529" i="7" s="1"/>
  <c r="P525" i="7"/>
  <c r="O525" i="7"/>
  <c r="B528" i="7"/>
  <c r="C528" i="7" s="1"/>
  <c r="E528" i="7" s="1"/>
  <c r="P524" i="7"/>
  <c r="O524" i="7"/>
  <c r="B527" i="7"/>
  <c r="C527" i="7" s="1"/>
  <c r="E527" i="7" s="1"/>
  <c r="P523" i="7"/>
  <c r="O523" i="7"/>
  <c r="B526" i="7"/>
  <c r="C526" i="7" s="1"/>
  <c r="E526" i="7" s="1"/>
  <c r="P522" i="7"/>
  <c r="O522" i="7"/>
  <c r="B525" i="7"/>
  <c r="C525" i="7" s="1"/>
  <c r="E525" i="7" s="1"/>
  <c r="P521" i="7"/>
  <c r="O521" i="7"/>
  <c r="B524" i="7"/>
  <c r="C524" i="7" s="1"/>
  <c r="E524" i="7" s="1"/>
  <c r="P520" i="7"/>
  <c r="O520" i="7"/>
  <c r="B523" i="7"/>
  <c r="C523" i="7" s="1"/>
  <c r="E523" i="7" s="1"/>
  <c r="P519" i="7"/>
  <c r="O519" i="7"/>
  <c r="B522" i="7"/>
  <c r="C522" i="7" s="1"/>
  <c r="E522" i="7" s="1"/>
  <c r="P518" i="7"/>
  <c r="O518" i="7"/>
  <c r="B521" i="7"/>
  <c r="C521" i="7" s="1"/>
  <c r="E521" i="7" s="1"/>
  <c r="P517" i="7"/>
  <c r="O517" i="7"/>
  <c r="B520" i="7"/>
  <c r="C520" i="7" s="1"/>
  <c r="E520" i="7" s="1"/>
  <c r="P516" i="7"/>
  <c r="O516" i="7"/>
  <c r="B519" i="7"/>
  <c r="C519" i="7" s="1"/>
  <c r="E519" i="7" s="1"/>
  <c r="P515" i="7"/>
  <c r="O515" i="7"/>
  <c r="B518" i="7"/>
  <c r="C518" i="7" s="1"/>
  <c r="E518" i="7" s="1"/>
  <c r="P514" i="7"/>
  <c r="O514" i="7"/>
  <c r="B517" i="7"/>
  <c r="C517" i="7" s="1"/>
  <c r="E517" i="7" s="1"/>
  <c r="P513" i="7"/>
  <c r="O513" i="7"/>
  <c r="B516" i="7"/>
  <c r="C516" i="7" s="1"/>
  <c r="E516" i="7" s="1"/>
  <c r="P512" i="7"/>
  <c r="O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B489" i="7"/>
  <c r="C489" i="7" s="1"/>
  <c r="E489" i="7" s="1"/>
  <c r="P485" i="7"/>
  <c r="O485" i="7"/>
  <c r="B488" i="7"/>
  <c r="C488" i="7" s="1"/>
  <c r="E488" i="7" s="1"/>
  <c r="P484" i="7"/>
  <c r="O484" i="7"/>
  <c r="B487" i="7"/>
  <c r="C487" i="7" s="1"/>
  <c r="E487" i="7" s="1"/>
  <c r="P483" i="7"/>
  <c r="O483" i="7"/>
  <c r="B486" i="7"/>
  <c r="C486" i="7" s="1"/>
  <c r="E486" i="7" s="1"/>
  <c r="P482" i="7"/>
  <c r="O482" i="7"/>
  <c r="B485" i="7"/>
  <c r="C485" i="7" s="1"/>
  <c r="E485" i="7" s="1"/>
  <c r="P481" i="7"/>
  <c r="O481" i="7"/>
  <c r="B484" i="7"/>
  <c r="C484" i="7" s="1"/>
  <c r="E484" i="7" s="1"/>
  <c r="P480" i="7"/>
  <c r="O480" i="7"/>
  <c r="B483" i="7"/>
  <c r="C483" i="7" s="1"/>
  <c r="E483" i="7" s="1"/>
  <c r="P479" i="7"/>
  <c r="O479" i="7"/>
  <c r="B482" i="7"/>
  <c r="C482" i="7" s="1"/>
  <c r="E482" i="7" s="1"/>
  <c r="P478" i="7"/>
  <c r="O478" i="7"/>
  <c r="B481" i="7"/>
  <c r="C481" i="7" s="1"/>
  <c r="E481" i="7" s="1"/>
  <c r="P477" i="7"/>
  <c r="O477" i="7"/>
  <c r="B480" i="7"/>
  <c r="C480" i="7" s="1"/>
  <c r="E480" i="7" s="1"/>
  <c r="P476" i="7"/>
  <c r="O476" i="7"/>
  <c r="B479" i="7"/>
  <c r="C479" i="7" s="1"/>
  <c r="E479" i="7" s="1"/>
  <c r="P475" i="7"/>
  <c r="O475" i="7"/>
  <c r="B478" i="7"/>
  <c r="C478" i="7" s="1"/>
  <c r="E478" i="7" s="1"/>
  <c r="P474" i="7"/>
  <c r="O474" i="7"/>
  <c r="B477" i="7"/>
  <c r="C477" i="7" s="1"/>
  <c r="E477" i="7" s="1"/>
  <c r="P473" i="7"/>
  <c r="O473" i="7"/>
  <c r="B476" i="7"/>
  <c r="C476" i="7" s="1"/>
  <c r="E476" i="7" s="1"/>
  <c r="P472" i="7"/>
  <c r="O472" i="7"/>
  <c r="B475" i="7"/>
  <c r="C475" i="7" s="1"/>
  <c r="E475" i="7" s="1"/>
  <c r="P471" i="7"/>
  <c r="O471" i="7"/>
  <c r="B474" i="7"/>
  <c r="C474" i="7" s="1"/>
  <c r="E474" i="7" s="1"/>
  <c r="P470" i="7"/>
  <c r="O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B457" i="7"/>
  <c r="C457" i="7" s="1"/>
  <c r="E457" i="7" s="1"/>
  <c r="P453" i="7"/>
  <c r="O453" i="7"/>
  <c r="B456" i="7"/>
  <c r="C456" i="7" s="1"/>
  <c r="E456" i="7" s="1"/>
  <c r="P452" i="7"/>
  <c r="O452" i="7"/>
  <c r="B455" i="7"/>
  <c r="C455" i="7" s="1"/>
  <c r="E455" i="7" s="1"/>
  <c r="P451" i="7"/>
  <c r="O451" i="7"/>
  <c r="B454" i="7"/>
  <c r="C454" i="7" s="1"/>
  <c r="E454" i="7" s="1"/>
  <c r="P450" i="7"/>
  <c r="O450" i="7"/>
  <c r="B453" i="7"/>
  <c r="C453" i="7" s="1"/>
  <c r="E453" i="7" s="1"/>
  <c r="P449" i="7"/>
  <c r="O449" i="7"/>
  <c r="B452" i="7"/>
  <c r="C452" i="7" s="1"/>
  <c r="E452" i="7" s="1"/>
  <c r="P448" i="7"/>
  <c r="O448" i="7"/>
  <c r="B451" i="7"/>
  <c r="C451" i="7" s="1"/>
  <c r="E451" i="7" s="1"/>
  <c r="P447" i="7"/>
  <c r="O447" i="7"/>
  <c r="B450" i="7"/>
  <c r="C450" i="7" s="1"/>
  <c r="E450" i="7" s="1"/>
  <c r="P446" i="7"/>
  <c r="O446" i="7"/>
  <c r="B449" i="7"/>
  <c r="C449" i="7" s="1"/>
  <c r="E449" i="7" s="1"/>
  <c r="P445" i="7"/>
  <c r="O445" i="7"/>
  <c r="B448" i="7"/>
  <c r="C448" i="7" s="1"/>
  <c r="E448" i="7" s="1"/>
  <c r="P444" i="7"/>
  <c r="O444" i="7"/>
  <c r="B447" i="7"/>
  <c r="C447" i="7" s="1"/>
  <c r="E447" i="7" s="1"/>
  <c r="P443" i="7"/>
  <c r="O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B427" i="7"/>
  <c r="C427" i="7" s="1"/>
  <c r="E427" i="7" s="1"/>
  <c r="P423" i="7"/>
  <c r="O423" i="7"/>
  <c r="B426" i="7"/>
  <c r="C426" i="7" s="1"/>
  <c r="E426" i="7" s="1"/>
  <c r="P422" i="7"/>
  <c r="O422" i="7"/>
  <c r="B425" i="7"/>
  <c r="C425" i="7" s="1"/>
  <c r="E425" i="7" s="1"/>
  <c r="P421" i="7"/>
  <c r="O421" i="7"/>
  <c r="B424" i="7"/>
  <c r="C424" i="7" s="1"/>
  <c r="E424" i="7" s="1"/>
  <c r="P420" i="7"/>
  <c r="O420" i="7"/>
  <c r="B423" i="7"/>
  <c r="C423" i="7" s="1"/>
  <c r="E423" i="7" s="1"/>
  <c r="P419" i="7"/>
  <c r="O419" i="7"/>
  <c r="B422" i="7"/>
  <c r="C422" i="7" s="1"/>
  <c r="E422" i="7" s="1"/>
  <c r="P418" i="7"/>
  <c r="O418" i="7"/>
  <c r="B421" i="7"/>
  <c r="C421" i="7" s="1"/>
  <c r="E421" i="7" s="1"/>
  <c r="P417" i="7"/>
  <c r="O417" i="7"/>
  <c r="B420" i="7"/>
  <c r="C420" i="7" s="1"/>
  <c r="E420" i="7" s="1"/>
  <c r="P416" i="7"/>
  <c r="O416" i="7"/>
  <c r="B419" i="7"/>
  <c r="C419" i="7" s="1"/>
  <c r="E419" i="7" s="1"/>
  <c r="P415" i="7"/>
  <c r="O415" i="7"/>
  <c r="B418" i="7"/>
  <c r="C418" i="7" s="1"/>
  <c r="E418" i="7" s="1"/>
  <c r="P414" i="7"/>
  <c r="O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B404" i="7"/>
  <c r="C404" i="7" s="1"/>
  <c r="E404" i="7" s="1"/>
  <c r="P400" i="7"/>
  <c r="O400" i="7"/>
  <c r="B403" i="7"/>
  <c r="C403" i="7" s="1"/>
  <c r="E403" i="7" s="1"/>
  <c r="P399" i="7"/>
  <c r="O399" i="7"/>
  <c r="B402" i="7"/>
  <c r="C402" i="7" s="1"/>
  <c r="E402" i="7" s="1"/>
  <c r="P398" i="7"/>
  <c r="O398" i="7"/>
  <c r="B401" i="7"/>
  <c r="C401" i="7" s="1"/>
  <c r="E401" i="7" s="1"/>
  <c r="P397" i="7"/>
  <c r="O397" i="7"/>
  <c r="B400" i="7"/>
  <c r="C400" i="7" s="1"/>
  <c r="E400" i="7" s="1"/>
  <c r="P396" i="7"/>
  <c r="O396" i="7"/>
  <c r="B399" i="7"/>
  <c r="C399" i="7" s="1"/>
  <c r="E399" i="7" s="1"/>
  <c r="P395" i="7"/>
  <c r="O395" i="7"/>
  <c r="B398" i="7"/>
  <c r="C398" i="7" s="1"/>
  <c r="E398" i="7" s="1"/>
  <c r="P394" i="7"/>
  <c r="O394" i="7"/>
  <c r="B397" i="7"/>
  <c r="C397" i="7" s="1"/>
  <c r="E397" i="7" s="1"/>
  <c r="P393" i="7"/>
  <c r="O393" i="7"/>
  <c r="B396" i="7"/>
  <c r="C396" i="7" s="1"/>
  <c r="E396" i="7" s="1"/>
  <c r="P392" i="7"/>
  <c r="O392" i="7"/>
  <c r="B395" i="7"/>
  <c r="C395" i="7" s="1"/>
  <c r="E395" i="7" s="1"/>
  <c r="P391" i="7"/>
  <c r="O391" i="7"/>
  <c r="B394" i="7"/>
  <c r="C394" i="7" s="1"/>
  <c r="E394" i="7" s="1"/>
  <c r="P390" i="7"/>
  <c r="O390" i="7"/>
  <c r="B393" i="7"/>
  <c r="C393" i="7" s="1"/>
  <c r="E393" i="7" s="1"/>
  <c r="P389" i="7"/>
  <c r="O389" i="7"/>
  <c r="B392" i="7"/>
  <c r="C392" i="7" s="1"/>
  <c r="E392" i="7" s="1"/>
  <c r="P388" i="7"/>
  <c r="O388" i="7"/>
  <c r="B391" i="7"/>
  <c r="C391" i="7" s="1"/>
  <c r="E391" i="7" s="1"/>
  <c r="P387" i="7"/>
  <c r="O387" i="7"/>
  <c r="B390" i="7"/>
  <c r="C390" i="7" s="1"/>
  <c r="E390" i="7" s="1"/>
  <c r="P386" i="7"/>
  <c r="O386" i="7"/>
  <c r="B389" i="7"/>
  <c r="C389" i="7" s="1"/>
  <c r="E389" i="7" s="1"/>
  <c r="P385" i="7"/>
  <c r="O385" i="7"/>
  <c r="B388" i="7"/>
  <c r="C388" i="7" s="1"/>
  <c r="E388" i="7" s="1"/>
  <c r="P384" i="7"/>
  <c r="O384" i="7"/>
  <c r="B387" i="7"/>
  <c r="C387" i="7" s="1"/>
  <c r="E387" i="7" s="1"/>
  <c r="P383" i="7"/>
  <c r="O383" i="7"/>
  <c r="B386" i="7"/>
  <c r="C386" i="7" s="1"/>
  <c r="E386" i="7" s="1"/>
  <c r="P382" i="7"/>
  <c r="O382" i="7"/>
  <c r="B385" i="7"/>
  <c r="C385" i="7" s="1"/>
  <c r="E385" i="7" s="1"/>
  <c r="P381" i="7"/>
  <c r="O381" i="7"/>
  <c r="B384" i="7"/>
  <c r="C384" i="7" s="1"/>
  <c r="E384" i="7" s="1"/>
  <c r="P380" i="7"/>
  <c r="O380" i="7"/>
  <c r="B383" i="7"/>
  <c r="C383" i="7" s="1"/>
  <c r="E383" i="7" s="1"/>
  <c r="P379" i="7"/>
  <c r="O379" i="7"/>
  <c r="B382" i="7"/>
  <c r="C382" i="7" s="1"/>
  <c r="E382" i="7" s="1"/>
  <c r="P378" i="7"/>
  <c r="O378" i="7"/>
  <c r="B381" i="7"/>
  <c r="C381" i="7" s="1"/>
  <c r="E381" i="7" s="1"/>
  <c r="P377" i="7"/>
  <c r="O377" i="7"/>
  <c r="B380" i="7"/>
  <c r="C380" i="7" s="1"/>
  <c r="E380" i="7" s="1"/>
  <c r="P376" i="7"/>
  <c r="O376" i="7"/>
  <c r="B379" i="7"/>
  <c r="C379" i="7" s="1"/>
  <c r="E379" i="7" s="1"/>
  <c r="P375" i="7"/>
  <c r="O375" i="7"/>
  <c r="B378" i="7"/>
  <c r="C378" i="7" s="1"/>
  <c r="E378" i="7" s="1"/>
  <c r="P374" i="7"/>
  <c r="O374" i="7"/>
  <c r="B377" i="7"/>
  <c r="C377" i="7" s="1"/>
  <c r="E377" i="7" s="1"/>
  <c r="P373" i="7"/>
  <c r="O373" i="7"/>
  <c r="B376" i="7"/>
  <c r="C376" i="7" s="1"/>
  <c r="E376" i="7" s="1"/>
  <c r="P372" i="7"/>
  <c r="O372" i="7"/>
  <c r="B375" i="7"/>
  <c r="C375" i="7" s="1"/>
  <c r="E375" i="7" s="1"/>
  <c r="P371" i="7"/>
  <c r="O371" i="7"/>
  <c r="B374" i="7"/>
  <c r="C374" i="7" s="1"/>
  <c r="E374" i="7" s="1"/>
  <c r="P370" i="7"/>
  <c r="O370" i="7"/>
  <c r="B373" i="7"/>
  <c r="C373" i="7" s="1"/>
  <c r="E373" i="7" s="1"/>
  <c r="P369" i="7"/>
  <c r="O369" i="7"/>
  <c r="B372" i="7"/>
  <c r="C372" i="7" s="1"/>
  <c r="E372" i="7" s="1"/>
  <c r="P368" i="7"/>
  <c r="O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L644" i="7" l="1"/>
  <c r="L652" i="7"/>
  <c r="L660" i="7"/>
  <c r="L668" i="7"/>
  <c r="L676" i="7"/>
  <c r="L684" i="7"/>
  <c r="L692" i="7"/>
  <c r="L700" i="7"/>
  <c r="L708" i="7"/>
  <c r="L716" i="7"/>
  <c r="L724" i="7"/>
  <c r="L642" i="7"/>
  <c r="L650" i="7"/>
  <c r="L658" i="7"/>
  <c r="L666" i="7"/>
  <c r="L674" i="7"/>
  <c r="L682" i="7"/>
  <c r="L690" i="7"/>
  <c r="L698" i="7"/>
  <c r="L706" i="7"/>
  <c r="L714" i="7"/>
  <c r="L722" i="7"/>
  <c r="L657" i="7"/>
  <c r="L663" i="7"/>
  <c r="L669" i="7"/>
  <c r="L689" i="7"/>
  <c r="L695" i="7"/>
  <c r="L701" i="7"/>
  <c r="L721" i="7"/>
  <c r="L649" i="7"/>
  <c r="L655" i="7"/>
  <c r="L661" i="7"/>
  <c r="L641" i="7"/>
  <c r="L647" i="7"/>
  <c r="L681" i="7"/>
  <c r="L687" i="7"/>
  <c r="L720" i="7"/>
  <c r="L648" i="7"/>
  <c r="L688" i="7"/>
  <c r="L670" i="7"/>
  <c r="L685" i="7"/>
  <c r="L704" i="7"/>
  <c r="L707" i="7"/>
  <c r="L710" i="7"/>
  <c r="L702" i="7"/>
  <c r="L723" i="7"/>
  <c r="L673" i="7"/>
  <c r="L679" i="7"/>
  <c r="L709" i="7"/>
  <c r="L712" i="7"/>
  <c r="L715" i="7"/>
  <c r="L718" i="7"/>
  <c r="L725" i="7"/>
  <c r="L671" i="7"/>
  <c r="L677" i="7"/>
  <c r="L683" i="7"/>
  <c r="L703" i="7"/>
  <c r="L645" i="7"/>
  <c r="L680" i="7"/>
  <c r="L713" i="7"/>
  <c r="L719" i="7"/>
  <c r="L659" i="7"/>
  <c r="L672" i="7"/>
  <c r="L675" i="7"/>
  <c r="L678" i="7"/>
  <c r="L711" i="7"/>
  <c r="L717" i="7"/>
  <c r="L639" i="7"/>
  <c r="L643" i="7"/>
  <c r="L686" i="7"/>
  <c r="L693" i="7"/>
  <c r="L696" i="7"/>
  <c r="L699" i="7"/>
  <c r="L640" i="7"/>
  <c r="L664" i="7"/>
  <c r="L667" i="7"/>
  <c r="L651" i="7"/>
  <c r="L654" i="7"/>
  <c r="L662" i="7"/>
  <c r="L697" i="7"/>
  <c r="L653" i="7"/>
  <c r="L691" i="7"/>
  <c r="L646" i="7"/>
  <c r="L665" i="7"/>
  <c r="L705" i="7"/>
  <c r="L694" i="7"/>
  <c r="L656" i="7"/>
  <c r="H209" i="6"/>
  <c r="F210" i="6"/>
  <c r="G209" i="6"/>
  <c r="L621" i="7"/>
  <c r="L630" i="7"/>
  <c r="L634" i="7"/>
  <c r="L638" i="7"/>
  <c r="L633" i="7"/>
  <c r="L637" i="7"/>
  <c r="L632" i="7"/>
  <c r="L636" i="7"/>
  <c r="L631" i="7"/>
  <c r="L635" i="7"/>
  <c r="L622" i="7"/>
  <c r="L623" i="7"/>
  <c r="L624" i="7"/>
  <c r="L625" i="7"/>
  <c r="L626" i="7"/>
  <c r="L627" i="7"/>
  <c r="L628" i="7"/>
  <c r="L629" i="7"/>
  <c r="J199" i="6"/>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s="1"/>
  <c r="F519" i="4" s="1"/>
  <c r="D520" i="4"/>
  <c r="E520" i="4" s="1"/>
  <c r="F520" i="4" s="1"/>
  <c r="G520" i="4" s="1"/>
  <c r="D521" i="4"/>
  <c r="E521" i="4"/>
  <c r="F521" i="4" s="1"/>
  <c r="D522" i="4"/>
  <c r="E522" i="4" s="1"/>
  <c r="F522" i="4" s="1"/>
  <c r="D523" i="4"/>
  <c r="E523" i="4"/>
  <c r="F523" i="4" s="1"/>
  <c r="D524" i="4"/>
  <c r="E524" i="4" s="1"/>
  <c r="F524" i="4" s="1"/>
  <c r="G524" i="4"/>
  <c r="D525" i="4"/>
  <c r="E525" i="4" s="1"/>
  <c r="F525" i="4" s="1"/>
  <c r="D526" i="4"/>
  <c r="E526" i="4" s="1"/>
  <c r="F526" i="4" s="1"/>
  <c r="D527" i="4"/>
  <c r="E527" i="4"/>
  <c r="F527" i="4" s="1"/>
  <c r="D528" i="4"/>
  <c r="E528" i="4" s="1"/>
  <c r="F528" i="4" s="1"/>
  <c r="G528" i="4" s="1"/>
  <c r="D529" i="4"/>
  <c r="E529" i="4" s="1"/>
  <c r="F529" i="4" s="1"/>
  <c r="D530" i="4"/>
  <c r="E530" i="4" s="1"/>
  <c r="F530" i="4" s="1"/>
  <c r="D531" i="4"/>
  <c r="E531" i="4" s="1"/>
  <c r="F531" i="4" s="1"/>
  <c r="D532" i="4"/>
  <c r="E532" i="4" s="1"/>
  <c r="F532" i="4" s="1"/>
  <c r="G532" i="4"/>
  <c r="D464" i="4"/>
  <c r="E464" i="4" s="1"/>
  <c r="F464" i="4" s="1"/>
  <c r="G464" i="4" s="1"/>
  <c r="D465" i="4"/>
  <c r="E465" i="4" s="1"/>
  <c r="F465" i="4" s="1"/>
  <c r="D466" i="4"/>
  <c r="D467" i="4"/>
  <c r="E467" i="4" s="1"/>
  <c r="F467" i="4"/>
  <c r="G467" i="4" s="1"/>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s="1"/>
  <c r="F476" i="4" s="1"/>
  <c r="D477" i="4"/>
  <c r="E477" i="4" s="1"/>
  <c r="F477" i="4" s="1"/>
  <c r="G477" i="4" s="1"/>
  <c r="D478" i="4"/>
  <c r="E478" i="4"/>
  <c r="F478" i="4" s="1"/>
  <c r="G478" i="4" s="1"/>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s="1"/>
  <c r="D492" i="4"/>
  <c r="E492" i="4" s="1"/>
  <c r="F492" i="4"/>
  <c r="G492" i="4" s="1"/>
  <c r="D493" i="4"/>
  <c r="E493" i="4" s="1"/>
  <c r="F493" i="4" s="1"/>
  <c r="G493" i="4"/>
  <c r="H493" i="4" s="1"/>
  <c r="D494" i="4"/>
  <c r="E494" i="4" s="1"/>
  <c r="F494" i="4" s="1"/>
  <c r="G494" i="4" s="1"/>
  <c r="H494" i="4"/>
  <c r="D495" i="4"/>
  <c r="D496" i="4"/>
  <c r="E496" i="4"/>
  <c r="F496" i="4" s="1"/>
  <c r="D497" i="4"/>
  <c r="D498" i="4"/>
  <c r="E498" i="4"/>
  <c r="F498" i="4" s="1"/>
  <c r="G498" i="4" s="1"/>
  <c r="D499" i="4"/>
  <c r="E499" i="4" s="1"/>
  <c r="F499" i="4" s="1"/>
  <c r="D500" i="4"/>
  <c r="E500" i="4" s="1"/>
  <c r="F500" i="4" s="1"/>
  <c r="D501" i="4"/>
  <c r="E501" i="4" s="1"/>
  <c r="F501" i="4"/>
  <c r="D502" i="4"/>
  <c r="D503" i="4"/>
  <c r="E503" i="4" s="1"/>
  <c r="F503" i="4"/>
  <c r="G503" i="4" s="1"/>
  <c r="D504" i="4"/>
  <c r="E504" i="4" s="1"/>
  <c r="F504" i="4" s="1"/>
  <c r="G504" i="4" s="1"/>
  <c r="D505" i="4"/>
  <c r="E505" i="4" s="1"/>
  <c r="F505" i="4" s="1"/>
  <c r="D506" i="4"/>
  <c r="E506" i="4" s="1"/>
  <c r="F506" i="4" s="1"/>
  <c r="D507" i="4"/>
  <c r="E507" i="4" s="1"/>
  <c r="F507" i="4" s="1"/>
  <c r="D508" i="4"/>
  <c r="E508" i="4" s="1"/>
  <c r="F508" i="4" s="1"/>
  <c r="D509" i="4"/>
  <c r="E509" i="4" s="1"/>
  <c r="F509" i="4" s="1"/>
  <c r="D510" i="4"/>
  <c r="D511" i="4"/>
  <c r="E511" i="4" s="1"/>
  <c r="F511" i="4" s="1"/>
  <c r="G511" i="4" s="1"/>
  <c r="D512" i="4"/>
  <c r="E512" i="4" s="1"/>
  <c r="F512" i="4" s="1"/>
  <c r="G512" i="4" s="1"/>
  <c r="D513" i="4"/>
  <c r="E513" i="4" s="1"/>
  <c r="F513" i="4" s="1"/>
  <c r="D514" i="4"/>
  <c r="E514" i="4" s="1"/>
  <c r="F514" i="4" s="1"/>
  <c r="D515" i="4"/>
  <c r="E515" i="4" s="1"/>
  <c r="F515" i="4" s="1"/>
  <c r="D516" i="4"/>
  <c r="E516" i="4" s="1"/>
  <c r="F516" i="4" s="1"/>
  <c r="D517" i="4"/>
  <c r="E517" i="4" s="1"/>
  <c r="F517" i="4" s="1"/>
  <c r="D518" i="4"/>
  <c r="E518" i="4" s="1"/>
  <c r="F518" i="4" s="1"/>
  <c r="D463" i="4"/>
  <c r="E463" i="4" s="1"/>
  <c r="F463" i="4" s="1"/>
  <c r="G514" i="4" l="1"/>
  <c r="H514" i="4"/>
  <c r="G506" i="4"/>
  <c r="H506" i="4"/>
  <c r="H498" i="4"/>
  <c r="H478" i="4"/>
  <c r="I478" i="4" s="1"/>
  <c r="H492" i="4"/>
  <c r="I492" i="4" s="1"/>
  <c r="J492" i="4" s="1"/>
  <c r="L492" i="4" s="1"/>
  <c r="F211" i="6"/>
  <c r="G210" i="6"/>
  <c r="H210" i="6"/>
  <c r="G531" i="4"/>
  <c r="H531" i="4"/>
  <c r="G523" i="4"/>
  <c r="H523" i="4" s="1"/>
  <c r="G526" i="4"/>
  <c r="H526" i="4" s="1"/>
  <c r="G527" i="4"/>
  <c r="H527" i="4" s="1"/>
  <c r="G519" i="4"/>
  <c r="H519" i="4"/>
  <c r="H530" i="4"/>
  <c r="G530" i="4"/>
  <c r="G522" i="4"/>
  <c r="H522" i="4" s="1"/>
  <c r="H532" i="4"/>
  <c r="G525" i="4"/>
  <c r="H525" i="4" s="1"/>
  <c r="H524" i="4"/>
  <c r="G529" i="4"/>
  <c r="H529" i="4"/>
  <c r="H528" i="4"/>
  <c r="G521" i="4"/>
  <c r="H521" i="4" s="1"/>
  <c r="H520" i="4"/>
  <c r="G517" i="4"/>
  <c r="H517" i="4" s="1"/>
  <c r="G505" i="4"/>
  <c r="H505" i="4" s="1"/>
  <c r="I493" i="4"/>
  <c r="J493" i="4" s="1"/>
  <c r="L493" i="4" s="1"/>
  <c r="G490" i="4"/>
  <c r="H490" i="4" s="1"/>
  <c r="H481" i="4"/>
  <c r="G481" i="4"/>
  <c r="G516" i="4"/>
  <c r="H516" i="4" s="1"/>
  <c r="G500" i="4"/>
  <c r="H500" i="4" s="1"/>
  <c r="G468" i="4"/>
  <c r="H468" i="4"/>
  <c r="H515" i="4"/>
  <c r="G515" i="4"/>
  <c r="G513" i="4"/>
  <c r="H513" i="4" s="1"/>
  <c r="H499" i="4"/>
  <c r="G499" i="4"/>
  <c r="G465" i="4"/>
  <c r="H465" i="4" s="1"/>
  <c r="G507" i="4"/>
  <c r="H507" i="4" s="1"/>
  <c r="G518" i="4"/>
  <c r="H518" i="4" s="1"/>
  <c r="G508" i="4"/>
  <c r="H508" i="4" s="1"/>
  <c r="G484" i="4"/>
  <c r="H484" i="4" s="1"/>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J478" i="4" l="1"/>
  <c r="L478" i="4" s="1"/>
  <c r="B478" i="4" s="1"/>
  <c r="C478" i="4" s="1"/>
  <c r="G211" i="6"/>
  <c r="H211" i="6"/>
  <c r="F212" i="6"/>
  <c r="B498" i="4"/>
  <c r="C498" i="4" s="1"/>
  <c r="B506" i="4"/>
  <c r="C506" i="4" s="1"/>
  <c r="B514" i="4"/>
  <c r="C514" i="4" s="1"/>
  <c r="B472" i="4"/>
  <c r="C472" i="4" s="1"/>
  <c r="B494" i="4"/>
  <c r="C494" i="4" s="1"/>
  <c r="B492" i="4"/>
  <c r="C492" i="4" s="1"/>
  <c r="B493" i="4"/>
  <c r="C493" i="4" s="1"/>
  <c r="I522" i="4"/>
  <c r="J522" i="4" s="1"/>
  <c r="L522" i="4" s="1"/>
  <c r="I527" i="4"/>
  <c r="J527" i="4" s="1"/>
  <c r="L527" i="4" s="1"/>
  <c r="I520" i="4"/>
  <c r="J520" i="4" s="1"/>
  <c r="L520" i="4" s="1"/>
  <c r="I524" i="4"/>
  <c r="J524" i="4" s="1"/>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s="1"/>
  <c r="L479" i="4" s="1"/>
  <c r="I471" i="4"/>
  <c r="J471" i="4"/>
  <c r="L471" i="4" s="1"/>
  <c r="I465" i="4"/>
  <c r="J465" i="4"/>
  <c r="L465" i="4" s="1"/>
  <c r="I500" i="4"/>
  <c r="J500" i="4" s="1"/>
  <c r="L500" i="4" s="1"/>
  <c r="I505" i="4"/>
  <c r="J505" i="4" s="1"/>
  <c r="L505" i="4" s="1"/>
  <c r="I496" i="4"/>
  <c r="J496" i="4" s="1"/>
  <c r="L496" i="4" s="1"/>
  <c r="I508" i="4"/>
  <c r="J508" i="4" s="1"/>
  <c r="L508" i="4" s="1"/>
  <c r="I513" i="4"/>
  <c r="J513" i="4" s="1"/>
  <c r="L513" i="4" s="1"/>
  <c r="I501" i="4"/>
  <c r="J501" i="4"/>
  <c r="L501" i="4" s="1"/>
  <c r="I509" i="4"/>
  <c r="J509" i="4" s="1"/>
  <c r="L509" i="4" s="1"/>
  <c r="I476" i="4"/>
  <c r="J476" i="4" s="1"/>
  <c r="L476" i="4" s="1"/>
  <c r="I473" i="4"/>
  <c r="J473" i="4"/>
  <c r="L473" i="4" s="1"/>
  <c r="I517" i="4"/>
  <c r="J517" i="4"/>
  <c r="L517" i="4" s="1"/>
  <c r="I469" i="4"/>
  <c r="J469" i="4" s="1"/>
  <c r="L469" i="4" s="1"/>
  <c r="I475" i="4"/>
  <c r="J475" i="4"/>
  <c r="L475" i="4" s="1"/>
  <c r="G488" i="4"/>
  <c r="H488" i="4"/>
  <c r="I470" i="4"/>
  <c r="J470" i="4" s="1"/>
  <c r="L470" i="4" s="1"/>
  <c r="I486" i="4"/>
  <c r="J486" i="4" s="1"/>
  <c r="L486" i="4" s="1"/>
  <c r="G482" i="4"/>
  <c r="H482" i="4" s="1"/>
  <c r="I503" i="4"/>
  <c r="J503" i="4"/>
  <c r="L503" i="4" s="1"/>
  <c r="I518" i="4"/>
  <c r="J518" i="4" s="1"/>
  <c r="L518" i="4" s="1"/>
  <c r="I468" i="4"/>
  <c r="J468" i="4" s="1"/>
  <c r="L468" i="4" s="1"/>
  <c r="I490" i="4"/>
  <c r="J490" i="4"/>
  <c r="L490" i="4" s="1"/>
  <c r="G502" i="4"/>
  <c r="H502" i="4" s="1"/>
  <c r="G497" i="4"/>
  <c r="H497" i="4"/>
  <c r="G466" i="4"/>
  <c r="H466" i="4"/>
  <c r="G495" i="4"/>
  <c r="H495" i="4"/>
  <c r="G474" i="4"/>
  <c r="H474" i="4" s="1"/>
  <c r="I504" i="4"/>
  <c r="J504" i="4" s="1"/>
  <c r="L504" i="4" s="1"/>
  <c r="G510" i="4"/>
  <c r="H510" i="4" s="1"/>
  <c r="G489" i="4"/>
  <c r="H489" i="4" s="1"/>
  <c r="I483" i="4"/>
  <c r="J483" i="4" s="1"/>
  <c r="L483" i="4" s="1"/>
  <c r="I511" i="4"/>
  <c r="J511" i="4"/>
  <c r="L511" i="4" s="1"/>
  <c r="I484" i="4"/>
  <c r="J484" i="4" s="1"/>
  <c r="L484" i="4" s="1"/>
  <c r="I516" i="4"/>
  <c r="J516" i="4"/>
  <c r="L516" i="4" s="1"/>
  <c r="I491" i="4"/>
  <c r="J491" i="4"/>
  <c r="L491" i="4" s="1"/>
  <c r="G487" i="4"/>
  <c r="H487" i="4" s="1"/>
  <c r="I512" i="4"/>
  <c r="J512" i="4" s="1"/>
  <c r="L512" i="4" s="1"/>
  <c r="I464" i="4"/>
  <c r="J464" i="4" s="1"/>
  <c r="L464" i="4" s="1"/>
  <c r="I480" i="4"/>
  <c r="J480" i="4" s="1"/>
  <c r="L480" i="4" s="1"/>
  <c r="I467" i="4"/>
  <c r="J467" i="4" s="1"/>
  <c r="L467" i="4" s="1"/>
  <c r="I477" i="4"/>
  <c r="J477" i="4" s="1"/>
  <c r="L477" i="4" s="1"/>
  <c r="I485" i="4"/>
  <c r="J485" i="4"/>
  <c r="L485" i="4" s="1"/>
  <c r="I507" i="4"/>
  <c r="J507" i="4" s="1"/>
  <c r="L507" i="4" s="1"/>
  <c r="I499" i="4"/>
  <c r="J499" i="4" s="1"/>
  <c r="L499" i="4" s="1"/>
  <c r="I515" i="4"/>
  <c r="J515" i="4" s="1"/>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212" i="6" l="1"/>
  <c r="H212" i="6"/>
  <c r="F213" i="6"/>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I510" i="4"/>
  <c r="J510" i="4" s="1"/>
  <c r="L510" i="4" s="1"/>
  <c r="I474" i="4"/>
  <c r="J474" i="4" s="1"/>
  <c r="L474" i="4" s="1"/>
  <c r="I466" i="4"/>
  <c r="J466" i="4" s="1"/>
  <c r="L466" i="4" s="1"/>
  <c r="I502" i="4"/>
  <c r="J502" i="4" s="1"/>
  <c r="L502" i="4" s="1"/>
  <c r="I488" i="4"/>
  <c r="J488" i="4" s="1"/>
  <c r="L488" i="4" s="1"/>
  <c r="I487" i="4"/>
  <c r="J487" i="4"/>
  <c r="L487" i="4" s="1"/>
  <c r="I482" i="4"/>
  <c r="J482" i="4" s="1"/>
  <c r="L482" i="4" s="1"/>
  <c r="I489" i="4"/>
  <c r="J489" i="4"/>
  <c r="L489" i="4" s="1"/>
  <c r="I495" i="4"/>
  <c r="J495" i="4" s="1"/>
  <c r="L495" i="4" s="1"/>
  <c r="I497" i="4"/>
  <c r="J497" i="4" s="1"/>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213" i="6" l="1"/>
  <c r="F214" i="6"/>
  <c r="G213"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215" i="6" l="1"/>
  <c r="G214" i="6"/>
  <c r="H214"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N706" i="2" l="1"/>
  <c r="N719" i="2"/>
  <c r="N711" i="2"/>
  <c r="N614" i="2"/>
  <c r="N606" i="2"/>
  <c r="N598" i="2"/>
  <c r="N590" i="2"/>
  <c r="N582" i="2"/>
  <c r="N535" i="2"/>
  <c r="N527" i="2"/>
  <c r="N519" i="2"/>
  <c r="N484" i="2"/>
  <c r="N476" i="2"/>
  <c r="N447" i="2"/>
  <c r="N401" i="2"/>
  <c r="N393" i="2"/>
  <c r="N385" i="2"/>
  <c r="N377" i="2"/>
  <c r="N369" i="2"/>
  <c r="N724" i="2"/>
  <c r="N716" i="2"/>
  <c r="N708" i="2"/>
  <c r="N705" i="2"/>
  <c r="N619" i="2"/>
  <c r="N611" i="2"/>
  <c r="N603" i="2"/>
  <c r="N595" i="2"/>
  <c r="N587" i="2"/>
  <c r="N550" i="2"/>
  <c r="N532" i="2"/>
  <c r="N524" i="2"/>
  <c r="N516" i="2"/>
  <c r="N481" i="2"/>
  <c r="N473" i="2"/>
  <c r="N452" i="2"/>
  <c r="N444" i="2"/>
  <c r="N398" i="2"/>
  <c r="N390" i="2"/>
  <c r="N382" i="2"/>
  <c r="N374" i="2"/>
  <c r="N719" i="7"/>
  <c r="N711" i="7"/>
  <c r="N703" i="7"/>
  <c r="N721" i="2"/>
  <c r="N713" i="2"/>
  <c r="N616" i="2"/>
  <c r="N608" i="2"/>
  <c r="N600" i="2"/>
  <c r="N592" i="2"/>
  <c r="N584" i="2"/>
  <c r="N529" i="2"/>
  <c r="N521" i="2"/>
  <c r="N513" i="2"/>
  <c r="N486" i="2"/>
  <c r="N478" i="2"/>
  <c r="N470" i="2"/>
  <c r="N449" i="2"/>
  <c r="N429" i="2"/>
  <c r="N415" i="2"/>
  <c r="N395" i="2"/>
  <c r="N387" i="2"/>
  <c r="N379" i="2"/>
  <c r="N371" i="2"/>
  <c r="N726" i="2"/>
  <c r="N718" i="2"/>
  <c r="N710" i="2"/>
  <c r="N621" i="2"/>
  <c r="N613" i="2"/>
  <c r="N605" i="2"/>
  <c r="N597" i="2"/>
  <c r="N589" i="2"/>
  <c r="N534" i="2"/>
  <c r="N526" i="2"/>
  <c r="N518" i="2"/>
  <c r="N483" i="2"/>
  <c r="N475" i="2"/>
  <c r="N454" i="2"/>
  <c r="N446" i="2"/>
  <c r="N436" i="2"/>
  <c r="N400" i="2"/>
  <c r="N392" i="2"/>
  <c r="N384" i="2"/>
  <c r="N376" i="2"/>
  <c r="N368" i="2"/>
  <c r="N725" i="7"/>
  <c r="N717" i="7"/>
  <c r="N709" i="7"/>
  <c r="N725" i="2"/>
  <c r="N717" i="2"/>
  <c r="N709" i="2"/>
  <c r="N620" i="2"/>
  <c r="N612" i="2"/>
  <c r="N604" i="2"/>
  <c r="N596" i="2"/>
  <c r="N588" i="2"/>
  <c r="N533" i="2"/>
  <c r="N525" i="2"/>
  <c r="N517" i="2"/>
  <c r="N482" i="2"/>
  <c r="N474" i="2"/>
  <c r="N453" i="2"/>
  <c r="N445" i="2"/>
  <c r="N399" i="2"/>
  <c r="N391" i="2"/>
  <c r="N383" i="2"/>
  <c r="N375" i="2"/>
  <c r="N723" i="2"/>
  <c r="N720" i="2"/>
  <c r="N609" i="2"/>
  <c r="N602" i="2"/>
  <c r="N599" i="2"/>
  <c r="N514" i="2"/>
  <c r="N424" i="2"/>
  <c r="N417" i="2"/>
  <c r="N388" i="2"/>
  <c r="N381" i="2"/>
  <c r="N378" i="2"/>
  <c r="N585" i="2"/>
  <c r="N450" i="2"/>
  <c r="N443" i="2"/>
  <c r="N618" i="2"/>
  <c r="N615" i="2"/>
  <c r="N530" i="2"/>
  <c r="N523" i="2"/>
  <c r="N520" i="2"/>
  <c r="N479" i="2"/>
  <c r="N472" i="2"/>
  <c r="N397" i="2"/>
  <c r="N394" i="2"/>
  <c r="N721" i="7"/>
  <c r="N710" i="7"/>
  <c r="N536" i="2"/>
  <c r="N485" i="2"/>
  <c r="N718" i="7"/>
  <c r="N707" i="7"/>
  <c r="N607" i="2"/>
  <c r="N512" i="2"/>
  <c r="N477" i="2"/>
  <c r="N396" i="2"/>
  <c r="N715" i="2"/>
  <c r="N712" i="2"/>
  <c r="N610" i="2"/>
  <c r="N515" i="2"/>
  <c r="N480" i="2"/>
  <c r="N720" i="7"/>
  <c r="N705" i="7"/>
  <c r="N722" i="2"/>
  <c r="N617" i="2"/>
  <c r="N522" i="2"/>
  <c r="N373" i="2"/>
  <c r="N370" i="2"/>
  <c r="N325" i="2"/>
  <c r="N714" i="2"/>
  <c r="N707" i="2"/>
  <c r="N594" i="2"/>
  <c r="N591" i="2"/>
  <c r="N421" i="2"/>
  <c r="N714" i="7"/>
  <c r="N712" i="7"/>
  <c r="N380" i="2"/>
  <c r="N724" i="7"/>
  <c r="N706" i="7"/>
  <c r="N528" i="2"/>
  <c r="N414" i="2"/>
  <c r="N583" i="2"/>
  <c r="N531" i="2"/>
  <c r="N715" i="7"/>
  <c r="N386" i="2"/>
  <c r="N389" i="2"/>
  <c r="N708" i="7"/>
  <c r="N471" i="2"/>
  <c r="N448" i="2"/>
  <c r="N704" i="7"/>
  <c r="N451" i="2"/>
  <c r="N601" i="2"/>
  <c r="N586" i="2"/>
  <c r="N723" i="7"/>
  <c r="N593" i="2"/>
  <c r="N722" i="7"/>
  <c r="N716" i="7"/>
  <c r="N713" i="7"/>
  <c r="N704" i="2"/>
  <c r="N372" i="2"/>
  <c r="N615" i="7"/>
  <c r="N607" i="7"/>
  <c r="N599" i="7"/>
  <c r="N591" i="7"/>
  <c r="N583" i="7"/>
  <c r="N436" i="7"/>
  <c r="N421" i="7"/>
  <c r="N414" i="7"/>
  <c r="N401" i="7"/>
  <c r="N399" i="7"/>
  <c r="N397" i="7"/>
  <c r="N395" i="7"/>
  <c r="N393" i="7"/>
  <c r="N391" i="7"/>
  <c r="N389" i="7"/>
  <c r="N387" i="7"/>
  <c r="N385" i="7"/>
  <c r="N383" i="7"/>
  <c r="N381" i="7"/>
  <c r="N379" i="7"/>
  <c r="N377" i="7"/>
  <c r="N375" i="7"/>
  <c r="N373" i="7"/>
  <c r="N371" i="7"/>
  <c r="N369" i="7"/>
  <c r="N390" i="7"/>
  <c r="N376" i="7"/>
  <c r="N368" i="7"/>
  <c r="N608" i="7"/>
  <c r="N484" i="7"/>
  <c r="N480" i="7"/>
  <c r="N474" i="7"/>
  <c r="N417" i="7"/>
  <c r="N620" i="7"/>
  <c r="N612" i="7"/>
  <c r="N604" i="7"/>
  <c r="N596" i="7"/>
  <c r="N588" i="7"/>
  <c r="N485" i="7"/>
  <c r="N483" i="7"/>
  <c r="N481" i="7"/>
  <c r="N479" i="7"/>
  <c r="N477" i="7"/>
  <c r="N475" i="7"/>
  <c r="N473" i="7"/>
  <c r="N471" i="7"/>
  <c r="N619" i="7"/>
  <c r="N595" i="7"/>
  <c r="N400" i="7"/>
  <c r="N394" i="7"/>
  <c r="N386" i="7"/>
  <c r="N374" i="7"/>
  <c r="N616" i="7"/>
  <c r="N486" i="7"/>
  <c r="N478" i="7"/>
  <c r="N472" i="7"/>
  <c r="N617" i="7"/>
  <c r="N609" i="7"/>
  <c r="N601" i="7"/>
  <c r="N593" i="7"/>
  <c r="N585" i="7"/>
  <c r="N535" i="7"/>
  <c r="N533" i="7"/>
  <c r="N531" i="7"/>
  <c r="N529" i="7"/>
  <c r="N527" i="7"/>
  <c r="N525" i="7"/>
  <c r="N523" i="7"/>
  <c r="N521" i="7"/>
  <c r="N519" i="7"/>
  <c r="N517" i="7"/>
  <c r="N515" i="7"/>
  <c r="N513" i="7"/>
  <c r="N453" i="7"/>
  <c r="N451" i="7"/>
  <c r="N449" i="7"/>
  <c r="N447" i="7"/>
  <c r="N445" i="7"/>
  <c r="N443" i="7"/>
  <c r="N398" i="7"/>
  <c r="N392" i="7"/>
  <c r="N384" i="7"/>
  <c r="N372" i="7"/>
  <c r="N600" i="7"/>
  <c r="N614" i="7"/>
  <c r="N606" i="7"/>
  <c r="N598" i="7"/>
  <c r="N590" i="7"/>
  <c r="N582" i="7"/>
  <c r="N325" i="7"/>
  <c r="N611" i="7"/>
  <c r="N587" i="7"/>
  <c r="N382" i="7"/>
  <c r="N584" i="7"/>
  <c r="N470" i="7"/>
  <c r="N388" i="7"/>
  <c r="N613" i="7"/>
  <c r="N605" i="7"/>
  <c r="N597" i="7"/>
  <c r="N589" i="7"/>
  <c r="N581" i="7"/>
  <c r="N536" i="7"/>
  <c r="N534" i="7"/>
  <c r="N532" i="7"/>
  <c r="N530" i="7"/>
  <c r="N528" i="7"/>
  <c r="N526" i="7"/>
  <c r="N524" i="7"/>
  <c r="N522" i="7"/>
  <c r="N520" i="7"/>
  <c r="N518" i="7"/>
  <c r="N516" i="7"/>
  <c r="N514" i="7"/>
  <c r="N512" i="7"/>
  <c r="N454" i="7"/>
  <c r="N452" i="7"/>
  <c r="N450" i="7"/>
  <c r="N448" i="7"/>
  <c r="N446" i="7"/>
  <c r="N444" i="7"/>
  <c r="N429" i="7"/>
  <c r="N424" i="7"/>
  <c r="N396" i="7"/>
  <c r="N380" i="7"/>
  <c r="N370" i="7"/>
  <c r="N592" i="7"/>
  <c r="N549" i="7"/>
  <c r="N618" i="7"/>
  <c r="N610" i="7"/>
  <c r="N602" i="7"/>
  <c r="N594" i="7"/>
  <c r="N586" i="7"/>
  <c r="N603" i="7"/>
  <c r="N415" i="7"/>
  <c r="N378" i="7"/>
  <c r="N482" i="7"/>
  <c r="N476" i="7"/>
  <c r="G215" i="6"/>
  <c r="F216" i="6"/>
  <c r="H215"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BU184" i="6" l="1"/>
  <c r="BU185" i="6" s="1"/>
  <c r="BM184" i="6"/>
  <c r="BM185" i="6" s="1"/>
  <c r="BE184" i="6"/>
  <c r="BE185" i="6" s="1"/>
  <c r="AW184" i="6"/>
  <c r="AW185" i="6" s="1"/>
  <c r="AO184" i="6"/>
  <c r="AO185" i="6" s="1"/>
  <c r="AG184" i="6"/>
  <c r="AG185" i="6" s="1"/>
  <c r="Y184" i="6"/>
  <c r="Y185" i="6" s="1"/>
  <c r="Q184" i="6"/>
  <c r="Q185" i="6" s="1"/>
  <c r="I184" i="6"/>
  <c r="I185" i="6" s="1"/>
  <c r="BW182" i="6"/>
  <c r="BW183" i="6" s="1"/>
  <c r="BO182" i="6"/>
  <c r="BO183" i="6" s="1"/>
  <c r="BG182" i="6"/>
  <c r="BG183" i="6" s="1"/>
  <c r="AY182" i="6"/>
  <c r="AY183" i="6" s="1"/>
  <c r="AQ182" i="6"/>
  <c r="AQ183" i="6" s="1"/>
  <c r="AI182" i="6"/>
  <c r="AI183" i="6" s="1"/>
  <c r="AA182" i="6"/>
  <c r="AA183" i="6" s="1"/>
  <c r="S182" i="6"/>
  <c r="S183" i="6" s="1"/>
  <c r="K182" i="6"/>
  <c r="K183" i="6" s="1"/>
  <c r="BY180" i="6"/>
  <c r="BY181" i="6" s="1"/>
  <c r="BQ180" i="6"/>
  <c r="BQ181" i="6" s="1"/>
  <c r="BI180" i="6"/>
  <c r="BI181" i="6" s="1"/>
  <c r="BA180" i="6"/>
  <c r="BA181" i="6" s="1"/>
  <c r="AS180" i="6"/>
  <c r="AS181" i="6" s="1"/>
  <c r="AK180" i="6"/>
  <c r="AK181" i="6" s="1"/>
  <c r="AC180" i="6"/>
  <c r="AC181" i="6" s="1"/>
  <c r="U180" i="6"/>
  <c r="U181" i="6" s="1"/>
  <c r="M180" i="6"/>
  <c r="M181" i="6" s="1"/>
  <c r="AV184" i="6"/>
  <c r="AV185" i="6" s="1"/>
  <c r="AN184" i="6"/>
  <c r="AN185" i="6" s="1"/>
  <c r="AF184" i="6"/>
  <c r="AF185" i="6" s="1"/>
  <c r="X184" i="6"/>
  <c r="X185" i="6" s="1"/>
  <c r="P184" i="6"/>
  <c r="P185" i="6" s="1"/>
  <c r="BT184" i="6"/>
  <c r="BT185" i="6" s="1"/>
  <c r="BL184" i="6"/>
  <c r="BL185" i="6" s="1"/>
  <c r="BD184" i="6"/>
  <c r="BD185" i="6" s="1"/>
  <c r="BS184" i="6"/>
  <c r="BS185" i="6" s="1"/>
  <c r="BK184" i="6"/>
  <c r="BK185" i="6" s="1"/>
  <c r="BC184" i="6"/>
  <c r="BC185" i="6" s="1"/>
  <c r="AU184" i="6"/>
  <c r="AU185" i="6" s="1"/>
  <c r="AM184" i="6"/>
  <c r="AM185" i="6" s="1"/>
  <c r="AE184" i="6"/>
  <c r="AE185" i="6" s="1"/>
  <c r="W184" i="6"/>
  <c r="W185" i="6" s="1"/>
  <c r="O184" i="6"/>
  <c r="O185" i="6" s="1"/>
  <c r="BU182" i="6"/>
  <c r="BU183" i="6" s="1"/>
  <c r="BM182" i="6"/>
  <c r="BM183" i="6" s="1"/>
  <c r="BE182" i="6"/>
  <c r="BE183" i="6" s="1"/>
  <c r="AW182" i="6"/>
  <c r="AW183" i="6" s="1"/>
  <c r="AO182" i="6"/>
  <c r="AO183" i="6" s="1"/>
  <c r="AG182" i="6"/>
  <c r="AG183" i="6" s="1"/>
  <c r="Y182" i="6"/>
  <c r="Y183" i="6" s="1"/>
  <c r="Q182" i="6"/>
  <c r="Q183" i="6" s="1"/>
  <c r="I182" i="6"/>
  <c r="I183" i="6" s="1"/>
  <c r="BW180" i="6"/>
  <c r="BW181" i="6" s="1"/>
  <c r="BO180" i="6"/>
  <c r="BO181" i="6" s="1"/>
  <c r="BG180" i="6"/>
  <c r="BG181" i="6" s="1"/>
  <c r="AY180" i="6"/>
  <c r="AY181" i="6" s="1"/>
  <c r="AQ180" i="6"/>
  <c r="AQ181" i="6" s="1"/>
  <c r="AI180" i="6"/>
  <c r="AI181" i="6" s="1"/>
  <c r="AA180" i="6"/>
  <c r="AA181" i="6" s="1"/>
  <c r="S180" i="6"/>
  <c r="S181" i="6" s="1"/>
  <c r="K180" i="6"/>
  <c r="K181" i="6" s="1"/>
  <c r="K184" i="6"/>
  <c r="K185" i="6" s="1"/>
  <c r="BI182" i="6"/>
  <c r="BI183" i="6" s="1"/>
  <c r="U182" i="6"/>
  <c r="U183" i="6" s="1"/>
  <c r="AU180" i="6"/>
  <c r="AU181" i="6" s="1"/>
  <c r="O180" i="6"/>
  <c r="O181" i="6" s="1"/>
  <c r="BV184" i="6"/>
  <c r="BV185" i="6" s="1"/>
  <c r="BN184" i="6"/>
  <c r="BN185" i="6" s="1"/>
  <c r="AP184" i="6"/>
  <c r="AP185" i="6" s="1"/>
  <c r="Z184" i="6"/>
  <c r="Z185" i="6" s="1"/>
  <c r="J184" i="6"/>
  <c r="J185" i="6" s="1"/>
  <c r="BX182" i="6"/>
  <c r="BX183" i="6" s="1"/>
  <c r="AR182" i="6"/>
  <c r="AR183" i="6" s="1"/>
  <c r="BZ184" i="6"/>
  <c r="BZ185" i="6" s="1"/>
  <c r="BR184" i="6"/>
  <c r="BR185" i="6" s="1"/>
  <c r="BJ184" i="6"/>
  <c r="BJ185" i="6" s="1"/>
  <c r="BB184" i="6"/>
  <c r="BB185" i="6" s="1"/>
  <c r="AT184" i="6"/>
  <c r="AT185" i="6" s="1"/>
  <c r="AL184" i="6"/>
  <c r="AL185" i="6" s="1"/>
  <c r="AD184" i="6"/>
  <c r="AD185" i="6" s="1"/>
  <c r="V184" i="6"/>
  <c r="V185" i="6" s="1"/>
  <c r="N184" i="6"/>
  <c r="N185" i="6" s="1"/>
  <c r="BT182" i="6"/>
  <c r="BT183" i="6" s="1"/>
  <c r="BL182" i="6"/>
  <c r="BL183" i="6" s="1"/>
  <c r="BD182" i="6"/>
  <c r="BD183" i="6" s="1"/>
  <c r="AV182" i="6"/>
  <c r="AV183" i="6" s="1"/>
  <c r="AN182" i="6"/>
  <c r="AN183" i="6" s="1"/>
  <c r="AF182" i="6"/>
  <c r="AF183" i="6" s="1"/>
  <c r="X182" i="6"/>
  <c r="X183" i="6" s="1"/>
  <c r="P182" i="6"/>
  <c r="P183" i="6" s="1"/>
  <c r="BV180" i="6"/>
  <c r="BV181" i="6" s="1"/>
  <c r="BN180" i="6"/>
  <c r="BN181" i="6" s="1"/>
  <c r="BF180" i="6"/>
  <c r="BF181" i="6" s="1"/>
  <c r="AX180" i="6"/>
  <c r="AX181" i="6" s="1"/>
  <c r="AP180" i="6"/>
  <c r="AP181" i="6" s="1"/>
  <c r="AH180" i="6"/>
  <c r="AH181" i="6" s="1"/>
  <c r="Z180" i="6"/>
  <c r="Z181" i="6" s="1"/>
  <c r="R180" i="6"/>
  <c r="R181" i="6" s="1"/>
  <c r="J180" i="6"/>
  <c r="J181" i="6" s="1"/>
  <c r="BG184" i="6"/>
  <c r="BG185" i="6" s="1"/>
  <c r="AQ184" i="6"/>
  <c r="AQ185" i="6" s="1"/>
  <c r="AA184" i="6"/>
  <c r="AA185" i="6" s="1"/>
  <c r="BY182" i="6"/>
  <c r="BY183" i="6" s="1"/>
  <c r="BA182" i="6"/>
  <c r="BA183" i="6" s="1"/>
  <c r="AK182" i="6"/>
  <c r="AK183" i="6" s="1"/>
  <c r="M182" i="6"/>
  <c r="M183" i="6" s="1"/>
  <c r="BS180" i="6"/>
  <c r="BS181" i="6" s="1"/>
  <c r="AE180" i="6"/>
  <c r="AE181" i="6" s="1"/>
  <c r="AX184" i="6"/>
  <c r="AX185" i="6" s="1"/>
  <c r="BP182" i="6"/>
  <c r="BP183" i="6" s="1"/>
  <c r="BY184" i="6"/>
  <c r="BY185" i="6" s="1"/>
  <c r="BQ184" i="6"/>
  <c r="BQ185" i="6" s="1"/>
  <c r="BI184" i="6"/>
  <c r="BI185" i="6" s="1"/>
  <c r="BA184" i="6"/>
  <c r="BA185" i="6" s="1"/>
  <c r="AS184" i="6"/>
  <c r="AS185" i="6" s="1"/>
  <c r="AK184" i="6"/>
  <c r="AK185" i="6" s="1"/>
  <c r="AC184" i="6"/>
  <c r="AC185" i="6" s="1"/>
  <c r="U184" i="6"/>
  <c r="U185" i="6" s="1"/>
  <c r="M184" i="6"/>
  <c r="M185" i="6" s="1"/>
  <c r="BS182" i="6"/>
  <c r="BS183" i="6" s="1"/>
  <c r="BK182" i="6"/>
  <c r="BK183" i="6" s="1"/>
  <c r="BC182" i="6"/>
  <c r="BC183" i="6" s="1"/>
  <c r="AU182" i="6"/>
  <c r="AU183" i="6" s="1"/>
  <c r="AM182" i="6"/>
  <c r="AM183" i="6" s="1"/>
  <c r="AE182" i="6"/>
  <c r="AE183" i="6" s="1"/>
  <c r="W182" i="6"/>
  <c r="W183" i="6" s="1"/>
  <c r="O182" i="6"/>
  <c r="O183" i="6" s="1"/>
  <c r="BU180" i="6"/>
  <c r="BU181" i="6" s="1"/>
  <c r="BM180" i="6"/>
  <c r="BM181" i="6" s="1"/>
  <c r="BE180" i="6"/>
  <c r="BE181" i="6" s="1"/>
  <c r="AW180" i="6"/>
  <c r="AW181" i="6" s="1"/>
  <c r="AO180" i="6"/>
  <c r="AO181" i="6" s="1"/>
  <c r="AG180" i="6"/>
  <c r="AG181" i="6" s="1"/>
  <c r="Y180" i="6"/>
  <c r="Y181" i="6" s="1"/>
  <c r="Q180" i="6"/>
  <c r="Q181" i="6" s="1"/>
  <c r="I180" i="6"/>
  <c r="I181" i="6" s="1"/>
  <c r="BC180" i="6"/>
  <c r="BC181" i="6" s="1"/>
  <c r="BF184" i="6"/>
  <c r="BF185" i="6" s="1"/>
  <c r="AH184" i="6"/>
  <c r="AH185" i="6" s="1"/>
  <c r="R184" i="6"/>
  <c r="R185" i="6" s="1"/>
  <c r="AZ182" i="6"/>
  <c r="AZ183" i="6" s="1"/>
  <c r="BX184" i="6"/>
  <c r="BX185" i="6" s="1"/>
  <c r="BP184" i="6"/>
  <c r="BP185" i="6" s="1"/>
  <c r="BH184" i="6"/>
  <c r="BH185" i="6" s="1"/>
  <c r="AZ184" i="6"/>
  <c r="AZ185" i="6" s="1"/>
  <c r="AR184" i="6"/>
  <c r="AR185" i="6" s="1"/>
  <c r="AJ184" i="6"/>
  <c r="AJ185" i="6" s="1"/>
  <c r="AB184" i="6"/>
  <c r="AB185" i="6" s="1"/>
  <c r="T184" i="6"/>
  <c r="T185" i="6" s="1"/>
  <c r="L184" i="6"/>
  <c r="L185" i="6" s="1"/>
  <c r="BZ182" i="6"/>
  <c r="BZ183" i="6" s="1"/>
  <c r="BR182" i="6"/>
  <c r="BR183" i="6" s="1"/>
  <c r="BJ182" i="6"/>
  <c r="BJ183" i="6" s="1"/>
  <c r="BB182" i="6"/>
  <c r="BB183" i="6" s="1"/>
  <c r="AT182" i="6"/>
  <c r="AT183" i="6" s="1"/>
  <c r="AL182" i="6"/>
  <c r="AL183" i="6" s="1"/>
  <c r="AD182" i="6"/>
  <c r="AD183" i="6" s="1"/>
  <c r="V182" i="6"/>
  <c r="V183" i="6" s="1"/>
  <c r="N182" i="6"/>
  <c r="N183" i="6" s="1"/>
  <c r="BT180" i="6"/>
  <c r="BT181" i="6" s="1"/>
  <c r="BL180" i="6"/>
  <c r="BL181" i="6" s="1"/>
  <c r="BD180" i="6"/>
  <c r="BD181" i="6" s="1"/>
  <c r="AV180" i="6"/>
  <c r="AV181" i="6" s="1"/>
  <c r="AN180" i="6"/>
  <c r="AN181" i="6" s="1"/>
  <c r="AF180" i="6"/>
  <c r="AF181" i="6" s="1"/>
  <c r="X180" i="6"/>
  <c r="X181" i="6" s="1"/>
  <c r="P180" i="6"/>
  <c r="P181" i="6" s="1"/>
  <c r="BW184" i="6"/>
  <c r="BW185" i="6" s="1"/>
  <c r="BO184" i="6"/>
  <c r="BO185" i="6" s="1"/>
  <c r="AY184" i="6"/>
  <c r="AY185" i="6" s="1"/>
  <c r="AI184" i="6"/>
  <c r="AI185" i="6" s="1"/>
  <c r="S184" i="6"/>
  <c r="S185" i="6" s="1"/>
  <c r="BQ182" i="6"/>
  <c r="BQ183" i="6" s="1"/>
  <c r="AS182" i="6"/>
  <c r="AS183" i="6" s="1"/>
  <c r="AC182" i="6"/>
  <c r="AC183" i="6" s="1"/>
  <c r="BK180" i="6"/>
  <c r="BK181" i="6" s="1"/>
  <c r="AM180" i="6"/>
  <c r="AM181" i="6" s="1"/>
  <c r="W180" i="6"/>
  <c r="W181" i="6" s="1"/>
  <c r="BH182" i="6"/>
  <c r="BH183" i="6" s="1"/>
  <c r="AH182" i="6"/>
  <c r="AH183" i="6" s="1"/>
  <c r="BX180" i="6"/>
  <c r="BX181" i="6" s="1"/>
  <c r="AR180" i="6"/>
  <c r="AR181" i="6" s="1"/>
  <c r="L180" i="6"/>
  <c r="L181" i="6" s="1"/>
  <c r="AL180" i="6"/>
  <c r="AL181" i="6" s="1"/>
  <c r="BF182" i="6"/>
  <c r="BF183" i="6" s="1"/>
  <c r="R182" i="6"/>
  <c r="R183" i="6" s="1"/>
  <c r="BH180" i="6"/>
  <c r="BH181" i="6" s="1"/>
  <c r="AX182" i="6"/>
  <c r="AX183" i="6" s="1"/>
  <c r="BB180" i="6"/>
  <c r="BB181" i="6" s="1"/>
  <c r="J182" i="6"/>
  <c r="J183" i="6" s="1"/>
  <c r="T180" i="6"/>
  <c r="T181" i="6" s="1"/>
  <c r="BZ180" i="6"/>
  <c r="BZ181" i="6" s="1"/>
  <c r="AB182" i="6"/>
  <c r="AB183" i="6" s="1"/>
  <c r="BR180" i="6"/>
  <c r="BR181" i="6" s="1"/>
  <c r="BJ180" i="6"/>
  <c r="BJ181" i="6" s="1"/>
  <c r="AB180" i="6"/>
  <c r="AB181" i="6" s="1"/>
  <c r="V180" i="6"/>
  <c r="V181" i="6" s="1"/>
  <c r="AP182" i="6"/>
  <c r="AP183" i="6" s="1"/>
  <c r="AZ180" i="6"/>
  <c r="AZ181" i="6" s="1"/>
  <c r="AJ182" i="6"/>
  <c r="AJ183" i="6" s="1"/>
  <c r="AT180" i="6"/>
  <c r="AT181" i="6" s="1"/>
  <c r="BV182" i="6"/>
  <c r="BV183" i="6" s="1"/>
  <c r="Z182" i="6"/>
  <c r="Z183" i="6" s="1"/>
  <c r="BP180" i="6"/>
  <c r="BP181" i="6" s="1"/>
  <c r="AJ180" i="6"/>
  <c r="AJ181" i="6" s="1"/>
  <c r="L182" i="6"/>
  <c r="L183" i="6" s="1"/>
  <c r="BN182" i="6"/>
  <c r="BN183" i="6" s="1"/>
  <c r="T182" i="6"/>
  <c r="T183" i="6" s="1"/>
  <c r="AD180" i="6"/>
  <c r="AD181" i="6" s="1"/>
  <c r="N180" i="6"/>
  <c r="N181" i="6" s="1"/>
  <c r="BU178" i="6"/>
  <c r="BU179" i="6" s="1"/>
  <c r="BM178" i="6"/>
  <c r="BM179" i="6" s="1"/>
  <c r="BE178" i="6"/>
  <c r="BE179" i="6" s="1"/>
  <c r="AW178" i="6"/>
  <c r="AW179" i="6" s="1"/>
  <c r="AO178" i="6"/>
  <c r="AO179" i="6" s="1"/>
  <c r="AG178" i="6"/>
  <c r="AG179" i="6" s="1"/>
  <c r="Y178" i="6"/>
  <c r="Y179" i="6" s="1"/>
  <c r="Q178" i="6"/>
  <c r="Q179" i="6" s="1"/>
  <c r="I178" i="6"/>
  <c r="I179" i="6" s="1"/>
  <c r="BW176" i="6"/>
  <c r="BW177" i="6" s="1"/>
  <c r="BO176" i="6"/>
  <c r="BO177" i="6" s="1"/>
  <c r="BG176" i="6"/>
  <c r="BG177" i="6" s="1"/>
  <c r="AY176" i="6"/>
  <c r="AY177" i="6" s="1"/>
  <c r="AQ176" i="6"/>
  <c r="AQ177" i="6" s="1"/>
  <c r="AI176" i="6"/>
  <c r="AI177" i="6" s="1"/>
  <c r="AA176" i="6"/>
  <c r="AA177" i="6" s="1"/>
  <c r="S176" i="6"/>
  <c r="S177" i="6" s="1"/>
  <c r="K176" i="6"/>
  <c r="K177" i="6" s="1"/>
  <c r="BT178" i="6"/>
  <c r="BT179" i="6" s="1"/>
  <c r="BL178" i="6"/>
  <c r="BL179" i="6" s="1"/>
  <c r="BD178" i="6"/>
  <c r="BD179" i="6" s="1"/>
  <c r="AV178" i="6"/>
  <c r="AV179" i="6" s="1"/>
  <c r="AN178" i="6"/>
  <c r="AN179" i="6" s="1"/>
  <c r="AF178" i="6"/>
  <c r="AF179" i="6" s="1"/>
  <c r="X178" i="6"/>
  <c r="X179" i="6" s="1"/>
  <c r="P178" i="6"/>
  <c r="P179" i="6" s="1"/>
  <c r="BV176" i="6"/>
  <c r="BV177" i="6" s="1"/>
  <c r="BN176" i="6"/>
  <c r="BN177" i="6" s="1"/>
  <c r="BF176" i="6"/>
  <c r="BF177" i="6" s="1"/>
  <c r="AX176" i="6"/>
  <c r="AX177" i="6" s="1"/>
  <c r="AP176" i="6"/>
  <c r="AP177" i="6" s="1"/>
  <c r="AH176" i="6"/>
  <c r="AH177" i="6" s="1"/>
  <c r="Z176" i="6"/>
  <c r="Z177" i="6" s="1"/>
  <c r="R176" i="6"/>
  <c r="R177" i="6" s="1"/>
  <c r="J176" i="6"/>
  <c r="J177" i="6" s="1"/>
  <c r="AL178" i="6"/>
  <c r="AL179" i="6" s="1"/>
  <c r="BT176" i="6"/>
  <c r="BT177" i="6" s="1"/>
  <c r="BD176" i="6"/>
  <c r="BD177" i="6" s="1"/>
  <c r="AN176" i="6"/>
  <c r="AN177" i="6" s="1"/>
  <c r="X176" i="6"/>
  <c r="X177" i="6" s="1"/>
  <c r="BI176" i="6"/>
  <c r="BI177" i="6" s="1"/>
  <c r="AC176" i="6"/>
  <c r="AC177" i="6" s="1"/>
  <c r="BX176" i="6"/>
  <c r="BX177" i="6" s="1"/>
  <c r="AR176" i="6"/>
  <c r="AR177" i="6" s="1"/>
  <c r="L176" i="6"/>
  <c r="L177" i="6" s="1"/>
  <c r="BS178" i="6"/>
  <c r="BS179" i="6" s="1"/>
  <c r="BK178" i="6"/>
  <c r="BK179" i="6" s="1"/>
  <c r="BC178" i="6"/>
  <c r="BC179" i="6" s="1"/>
  <c r="AU178" i="6"/>
  <c r="AU179" i="6" s="1"/>
  <c r="AM178" i="6"/>
  <c r="AM179" i="6" s="1"/>
  <c r="AE178" i="6"/>
  <c r="AE179" i="6" s="1"/>
  <c r="W178" i="6"/>
  <c r="W179" i="6" s="1"/>
  <c r="O178" i="6"/>
  <c r="O179" i="6" s="1"/>
  <c r="BU176" i="6"/>
  <c r="BU177" i="6" s="1"/>
  <c r="BM176" i="6"/>
  <c r="BM177" i="6" s="1"/>
  <c r="BE176" i="6"/>
  <c r="BE177" i="6" s="1"/>
  <c r="AW176" i="6"/>
  <c r="AW177" i="6" s="1"/>
  <c r="AO176" i="6"/>
  <c r="AO177" i="6" s="1"/>
  <c r="AG176" i="6"/>
  <c r="AG177" i="6" s="1"/>
  <c r="Y176" i="6"/>
  <c r="Y177" i="6" s="1"/>
  <c r="Q176" i="6"/>
  <c r="Q177" i="6" s="1"/>
  <c r="I176" i="6"/>
  <c r="I177" i="6" s="1"/>
  <c r="BL176" i="6"/>
  <c r="BL177" i="6" s="1"/>
  <c r="AV176" i="6"/>
  <c r="AV177" i="6" s="1"/>
  <c r="AF176" i="6"/>
  <c r="AF177" i="6" s="1"/>
  <c r="P176" i="6"/>
  <c r="P177" i="6" s="1"/>
  <c r="BA176" i="6"/>
  <c r="BA177" i="6" s="1"/>
  <c r="U176" i="6"/>
  <c r="U177" i="6" s="1"/>
  <c r="BH176" i="6"/>
  <c r="BH177" i="6" s="1"/>
  <c r="T176" i="6"/>
  <c r="T177" i="6" s="1"/>
  <c r="BZ178" i="6"/>
  <c r="BZ179" i="6" s="1"/>
  <c r="BR178" i="6"/>
  <c r="BR179" i="6" s="1"/>
  <c r="BJ178" i="6"/>
  <c r="BJ179" i="6" s="1"/>
  <c r="BB178" i="6"/>
  <c r="BB179" i="6" s="1"/>
  <c r="AT178" i="6"/>
  <c r="AT179" i="6" s="1"/>
  <c r="AD178" i="6"/>
  <c r="AD179" i="6" s="1"/>
  <c r="V178" i="6"/>
  <c r="V179" i="6" s="1"/>
  <c r="N178" i="6"/>
  <c r="N179" i="6" s="1"/>
  <c r="BY176" i="6"/>
  <c r="BY177" i="6" s="1"/>
  <c r="AK176" i="6"/>
  <c r="AK177" i="6" s="1"/>
  <c r="BY178" i="6"/>
  <c r="BY179" i="6" s="1"/>
  <c r="BQ178" i="6"/>
  <c r="BQ179" i="6" s="1"/>
  <c r="BI178" i="6"/>
  <c r="BI179" i="6" s="1"/>
  <c r="BA178" i="6"/>
  <c r="BA179" i="6" s="1"/>
  <c r="AS178" i="6"/>
  <c r="AS179" i="6" s="1"/>
  <c r="AK178" i="6"/>
  <c r="AK179" i="6" s="1"/>
  <c r="AC178" i="6"/>
  <c r="AC179" i="6" s="1"/>
  <c r="U178" i="6"/>
  <c r="U179" i="6" s="1"/>
  <c r="M178" i="6"/>
  <c r="M179" i="6" s="1"/>
  <c r="BS176" i="6"/>
  <c r="BS177" i="6" s="1"/>
  <c r="BK176" i="6"/>
  <c r="BK177" i="6" s="1"/>
  <c r="BC176" i="6"/>
  <c r="BC177" i="6" s="1"/>
  <c r="AU176" i="6"/>
  <c r="AU177" i="6" s="1"/>
  <c r="AM176" i="6"/>
  <c r="AM177" i="6" s="1"/>
  <c r="AE176" i="6"/>
  <c r="AE177" i="6" s="1"/>
  <c r="W176" i="6"/>
  <c r="W177" i="6" s="1"/>
  <c r="O176" i="6"/>
  <c r="O177" i="6" s="1"/>
  <c r="BF178" i="6"/>
  <c r="BF179" i="6" s="1"/>
  <c r="AH178" i="6"/>
  <c r="AH179" i="6" s="1"/>
  <c r="R178" i="6"/>
  <c r="R179" i="6" s="1"/>
  <c r="BP176" i="6"/>
  <c r="BP177" i="6" s="1"/>
  <c r="AJ176" i="6"/>
  <c r="AJ177" i="6" s="1"/>
  <c r="BX178" i="6"/>
  <c r="BX179" i="6" s="1"/>
  <c r="BP178" i="6"/>
  <c r="BP179" i="6" s="1"/>
  <c r="BH178" i="6"/>
  <c r="BH179" i="6" s="1"/>
  <c r="AZ178" i="6"/>
  <c r="AZ179" i="6" s="1"/>
  <c r="AR178" i="6"/>
  <c r="AR179" i="6" s="1"/>
  <c r="AJ178" i="6"/>
  <c r="AJ179" i="6" s="1"/>
  <c r="AB178" i="6"/>
  <c r="AB179" i="6" s="1"/>
  <c r="T178" i="6"/>
  <c r="T179" i="6" s="1"/>
  <c r="L178" i="6"/>
  <c r="L179" i="6" s="1"/>
  <c r="BZ176" i="6"/>
  <c r="BZ177" i="6" s="1"/>
  <c r="BR176" i="6"/>
  <c r="BR177" i="6" s="1"/>
  <c r="BJ176" i="6"/>
  <c r="BJ177" i="6" s="1"/>
  <c r="BB176" i="6"/>
  <c r="BB177" i="6" s="1"/>
  <c r="AT176" i="6"/>
  <c r="AT177" i="6" s="1"/>
  <c r="AL176" i="6"/>
  <c r="AL177" i="6" s="1"/>
  <c r="AD176" i="6"/>
  <c r="AD177" i="6" s="1"/>
  <c r="V176" i="6"/>
  <c r="V177" i="6" s="1"/>
  <c r="N176" i="6"/>
  <c r="N177" i="6" s="1"/>
  <c r="BW178" i="6"/>
  <c r="BW179" i="6" s="1"/>
  <c r="BO178" i="6"/>
  <c r="BO179" i="6" s="1"/>
  <c r="BG178" i="6"/>
  <c r="BG179" i="6" s="1"/>
  <c r="AY178" i="6"/>
  <c r="AY179" i="6" s="1"/>
  <c r="AQ178" i="6"/>
  <c r="AQ179" i="6" s="1"/>
  <c r="AI178" i="6"/>
  <c r="AI179" i="6" s="1"/>
  <c r="AA178" i="6"/>
  <c r="AA179" i="6" s="1"/>
  <c r="S178" i="6"/>
  <c r="S179" i="6" s="1"/>
  <c r="K178" i="6"/>
  <c r="K179" i="6" s="1"/>
  <c r="BQ176" i="6"/>
  <c r="BQ177" i="6" s="1"/>
  <c r="AS176" i="6"/>
  <c r="AS177" i="6" s="1"/>
  <c r="M176" i="6"/>
  <c r="M177" i="6" s="1"/>
  <c r="BV178" i="6"/>
  <c r="BV179" i="6" s="1"/>
  <c r="BN178" i="6"/>
  <c r="BN179" i="6" s="1"/>
  <c r="AX178" i="6"/>
  <c r="AX179" i="6" s="1"/>
  <c r="AP178" i="6"/>
  <c r="AP179" i="6" s="1"/>
  <c r="Z178" i="6"/>
  <c r="Z179" i="6" s="1"/>
  <c r="J178" i="6"/>
  <c r="J179" i="6" s="1"/>
  <c r="AZ176" i="6"/>
  <c r="AZ177" i="6" s="1"/>
  <c r="AB176" i="6"/>
  <c r="AB177" i="6" s="1"/>
  <c r="BU174" i="6"/>
  <c r="BU175" i="6" s="1"/>
  <c r="BM174" i="6"/>
  <c r="BM175" i="6" s="1"/>
  <c r="BE174" i="6"/>
  <c r="BE175" i="6" s="1"/>
  <c r="AW174" i="6"/>
  <c r="AW175" i="6" s="1"/>
  <c r="AO174" i="6"/>
  <c r="AO175" i="6" s="1"/>
  <c r="AG174" i="6"/>
  <c r="AG175" i="6" s="1"/>
  <c r="Y174" i="6"/>
  <c r="Y175" i="6" s="1"/>
  <c r="Q174" i="6"/>
  <c r="Q175" i="6" s="1"/>
  <c r="I174" i="6"/>
  <c r="I175" i="6" s="1"/>
  <c r="BY174" i="6"/>
  <c r="BY175" i="6" s="1"/>
  <c r="BA174" i="6"/>
  <c r="BA175" i="6" s="1"/>
  <c r="M174" i="6"/>
  <c r="M175" i="6" s="1"/>
  <c r="BO174" i="6"/>
  <c r="BO175" i="6" s="1"/>
  <c r="AY174" i="6"/>
  <c r="AY175" i="6" s="1"/>
  <c r="S174" i="6"/>
  <c r="S175" i="6" s="1"/>
  <c r="BN174" i="6"/>
  <c r="BN175" i="6" s="1"/>
  <c r="AH174" i="6"/>
  <c r="AH175" i="6" s="1"/>
  <c r="J174" i="6"/>
  <c r="J175" i="6" s="1"/>
  <c r="BT174" i="6"/>
  <c r="BT175" i="6" s="1"/>
  <c r="BL174" i="6"/>
  <c r="BL175" i="6" s="1"/>
  <c r="BD174" i="6"/>
  <c r="BD175" i="6" s="1"/>
  <c r="AV174" i="6"/>
  <c r="AV175" i="6" s="1"/>
  <c r="AN174" i="6"/>
  <c r="AN175" i="6" s="1"/>
  <c r="AF174" i="6"/>
  <c r="AF175" i="6" s="1"/>
  <c r="X174" i="6"/>
  <c r="X175" i="6" s="1"/>
  <c r="P174" i="6"/>
  <c r="P175" i="6" s="1"/>
  <c r="BI174" i="6"/>
  <c r="BI175" i="6" s="1"/>
  <c r="AC174" i="6"/>
  <c r="AC175" i="6" s="1"/>
  <c r="AI174" i="6"/>
  <c r="AI175" i="6" s="1"/>
  <c r="K174" i="6"/>
  <c r="K175" i="6" s="1"/>
  <c r="BS174" i="6"/>
  <c r="BS175" i="6" s="1"/>
  <c r="BK174" i="6"/>
  <c r="BK175" i="6" s="1"/>
  <c r="BC174" i="6"/>
  <c r="BC175" i="6" s="1"/>
  <c r="AU174" i="6"/>
  <c r="AU175" i="6" s="1"/>
  <c r="AM174" i="6"/>
  <c r="AM175" i="6" s="1"/>
  <c r="AE174" i="6"/>
  <c r="AE175" i="6" s="1"/>
  <c r="W174" i="6"/>
  <c r="W175" i="6" s="1"/>
  <c r="O174" i="6"/>
  <c r="O175" i="6" s="1"/>
  <c r="BZ174" i="6"/>
  <c r="BZ175" i="6" s="1"/>
  <c r="BR174" i="6"/>
  <c r="BR175" i="6" s="1"/>
  <c r="BJ174" i="6"/>
  <c r="BJ175" i="6" s="1"/>
  <c r="BB174" i="6"/>
  <c r="BB175" i="6" s="1"/>
  <c r="AT174" i="6"/>
  <c r="AT175" i="6" s="1"/>
  <c r="AL174" i="6"/>
  <c r="AL175" i="6" s="1"/>
  <c r="AD174" i="6"/>
  <c r="AD175" i="6" s="1"/>
  <c r="V174" i="6"/>
  <c r="V175" i="6" s="1"/>
  <c r="N174" i="6"/>
  <c r="N175" i="6" s="1"/>
  <c r="BQ174" i="6"/>
  <c r="BQ175" i="6" s="1"/>
  <c r="AS174" i="6"/>
  <c r="AS175" i="6" s="1"/>
  <c r="U174" i="6"/>
  <c r="U175" i="6" s="1"/>
  <c r="BW174" i="6"/>
  <c r="BW175" i="6" s="1"/>
  <c r="AQ174" i="6"/>
  <c r="AQ175" i="6" s="1"/>
  <c r="AA174" i="6"/>
  <c r="AA175" i="6" s="1"/>
  <c r="AK174" i="6"/>
  <c r="AK175" i="6" s="1"/>
  <c r="AX174" i="6"/>
  <c r="AX175" i="6" s="1"/>
  <c r="R174" i="6"/>
  <c r="R175" i="6" s="1"/>
  <c r="BF174" i="6"/>
  <c r="BF175" i="6" s="1"/>
  <c r="BX174" i="6"/>
  <c r="BX175" i="6" s="1"/>
  <c r="BP174" i="6"/>
  <c r="BP175" i="6" s="1"/>
  <c r="BH174" i="6"/>
  <c r="BH175" i="6" s="1"/>
  <c r="AZ174" i="6"/>
  <c r="AZ175" i="6" s="1"/>
  <c r="AR174" i="6"/>
  <c r="AR175" i="6" s="1"/>
  <c r="AJ174" i="6"/>
  <c r="AJ175" i="6" s="1"/>
  <c r="AB174" i="6"/>
  <c r="AB175" i="6" s="1"/>
  <c r="T174" i="6"/>
  <c r="T175" i="6" s="1"/>
  <c r="L174" i="6"/>
  <c r="L175" i="6" s="1"/>
  <c r="BG174" i="6"/>
  <c r="BG175" i="6" s="1"/>
  <c r="BV174" i="6"/>
  <c r="BV175" i="6" s="1"/>
  <c r="AP174" i="6"/>
  <c r="AP175" i="6" s="1"/>
  <c r="Z174" i="6"/>
  <c r="Z175" i="6" s="1"/>
  <c r="BU172" i="6"/>
  <c r="BU173" i="6" s="1"/>
  <c r="BM172" i="6"/>
  <c r="BM173" i="6" s="1"/>
  <c r="BE172" i="6"/>
  <c r="BE173" i="6" s="1"/>
  <c r="AW172" i="6"/>
  <c r="AW173" i="6" s="1"/>
  <c r="AO172" i="6"/>
  <c r="AO173" i="6" s="1"/>
  <c r="AG172" i="6"/>
  <c r="AG173" i="6" s="1"/>
  <c r="Y172" i="6"/>
  <c r="Y173" i="6" s="1"/>
  <c r="Q172" i="6"/>
  <c r="Q173" i="6" s="1"/>
  <c r="I172" i="6"/>
  <c r="I173" i="6" s="1"/>
  <c r="BX172" i="6"/>
  <c r="BX173" i="6" s="1"/>
  <c r="BH172" i="6"/>
  <c r="BH173" i="6" s="1"/>
  <c r="AZ172" i="6"/>
  <c r="AZ173" i="6" s="1"/>
  <c r="AJ172" i="6"/>
  <c r="AJ173" i="6" s="1"/>
  <c r="T172" i="6"/>
  <c r="T173" i="6" s="1"/>
  <c r="L172" i="6"/>
  <c r="L173" i="6" s="1"/>
  <c r="BW172" i="6"/>
  <c r="BW173" i="6" s="1"/>
  <c r="BG172" i="6"/>
  <c r="BG173" i="6" s="1"/>
  <c r="AQ172" i="6"/>
  <c r="AQ173" i="6" s="1"/>
  <c r="AA172" i="6"/>
  <c r="AA173" i="6" s="1"/>
  <c r="K172" i="6"/>
  <c r="K173" i="6" s="1"/>
  <c r="BT172" i="6"/>
  <c r="BT173" i="6" s="1"/>
  <c r="BL172" i="6"/>
  <c r="BL173" i="6" s="1"/>
  <c r="BD172" i="6"/>
  <c r="BD173" i="6" s="1"/>
  <c r="AV172" i="6"/>
  <c r="AV173" i="6" s="1"/>
  <c r="AN172" i="6"/>
  <c r="AN173" i="6" s="1"/>
  <c r="AF172" i="6"/>
  <c r="AF173" i="6" s="1"/>
  <c r="X172" i="6"/>
  <c r="X173" i="6" s="1"/>
  <c r="P172" i="6"/>
  <c r="P173" i="6" s="1"/>
  <c r="BS172" i="6"/>
  <c r="BS173" i="6" s="1"/>
  <c r="BK172" i="6"/>
  <c r="BK173" i="6" s="1"/>
  <c r="BC172" i="6"/>
  <c r="BC173" i="6" s="1"/>
  <c r="AU172" i="6"/>
  <c r="AU173" i="6" s="1"/>
  <c r="AM172" i="6"/>
  <c r="AM173" i="6" s="1"/>
  <c r="AE172" i="6"/>
  <c r="AE173" i="6" s="1"/>
  <c r="W172" i="6"/>
  <c r="W173" i="6" s="1"/>
  <c r="O172" i="6"/>
  <c r="O173" i="6" s="1"/>
  <c r="BQ172" i="6"/>
  <c r="BQ173" i="6" s="1"/>
  <c r="BA172" i="6"/>
  <c r="BA173" i="6" s="1"/>
  <c r="AK172" i="6"/>
  <c r="AK173" i="6" s="1"/>
  <c r="M172" i="6"/>
  <c r="M173" i="6" s="1"/>
  <c r="BP172" i="6"/>
  <c r="BP173" i="6" s="1"/>
  <c r="AR172" i="6"/>
  <c r="AR173" i="6" s="1"/>
  <c r="AB172" i="6"/>
  <c r="AB173" i="6" s="1"/>
  <c r="BN172" i="6"/>
  <c r="BN173" i="6" s="1"/>
  <c r="AX172" i="6"/>
  <c r="AX173" i="6" s="1"/>
  <c r="AH172" i="6"/>
  <c r="AH173" i="6" s="1"/>
  <c r="R172" i="6"/>
  <c r="R173" i="6" s="1"/>
  <c r="BZ172" i="6"/>
  <c r="BZ173" i="6" s="1"/>
  <c r="BR172" i="6"/>
  <c r="BR173" i="6" s="1"/>
  <c r="BJ172" i="6"/>
  <c r="BJ173" i="6" s="1"/>
  <c r="BB172" i="6"/>
  <c r="BB173" i="6" s="1"/>
  <c r="AT172" i="6"/>
  <c r="AT173" i="6" s="1"/>
  <c r="AL172" i="6"/>
  <c r="AL173" i="6" s="1"/>
  <c r="AD172" i="6"/>
  <c r="AD173" i="6" s="1"/>
  <c r="V172" i="6"/>
  <c r="V173" i="6" s="1"/>
  <c r="N172" i="6"/>
  <c r="N173" i="6" s="1"/>
  <c r="BY172" i="6"/>
  <c r="BY173" i="6" s="1"/>
  <c r="BI172" i="6"/>
  <c r="BI173" i="6" s="1"/>
  <c r="AS172" i="6"/>
  <c r="AS173" i="6" s="1"/>
  <c r="AC172" i="6"/>
  <c r="AC173" i="6" s="1"/>
  <c r="U172" i="6"/>
  <c r="U173" i="6" s="1"/>
  <c r="BO172" i="6"/>
  <c r="BO173" i="6" s="1"/>
  <c r="AY172" i="6"/>
  <c r="AY173" i="6" s="1"/>
  <c r="AI172" i="6"/>
  <c r="AI173" i="6" s="1"/>
  <c r="S172" i="6"/>
  <c r="S173" i="6" s="1"/>
  <c r="BV172" i="6"/>
  <c r="BV173" i="6" s="1"/>
  <c r="BF172" i="6"/>
  <c r="BF173" i="6" s="1"/>
  <c r="AP172" i="6"/>
  <c r="AP173" i="6" s="1"/>
  <c r="Z172" i="6"/>
  <c r="Z173" i="6" s="1"/>
  <c r="J172" i="6"/>
  <c r="J173" i="6" s="1"/>
  <c r="BU170" i="6"/>
  <c r="BU171" i="6" s="1"/>
  <c r="BM170" i="6"/>
  <c r="BM171" i="6" s="1"/>
  <c r="BE170" i="6"/>
  <c r="BE171" i="6" s="1"/>
  <c r="AW170" i="6"/>
  <c r="AW171" i="6" s="1"/>
  <c r="AO170" i="6"/>
  <c r="AO171" i="6" s="1"/>
  <c r="AG170" i="6"/>
  <c r="AG171" i="6" s="1"/>
  <c r="Y170" i="6"/>
  <c r="Y171" i="6" s="1"/>
  <c r="Q170" i="6"/>
  <c r="Q171" i="6" s="1"/>
  <c r="I170" i="6"/>
  <c r="I171" i="6" s="1"/>
  <c r="BT170" i="6"/>
  <c r="BT171" i="6" s="1"/>
  <c r="BL170" i="6"/>
  <c r="BL171" i="6" s="1"/>
  <c r="BD170" i="6"/>
  <c r="BD171" i="6" s="1"/>
  <c r="AV170" i="6"/>
  <c r="AV171" i="6" s="1"/>
  <c r="AN170" i="6"/>
  <c r="AN171" i="6" s="1"/>
  <c r="AF170" i="6"/>
  <c r="AF171" i="6" s="1"/>
  <c r="X170" i="6"/>
  <c r="X171" i="6" s="1"/>
  <c r="P170" i="6"/>
  <c r="P171" i="6" s="1"/>
  <c r="BS170" i="6"/>
  <c r="BS171" i="6" s="1"/>
  <c r="BK170" i="6"/>
  <c r="BK171" i="6" s="1"/>
  <c r="BC170" i="6"/>
  <c r="BC171" i="6" s="1"/>
  <c r="AU170" i="6"/>
  <c r="AU171" i="6" s="1"/>
  <c r="AM170" i="6"/>
  <c r="AM171" i="6" s="1"/>
  <c r="AE170" i="6"/>
  <c r="AE171" i="6" s="1"/>
  <c r="W170" i="6"/>
  <c r="W171" i="6" s="1"/>
  <c r="O170" i="6"/>
  <c r="O171" i="6" s="1"/>
  <c r="BZ170" i="6"/>
  <c r="BZ171" i="6" s="1"/>
  <c r="BR170" i="6"/>
  <c r="BR171" i="6" s="1"/>
  <c r="BJ170" i="6"/>
  <c r="BJ171" i="6" s="1"/>
  <c r="BB170" i="6"/>
  <c r="BB171" i="6" s="1"/>
  <c r="AT170" i="6"/>
  <c r="AT171" i="6" s="1"/>
  <c r="AL170" i="6"/>
  <c r="AL171" i="6" s="1"/>
  <c r="AD170" i="6"/>
  <c r="AD171" i="6" s="1"/>
  <c r="V170" i="6"/>
  <c r="V171" i="6" s="1"/>
  <c r="N170" i="6"/>
  <c r="N171" i="6" s="1"/>
  <c r="AC170" i="6"/>
  <c r="AC171" i="6" s="1"/>
  <c r="M170" i="6"/>
  <c r="M171" i="6" s="1"/>
  <c r="BW170" i="6"/>
  <c r="BW171" i="6" s="1"/>
  <c r="BG170" i="6"/>
  <c r="BG171" i="6" s="1"/>
  <c r="AQ170" i="6"/>
  <c r="AQ171" i="6" s="1"/>
  <c r="AA170" i="6"/>
  <c r="AA171" i="6" s="1"/>
  <c r="K170" i="6"/>
  <c r="K171" i="6" s="1"/>
  <c r="BY170" i="6"/>
  <c r="BY171" i="6" s="1"/>
  <c r="BQ170" i="6"/>
  <c r="BQ171" i="6" s="1"/>
  <c r="BI170" i="6"/>
  <c r="BI171" i="6" s="1"/>
  <c r="BA170" i="6"/>
  <c r="BA171" i="6" s="1"/>
  <c r="AS170" i="6"/>
  <c r="AS171" i="6" s="1"/>
  <c r="AK170" i="6"/>
  <c r="AK171" i="6" s="1"/>
  <c r="U170" i="6"/>
  <c r="U171" i="6" s="1"/>
  <c r="BO170" i="6"/>
  <c r="BO171" i="6" s="1"/>
  <c r="AY170" i="6"/>
  <c r="AY171" i="6" s="1"/>
  <c r="AI170" i="6"/>
  <c r="AI171" i="6" s="1"/>
  <c r="S170" i="6"/>
  <c r="S171" i="6" s="1"/>
  <c r="BX170" i="6"/>
  <c r="BX171" i="6" s="1"/>
  <c r="BP170" i="6"/>
  <c r="BP171" i="6" s="1"/>
  <c r="BH170" i="6"/>
  <c r="BH171" i="6" s="1"/>
  <c r="AZ170" i="6"/>
  <c r="AZ171" i="6" s="1"/>
  <c r="AR170" i="6"/>
  <c r="AR171" i="6" s="1"/>
  <c r="AJ170" i="6"/>
  <c r="AJ171" i="6" s="1"/>
  <c r="AB170" i="6"/>
  <c r="AB171" i="6" s="1"/>
  <c r="T170" i="6"/>
  <c r="T171" i="6" s="1"/>
  <c r="L170" i="6"/>
  <c r="L171" i="6" s="1"/>
  <c r="BV170" i="6"/>
  <c r="BV171" i="6" s="1"/>
  <c r="BN170" i="6"/>
  <c r="BN171" i="6" s="1"/>
  <c r="BF170" i="6"/>
  <c r="BF171" i="6" s="1"/>
  <c r="AX170" i="6"/>
  <c r="AX171" i="6" s="1"/>
  <c r="AP170" i="6"/>
  <c r="AP171" i="6" s="1"/>
  <c r="AH170" i="6"/>
  <c r="AH171" i="6" s="1"/>
  <c r="Z170" i="6"/>
  <c r="Z171" i="6" s="1"/>
  <c r="R170" i="6"/>
  <c r="R171" i="6" s="1"/>
  <c r="J170" i="6"/>
  <c r="J171" i="6" s="1"/>
  <c r="BT168" i="6"/>
  <c r="BT169" i="6" s="1"/>
  <c r="BL168" i="6"/>
  <c r="BL169" i="6" s="1"/>
  <c r="BD168" i="6"/>
  <c r="BD169" i="6" s="1"/>
  <c r="AV168" i="6"/>
  <c r="AV169" i="6" s="1"/>
  <c r="AN168" i="6"/>
  <c r="AN169" i="6" s="1"/>
  <c r="AF168" i="6"/>
  <c r="AF169" i="6" s="1"/>
  <c r="X168" i="6"/>
  <c r="X169" i="6" s="1"/>
  <c r="P168" i="6"/>
  <c r="P169" i="6" s="1"/>
  <c r="H169" i="6"/>
  <c r="BX166" i="6"/>
  <c r="BX167" i="6" s="1"/>
  <c r="BP166" i="6"/>
  <c r="BP167" i="6" s="1"/>
  <c r="BH166" i="6"/>
  <c r="BH167" i="6" s="1"/>
  <c r="AZ166" i="6"/>
  <c r="AZ167" i="6" s="1"/>
  <c r="AR166" i="6"/>
  <c r="AR167" i="6" s="1"/>
  <c r="AJ166" i="6"/>
  <c r="AJ167" i="6" s="1"/>
  <c r="AB166" i="6"/>
  <c r="AB167" i="6" s="1"/>
  <c r="T166" i="6"/>
  <c r="T167" i="6" s="1"/>
  <c r="L166" i="6"/>
  <c r="L167" i="6" s="1"/>
  <c r="BT164" i="6"/>
  <c r="BT165" i="6" s="1"/>
  <c r="BL164" i="6"/>
  <c r="BL165" i="6" s="1"/>
  <c r="BD164" i="6"/>
  <c r="BD165" i="6" s="1"/>
  <c r="AV164" i="6"/>
  <c r="AV165" i="6" s="1"/>
  <c r="AN164" i="6"/>
  <c r="AN165" i="6" s="1"/>
  <c r="AF164" i="6"/>
  <c r="AF165" i="6" s="1"/>
  <c r="X164" i="6"/>
  <c r="X165" i="6" s="1"/>
  <c r="P164" i="6"/>
  <c r="P165" i="6" s="1"/>
  <c r="BZ168" i="6"/>
  <c r="BZ169" i="6" s="1"/>
  <c r="BR168" i="6"/>
  <c r="BR169" i="6" s="1"/>
  <c r="BJ168" i="6"/>
  <c r="BJ169" i="6" s="1"/>
  <c r="BB168" i="6"/>
  <c r="BB169" i="6" s="1"/>
  <c r="AT168" i="6"/>
  <c r="AT169" i="6" s="1"/>
  <c r="AL168" i="6"/>
  <c r="AL169" i="6" s="1"/>
  <c r="AD168" i="6"/>
  <c r="AD169" i="6" s="1"/>
  <c r="V168" i="6"/>
  <c r="V169" i="6" s="1"/>
  <c r="N168" i="6"/>
  <c r="N169" i="6" s="1"/>
  <c r="BV166" i="6"/>
  <c r="BV167" i="6" s="1"/>
  <c r="BN166" i="6"/>
  <c r="BN167" i="6" s="1"/>
  <c r="BF166" i="6"/>
  <c r="BF167" i="6" s="1"/>
  <c r="AX166" i="6"/>
  <c r="AX167" i="6" s="1"/>
  <c r="AP166" i="6"/>
  <c r="AP167" i="6" s="1"/>
  <c r="AH166" i="6"/>
  <c r="AH167" i="6" s="1"/>
  <c r="Z166" i="6"/>
  <c r="Z167" i="6" s="1"/>
  <c r="R166" i="6"/>
  <c r="R167" i="6" s="1"/>
  <c r="J167" i="6"/>
  <c r="BZ164" i="6"/>
  <c r="BZ165" i="6" s="1"/>
  <c r="BR164" i="6"/>
  <c r="BR165" i="6" s="1"/>
  <c r="BJ164" i="6"/>
  <c r="BJ165" i="6" s="1"/>
  <c r="BB164" i="6"/>
  <c r="BB165" i="6" s="1"/>
  <c r="AT164" i="6"/>
  <c r="AT165" i="6" s="1"/>
  <c r="AL164" i="6"/>
  <c r="AL165" i="6" s="1"/>
  <c r="AD164" i="6"/>
  <c r="AD165" i="6" s="1"/>
  <c r="V164" i="6"/>
  <c r="V165" i="6" s="1"/>
  <c r="N164" i="6"/>
  <c r="N165" i="6" s="1"/>
  <c r="BY164" i="6"/>
  <c r="BY165" i="6" s="1"/>
  <c r="BI164" i="6"/>
  <c r="BI165" i="6" s="1"/>
  <c r="AS164" i="6"/>
  <c r="AS165" i="6" s="1"/>
  <c r="AC164" i="6"/>
  <c r="AC165" i="6" s="1"/>
  <c r="M164" i="6"/>
  <c r="M165" i="6" s="1"/>
  <c r="BX164" i="6"/>
  <c r="BX165" i="6" s="1"/>
  <c r="BP164" i="6"/>
  <c r="BP165" i="6" s="1"/>
  <c r="BH164" i="6"/>
  <c r="BH165" i="6" s="1"/>
  <c r="AZ164" i="6"/>
  <c r="AZ165" i="6" s="1"/>
  <c r="AJ164" i="6"/>
  <c r="AJ165" i="6" s="1"/>
  <c r="AB164" i="6"/>
  <c r="AB165" i="6" s="1"/>
  <c r="BB166" i="6"/>
  <c r="BB167" i="6" s="1"/>
  <c r="BY168" i="6"/>
  <c r="BY169" i="6" s="1"/>
  <c r="BQ168" i="6"/>
  <c r="BQ169" i="6" s="1"/>
  <c r="BI168" i="6"/>
  <c r="BI169" i="6" s="1"/>
  <c r="BA168" i="6"/>
  <c r="BA169" i="6" s="1"/>
  <c r="AS168" i="6"/>
  <c r="AS169" i="6" s="1"/>
  <c r="AK168" i="6"/>
  <c r="AK169" i="6" s="1"/>
  <c r="AC168" i="6"/>
  <c r="AC169" i="6" s="1"/>
  <c r="U168" i="6"/>
  <c r="U169" i="6" s="1"/>
  <c r="M168" i="6"/>
  <c r="M169" i="6" s="1"/>
  <c r="BU166" i="6"/>
  <c r="BU167" i="6" s="1"/>
  <c r="BM166" i="6"/>
  <c r="BM167" i="6" s="1"/>
  <c r="BE166" i="6"/>
  <c r="BE167" i="6" s="1"/>
  <c r="AW166" i="6"/>
  <c r="AW167" i="6" s="1"/>
  <c r="AO166" i="6"/>
  <c r="AO167" i="6" s="1"/>
  <c r="AG166" i="6"/>
  <c r="AG167" i="6" s="1"/>
  <c r="Y166" i="6"/>
  <c r="Y167" i="6" s="1"/>
  <c r="Q166" i="6"/>
  <c r="Q167" i="6" s="1"/>
  <c r="I167" i="6"/>
  <c r="BQ164" i="6"/>
  <c r="BQ165" i="6" s="1"/>
  <c r="BA164" i="6"/>
  <c r="BA165" i="6" s="1"/>
  <c r="AK164" i="6"/>
  <c r="AK165" i="6" s="1"/>
  <c r="U164" i="6"/>
  <c r="U165" i="6" s="1"/>
  <c r="AR164" i="6"/>
  <c r="AR165" i="6" s="1"/>
  <c r="L164" i="6"/>
  <c r="L165" i="6" s="1"/>
  <c r="BJ166" i="6"/>
  <c r="BJ167" i="6" s="1"/>
  <c r="V166" i="6"/>
  <c r="V167" i="6" s="1"/>
  <c r="BX168" i="6"/>
  <c r="BX169" i="6" s="1"/>
  <c r="BP168" i="6"/>
  <c r="BP169" i="6" s="1"/>
  <c r="BH168" i="6"/>
  <c r="BH169" i="6" s="1"/>
  <c r="AZ168" i="6"/>
  <c r="AZ169" i="6" s="1"/>
  <c r="AR168" i="6"/>
  <c r="AR169" i="6" s="1"/>
  <c r="AJ168" i="6"/>
  <c r="AJ169" i="6" s="1"/>
  <c r="AB168" i="6"/>
  <c r="AB169" i="6" s="1"/>
  <c r="T168" i="6"/>
  <c r="T169" i="6" s="1"/>
  <c r="L168" i="6"/>
  <c r="L169" i="6" s="1"/>
  <c r="BT166" i="6"/>
  <c r="BT167" i="6" s="1"/>
  <c r="BL166" i="6"/>
  <c r="BL167" i="6" s="1"/>
  <c r="BD166" i="6"/>
  <c r="BD167" i="6" s="1"/>
  <c r="AV166" i="6"/>
  <c r="AV167" i="6" s="1"/>
  <c r="AN166" i="6"/>
  <c r="AN167" i="6" s="1"/>
  <c r="AF166" i="6"/>
  <c r="AF167" i="6" s="1"/>
  <c r="X166" i="6"/>
  <c r="X167" i="6" s="1"/>
  <c r="P166" i="6"/>
  <c r="P167" i="6" s="1"/>
  <c r="H167" i="6"/>
  <c r="T164" i="6"/>
  <c r="T165" i="6" s="1"/>
  <c r="BW168" i="6"/>
  <c r="BW169" i="6" s="1"/>
  <c r="BO168" i="6"/>
  <c r="BO169" i="6" s="1"/>
  <c r="BG168" i="6"/>
  <c r="BG169" i="6" s="1"/>
  <c r="AY168" i="6"/>
  <c r="AY169" i="6" s="1"/>
  <c r="AQ168" i="6"/>
  <c r="AQ169" i="6" s="1"/>
  <c r="AI168" i="6"/>
  <c r="AI169" i="6" s="1"/>
  <c r="AA168" i="6"/>
  <c r="AA169" i="6" s="1"/>
  <c r="S168" i="6"/>
  <c r="S169" i="6" s="1"/>
  <c r="K168" i="6"/>
  <c r="K169" i="6" s="1"/>
  <c r="BS166" i="6"/>
  <c r="BS167" i="6" s="1"/>
  <c r="BK166" i="6"/>
  <c r="BK167" i="6" s="1"/>
  <c r="BC166" i="6"/>
  <c r="BC167" i="6" s="1"/>
  <c r="AU166" i="6"/>
  <c r="AU167" i="6" s="1"/>
  <c r="AM166" i="6"/>
  <c r="AM167" i="6" s="1"/>
  <c r="AE166" i="6"/>
  <c r="AE167" i="6" s="1"/>
  <c r="W166" i="6"/>
  <c r="W167" i="6" s="1"/>
  <c r="O166" i="6"/>
  <c r="O167" i="6" s="1"/>
  <c r="G167" i="6"/>
  <c r="BW164" i="6"/>
  <c r="BW165" i="6" s="1"/>
  <c r="BO164" i="6"/>
  <c r="BO165" i="6" s="1"/>
  <c r="BG164" i="6"/>
  <c r="BG165" i="6" s="1"/>
  <c r="AY164" i="6"/>
  <c r="AY165" i="6" s="1"/>
  <c r="AQ164" i="6"/>
  <c r="AQ165" i="6" s="1"/>
  <c r="AI164" i="6"/>
  <c r="AI165" i="6" s="1"/>
  <c r="AA164" i="6"/>
  <c r="AA165" i="6" s="1"/>
  <c r="S164" i="6"/>
  <c r="S165" i="6" s="1"/>
  <c r="BV168" i="6"/>
  <c r="BV169" i="6" s="1"/>
  <c r="BN168" i="6"/>
  <c r="BN169" i="6" s="1"/>
  <c r="BF168" i="6"/>
  <c r="BF169" i="6" s="1"/>
  <c r="AX168" i="6"/>
  <c r="AX169" i="6" s="1"/>
  <c r="AP168" i="6"/>
  <c r="AP169" i="6" s="1"/>
  <c r="AH168" i="6"/>
  <c r="AH169" i="6" s="1"/>
  <c r="Z168" i="6"/>
  <c r="Z169" i="6" s="1"/>
  <c r="R168" i="6"/>
  <c r="R169" i="6" s="1"/>
  <c r="J168" i="6"/>
  <c r="J169" i="6" s="1"/>
  <c r="BZ166" i="6"/>
  <c r="BZ167" i="6" s="1"/>
  <c r="BR166" i="6"/>
  <c r="BR167" i="6" s="1"/>
  <c r="AT166" i="6"/>
  <c r="AT167" i="6" s="1"/>
  <c r="AL166" i="6"/>
  <c r="AL167" i="6" s="1"/>
  <c r="AD166" i="6"/>
  <c r="AD167" i="6" s="1"/>
  <c r="N166" i="6"/>
  <c r="N167" i="6" s="1"/>
  <c r="AU168" i="6"/>
  <c r="AU169" i="6" s="1"/>
  <c r="O168" i="6"/>
  <c r="O169" i="6" s="1"/>
  <c r="AY166" i="6"/>
  <c r="AY167" i="6" s="1"/>
  <c r="S166" i="6"/>
  <c r="S167" i="6" s="1"/>
  <c r="BN164" i="6"/>
  <c r="BN165" i="6" s="1"/>
  <c r="AU164" i="6"/>
  <c r="AU165" i="6" s="1"/>
  <c r="Y164" i="6"/>
  <c r="Y165" i="6" s="1"/>
  <c r="BM164" i="6"/>
  <c r="BM165" i="6" s="1"/>
  <c r="AP164" i="6"/>
  <c r="AP165" i="6" s="1"/>
  <c r="W164" i="6"/>
  <c r="W165" i="6" s="1"/>
  <c r="AG168" i="6"/>
  <c r="AG169" i="6" s="1"/>
  <c r="AK166" i="6"/>
  <c r="AK167" i="6" s="1"/>
  <c r="BF164" i="6"/>
  <c r="BF165" i="6" s="1"/>
  <c r="Q164" i="6"/>
  <c r="Q165" i="6" s="1"/>
  <c r="Z164" i="6"/>
  <c r="Z165" i="6" s="1"/>
  <c r="BU168" i="6"/>
  <c r="BU169" i="6" s="1"/>
  <c r="AO168" i="6"/>
  <c r="AO169" i="6" s="1"/>
  <c r="I168" i="6"/>
  <c r="I169" i="6" s="1"/>
  <c r="BY166" i="6"/>
  <c r="BY167" i="6" s="1"/>
  <c r="AS166" i="6"/>
  <c r="AS167" i="6" s="1"/>
  <c r="M166" i="6"/>
  <c r="M167" i="6" s="1"/>
  <c r="BK164" i="6"/>
  <c r="BK165" i="6" s="1"/>
  <c r="AO164" i="6"/>
  <c r="AO165" i="6" s="1"/>
  <c r="R164" i="6"/>
  <c r="R165" i="6" s="1"/>
  <c r="BM168" i="6"/>
  <c r="BM169" i="6" s="1"/>
  <c r="BQ166" i="6"/>
  <c r="BQ167" i="6" s="1"/>
  <c r="AM164" i="6"/>
  <c r="AM165" i="6" s="1"/>
  <c r="AW164" i="6"/>
  <c r="AW165" i="6" s="1"/>
  <c r="BS168" i="6"/>
  <c r="BS169" i="6" s="1"/>
  <c r="AM168" i="6"/>
  <c r="AM169" i="6" s="1"/>
  <c r="G169" i="6"/>
  <c r="BW166" i="6"/>
  <c r="BW167" i="6" s="1"/>
  <c r="AQ166" i="6"/>
  <c r="AQ167" i="6" s="1"/>
  <c r="K167" i="6"/>
  <c r="BK168" i="6"/>
  <c r="BK169" i="6" s="1"/>
  <c r="AE168" i="6"/>
  <c r="AE169" i="6" s="1"/>
  <c r="BO166" i="6"/>
  <c r="BO167" i="6" s="1"/>
  <c r="AI166" i="6"/>
  <c r="AI167" i="6" s="1"/>
  <c r="BE164" i="6"/>
  <c r="BE165" i="6" s="1"/>
  <c r="AH164" i="6"/>
  <c r="AH165" i="6" s="1"/>
  <c r="O164" i="6"/>
  <c r="O165" i="6" s="1"/>
  <c r="W168" i="6"/>
  <c r="W169" i="6" s="1"/>
  <c r="BU164" i="6"/>
  <c r="BU165" i="6" s="1"/>
  <c r="AE164" i="6"/>
  <c r="AE165" i="6" s="1"/>
  <c r="AW168" i="6"/>
  <c r="AW169" i="6" s="1"/>
  <c r="Q168" i="6"/>
  <c r="Q169" i="6" s="1"/>
  <c r="BA166" i="6"/>
  <c r="BA167" i="6" s="1"/>
  <c r="U166" i="6"/>
  <c r="U167" i="6" s="1"/>
  <c r="BS164" i="6"/>
  <c r="BS165" i="6" s="1"/>
  <c r="BE168" i="6"/>
  <c r="BE169" i="6" s="1"/>
  <c r="Y168" i="6"/>
  <c r="Y169" i="6" s="1"/>
  <c r="BI166" i="6"/>
  <c r="BI167" i="6" s="1"/>
  <c r="AC166" i="6"/>
  <c r="AC167" i="6" s="1"/>
  <c r="BV164" i="6"/>
  <c r="BV165" i="6" s="1"/>
  <c r="BC164" i="6"/>
  <c r="BC165" i="6" s="1"/>
  <c r="AG164" i="6"/>
  <c r="AG165" i="6" s="1"/>
  <c r="BC168" i="6"/>
  <c r="BC169" i="6" s="1"/>
  <c r="BG166" i="6"/>
  <c r="BG167" i="6" s="1"/>
  <c r="AA166" i="6"/>
  <c r="AA167" i="6" s="1"/>
  <c r="AX164" i="6"/>
  <c r="AX165" i="6" s="1"/>
  <c r="BL162" i="6"/>
  <c r="BL163" i="6" s="1"/>
  <c r="BS162" i="6"/>
  <c r="BS163" i="6" s="1"/>
  <c r="BK162" i="6"/>
  <c r="BK163" i="6" s="1"/>
  <c r="BC162" i="6"/>
  <c r="BC163" i="6" s="1"/>
  <c r="AU162" i="6"/>
  <c r="AU163" i="6" s="1"/>
  <c r="AM162" i="6"/>
  <c r="AM163" i="6" s="1"/>
  <c r="AE162" i="6"/>
  <c r="AE163" i="6" s="1"/>
  <c r="W162" i="6"/>
  <c r="W163" i="6" s="1"/>
  <c r="O162" i="6"/>
  <c r="O163" i="6" s="1"/>
  <c r="G162" i="6"/>
  <c r="G163" i="6" s="1"/>
  <c r="BV162" i="6"/>
  <c r="BV163" i="6" s="1"/>
  <c r="AP162" i="6"/>
  <c r="AP163" i="6" s="1"/>
  <c r="R162" i="6"/>
  <c r="R163" i="6" s="1"/>
  <c r="L150" i="6"/>
  <c r="L151" i="6" s="1"/>
  <c r="BZ162" i="6"/>
  <c r="BZ163" i="6" s="1"/>
  <c r="BR162" i="6"/>
  <c r="BR163" i="6" s="1"/>
  <c r="BJ162" i="6"/>
  <c r="BJ163" i="6" s="1"/>
  <c r="BB162" i="6"/>
  <c r="BB163" i="6" s="1"/>
  <c r="AT162" i="6"/>
  <c r="AT163" i="6" s="1"/>
  <c r="AL162" i="6"/>
  <c r="AL163" i="6" s="1"/>
  <c r="AD162" i="6"/>
  <c r="AD163" i="6" s="1"/>
  <c r="V162" i="6"/>
  <c r="V163" i="6" s="1"/>
  <c r="N162" i="6"/>
  <c r="N163" i="6" s="1"/>
  <c r="BN162" i="6"/>
  <c r="BN163" i="6" s="1"/>
  <c r="AH162" i="6"/>
  <c r="AH163" i="6" s="1"/>
  <c r="BM162" i="6"/>
  <c r="BM163" i="6" s="1"/>
  <c r="AW162" i="6"/>
  <c r="AW163" i="6" s="1"/>
  <c r="Y162" i="6"/>
  <c r="Y163" i="6" s="1"/>
  <c r="BD162" i="6"/>
  <c r="BD163" i="6" s="1"/>
  <c r="AN162" i="6"/>
  <c r="AN163" i="6" s="1"/>
  <c r="X162" i="6"/>
  <c r="X163" i="6" s="1"/>
  <c r="H162" i="6"/>
  <c r="H163" i="6" s="1"/>
  <c r="BY162" i="6"/>
  <c r="BY163" i="6" s="1"/>
  <c r="BQ162" i="6"/>
  <c r="BQ163" i="6" s="1"/>
  <c r="BI162" i="6"/>
  <c r="BI163" i="6" s="1"/>
  <c r="BA162" i="6"/>
  <c r="BA163" i="6" s="1"/>
  <c r="AS162" i="6"/>
  <c r="AS163" i="6" s="1"/>
  <c r="AK162" i="6"/>
  <c r="AK163" i="6" s="1"/>
  <c r="AC162" i="6"/>
  <c r="AC163" i="6" s="1"/>
  <c r="U162" i="6"/>
  <c r="U163" i="6" s="1"/>
  <c r="M162" i="6"/>
  <c r="M163" i="6" s="1"/>
  <c r="BX162" i="6"/>
  <c r="BX163" i="6" s="1"/>
  <c r="BP162" i="6"/>
  <c r="BP163" i="6" s="1"/>
  <c r="BH162" i="6"/>
  <c r="BH163" i="6" s="1"/>
  <c r="AZ162" i="6"/>
  <c r="AZ163" i="6" s="1"/>
  <c r="AR162" i="6"/>
  <c r="AR163" i="6" s="1"/>
  <c r="AJ162" i="6"/>
  <c r="AJ163" i="6" s="1"/>
  <c r="AB162" i="6"/>
  <c r="AB163" i="6" s="1"/>
  <c r="T162" i="6"/>
  <c r="T163" i="6" s="1"/>
  <c r="L162" i="6"/>
  <c r="L163" i="6" s="1"/>
  <c r="AX162" i="6"/>
  <c r="AX163" i="6" s="1"/>
  <c r="J162" i="6"/>
  <c r="J163" i="6" s="1"/>
  <c r="BU162" i="6"/>
  <c r="BU163" i="6" s="1"/>
  <c r="AO162" i="6"/>
  <c r="AO163" i="6" s="1"/>
  <c r="I162" i="6"/>
  <c r="I163" i="6" s="1"/>
  <c r="BT162" i="6"/>
  <c r="BT163" i="6" s="1"/>
  <c r="AV162" i="6"/>
  <c r="AV163" i="6" s="1"/>
  <c r="AF162" i="6"/>
  <c r="AF163" i="6" s="1"/>
  <c r="P162" i="6"/>
  <c r="P163" i="6" s="1"/>
  <c r="BW162" i="6"/>
  <c r="BW163" i="6" s="1"/>
  <c r="BO162" i="6"/>
  <c r="BO163" i="6" s="1"/>
  <c r="BG162" i="6"/>
  <c r="BG163" i="6" s="1"/>
  <c r="AY162" i="6"/>
  <c r="AY163" i="6" s="1"/>
  <c r="AQ162" i="6"/>
  <c r="AQ163" i="6" s="1"/>
  <c r="AI162" i="6"/>
  <c r="AI163" i="6" s="1"/>
  <c r="AA162" i="6"/>
  <c r="AA163" i="6" s="1"/>
  <c r="S162" i="6"/>
  <c r="S163" i="6" s="1"/>
  <c r="K162" i="6"/>
  <c r="K163" i="6" s="1"/>
  <c r="BF162" i="6"/>
  <c r="BF163" i="6" s="1"/>
  <c r="Z162" i="6"/>
  <c r="Z163" i="6" s="1"/>
  <c r="BE162" i="6"/>
  <c r="BE163" i="6" s="1"/>
  <c r="AG162" i="6"/>
  <c r="AG163" i="6" s="1"/>
  <c r="Q162" i="6"/>
  <c r="Q163" i="6" s="1"/>
  <c r="E26" i="6"/>
  <c r="E27" i="6" s="1"/>
  <c r="K6" i="6"/>
  <c r="K7" i="6" s="1"/>
  <c r="S6" i="6"/>
  <c r="S7" i="6" s="1"/>
  <c r="AA6" i="6"/>
  <c r="AA7" i="6" s="1"/>
  <c r="AI6" i="6"/>
  <c r="AI7" i="6" s="1"/>
  <c r="AQ6" i="6"/>
  <c r="AQ7" i="6" s="1"/>
  <c r="AY6" i="6"/>
  <c r="AY7" i="6" s="1"/>
  <c r="BG6" i="6"/>
  <c r="BG7" i="6" s="1"/>
  <c r="BO6" i="6"/>
  <c r="BO7" i="6" s="1"/>
  <c r="BW6" i="6"/>
  <c r="BW7" i="6" s="1"/>
  <c r="J8" i="6"/>
  <c r="J9" i="6" s="1"/>
  <c r="R8" i="6"/>
  <c r="R9" i="6" s="1"/>
  <c r="Z8" i="6"/>
  <c r="Z9" i="6" s="1"/>
  <c r="AH8" i="6"/>
  <c r="AH9" i="6" s="1"/>
  <c r="AP8" i="6"/>
  <c r="AP9" i="6" s="1"/>
  <c r="AX8" i="6"/>
  <c r="AX9" i="6" s="1"/>
  <c r="BF8" i="6"/>
  <c r="BF9" i="6" s="1"/>
  <c r="BN8" i="6"/>
  <c r="BN9" i="6" s="1"/>
  <c r="BV8" i="6"/>
  <c r="BV9" i="6" s="1"/>
  <c r="H10" i="6"/>
  <c r="H11" i="6" s="1"/>
  <c r="P10" i="6"/>
  <c r="P11" i="6" s="1"/>
  <c r="X10" i="6"/>
  <c r="X11" i="6" s="1"/>
  <c r="AF10" i="6"/>
  <c r="AF11" i="6" s="1"/>
  <c r="AN10" i="6"/>
  <c r="AN11" i="6" s="1"/>
  <c r="AV10" i="6"/>
  <c r="AV11" i="6" s="1"/>
  <c r="BD10" i="6"/>
  <c r="BD11" i="6" s="1"/>
  <c r="BL10" i="6"/>
  <c r="BL11" i="6" s="1"/>
  <c r="BT10" i="6"/>
  <c r="BT11" i="6" s="1"/>
  <c r="G12" i="6"/>
  <c r="G13" i="6" s="1"/>
  <c r="O12" i="6"/>
  <c r="O13" i="6" s="1"/>
  <c r="W12" i="6"/>
  <c r="W13" i="6" s="1"/>
  <c r="AE12" i="6"/>
  <c r="AE13" i="6" s="1"/>
  <c r="AM12" i="6"/>
  <c r="AM13" i="6" s="1"/>
  <c r="AU12" i="6"/>
  <c r="AU13" i="6" s="1"/>
  <c r="BC12" i="6"/>
  <c r="BC13" i="6" s="1"/>
  <c r="BK12" i="6"/>
  <c r="BK13" i="6" s="1"/>
  <c r="BS12" i="6"/>
  <c r="BS13" i="6" s="1"/>
  <c r="F14" i="6"/>
  <c r="F15" i="6" s="1"/>
  <c r="N14" i="6"/>
  <c r="N15" i="6" s="1"/>
  <c r="V14" i="6"/>
  <c r="V15" i="6" s="1"/>
  <c r="AD14" i="6"/>
  <c r="AD15" i="6" s="1"/>
  <c r="AL14" i="6"/>
  <c r="AL15" i="6" s="1"/>
  <c r="AT14" i="6"/>
  <c r="AT15" i="6" s="1"/>
  <c r="BB14" i="6"/>
  <c r="BB15" i="6" s="1"/>
  <c r="BJ14" i="6"/>
  <c r="BJ15" i="6" s="1"/>
  <c r="BR14" i="6"/>
  <c r="BR15" i="6" s="1"/>
  <c r="BZ14" i="6"/>
  <c r="BZ15" i="6" s="1"/>
  <c r="M16" i="6"/>
  <c r="M17" i="6" s="1"/>
  <c r="U16" i="6"/>
  <c r="U17" i="6" s="1"/>
  <c r="AC16" i="6"/>
  <c r="AC17" i="6" s="1"/>
  <c r="AK16" i="6"/>
  <c r="AK17" i="6" s="1"/>
  <c r="M6" i="6"/>
  <c r="M7" i="6" s="1"/>
  <c r="V6" i="6"/>
  <c r="V7" i="6" s="1"/>
  <c r="AE6" i="6"/>
  <c r="AE7" i="6" s="1"/>
  <c r="AN6" i="6"/>
  <c r="AN7" i="6" s="1"/>
  <c r="AW6" i="6"/>
  <c r="AW7" i="6" s="1"/>
  <c r="BF6" i="6"/>
  <c r="BF7" i="6" s="1"/>
  <c r="BP6" i="6"/>
  <c r="BP7" i="6" s="1"/>
  <c r="BY6" i="6"/>
  <c r="BY7" i="6" s="1"/>
  <c r="M8" i="6"/>
  <c r="M9" i="6" s="1"/>
  <c r="V8" i="6"/>
  <c r="V9" i="6" s="1"/>
  <c r="AE8" i="6"/>
  <c r="AE9" i="6" s="1"/>
  <c r="AN8" i="6"/>
  <c r="AN9" i="6" s="1"/>
  <c r="AW8" i="6"/>
  <c r="AW9" i="6" s="1"/>
  <c r="BG8" i="6"/>
  <c r="BG9" i="6" s="1"/>
  <c r="BP8" i="6"/>
  <c r="BP9" i="6" s="1"/>
  <c r="BY8" i="6"/>
  <c r="BY9" i="6" s="1"/>
  <c r="L10" i="6"/>
  <c r="L11" i="6" s="1"/>
  <c r="U10" i="6"/>
  <c r="U11" i="6" s="1"/>
  <c r="AD10" i="6"/>
  <c r="AD11" i="6" s="1"/>
  <c r="AM10" i="6"/>
  <c r="AM11" i="6" s="1"/>
  <c r="AW10" i="6"/>
  <c r="AW11" i="6" s="1"/>
  <c r="BF10" i="6"/>
  <c r="BF11" i="6" s="1"/>
  <c r="BO10" i="6"/>
  <c r="BO11" i="6" s="1"/>
  <c r="BX10" i="6"/>
  <c r="BX11" i="6" s="1"/>
  <c r="L12" i="6"/>
  <c r="L13" i="6" s="1"/>
  <c r="U12" i="6"/>
  <c r="U13" i="6" s="1"/>
  <c r="AD12" i="6"/>
  <c r="AD13" i="6" s="1"/>
  <c r="AN12" i="6"/>
  <c r="AN13" i="6" s="1"/>
  <c r="AW12" i="6"/>
  <c r="AW13" i="6" s="1"/>
  <c r="BF12" i="6"/>
  <c r="BF13" i="6" s="1"/>
  <c r="BO12" i="6"/>
  <c r="BO13" i="6" s="1"/>
  <c r="BX12" i="6"/>
  <c r="BX13" i="6" s="1"/>
  <c r="L14" i="6"/>
  <c r="L15" i="6" s="1"/>
  <c r="U14" i="6"/>
  <c r="U15" i="6" s="1"/>
  <c r="AE14" i="6"/>
  <c r="AE15" i="6" s="1"/>
  <c r="AN14" i="6"/>
  <c r="AN15" i="6" s="1"/>
  <c r="AW14" i="6"/>
  <c r="AW15" i="6" s="1"/>
  <c r="BF14" i="6"/>
  <c r="BF15" i="6" s="1"/>
  <c r="BO14" i="6"/>
  <c r="BO15" i="6" s="1"/>
  <c r="BX14" i="6"/>
  <c r="BX15" i="6" s="1"/>
  <c r="L16" i="6"/>
  <c r="L17" i="6" s="1"/>
  <c r="V16" i="6"/>
  <c r="V17" i="6" s="1"/>
  <c r="AE16" i="6"/>
  <c r="AE17" i="6" s="1"/>
  <c r="AN16" i="6"/>
  <c r="AN17" i="6" s="1"/>
  <c r="AV16" i="6"/>
  <c r="AV17" i="6" s="1"/>
  <c r="BD16" i="6"/>
  <c r="BD17" i="6" s="1"/>
  <c r="BL16" i="6"/>
  <c r="BL17" i="6" s="1"/>
  <c r="BT16" i="6"/>
  <c r="BT17" i="6" s="1"/>
  <c r="G18" i="6"/>
  <c r="G19" i="6" s="1"/>
  <c r="O18" i="6"/>
  <c r="O19" i="6" s="1"/>
  <c r="W18" i="6"/>
  <c r="W19" i="6" s="1"/>
  <c r="AE18" i="6"/>
  <c r="AE19" i="6" s="1"/>
  <c r="AM18" i="6"/>
  <c r="AM19" i="6" s="1"/>
  <c r="AU18" i="6"/>
  <c r="AU19" i="6" s="1"/>
  <c r="BC18" i="6"/>
  <c r="BC19" i="6" s="1"/>
  <c r="BK18" i="6"/>
  <c r="BK19" i="6" s="1"/>
  <c r="BS18" i="6"/>
  <c r="BS19" i="6" s="1"/>
  <c r="K20" i="6"/>
  <c r="K21" i="6" s="1"/>
  <c r="S20" i="6"/>
  <c r="S21" i="6" s="1"/>
  <c r="AA20" i="6"/>
  <c r="AA21" i="6" s="1"/>
  <c r="AI20" i="6"/>
  <c r="AI21" i="6" s="1"/>
  <c r="AQ20" i="6"/>
  <c r="AQ21" i="6" s="1"/>
  <c r="AY20" i="6"/>
  <c r="AY21" i="6" s="1"/>
  <c r="BG20" i="6"/>
  <c r="BG21" i="6" s="1"/>
  <c r="BO20" i="6"/>
  <c r="BO21" i="6" s="1"/>
  <c r="BW20" i="6"/>
  <c r="BW21" i="6" s="1"/>
  <c r="J6" i="6"/>
  <c r="J7" i="6" s="1"/>
  <c r="U6" i="6"/>
  <c r="U7" i="6" s="1"/>
  <c r="AF6" i="6"/>
  <c r="AF7" i="6" s="1"/>
  <c r="AP6" i="6"/>
  <c r="AP7" i="6" s="1"/>
  <c r="BA6" i="6"/>
  <c r="BA7" i="6" s="1"/>
  <c r="BK6" i="6"/>
  <c r="BK7" i="6" s="1"/>
  <c r="BU6" i="6"/>
  <c r="BU7" i="6" s="1"/>
  <c r="K8" i="6"/>
  <c r="K9" i="6" s="1"/>
  <c r="U8" i="6"/>
  <c r="U9" i="6" s="1"/>
  <c r="AF8" i="6"/>
  <c r="AF9" i="6" s="1"/>
  <c r="AQ8" i="6"/>
  <c r="AQ9" i="6" s="1"/>
  <c r="BA8" i="6"/>
  <c r="BA9" i="6" s="1"/>
  <c r="BK8" i="6"/>
  <c r="BK9" i="6" s="1"/>
  <c r="BU8" i="6"/>
  <c r="BU9" i="6" s="1"/>
  <c r="J10" i="6"/>
  <c r="J11" i="6" s="1"/>
  <c r="T10" i="6"/>
  <c r="T11" i="6" s="1"/>
  <c r="AE10" i="6"/>
  <c r="AE11" i="6" s="1"/>
  <c r="AP10" i="6"/>
  <c r="AP11" i="6" s="1"/>
  <c r="AZ10" i="6"/>
  <c r="AZ11" i="6" s="1"/>
  <c r="BJ10" i="6"/>
  <c r="BJ11" i="6" s="1"/>
  <c r="BU10" i="6"/>
  <c r="BU11" i="6" s="1"/>
  <c r="J12" i="6"/>
  <c r="J13" i="6" s="1"/>
  <c r="T12" i="6"/>
  <c r="T13" i="6" s="1"/>
  <c r="AF12" i="6"/>
  <c r="AF13" i="6" s="1"/>
  <c r="AP12" i="6"/>
  <c r="AP13" i="6" s="1"/>
  <c r="AZ12" i="6"/>
  <c r="AZ13" i="6" s="1"/>
  <c r="BJ12" i="6"/>
  <c r="BJ13" i="6" s="1"/>
  <c r="BU12" i="6"/>
  <c r="BU13" i="6" s="1"/>
  <c r="J14" i="6"/>
  <c r="J15" i="6" s="1"/>
  <c r="T14" i="6"/>
  <c r="T15" i="6" s="1"/>
  <c r="AF14" i="6"/>
  <c r="AF15" i="6" s="1"/>
  <c r="AP14" i="6"/>
  <c r="AP15" i="6" s="1"/>
  <c r="AZ14" i="6"/>
  <c r="AZ15" i="6" s="1"/>
  <c r="BK14" i="6"/>
  <c r="BK15" i="6" s="1"/>
  <c r="BU14" i="6"/>
  <c r="BU15" i="6" s="1"/>
  <c r="J16" i="6"/>
  <c r="J17" i="6" s="1"/>
  <c r="T16" i="6"/>
  <c r="T17" i="6" s="1"/>
  <c r="AF16" i="6"/>
  <c r="AF17" i="6" s="1"/>
  <c r="AP16" i="6"/>
  <c r="AP17" i="6" s="1"/>
  <c r="AY16" i="6"/>
  <c r="AY17" i="6" s="1"/>
  <c r="BH16" i="6"/>
  <c r="BH17" i="6" s="1"/>
  <c r="BQ16" i="6"/>
  <c r="BQ17" i="6" s="1"/>
  <c r="BZ16" i="6"/>
  <c r="BZ17" i="6" s="1"/>
  <c r="N18" i="6"/>
  <c r="N19" i="6" s="1"/>
  <c r="X18" i="6"/>
  <c r="X19" i="6" s="1"/>
  <c r="AG18" i="6"/>
  <c r="AG19" i="6" s="1"/>
  <c r="AP18" i="6"/>
  <c r="AP19" i="6" s="1"/>
  <c r="AY18" i="6"/>
  <c r="AY19" i="6" s="1"/>
  <c r="BH18" i="6"/>
  <c r="BH19" i="6" s="1"/>
  <c r="BQ18" i="6"/>
  <c r="BQ19" i="6" s="1"/>
  <c r="BZ18" i="6"/>
  <c r="BZ19" i="6" s="1"/>
  <c r="L20" i="6"/>
  <c r="L21" i="6" s="1"/>
  <c r="U20" i="6"/>
  <c r="U21" i="6" s="1"/>
  <c r="AD20" i="6"/>
  <c r="AD21" i="6" s="1"/>
  <c r="AM20" i="6"/>
  <c r="AM21" i="6" s="1"/>
  <c r="AV20" i="6"/>
  <c r="AV21" i="6" s="1"/>
  <c r="BE20" i="6"/>
  <c r="BE21" i="6" s="1"/>
  <c r="BN20" i="6"/>
  <c r="BN21" i="6" s="1"/>
  <c r="BX20" i="6"/>
  <c r="BX21" i="6" s="1"/>
  <c r="K22" i="6"/>
  <c r="K23" i="6" s="1"/>
  <c r="S22" i="6"/>
  <c r="S23" i="6" s="1"/>
  <c r="AA22" i="6"/>
  <c r="AA23" i="6" s="1"/>
  <c r="AI22" i="6"/>
  <c r="AI23" i="6" s="1"/>
  <c r="AQ22" i="6"/>
  <c r="AQ23" i="6" s="1"/>
  <c r="AY22" i="6"/>
  <c r="AY23" i="6" s="1"/>
  <c r="BG22" i="6"/>
  <c r="BG23" i="6" s="1"/>
  <c r="BO22" i="6"/>
  <c r="BO23" i="6" s="1"/>
  <c r="BW22" i="6"/>
  <c r="BW23" i="6" s="1"/>
  <c r="I24" i="6"/>
  <c r="I25" i="6" s="1"/>
  <c r="Q24" i="6"/>
  <c r="Q25" i="6" s="1"/>
  <c r="Y24" i="6"/>
  <c r="Y25" i="6" s="1"/>
  <c r="AG24" i="6"/>
  <c r="AG25" i="6" s="1"/>
  <c r="AO24" i="6"/>
  <c r="AO25" i="6" s="1"/>
  <c r="AW24" i="6"/>
  <c r="AW25" i="6" s="1"/>
  <c r="BE24" i="6"/>
  <c r="BE25" i="6" s="1"/>
  <c r="BM24" i="6"/>
  <c r="BM25" i="6" s="1"/>
  <c r="BU24" i="6"/>
  <c r="BU25" i="6" s="1"/>
  <c r="H26" i="6"/>
  <c r="H27" i="6" s="1"/>
  <c r="P26" i="6"/>
  <c r="P27" i="6" s="1"/>
  <c r="X26" i="6"/>
  <c r="X27" i="6" s="1"/>
  <c r="AF26" i="6"/>
  <c r="AF27" i="6" s="1"/>
  <c r="AN26" i="6"/>
  <c r="AN27" i="6" s="1"/>
  <c r="AV26" i="6"/>
  <c r="AV27" i="6" s="1"/>
  <c r="BD26" i="6"/>
  <c r="BD27" i="6" s="1"/>
  <c r="BL26" i="6"/>
  <c r="BL27" i="6" s="1"/>
  <c r="BT26" i="6"/>
  <c r="BT27" i="6" s="1"/>
  <c r="O6" i="6"/>
  <c r="O7" i="6" s="1"/>
  <c r="Y6" i="6"/>
  <c r="Y7" i="6" s="1"/>
  <c r="AJ6" i="6"/>
  <c r="AJ7" i="6" s="1"/>
  <c r="AT6" i="6"/>
  <c r="AT7" i="6" s="1"/>
  <c r="BD6" i="6"/>
  <c r="BD7" i="6" s="1"/>
  <c r="BN6" i="6"/>
  <c r="BN7" i="6" s="1"/>
  <c r="BZ6" i="6"/>
  <c r="BZ7" i="6" s="1"/>
  <c r="O8" i="6"/>
  <c r="O9" i="6" s="1"/>
  <c r="Y8" i="6"/>
  <c r="Y9" i="6" s="1"/>
  <c r="AJ8" i="6"/>
  <c r="AJ9" i="6" s="1"/>
  <c r="AT8" i="6"/>
  <c r="AT9" i="6" s="1"/>
  <c r="BD8" i="6"/>
  <c r="BD9" i="6" s="1"/>
  <c r="BO8" i="6"/>
  <c r="BO9" i="6" s="1"/>
  <c r="BZ8" i="6"/>
  <c r="BZ9" i="6" s="1"/>
  <c r="N10" i="6"/>
  <c r="N11" i="6" s="1"/>
  <c r="Y10" i="6"/>
  <c r="Y11" i="6" s="1"/>
  <c r="AI10" i="6"/>
  <c r="AI11" i="6" s="1"/>
  <c r="AS10" i="6"/>
  <c r="AS11" i="6" s="1"/>
  <c r="BC10" i="6"/>
  <c r="BC11" i="6" s="1"/>
  <c r="BN10" i="6"/>
  <c r="BN11" i="6" s="1"/>
  <c r="BY10" i="6"/>
  <c r="BY11" i="6" s="1"/>
  <c r="N12" i="6"/>
  <c r="N13" i="6" s="1"/>
  <c r="Y12" i="6"/>
  <c r="Y13" i="6" s="1"/>
  <c r="AI12" i="6"/>
  <c r="AI13" i="6" s="1"/>
  <c r="AS12" i="6"/>
  <c r="AS13" i="6" s="1"/>
  <c r="BD12" i="6"/>
  <c r="BD13" i="6" s="1"/>
  <c r="BN12" i="6"/>
  <c r="BN13" i="6" s="1"/>
  <c r="BY12" i="6"/>
  <c r="BY13" i="6" s="1"/>
  <c r="O14" i="6"/>
  <c r="O15" i="6" s="1"/>
  <c r="Y14" i="6"/>
  <c r="Y15" i="6" s="1"/>
  <c r="AI14" i="6"/>
  <c r="AI15" i="6" s="1"/>
  <c r="AS14" i="6"/>
  <c r="AS15" i="6" s="1"/>
  <c r="BD14" i="6"/>
  <c r="BD15" i="6" s="1"/>
  <c r="BN14" i="6"/>
  <c r="BN15" i="6" s="1"/>
  <c r="BY14" i="6"/>
  <c r="BY15" i="6" s="1"/>
  <c r="O16" i="6"/>
  <c r="O17" i="6" s="1"/>
  <c r="Y16" i="6"/>
  <c r="Y17" i="6" s="1"/>
  <c r="AI16" i="6"/>
  <c r="AI17" i="6" s="1"/>
  <c r="AS16" i="6"/>
  <c r="AS17" i="6" s="1"/>
  <c r="BB16" i="6"/>
  <c r="BB17" i="6" s="1"/>
  <c r="BK16" i="6"/>
  <c r="BK17" i="6" s="1"/>
  <c r="BU16" i="6"/>
  <c r="BU17" i="6" s="1"/>
  <c r="I18" i="6"/>
  <c r="I19" i="6" s="1"/>
  <c r="R18" i="6"/>
  <c r="R19" i="6" s="1"/>
  <c r="AA18" i="6"/>
  <c r="AA19" i="6" s="1"/>
  <c r="AJ18" i="6"/>
  <c r="AJ19" i="6" s="1"/>
  <c r="AS18" i="6"/>
  <c r="AS19" i="6" s="1"/>
  <c r="BB18" i="6"/>
  <c r="BB19" i="6" s="1"/>
  <c r="BL18" i="6"/>
  <c r="BL19" i="6" s="1"/>
  <c r="BU18" i="6"/>
  <c r="BU19" i="6" s="1"/>
  <c r="F20" i="6"/>
  <c r="F21" i="6" s="1"/>
  <c r="O20" i="6"/>
  <c r="O21" i="6" s="1"/>
  <c r="X20" i="6"/>
  <c r="X21" i="6" s="1"/>
  <c r="AG20" i="6"/>
  <c r="AG21" i="6" s="1"/>
  <c r="AP20" i="6"/>
  <c r="AP21" i="6" s="1"/>
  <c r="AZ20" i="6"/>
  <c r="AZ21" i="6" s="1"/>
  <c r="BI20" i="6"/>
  <c r="BI21" i="6" s="1"/>
  <c r="BR20" i="6"/>
  <c r="BR21" i="6" s="1"/>
  <c r="F22" i="6"/>
  <c r="F23" i="6" s="1"/>
  <c r="N22" i="6"/>
  <c r="N23" i="6" s="1"/>
  <c r="V22" i="6"/>
  <c r="V23" i="6" s="1"/>
  <c r="AD22" i="6"/>
  <c r="AD23" i="6" s="1"/>
  <c r="AL22" i="6"/>
  <c r="AL23" i="6" s="1"/>
  <c r="AT22" i="6"/>
  <c r="AT23" i="6" s="1"/>
  <c r="BB22" i="6"/>
  <c r="BB23" i="6" s="1"/>
  <c r="BJ22" i="6"/>
  <c r="BJ23" i="6" s="1"/>
  <c r="BR22" i="6"/>
  <c r="BR23" i="6" s="1"/>
  <c r="BZ22" i="6"/>
  <c r="BZ23" i="6" s="1"/>
  <c r="L24" i="6"/>
  <c r="L25" i="6" s="1"/>
  <c r="T24" i="6"/>
  <c r="T25" i="6" s="1"/>
  <c r="AB24" i="6"/>
  <c r="AB25" i="6" s="1"/>
  <c r="AJ24" i="6"/>
  <c r="AJ25" i="6" s="1"/>
  <c r="AR24" i="6"/>
  <c r="AR25" i="6" s="1"/>
  <c r="AZ24" i="6"/>
  <c r="AZ25" i="6" s="1"/>
  <c r="BH24" i="6"/>
  <c r="BH25" i="6" s="1"/>
  <c r="BP24" i="6"/>
  <c r="BP25" i="6" s="1"/>
  <c r="BX24" i="6"/>
  <c r="BX25" i="6" s="1"/>
  <c r="G6" i="6"/>
  <c r="G7" i="6" s="1"/>
  <c r="T6" i="6"/>
  <c r="T7" i="6" s="1"/>
  <c r="AH6" i="6"/>
  <c r="AH7" i="6" s="1"/>
  <c r="AV6" i="6"/>
  <c r="AV7" i="6" s="1"/>
  <c r="BJ6" i="6"/>
  <c r="BJ7" i="6" s="1"/>
  <c r="BX6" i="6"/>
  <c r="BX7" i="6" s="1"/>
  <c r="Q8" i="6"/>
  <c r="Q9" i="6" s="1"/>
  <c r="AD8" i="6"/>
  <c r="AD9" i="6" s="1"/>
  <c r="AS8" i="6"/>
  <c r="AS9" i="6" s="1"/>
  <c r="BH8" i="6"/>
  <c r="BH9" i="6" s="1"/>
  <c r="BT8" i="6"/>
  <c r="BT9" i="6" s="1"/>
  <c r="M10" i="6"/>
  <c r="M11" i="6" s="1"/>
  <c r="AA10" i="6"/>
  <c r="AA11" i="6" s="1"/>
  <c r="AO10" i="6"/>
  <c r="AO11" i="6" s="1"/>
  <c r="BB10" i="6"/>
  <c r="BB11" i="6" s="1"/>
  <c r="BQ10" i="6"/>
  <c r="BQ11" i="6" s="1"/>
  <c r="I12" i="6"/>
  <c r="I13" i="6" s="1"/>
  <c r="X12" i="6"/>
  <c r="X13" i="6" s="1"/>
  <c r="AK12" i="6"/>
  <c r="AK13" i="6" s="1"/>
  <c r="AY12" i="6"/>
  <c r="AY13" i="6" s="1"/>
  <c r="BM12" i="6"/>
  <c r="BM13" i="6" s="1"/>
  <c r="G14" i="6"/>
  <c r="G15" i="6" s="1"/>
  <c r="S14" i="6"/>
  <c r="S15" i="6" s="1"/>
  <c r="AH14" i="6"/>
  <c r="AH15" i="6" s="1"/>
  <c r="AV14" i="6"/>
  <c r="AV15" i="6" s="1"/>
  <c r="BI14" i="6"/>
  <c r="BI15" i="6" s="1"/>
  <c r="BW14" i="6"/>
  <c r="BW15" i="6" s="1"/>
  <c r="Q16" i="6"/>
  <c r="Q17" i="6" s="1"/>
  <c r="AD16" i="6"/>
  <c r="AD17" i="6" s="1"/>
  <c r="AR16" i="6"/>
  <c r="AR17" i="6" s="1"/>
  <c r="BE16" i="6"/>
  <c r="BE17" i="6" s="1"/>
  <c r="BP16" i="6"/>
  <c r="BP17" i="6" s="1"/>
  <c r="H18" i="6"/>
  <c r="H19" i="6" s="1"/>
  <c r="T18" i="6"/>
  <c r="T19" i="6" s="1"/>
  <c r="AF18" i="6"/>
  <c r="AF19" i="6" s="1"/>
  <c r="AR18" i="6"/>
  <c r="AR19" i="6" s="1"/>
  <c r="BE18" i="6"/>
  <c r="BE19" i="6" s="1"/>
  <c r="BP18" i="6"/>
  <c r="BP19" i="6" s="1"/>
  <c r="Q20" i="6"/>
  <c r="Q21" i="6" s="1"/>
  <c r="AC20" i="6"/>
  <c r="AC21" i="6" s="1"/>
  <c r="AO20" i="6"/>
  <c r="AO21" i="6" s="1"/>
  <c r="BB20" i="6"/>
  <c r="BB21" i="6" s="1"/>
  <c r="BM20" i="6"/>
  <c r="BM21" i="6" s="1"/>
  <c r="BZ20" i="6"/>
  <c r="BZ21" i="6" s="1"/>
  <c r="P22" i="6"/>
  <c r="P23" i="6" s="1"/>
  <c r="Z22" i="6"/>
  <c r="Z23" i="6" s="1"/>
  <c r="AK22" i="6"/>
  <c r="AK23" i="6" s="1"/>
  <c r="AV22" i="6"/>
  <c r="AV23" i="6" s="1"/>
  <c r="BF22" i="6"/>
  <c r="BF23" i="6" s="1"/>
  <c r="BQ22" i="6"/>
  <c r="BQ23" i="6" s="1"/>
  <c r="F24" i="6"/>
  <c r="F25" i="6" s="1"/>
  <c r="P24" i="6"/>
  <c r="P25" i="6" s="1"/>
  <c r="AA24" i="6"/>
  <c r="AA25" i="6" s="1"/>
  <c r="AL24" i="6"/>
  <c r="AL25" i="6" s="1"/>
  <c r="AV24" i="6"/>
  <c r="AV25" i="6" s="1"/>
  <c r="BG24" i="6"/>
  <c r="BG25" i="6" s="1"/>
  <c r="BR24" i="6"/>
  <c r="BR25" i="6" s="1"/>
  <c r="G26" i="6"/>
  <c r="G27" i="6" s="1"/>
  <c r="Q26" i="6"/>
  <c r="Q27" i="6" s="1"/>
  <c r="Z26" i="6"/>
  <c r="Z27" i="6" s="1"/>
  <c r="AI26" i="6"/>
  <c r="AI27" i="6" s="1"/>
  <c r="AR26" i="6"/>
  <c r="AR27" i="6" s="1"/>
  <c r="BA26" i="6"/>
  <c r="BA27" i="6" s="1"/>
  <c r="BJ26" i="6"/>
  <c r="BJ27" i="6" s="1"/>
  <c r="BS26" i="6"/>
  <c r="BS27" i="6" s="1"/>
  <c r="F28" i="6"/>
  <c r="F29" i="6" s="1"/>
  <c r="N28" i="6"/>
  <c r="N29" i="6" s="1"/>
  <c r="V28" i="6"/>
  <c r="V29" i="6" s="1"/>
  <c r="AD28" i="6"/>
  <c r="AD29" i="6" s="1"/>
  <c r="AL28" i="6"/>
  <c r="AL29" i="6" s="1"/>
  <c r="AT28" i="6"/>
  <c r="AT29" i="6" s="1"/>
  <c r="BB28" i="6"/>
  <c r="BB29" i="6" s="1"/>
  <c r="BJ28" i="6"/>
  <c r="BJ29" i="6" s="1"/>
  <c r="BR28" i="6"/>
  <c r="BR29" i="6" s="1"/>
  <c r="BZ28" i="6"/>
  <c r="BZ29" i="6" s="1"/>
  <c r="M30" i="6"/>
  <c r="M31" i="6" s="1"/>
  <c r="U30" i="6"/>
  <c r="U31" i="6" s="1"/>
  <c r="AC30" i="6"/>
  <c r="AC31" i="6" s="1"/>
  <c r="I6" i="6"/>
  <c r="I7" i="6" s="1"/>
  <c r="X6" i="6"/>
  <c r="X7" i="6" s="1"/>
  <c r="AL6" i="6"/>
  <c r="AL7" i="6" s="1"/>
  <c r="AZ6" i="6"/>
  <c r="AZ7" i="6" s="1"/>
  <c r="BM6" i="6"/>
  <c r="BM7" i="6" s="1"/>
  <c r="G8" i="6"/>
  <c r="G9" i="6" s="1"/>
  <c r="T8" i="6"/>
  <c r="T9" i="6" s="1"/>
  <c r="AI8" i="6"/>
  <c r="AI9" i="6" s="1"/>
  <c r="AV8" i="6"/>
  <c r="AV9" i="6" s="1"/>
  <c r="BJ8" i="6"/>
  <c r="BJ9" i="6" s="1"/>
  <c r="BX8" i="6"/>
  <c r="BX9" i="6" s="1"/>
  <c r="Q10" i="6"/>
  <c r="Q11" i="6" s="1"/>
  <c r="AC10" i="6"/>
  <c r="AC11" i="6" s="1"/>
  <c r="AR10" i="6"/>
  <c r="AR11" i="6" s="1"/>
  <c r="BG10" i="6"/>
  <c r="BG11" i="6" s="1"/>
  <c r="BS10" i="6"/>
  <c r="BS11" i="6" s="1"/>
  <c r="M12" i="6"/>
  <c r="M13" i="6" s="1"/>
  <c r="AA12" i="6"/>
  <c r="AA13" i="6" s="1"/>
  <c r="AO12" i="6"/>
  <c r="AO13" i="6" s="1"/>
  <c r="BB12" i="6"/>
  <c r="BB13" i="6" s="1"/>
  <c r="BQ12" i="6"/>
  <c r="BQ13" i="6" s="1"/>
  <c r="I14" i="6"/>
  <c r="I15" i="6" s="1"/>
  <c r="X14" i="6"/>
  <c r="X15" i="6" s="1"/>
  <c r="AK14" i="6"/>
  <c r="AK15" i="6" s="1"/>
  <c r="AY14" i="6"/>
  <c r="AY15" i="6" s="1"/>
  <c r="BM14" i="6"/>
  <c r="BM15" i="6" s="1"/>
  <c r="G16" i="6"/>
  <c r="G17" i="6" s="1"/>
  <c r="S16" i="6"/>
  <c r="S17" i="6" s="1"/>
  <c r="AH16" i="6"/>
  <c r="AH17" i="6" s="1"/>
  <c r="AU16" i="6"/>
  <c r="AU17" i="6" s="1"/>
  <c r="BG16" i="6"/>
  <c r="BG17" i="6" s="1"/>
  <c r="BS16" i="6"/>
  <c r="BS17" i="6" s="1"/>
  <c r="K18" i="6"/>
  <c r="K19" i="6" s="1"/>
  <c r="V18" i="6"/>
  <c r="V19" i="6" s="1"/>
  <c r="AI18" i="6"/>
  <c r="AI19" i="6" s="1"/>
  <c r="AV18" i="6"/>
  <c r="AV19" i="6" s="1"/>
  <c r="BG18" i="6"/>
  <c r="BG19" i="6" s="1"/>
  <c r="BT18" i="6"/>
  <c r="BT19" i="6" s="1"/>
  <c r="H20" i="6"/>
  <c r="H21" i="6" s="1"/>
  <c r="T20" i="6"/>
  <c r="T21" i="6" s="1"/>
  <c r="AF20" i="6"/>
  <c r="AF21" i="6" s="1"/>
  <c r="AS20" i="6"/>
  <c r="AS21" i="6" s="1"/>
  <c r="BD20" i="6"/>
  <c r="BD21" i="6" s="1"/>
  <c r="BQ20" i="6"/>
  <c r="BQ21" i="6" s="1"/>
  <c r="H22" i="6"/>
  <c r="H23" i="6" s="1"/>
  <c r="R22" i="6"/>
  <c r="R23" i="6" s="1"/>
  <c r="AC22" i="6"/>
  <c r="AC23" i="6" s="1"/>
  <c r="AN22" i="6"/>
  <c r="AN23" i="6" s="1"/>
  <c r="AX22" i="6"/>
  <c r="AX23" i="6" s="1"/>
  <c r="BI22" i="6"/>
  <c r="BI23" i="6" s="1"/>
  <c r="BT22" i="6"/>
  <c r="BT23" i="6" s="1"/>
  <c r="H24" i="6"/>
  <c r="H25" i="6" s="1"/>
  <c r="S24" i="6"/>
  <c r="S25" i="6" s="1"/>
  <c r="AD24" i="6"/>
  <c r="AD25" i="6" s="1"/>
  <c r="AN24" i="6"/>
  <c r="AN25" i="6" s="1"/>
  <c r="AY24" i="6"/>
  <c r="AY25" i="6" s="1"/>
  <c r="BJ24" i="6"/>
  <c r="BJ25" i="6" s="1"/>
  <c r="BT24" i="6"/>
  <c r="BT25" i="6" s="1"/>
  <c r="J26" i="6"/>
  <c r="J27" i="6" s="1"/>
  <c r="S26" i="6"/>
  <c r="S27" i="6" s="1"/>
  <c r="AB26" i="6"/>
  <c r="AB27" i="6" s="1"/>
  <c r="AK26" i="6"/>
  <c r="AK27" i="6" s="1"/>
  <c r="AT26" i="6"/>
  <c r="AT27" i="6" s="1"/>
  <c r="BC26" i="6"/>
  <c r="BC27" i="6" s="1"/>
  <c r="BM26" i="6"/>
  <c r="BM27" i="6" s="1"/>
  <c r="BV26" i="6"/>
  <c r="BV27" i="6" s="1"/>
  <c r="H28" i="6"/>
  <c r="H29" i="6" s="1"/>
  <c r="P28" i="6"/>
  <c r="P29" i="6" s="1"/>
  <c r="X28" i="6"/>
  <c r="X29" i="6" s="1"/>
  <c r="AF28" i="6"/>
  <c r="AF29" i="6" s="1"/>
  <c r="AN28" i="6"/>
  <c r="AN29" i="6" s="1"/>
  <c r="AV28" i="6"/>
  <c r="AV29" i="6" s="1"/>
  <c r="F6" i="6"/>
  <c r="F7" i="6" s="1"/>
  <c r="Z6" i="6"/>
  <c r="Z7" i="6" s="1"/>
  <c r="AR6" i="6"/>
  <c r="AR7" i="6" s="1"/>
  <c r="BI6" i="6"/>
  <c r="BI7" i="6" s="1"/>
  <c r="H8" i="6"/>
  <c r="H9" i="6" s="1"/>
  <c r="AA8" i="6"/>
  <c r="AA9" i="6" s="1"/>
  <c r="AR8" i="6"/>
  <c r="AR9" i="6" s="1"/>
  <c r="BL8" i="6"/>
  <c r="BL9" i="6" s="1"/>
  <c r="G10" i="6"/>
  <c r="G11" i="6" s="1"/>
  <c r="Z10" i="6"/>
  <c r="Z11" i="6" s="1"/>
  <c r="AT10" i="6"/>
  <c r="AT11" i="6" s="1"/>
  <c r="BK10" i="6"/>
  <c r="BK11" i="6" s="1"/>
  <c r="H12" i="6"/>
  <c r="H13" i="6" s="1"/>
  <c r="AB12" i="6"/>
  <c r="AB13" i="6" s="1"/>
  <c r="AT12" i="6"/>
  <c r="AT13" i="6" s="1"/>
  <c r="BL12" i="6"/>
  <c r="BL13" i="6" s="1"/>
  <c r="K14" i="6"/>
  <c r="K15" i="6" s="1"/>
  <c r="AB14" i="6"/>
  <c r="AB15" i="6" s="1"/>
  <c r="AU14" i="6"/>
  <c r="AU15" i="6" s="1"/>
  <c r="BP14" i="6"/>
  <c r="BP15" i="6" s="1"/>
  <c r="K16" i="6"/>
  <c r="K17" i="6" s="1"/>
  <c r="AB16" i="6"/>
  <c r="AB17" i="6" s="1"/>
  <c r="AW16" i="6"/>
  <c r="AW17" i="6" s="1"/>
  <c r="BM16" i="6"/>
  <c r="BM17" i="6" s="1"/>
  <c r="F18" i="6"/>
  <c r="F19" i="6" s="1"/>
  <c r="Y18" i="6"/>
  <c r="Y19" i="6" s="1"/>
  <c r="AN18" i="6"/>
  <c r="AN19" i="6" s="1"/>
  <c r="BD18" i="6"/>
  <c r="BD19" i="6" s="1"/>
  <c r="BV18" i="6"/>
  <c r="BV19" i="6" s="1"/>
  <c r="M20" i="6"/>
  <c r="M21" i="6" s="1"/>
  <c r="AB20" i="6"/>
  <c r="AB21" i="6" s="1"/>
  <c r="AT20" i="6"/>
  <c r="AT21" i="6" s="1"/>
  <c r="BJ20" i="6"/>
  <c r="BJ21" i="6" s="1"/>
  <c r="BY20" i="6"/>
  <c r="BY21" i="6" s="1"/>
  <c r="T22" i="6"/>
  <c r="T23" i="6" s="1"/>
  <c r="AG22" i="6"/>
  <c r="AG23" i="6" s="1"/>
  <c r="AU22" i="6"/>
  <c r="AU23" i="6" s="1"/>
  <c r="BK22" i="6"/>
  <c r="BK23" i="6" s="1"/>
  <c r="BX22" i="6"/>
  <c r="BX23" i="6" s="1"/>
  <c r="O24" i="6"/>
  <c r="O25" i="6" s="1"/>
  <c r="AE24" i="6"/>
  <c r="AE25" i="6" s="1"/>
  <c r="AS24" i="6"/>
  <c r="AS25" i="6" s="1"/>
  <c r="BF24" i="6"/>
  <c r="BF25" i="6" s="1"/>
  <c r="BV24" i="6"/>
  <c r="BV25" i="6" s="1"/>
  <c r="M26" i="6"/>
  <c r="M27" i="6" s="1"/>
  <c r="Y26" i="6"/>
  <c r="Y27" i="6" s="1"/>
  <c r="AL26" i="6"/>
  <c r="AL27" i="6" s="1"/>
  <c r="AX26" i="6"/>
  <c r="AX27" i="6" s="1"/>
  <c r="BI26" i="6"/>
  <c r="BI27" i="6" s="1"/>
  <c r="BW26" i="6"/>
  <c r="BW27" i="6" s="1"/>
  <c r="K28" i="6"/>
  <c r="K29" i="6" s="1"/>
  <c r="U28" i="6"/>
  <c r="U29" i="6" s="1"/>
  <c r="AG28" i="6"/>
  <c r="AG29" i="6" s="1"/>
  <c r="AQ28" i="6"/>
  <c r="AQ29" i="6" s="1"/>
  <c r="BA28" i="6"/>
  <c r="BA29" i="6" s="1"/>
  <c r="BK28" i="6"/>
  <c r="BK29" i="6" s="1"/>
  <c r="BT28" i="6"/>
  <c r="BT29" i="6" s="1"/>
  <c r="H30" i="6"/>
  <c r="H31" i="6" s="1"/>
  <c r="Q30" i="6"/>
  <c r="Q31" i="6" s="1"/>
  <c r="Z30" i="6"/>
  <c r="Z31" i="6" s="1"/>
  <c r="AI30" i="6"/>
  <c r="AI31" i="6" s="1"/>
  <c r="AQ30" i="6"/>
  <c r="AQ31" i="6" s="1"/>
  <c r="AY30" i="6"/>
  <c r="AY31" i="6" s="1"/>
  <c r="BG30" i="6"/>
  <c r="BG31" i="6" s="1"/>
  <c r="BO30" i="6"/>
  <c r="BO31" i="6" s="1"/>
  <c r="BW30" i="6"/>
  <c r="BW31" i="6" s="1"/>
  <c r="J32" i="6"/>
  <c r="J33" i="6" s="1"/>
  <c r="R32" i="6"/>
  <c r="R33" i="6" s="1"/>
  <c r="Z32" i="6"/>
  <c r="Z33" i="6" s="1"/>
  <c r="AH32" i="6"/>
  <c r="AH33" i="6" s="1"/>
  <c r="AP32" i="6"/>
  <c r="AP33" i="6" s="1"/>
  <c r="AX32" i="6"/>
  <c r="AX33" i="6" s="1"/>
  <c r="BF32" i="6"/>
  <c r="BF33" i="6" s="1"/>
  <c r="BN32" i="6"/>
  <c r="BN33" i="6" s="1"/>
  <c r="BV32" i="6"/>
  <c r="BV33" i="6" s="1"/>
  <c r="I34" i="6"/>
  <c r="I35" i="6" s="1"/>
  <c r="Q34" i="6"/>
  <c r="Q35" i="6" s="1"/>
  <c r="Y34" i="6"/>
  <c r="Y35" i="6" s="1"/>
  <c r="AG34" i="6"/>
  <c r="AG35" i="6" s="1"/>
  <c r="AO34" i="6"/>
  <c r="AO35" i="6" s="1"/>
  <c r="AW34" i="6"/>
  <c r="AW35" i="6" s="1"/>
  <c r="BE34" i="6"/>
  <c r="BE35" i="6" s="1"/>
  <c r="BM34" i="6"/>
  <c r="BM35" i="6" s="1"/>
  <c r="BU34" i="6"/>
  <c r="BU35" i="6" s="1"/>
  <c r="H36" i="6"/>
  <c r="H37" i="6" s="1"/>
  <c r="P36" i="6"/>
  <c r="P37" i="6" s="1"/>
  <c r="X36" i="6"/>
  <c r="X37" i="6" s="1"/>
  <c r="AF36" i="6"/>
  <c r="AF37" i="6" s="1"/>
  <c r="AN36" i="6"/>
  <c r="AN37" i="6" s="1"/>
  <c r="AV36" i="6"/>
  <c r="AV37" i="6" s="1"/>
  <c r="BD36" i="6"/>
  <c r="BD37" i="6" s="1"/>
  <c r="BL36" i="6"/>
  <c r="BL37" i="6" s="1"/>
  <c r="BT36" i="6"/>
  <c r="BT37" i="6" s="1"/>
  <c r="F38" i="6"/>
  <c r="F39" i="6" s="1"/>
  <c r="N38" i="6"/>
  <c r="N39" i="6" s="1"/>
  <c r="V38" i="6"/>
  <c r="V39" i="6" s="1"/>
  <c r="AD38" i="6"/>
  <c r="AD39" i="6" s="1"/>
  <c r="AL38" i="6"/>
  <c r="AL39" i="6" s="1"/>
  <c r="AT38" i="6"/>
  <c r="AT39" i="6" s="1"/>
  <c r="BB38" i="6"/>
  <c r="BB39" i="6" s="1"/>
  <c r="BJ38" i="6"/>
  <c r="BJ39" i="6" s="1"/>
  <c r="L6" i="6"/>
  <c r="L7" i="6" s="1"/>
  <c r="AC6" i="6"/>
  <c r="AC7" i="6" s="1"/>
  <c r="AU6" i="6"/>
  <c r="AU7" i="6" s="1"/>
  <c r="BQ6" i="6"/>
  <c r="BQ7" i="6" s="1"/>
  <c r="L8" i="6"/>
  <c r="L9" i="6" s="1"/>
  <c r="AC8" i="6"/>
  <c r="AC9" i="6" s="1"/>
  <c r="AY8" i="6"/>
  <c r="AY9" i="6" s="1"/>
  <c r="BQ8" i="6"/>
  <c r="BQ9" i="6" s="1"/>
  <c r="K10" i="6"/>
  <c r="K11" i="6" s="1"/>
  <c r="AG10" i="6"/>
  <c r="AG11" i="6" s="1"/>
  <c r="AX10" i="6"/>
  <c r="AX11" i="6" s="1"/>
  <c r="BP10" i="6"/>
  <c r="BP11" i="6" s="1"/>
  <c r="P12" i="6"/>
  <c r="P13" i="6" s="1"/>
  <c r="AG12" i="6"/>
  <c r="AG13" i="6" s="1"/>
  <c r="AX12" i="6"/>
  <c r="AX13" i="6" s="1"/>
  <c r="BR12" i="6"/>
  <c r="BR13" i="6" s="1"/>
  <c r="P14" i="6"/>
  <c r="P15" i="6" s="1"/>
  <c r="AG14" i="6"/>
  <c r="AG15" i="6" s="1"/>
  <c r="BA14" i="6"/>
  <c r="BA15" i="6" s="1"/>
  <c r="BS14" i="6"/>
  <c r="BS15" i="6" s="1"/>
  <c r="P16" i="6"/>
  <c r="P17" i="6" s="1"/>
  <c r="AJ16" i="6"/>
  <c r="AJ17" i="6" s="1"/>
  <c r="AZ16" i="6"/>
  <c r="AZ17" i="6" s="1"/>
  <c r="BO16" i="6"/>
  <c r="BO17" i="6" s="1"/>
  <c r="L18" i="6"/>
  <c r="L19" i="6" s="1"/>
  <c r="AB18" i="6"/>
  <c r="AB19" i="6" s="1"/>
  <c r="AQ18" i="6"/>
  <c r="AQ19" i="6" s="1"/>
  <c r="BI18" i="6"/>
  <c r="BI19" i="6" s="1"/>
  <c r="BX18" i="6"/>
  <c r="BX19" i="6" s="1"/>
  <c r="P20" i="6"/>
  <c r="P21" i="6" s="1"/>
  <c r="AH20" i="6"/>
  <c r="AH21" i="6" s="1"/>
  <c r="AW20" i="6"/>
  <c r="AW21" i="6" s="1"/>
  <c r="BL20" i="6"/>
  <c r="BL21" i="6" s="1"/>
  <c r="I22" i="6"/>
  <c r="I23" i="6" s="1"/>
  <c r="W22" i="6"/>
  <c r="W23" i="6" s="1"/>
  <c r="AJ22" i="6"/>
  <c r="AJ23" i="6" s="1"/>
  <c r="AZ22" i="6"/>
  <c r="AZ23" i="6" s="1"/>
  <c r="BM22" i="6"/>
  <c r="BM23" i="6" s="1"/>
  <c r="U24" i="6"/>
  <c r="U25" i="6" s="1"/>
  <c r="AH24" i="6"/>
  <c r="AH25" i="6" s="1"/>
  <c r="AU24" i="6"/>
  <c r="AU25" i="6" s="1"/>
  <c r="BK24" i="6"/>
  <c r="BK25" i="6" s="1"/>
  <c r="BY24" i="6"/>
  <c r="BY25" i="6" s="1"/>
  <c r="O26" i="6"/>
  <c r="O27" i="6" s="1"/>
  <c r="AC26" i="6"/>
  <c r="AC27" i="6" s="1"/>
  <c r="AO26" i="6"/>
  <c r="AO27" i="6" s="1"/>
  <c r="AZ26" i="6"/>
  <c r="AZ27" i="6" s="1"/>
  <c r="BN26" i="6"/>
  <c r="BN27" i="6" s="1"/>
  <c r="BY26" i="6"/>
  <c r="BY27" i="6" s="1"/>
  <c r="M28" i="6"/>
  <c r="M29" i="6" s="1"/>
  <c r="Y28" i="6"/>
  <c r="Y29" i="6" s="1"/>
  <c r="AI28" i="6"/>
  <c r="AI29" i="6" s="1"/>
  <c r="AS28" i="6"/>
  <c r="AS29" i="6" s="1"/>
  <c r="BD28" i="6"/>
  <c r="BD29" i="6" s="1"/>
  <c r="BM28" i="6"/>
  <c r="BM29" i="6" s="1"/>
  <c r="BV28" i="6"/>
  <c r="BV29" i="6" s="1"/>
  <c r="J30" i="6"/>
  <c r="J31" i="6" s="1"/>
  <c r="S30" i="6"/>
  <c r="S31" i="6" s="1"/>
  <c r="AB30" i="6"/>
  <c r="AB31" i="6" s="1"/>
  <c r="AK30" i="6"/>
  <c r="AK31" i="6" s="1"/>
  <c r="AS30" i="6"/>
  <c r="AS31" i="6" s="1"/>
  <c r="BA30" i="6"/>
  <c r="BA31" i="6" s="1"/>
  <c r="BI30" i="6"/>
  <c r="BI31" i="6" s="1"/>
  <c r="BQ30" i="6"/>
  <c r="BQ31" i="6" s="1"/>
  <c r="BY30" i="6"/>
  <c r="BY31" i="6" s="1"/>
  <c r="L32" i="6"/>
  <c r="L33" i="6" s="1"/>
  <c r="T32" i="6"/>
  <c r="T33" i="6" s="1"/>
  <c r="AB32" i="6"/>
  <c r="AB33" i="6" s="1"/>
  <c r="AJ32" i="6"/>
  <c r="AJ33" i="6" s="1"/>
  <c r="AR32" i="6"/>
  <c r="AR33" i="6" s="1"/>
  <c r="AZ32" i="6"/>
  <c r="AZ33" i="6" s="1"/>
  <c r="BH32" i="6"/>
  <c r="BH33" i="6" s="1"/>
  <c r="BP32" i="6"/>
  <c r="BP33" i="6" s="1"/>
  <c r="BX32" i="6"/>
  <c r="BX33" i="6" s="1"/>
  <c r="K34" i="6"/>
  <c r="K35" i="6" s="1"/>
  <c r="S34" i="6"/>
  <c r="S35" i="6" s="1"/>
  <c r="N6" i="6"/>
  <c r="N7" i="6" s="1"/>
  <c r="AD6" i="6"/>
  <c r="AD7" i="6" s="1"/>
  <c r="AX6" i="6"/>
  <c r="AX7" i="6" s="1"/>
  <c r="BR6" i="6"/>
  <c r="BR7" i="6" s="1"/>
  <c r="N8" i="6"/>
  <c r="N9" i="6" s="1"/>
  <c r="AG8" i="6"/>
  <c r="AG9" i="6" s="1"/>
  <c r="AZ8" i="6"/>
  <c r="AZ9" i="6" s="1"/>
  <c r="BR8" i="6"/>
  <c r="BR9" i="6" s="1"/>
  <c r="O10" i="6"/>
  <c r="O11" i="6" s="1"/>
  <c r="AH10" i="6"/>
  <c r="AH11" i="6" s="1"/>
  <c r="AY10" i="6"/>
  <c r="AY11" i="6" s="1"/>
  <c r="BR10" i="6"/>
  <c r="BR11" i="6" s="1"/>
  <c r="Q12" i="6"/>
  <c r="Q13" i="6" s="1"/>
  <c r="AH12" i="6"/>
  <c r="AH13" i="6" s="1"/>
  <c r="BA12" i="6"/>
  <c r="BA13" i="6" s="1"/>
  <c r="BT12" i="6"/>
  <c r="BT13" i="6" s="1"/>
  <c r="Q14" i="6"/>
  <c r="Q15" i="6" s="1"/>
  <c r="AJ14" i="6"/>
  <c r="AJ15" i="6" s="1"/>
  <c r="BC14" i="6"/>
  <c r="BC15" i="6" s="1"/>
  <c r="BT14" i="6"/>
  <c r="BT15" i="6" s="1"/>
  <c r="R16" i="6"/>
  <c r="R17" i="6" s="1"/>
  <c r="AL16" i="6"/>
  <c r="AL17" i="6" s="1"/>
  <c r="BA16" i="6"/>
  <c r="BA17" i="6" s="1"/>
  <c r="BR16" i="6"/>
  <c r="BR17" i="6" s="1"/>
  <c r="M18" i="6"/>
  <c r="M19" i="6" s="1"/>
  <c r="AC18" i="6"/>
  <c r="AC19" i="6" s="1"/>
  <c r="AT18" i="6"/>
  <c r="AT19" i="6" s="1"/>
  <c r="BJ18" i="6"/>
  <c r="BJ19" i="6" s="1"/>
  <c r="BY18" i="6"/>
  <c r="BY19" i="6" s="1"/>
  <c r="R20" i="6"/>
  <c r="R21" i="6" s="1"/>
  <c r="AJ20" i="6"/>
  <c r="AJ21" i="6" s="1"/>
  <c r="AX20" i="6"/>
  <c r="AX21" i="6" s="1"/>
  <c r="BP20" i="6"/>
  <c r="BP21" i="6" s="1"/>
  <c r="J22" i="6"/>
  <c r="J23" i="6" s="1"/>
  <c r="X22" i="6"/>
  <c r="X23" i="6" s="1"/>
  <c r="AM22" i="6"/>
  <c r="AM23" i="6" s="1"/>
  <c r="BA22" i="6"/>
  <c r="BA23" i="6" s="1"/>
  <c r="BN22" i="6"/>
  <c r="BN23" i="6" s="1"/>
  <c r="G24" i="6"/>
  <c r="G25" i="6" s="1"/>
  <c r="V24" i="6"/>
  <c r="V25" i="6" s="1"/>
  <c r="AI24" i="6"/>
  <c r="AI25" i="6" s="1"/>
  <c r="AX24" i="6"/>
  <c r="AX25" i="6" s="1"/>
  <c r="BL24" i="6"/>
  <c r="BL25" i="6" s="1"/>
  <c r="BZ24" i="6"/>
  <c r="BZ25" i="6" s="1"/>
  <c r="R26" i="6"/>
  <c r="R27" i="6" s="1"/>
  <c r="AD26" i="6"/>
  <c r="AD27" i="6" s="1"/>
  <c r="AP26" i="6"/>
  <c r="AP27" i="6" s="1"/>
  <c r="BB26" i="6"/>
  <c r="BB27" i="6" s="1"/>
  <c r="BO26" i="6"/>
  <c r="BO27" i="6" s="1"/>
  <c r="BZ26" i="6"/>
  <c r="BZ27" i="6" s="1"/>
  <c r="O28" i="6"/>
  <c r="O29" i="6" s="1"/>
  <c r="Z28" i="6"/>
  <c r="Z29" i="6" s="1"/>
  <c r="AJ28" i="6"/>
  <c r="AJ29" i="6" s="1"/>
  <c r="AU28" i="6"/>
  <c r="AU29" i="6" s="1"/>
  <c r="BE28" i="6"/>
  <c r="BE29" i="6" s="1"/>
  <c r="BN28" i="6"/>
  <c r="BN29" i="6" s="1"/>
  <c r="BW28" i="6"/>
  <c r="BW29" i="6" s="1"/>
  <c r="K30" i="6"/>
  <c r="K31" i="6" s="1"/>
  <c r="T30" i="6"/>
  <c r="T31" i="6" s="1"/>
  <c r="AD30" i="6"/>
  <c r="AD31" i="6" s="1"/>
  <c r="AL30" i="6"/>
  <c r="AL31" i="6" s="1"/>
  <c r="AT30" i="6"/>
  <c r="AT31" i="6" s="1"/>
  <c r="BB30" i="6"/>
  <c r="BB31" i="6" s="1"/>
  <c r="BJ30" i="6"/>
  <c r="BJ31" i="6" s="1"/>
  <c r="BR30" i="6"/>
  <c r="BR31" i="6" s="1"/>
  <c r="BZ30" i="6"/>
  <c r="BZ31" i="6" s="1"/>
  <c r="M32" i="6"/>
  <c r="M33" i="6" s="1"/>
  <c r="U32" i="6"/>
  <c r="U33" i="6" s="1"/>
  <c r="AC32" i="6"/>
  <c r="AC33" i="6" s="1"/>
  <c r="AK32" i="6"/>
  <c r="AK33" i="6" s="1"/>
  <c r="AS32" i="6"/>
  <c r="AS33" i="6" s="1"/>
  <c r="BA32" i="6"/>
  <c r="BA33" i="6" s="1"/>
  <c r="BI32" i="6"/>
  <c r="BI33" i="6" s="1"/>
  <c r="BQ32" i="6"/>
  <c r="BQ33" i="6" s="1"/>
  <c r="BY32" i="6"/>
  <c r="BY33" i="6" s="1"/>
  <c r="L34" i="6"/>
  <c r="L35" i="6" s="1"/>
  <c r="T34" i="6"/>
  <c r="T35" i="6" s="1"/>
  <c r="AB34" i="6"/>
  <c r="AB35" i="6" s="1"/>
  <c r="Q6" i="6"/>
  <c r="Q7" i="6" s="1"/>
  <c r="AK6" i="6"/>
  <c r="AK7" i="6" s="1"/>
  <c r="BC6" i="6"/>
  <c r="BC7" i="6" s="1"/>
  <c r="BT6" i="6"/>
  <c r="BT7" i="6" s="1"/>
  <c r="S8" i="6"/>
  <c r="S9" i="6" s="1"/>
  <c r="AL8" i="6"/>
  <c r="AL9" i="6" s="1"/>
  <c r="BC8" i="6"/>
  <c r="BC9" i="6" s="1"/>
  <c r="BW8" i="6"/>
  <c r="BW9" i="6" s="1"/>
  <c r="S10" i="6"/>
  <c r="S11" i="6" s="1"/>
  <c r="AK10" i="6"/>
  <c r="AK11" i="6" s="1"/>
  <c r="BE10" i="6"/>
  <c r="BE11" i="6" s="1"/>
  <c r="BW10" i="6"/>
  <c r="BW11" i="6" s="1"/>
  <c r="S12" i="6"/>
  <c r="S13" i="6" s="1"/>
  <c r="AL12" i="6"/>
  <c r="AL13" i="6" s="1"/>
  <c r="BG12" i="6"/>
  <c r="BG13" i="6" s="1"/>
  <c r="BW12" i="6"/>
  <c r="BW13" i="6" s="1"/>
  <c r="W14" i="6"/>
  <c r="W15" i="6" s="1"/>
  <c r="AO14" i="6"/>
  <c r="AO15" i="6" s="1"/>
  <c r="BG14" i="6"/>
  <c r="BG15" i="6" s="1"/>
  <c r="F16" i="6"/>
  <c r="F17" i="6" s="1"/>
  <c r="X16" i="6"/>
  <c r="X17" i="6" s="1"/>
  <c r="AO16" i="6"/>
  <c r="AO17" i="6" s="1"/>
  <c r="BF16" i="6"/>
  <c r="BF17" i="6" s="1"/>
  <c r="BW16" i="6"/>
  <c r="BW17" i="6" s="1"/>
  <c r="Q18" i="6"/>
  <c r="Q19" i="6" s="1"/>
  <c r="AH18" i="6"/>
  <c r="AH19" i="6" s="1"/>
  <c r="AX18" i="6"/>
  <c r="AX19" i="6" s="1"/>
  <c r="BN18" i="6"/>
  <c r="BN19" i="6" s="1"/>
  <c r="G20" i="6"/>
  <c r="G21" i="6" s="1"/>
  <c r="W20" i="6"/>
  <c r="W21" i="6" s="1"/>
  <c r="AL20" i="6"/>
  <c r="AL21" i="6" s="1"/>
  <c r="BC20" i="6"/>
  <c r="BC21" i="6" s="1"/>
  <c r="BT20" i="6"/>
  <c r="BT21" i="6" s="1"/>
  <c r="M22" i="6"/>
  <c r="M23" i="6" s="1"/>
  <c r="AB22" i="6"/>
  <c r="AB23" i="6" s="1"/>
  <c r="AP22" i="6"/>
  <c r="AP23" i="6" s="1"/>
  <c r="BD22" i="6"/>
  <c r="BD23" i="6" s="1"/>
  <c r="BS22" i="6"/>
  <c r="BS23" i="6" s="1"/>
  <c r="K24" i="6"/>
  <c r="K25" i="6" s="1"/>
  <c r="X24" i="6"/>
  <c r="X25" i="6" s="1"/>
  <c r="AM24" i="6"/>
  <c r="AM25" i="6" s="1"/>
  <c r="BB24" i="6"/>
  <c r="BB25" i="6" s="1"/>
  <c r="BO24" i="6"/>
  <c r="BO25" i="6" s="1"/>
  <c r="I26" i="6"/>
  <c r="I27" i="6" s="1"/>
  <c r="U26" i="6"/>
  <c r="U27" i="6" s="1"/>
  <c r="AG26" i="6"/>
  <c r="AG27" i="6" s="1"/>
  <c r="AS26" i="6"/>
  <c r="AS27" i="6" s="1"/>
  <c r="BF26" i="6"/>
  <c r="BF27" i="6" s="1"/>
  <c r="BQ26" i="6"/>
  <c r="BQ27" i="6" s="1"/>
  <c r="G28" i="6"/>
  <c r="G29" i="6" s="1"/>
  <c r="R28" i="6"/>
  <c r="R29" i="6" s="1"/>
  <c r="AB28" i="6"/>
  <c r="AB29" i="6" s="1"/>
  <c r="AM28" i="6"/>
  <c r="AM29" i="6" s="1"/>
  <c r="AX28" i="6"/>
  <c r="AX29" i="6" s="1"/>
  <c r="BG28" i="6"/>
  <c r="BG29" i="6" s="1"/>
  <c r="BP28" i="6"/>
  <c r="BP29" i="6" s="1"/>
  <c r="BY28" i="6"/>
  <c r="BY29" i="6" s="1"/>
  <c r="N30" i="6"/>
  <c r="N31" i="6" s="1"/>
  <c r="W30" i="6"/>
  <c r="W31" i="6" s="1"/>
  <c r="AF30" i="6"/>
  <c r="AF31" i="6" s="1"/>
  <c r="AN30" i="6"/>
  <c r="AN31" i="6" s="1"/>
  <c r="AV30" i="6"/>
  <c r="AV31" i="6" s="1"/>
  <c r="BD30" i="6"/>
  <c r="BD31" i="6" s="1"/>
  <c r="BL30" i="6"/>
  <c r="BL31" i="6" s="1"/>
  <c r="BT30" i="6"/>
  <c r="BT31" i="6" s="1"/>
  <c r="G32" i="6"/>
  <c r="G33" i="6" s="1"/>
  <c r="O32" i="6"/>
  <c r="O33" i="6" s="1"/>
  <c r="W32" i="6"/>
  <c r="W33" i="6" s="1"/>
  <c r="AE32" i="6"/>
  <c r="AE33" i="6" s="1"/>
  <c r="AM32" i="6"/>
  <c r="AM33" i="6" s="1"/>
  <c r="AU32" i="6"/>
  <c r="AU33" i="6" s="1"/>
  <c r="BC32" i="6"/>
  <c r="BC33" i="6" s="1"/>
  <c r="BK32" i="6"/>
  <c r="BK33" i="6" s="1"/>
  <c r="BS32" i="6"/>
  <c r="BS33" i="6" s="1"/>
  <c r="F34" i="6"/>
  <c r="F35" i="6" s="1"/>
  <c r="P6" i="6"/>
  <c r="P7" i="6" s="1"/>
  <c r="BB6" i="6"/>
  <c r="BB7" i="6" s="1"/>
  <c r="P8" i="6"/>
  <c r="P9" i="6" s="1"/>
  <c r="BB8" i="6"/>
  <c r="BB9" i="6" s="1"/>
  <c r="R10" i="6"/>
  <c r="R11" i="6" s="1"/>
  <c r="BA10" i="6"/>
  <c r="BA11" i="6" s="1"/>
  <c r="R12" i="6"/>
  <c r="R13" i="6" s="1"/>
  <c r="BE12" i="6"/>
  <c r="BE13" i="6" s="1"/>
  <c r="R14" i="6"/>
  <c r="R15" i="6" s="1"/>
  <c r="BE14" i="6"/>
  <c r="BE15" i="6" s="1"/>
  <c r="W16" i="6"/>
  <c r="W17" i="6" s="1"/>
  <c r="BC16" i="6"/>
  <c r="BC17" i="6" s="1"/>
  <c r="P18" i="6"/>
  <c r="P19" i="6" s="1"/>
  <c r="AW18" i="6"/>
  <c r="AW19" i="6" s="1"/>
  <c r="AK20" i="6"/>
  <c r="AK21" i="6" s="1"/>
  <c r="BS20" i="6"/>
  <c r="BS21" i="6" s="1"/>
  <c r="Y22" i="6"/>
  <c r="Y23" i="6" s="1"/>
  <c r="BC22" i="6"/>
  <c r="BC23" i="6" s="1"/>
  <c r="J24" i="6"/>
  <c r="J25" i="6" s="1"/>
  <c r="AK24" i="6"/>
  <c r="AK25" i="6" s="1"/>
  <c r="BN24" i="6"/>
  <c r="BN25" i="6" s="1"/>
  <c r="T26" i="6"/>
  <c r="T27" i="6" s="1"/>
  <c r="AQ26" i="6"/>
  <c r="AQ27" i="6" s="1"/>
  <c r="BP26" i="6"/>
  <c r="BP27" i="6" s="1"/>
  <c r="Q28" i="6"/>
  <c r="Q29" i="6" s="1"/>
  <c r="AK28" i="6"/>
  <c r="AK29" i="6" s="1"/>
  <c r="BF28" i="6"/>
  <c r="BF29" i="6" s="1"/>
  <c r="BX28" i="6"/>
  <c r="BX29" i="6" s="1"/>
  <c r="V30" i="6"/>
  <c r="V31" i="6" s="1"/>
  <c r="AM30" i="6"/>
  <c r="AM31" i="6" s="1"/>
  <c r="BC30" i="6"/>
  <c r="BC31" i="6" s="1"/>
  <c r="BS30" i="6"/>
  <c r="BS31" i="6" s="1"/>
  <c r="N32" i="6"/>
  <c r="N33" i="6" s="1"/>
  <c r="AD32" i="6"/>
  <c r="AD33" i="6" s="1"/>
  <c r="AT32" i="6"/>
  <c r="AT33" i="6" s="1"/>
  <c r="BJ32" i="6"/>
  <c r="BJ33" i="6" s="1"/>
  <c r="BZ32" i="6"/>
  <c r="BZ33" i="6" s="1"/>
  <c r="R34" i="6"/>
  <c r="R35" i="6" s="1"/>
  <c r="AD34" i="6"/>
  <c r="AD35" i="6" s="1"/>
  <c r="AM34" i="6"/>
  <c r="AM35" i="6" s="1"/>
  <c r="AV34" i="6"/>
  <c r="AV35" i="6" s="1"/>
  <c r="BF34" i="6"/>
  <c r="BF35" i="6" s="1"/>
  <c r="BO34" i="6"/>
  <c r="BO35" i="6" s="1"/>
  <c r="BX34" i="6"/>
  <c r="BX35" i="6" s="1"/>
  <c r="L36" i="6"/>
  <c r="L37" i="6" s="1"/>
  <c r="U36" i="6"/>
  <c r="U37" i="6" s="1"/>
  <c r="AD36" i="6"/>
  <c r="AD37" i="6" s="1"/>
  <c r="AM36" i="6"/>
  <c r="AM37" i="6" s="1"/>
  <c r="AW36" i="6"/>
  <c r="AW37" i="6" s="1"/>
  <c r="BF36" i="6"/>
  <c r="BF37" i="6" s="1"/>
  <c r="BO36" i="6"/>
  <c r="BO37" i="6" s="1"/>
  <c r="BX36" i="6"/>
  <c r="BX37" i="6" s="1"/>
  <c r="K38" i="6"/>
  <c r="K39" i="6" s="1"/>
  <c r="T38" i="6"/>
  <c r="T39" i="6" s="1"/>
  <c r="AC38" i="6"/>
  <c r="AC39" i="6" s="1"/>
  <c r="AM38" i="6"/>
  <c r="AM39" i="6" s="1"/>
  <c r="AV38" i="6"/>
  <c r="AV39" i="6" s="1"/>
  <c r="BE38" i="6"/>
  <c r="BE39" i="6" s="1"/>
  <c r="BN38" i="6"/>
  <c r="BN39" i="6" s="1"/>
  <c r="BV38" i="6"/>
  <c r="BV39" i="6" s="1"/>
  <c r="F40" i="6"/>
  <c r="F41" i="6" s="1"/>
  <c r="N40" i="6"/>
  <c r="N41" i="6" s="1"/>
  <c r="V40" i="6"/>
  <c r="V41" i="6" s="1"/>
  <c r="AD40" i="6"/>
  <c r="AD41" i="6" s="1"/>
  <c r="AL40" i="6"/>
  <c r="AL41" i="6" s="1"/>
  <c r="AT40" i="6"/>
  <c r="AT41" i="6" s="1"/>
  <c r="BB40" i="6"/>
  <c r="BB41" i="6" s="1"/>
  <c r="BJ40" i="6"/>
  <c r="BJ41" i="6" s="1"/>
  <c r="BR40" i="6"/>
  <c r="BR41" i="6" s="1"/>
  <c r="BZ40" i="6"/>
  <c r="BZ41" i="6" s="1"/>
  <c r="M42" i="6"/>
  <c r="M43" i="6" s="1"/>
  <c r="U42" i="6"/>
  <c r="U43" i="6" s="1"/>
  <c r="AC42" i="6"/>
  <c r="AC43" i="6" s="1"/>
  <c r="AK42" i="6"/>
  <c r="AK43" i="6" s="1"/>
  <c r="AS42" i="6"/>
  <c r="AS43" i="6" s="1"/>
  <c r="BA42" i="6"/>
  <c r="BA43" i="6" s="1"/>
  <c r="BI42" i="6"/>
  <c r="BI43" i="6" s="1"/>
  <c r="BQ42" i="6"/>
  <c r="BQ43" i="6" s="1"/>
  <c r="BY42" i="6"/>
  <c r="BY43" i="6" s="1"/>
  <c r="I44" i="6"/>
  <c r="I45" i="6" s="1"/>
  <c r="Q44" i="6"/>
  <c r="Q45" i="6" s="1"/>
  <c r="Y44" i="6"/>
  <c r="Y45" i="6" s="1"/>
  <c r="AG44" i="6"/>
  <c r="AG45" i="6" s="1"/>
  <c r="AO44" i="6"/>
  <c r="AO45" i="6" s="1"/>
  <c r="AW44" i="6"/>
  <c r="AW45" i="6" s="1"/>
  <c r="BE44" i="6"/>
  <c r="BE45" i="6" s="1"/>
  <c r="BM44" i="6"/>
  <c r="BM45" i="6" s="1"/>
  <c r="BU44" i="6"/>
  <c r="BU45" i="6" s="1"/>
  <c r="H46" i="6"/>
  <c r="H47" i="6" s="1"/>
  <c r="P46" i="6"/>
  <c r="P47" i="6" s="1"/>
  <c r="X46" i="6"/>
  <c r="X47" i="6" s="1"/>
  <c r="AF46" i="6"/>
  <c r="AF47" i="6" s="1"/>
  <c r="AN46" i="6"/>
  <c r="AN47" i="6" s="1"/>
  <c r="AV46" i="6"/>
  <c r="AV47" i="6" s="1"/>
  <c r="BD46" i="6"/>
  <c r="BD47" i="6" s="1"/>
  <c r="BL46" i="6"/>
  <c r="BL47" i="6" s="1"/>
  <c r="BT46" i="6"/>
  <c r="BT47" i="6" s="1"/>
  <c r="G48" i="6"/>
  <c r="G49" i="6" s="1"/>
  <c r="O48" i="6"/>
  <c r="O49" i="6" s="1"/>
  <c r="W48" i="6"/>
  <c r="W49" i="6" s="1"/>
  <c r="AE48" i="6"/>
  <c r="AE49" i="6" s="1"/>
  <c r="AM48" i="6"/>
  <c r="AM49" i="6" s="1"/>
  <c r="AU48" i="6"/>
  <c r="AU49" i="6" s="1"/>
  <c r="BC48" i="6"/>
  <c r="BC49" i="6" s="1"/>
  <c r="BK48" i="6"/>
  <c r="BK49" i="6" s="1"/>
  <c r="BS48" i="6"/>
  <c r="BS49" i="6" s="1"/>
  <c r="F50" i="6"/>
  <c r="F51" i="6" s="1"/>
  <c r="N50" i="6"/>
  <c r="N51" i="6" s="1"/>
  <c r="V50" i="6"/>
  <c r="V51" i="6" s="1"/>
  <c r="AD50" i="6"/>
  <c r="AD51" i="6" s="1"/>
  <c r="AL50" i="6"/>
  <c r="AL51" i="6" s="1"/>
  <c r="AT50" i="6"/>
  <c r="AT51" i="6" s="1"/>
  <c r="BB50" i="6"/>
  <c r="BB51" i="6" s="1"/>
  <c r="BJ50" i="6"/>
  <c r="BJ51" i="6" s="1"/>
  <c r="BR50" i="6"/>
  <c r="BR51" i="6" s="1"/>
  <c r="BZ50" i="6"/>
  <c r="BZ51" i="6" s="1"/>
  <c r="K52" i="6"/>
  <c r="K53" i="6" s="1"/>
  <c r="S52" i="6"/>
  <c r="S53" i="6" s="1"/>
  <c r="AA52" i="6"/>
  <c r="AA53" i="6" s="1"/>
  <c r="AI52" i="6"/>
  <c r="AI53" i="6" s="1"/>
  <c r="AQ52" i="6"/>
  <c r="AQ53" i="6" s="1"/>
  <c r="AY52" i="6"/>
  <c r="AY53" i="6" s="1"/>
  <c r="BG52" i="6"/>
  <c r="BG53" i="6" s="1"/>
  <c r="BO52" i="6"/>
  <c r="BO53" i="6" s="1"/>
  <c r="BW52" i="6"/>
  <c r="BW53" i="6" s="1"/>
  <c r="I54" i="6"/>
  <c r="I55" i="6" s="1"/>
  <c r="Q54" i="6"/>
  <c r="Q55" i="6" s="1"/>
  <c r="Y54" i="6"/>
  <c r="Y55" i="6" s="1"/>
  <c r="AG54" i="6"/>
  <c r="AG55" i="6" s="1"/>
  <c r="W6" i="6"/>
  <c r="W7" i="6" s="1"/>
  <c r="BH6" i="6"/>
  <c r="BH7" i="6" s="1"/>
  <c r="X8" i="6"/>
  <c r="X9" i="6" s="1"/>
  <c r="BI8" i="6"/>
  <c r="BI9" i="6" s="1"/>
  <c r="W10" i="6"/>
  <c r="W11" i="6" s="1"/>
  <c r="BI10" i="6"/>
  <c r="BI11" i="6" s="1"/>
  <c r="Z12" i="6"/>
  <c r="Z13" i="6" s="1"/>
  <c r="BI12" i="6"/>
  <c r="BI13" i="6" s="1"/>
  <c r="AA14" i="6"/>
  <c r="AA15" i="6" s="1"/>
  <c r="BL14" i="6"/>
  <c r="BL15" i="6" s="1"/>
  <c r="AA16" i="6"/>
  <c r="AA17" i="6" s="1"/>
  <c r="BJ16" i="6"/>
  <c r="BJ17" i="6" s="1"/>
  <c r="U18" i="6"/>
  <c r="U19" i="6" s="1"/>
  <c r="BA18" i="6"/>
  <c r="BA19" i="6" s="1"/>
  <c r="J20" i="6"/>
  <c r="J21" i="6" s="1"/>
  <c r="AR20" i="6"/>
  <c r="AR21" i="6" s="1"/>
  <c r="BV20" i="6"/>
  <c r="BV21" i="6" s="1"/>
  <c r="AF22" i="6"/>
  <c r="AF23" i="6" s="1"/>
  <c r="BH22" i="6"/>
  <c r="BH23" i="6" s="1"/>
  <c r="N24" i="6"/>
  <c r="N25" i="6" s="1"/>
  <c r="AQ24" i="6"/>
  <c r="AQ25" i="6" s="1"/>
  <c r="BS24" i="6"/>
  <c r="BS25" i="6" s="1"/>
  <c r="W26" i="6"/>
  <c r="W27" i="6" s="1"/>
  <c r="AW26" i="6"/>
  <c r="AW27" i="6" s="1"/>
  <c r="BU26" i="6"/>
  <c r="BU27" i="6" s="1"/>
  <c r="T28" i="6"/>
  <c r="T29" i="6" s="1"/>
  <c r="AP28" i="6"/>
  <c r="AP29" i="6" s="1"/>
  <c r="BI28" i="6"/>
  <c r="BI29" i="6" s="1"/>
  <c r="G30" i="6"/>
  <c r="G31" i="6" s="1"/>
  <c r="Y30" i="6"/>
  <c r="Y31" i="6" s="1"/>
  <c r="AP30" i="6"/>
  <c r="AP31" i="6" s="1"/>
  <c r="BF30" i="6"/>
  <c r="BF31" i="6" s="1"/>
  <c r="BV30" i="6"/>
  <c r="BV31" i="6" s="1"/>
  <c r="Q32" i="6"/>
  <c r="Q33" i="6" s="1"/>
  <c r="AG32" i="6"/>
  <c r="AG33" i="6" s="1"/>
  <c r="AW32" i="6"/>
  <c r="AW33" i="6" s="1"/>
  <c r="BM32" i="6"/>
  <c r="BM33" i="6" s="1"/>
  <c r="H34" i="6"/>
  <c r="H35" i="6" s="1"/>
  <c r="V34" i="6"/>
  <c r="V35" i="6" s="1"/>
  <c r="AF34" i="6"/>
  <c r="AF35" i="6" s="1"/>
  <c r="AP34" i="6"/>
  <c r="AP35" i="6" s="1"/>
  <c r="AY34" i="6"/>
  <c r="AY35" i="6" s="1"/>
  <c r="BH34" i="6"/>
  <c r="BH35" i="6" s="1"/>
  <c r="BQ34" i="6"/>
  <c r="BQ35" i="6" s="1"/>
  <c r="BZ34" i="6"/>
  <c r="BZ35" i="6" s="1"/>
  <c r="N36" i="6"/>
  <c r="N37" i="6" s="1"/>
  <c r="W36" i="6"/>
  <c r="W37" i="6" s="1"/>
  <c r="AG36" i="6"/>
  <c r="AG37" i="6" s="1"/>
  <c r="AP36" i="6"/>
  <c r="AP37" i="6" s="1"/>
  <c r="AY36" i="6"/>
  <c r="AY37" i="6" s="1"/>
  <c r="BH36" i="6"/>
  <c r="BH37" i="6" s="1"/>
  <c r="BQ36" i="6"/>
  <c r="BQ37" i="6" s="1"/>
  <c r="BZ36" i="6"/>
  <c r="BZ37" i="6" s="1"/>
  <c r="M38" i="6"/>
  <c r="M39" i="6" s="1"/>
  <c r="W38" i="6"/>
  <c r="W39" i="6" s="1"/>
  <c r="AF38" i="6"/>
  <c r="AF39" i="6" s="1"/>
  <c r="AO38" i="6"/>
  <c r="AO39" i="6" s="1"/>
  <c r="AX38" i="6"/>
  <c r="AX39" i="6" s="1"/>
  <c r="BG38" i="6"/>
  <c r="BG39" i="6" s="1"/>
  <c r="BP38" i="6"/>
  <c r="BP39" i="6" s="1"/>
  <c r="BX38" i="6"/>
  <c r="BX39" i="6" s="1"/>
  <c r="H40" i="6"/>
  <c r="H41" i="6" s="1"/>
  <c r="P40" i="6"/>
  <c r="P41" i="6" s="1"/>
  <c r="X40" i="6"/>
  <c r="X41" i="6" s="1"/>
  <c r="AF40" i="6"/>
  <c r="AF41" i="6" s="1"/>
  <c r="AN40" i="6"/>
  <c r="AN41" i="6" s="1"/>
  <c r="AV40" i="6"/>
  <c r="AV41" i="6" s="1"/>
  <c r="BD40" i="6"/>
  <c r="BD41" i="6" s="1"/>
  <c r="BL40" i="6"/>
  <c r="BL41" i="6" s="1"/>
  <c r="BT40" i="6"/>
  <c r="BT41" i="6" s="1"/>
  <c r="G42" i="6"/>
  <c r="G43" i="6" s="1"/>
  <c r="O42" i="6"/>
  <c r="O43" i="6" s="1"/>
  <c r="W42" i="6"/>
  <c r="W43" i="6" s="1"/>
  <c r="AE42" i="6"/>
  <c r="AE43" i="6" s="1"/>
  <c r="AM42" i="6"/>
  <c r="AM43" i="6" s="1"/>
  <c r="AU42" i="6"/>
  <c r="AU43" i="6" s="1"/>
  <c r="BC42" i="6"/>
  <c r="BC43" i="6" s="1"/>
  <c r="BK42" i="6"/>
  <c r="BK43" i="6" s="1"/>
  <c r="BS42" i="6"/>
  <c r="BS43" i="6" s="1"/>
  <c r="K44" i="6"/>
  <c r="K45" i="6" s="1"/>
  <c r="S44" i="6"/>
  <c r="S45" i="6" s="1"/>
  <c r="AA44" i="6"/>
  <c r="AA45" i="6" s="1"/>
  <c r="AI44" i="6"/>
  <c r="AI45" i="6" s="1"/>
  <c r="AQ44" i="6"/>
  <c r="AQ45" i="6" s="1"/>
  <c r="AY44" i="6"/>
  <c r="AY45" i="6" s="1"/>
  <c r="BG44" i="6"/>
  <c r="BG45" i="6" s="1"/>
  <c r="BO44" i="6"/>
  <c r="BO45" i="6" s="1"/>
  <c r="BW44" i="6"/>
  <c r="BW45" i="6" s="1"/>
  <c r="J46" i="6"/>
  <c r="J47" i="6" s="1"/>
  <c r="R46" i="6"/>
  <c r="R47" i="6" s="1"/>
  <c r="Z46" i="6"/>
  <c r="Z47" i="6" s="1"/>
  <c r="AH46" i="6"/>
  <c r="AH47" i="6" s="1"/>
  <c r="AP46" i="6"/>
  <c r="AP47" i="6" s="1"/>
  <c r="AX46" i="6"/>
  <c r="AX47" i="6" s="1"/>
  <c r="BF46" i="6"/>
  <c r="BF47" i="6" s="1"/>
  <c r="BN46" i="6"/>
  <c r="BN47" i="6" s="1"/>
  <c r="BV46" i="6"/>
  <c r="BV47" i="6" s="1"/>
  <c r="I48" i="6"/>
  <c r="I49" i="6" s="1"/>
  <c r="Q48" i="6"/>
  <c r="Q49" i="6" s="1"/>
  <c r="Y48" i="6"/>
  <c r="Y49" i="6" s="1"/>
  <c r="AG48" i="6"/>
  <c r="AG49" i="6" s="1"/>
  <c r="AO48" i="6"/>
  <c r="AO49" i="6" s="1"/>
  <c r="AW48" i="6"/>
  <c r="AW49" i="6" s="1"/>
  <c r="BE48" i="6"/>
  <c r="BE49" i="6" s="1"/>
  <c r="BM48" i="6"/>
  <c r="BM49" i="6" s="1"/>
  <c r="BU48" i="6"/>
  <c r="BU49" i="6" s="1"/>
  <c r="H50" i="6"/>
  <c r="H51" i="6" s="1"/>
  <c r="P50" i="6"/>
  <c r="P51" i="6" s="1"/>
  <c r="X50" i="6"/>
  <c r="X51" i="6" s="1"/>
  <c r="AF50" i="6"/>
  <c r="AF51" i="6" s="1"/>
  <c r="AN50" i="6"/>
  <c r="AN51" i="6" s="1"/>
  <c r="AV50" i="6"/>
  <c r="AV51" i="6" s="1"/>
  <c r="BD50" i="6"/>
  <c r="BD51" i="6" s="1"/>
  <c r="BL50" i="6"/>
  <c r="BL51" i="6" s="1"/>
  <c r="BT50" i="6"/>
  <c r="BT51" i="6" s="1"/>
  <c r="M52" i="6"/>
  <c r="M53" i="6" s="1"/>
  <c r="U52" i="6"/>
  <c r="U53" i="6" s="1"/>
  <c r="AC52" i="6"/>
  <c r="AC53" i="6" s="1"/>
  <c r="AK52" i="6"/>
  <c r="AK53" i="6" s="1"/>
  <c r="AS52" i="6"/>
  <c r="AS53" i="6" s="1"/>
  <c r="BA52" i="6"/>
  <c r="BA53" i="6" s="1"/>
  <c r="BI52" i="6"/>
  <c r="BI53" i="6" s="1"/>
  <c r="BQ52" i="6"/>
  <c r="BQ53" i="6" s="1"/>
  <c r="AB6" i="6"/>
  <c r="AB7" i="6" s="1"/>
  <c r="BL6" i="6"/>
  <c r="BL7" i="6" s="1"/>
  <c r="AB8" i="6"/>
  <c r="AB9" i="6" s="1"/>
  <c r="BM8" i="6"/>
  <c r="BM9" i="6" s="1"/>
  <c r="AB10" i="6"/>
  <c r="AB11" i="6" s="1"/>
  <c r="BM10" i="6"/>
  <c r="BM11" i="6" s="1"/>
  <c r="AC12" i="6"/>
  <c r="AC13" i="6" s="1"/>
  <c r="BP12" i="6"/>
  <c r="BP13" i="6" s="1"/>
  <c r="AC14" i="6"/>
  <c r="AC15" i="6" s="1"/>
  <c r="BQ14" i="6"/>
  <c r="BQ15" i="6" s="1"/>
  <c r="AG16" i="6"/>
  <c r="AG17" i="6" s="1"/>
  <c r="BN16" i="6"/>
  <c r="BN17" i="6" s="1"/>
  <c r="Z18" i="6"/>
  <c r="Z19" i="6" s="1"/>
  <c r="BF18" i="6"/>
  <c r="BF19" i="6" s="1"/>
  <c r="N20" i="6"/>
  <c r="N21" i="6" s="1"/>
  <c r="AU20" i="6"/>
  <c r="AU21" i="6" s="1"/>
  <c r="G22" i="6"/>
  <c r="G23" i="6" s="1"/>
  <c r="AH22" i="6"/>
  <c r="AH23" i="6" s="1"/>
  <c r="BL22" i="6"/>
  <c r="BL23" i="6" s="1"/>
  <c r="R24" i="6"/>
  <c r="R25" i="6" s="1"/>
  <c r="AT24" i="6"/>
  <c r="AT25" i="6" s="1"/>
  <c r="BW24" i="6"/>
  <c r="BW25" i="6" s="1"/>
  <c r="AA26" i="6"/>
  <c r="AA27" i="6" s="1"/>
  <c r="AY26" i="6"/>
  <c r="AY27" i="6" s="1"/>
  <c r="BX26" i="6"/>
  <c r="BX27" i="6" s="1"/>
  <c r="W28" i="6"/>
  <c r="W29" i="6" s="1"/>
  <c r="AR28" i="6"/>
  <c r="AR29" i="6" s="1"/>
  <c r="BL28" i="6"/>
  <c r="BL29" i="6" s="1"/>
  <c r="I30" i="6"/>
  <c r="I31" i="6" s="1"/>
  <c r="AA30" i="6"/>
  <c r="AA31" i="6" s="1"/>
  <c r="AR30" i="6"/>
  <c r="AR31" i="6" s="1"/>
  <c r="BH30" i="6"/>
  <c r="BH31" i="6" s="1"/>
  <c r="BX30" i="6"/>
  <c r="BX31" i="6" s="1"/>
  <c r="S32" i="6"/>
  <c r="S33" i="6" s="1"/>
  <c r="AI32" i="6"/>
  <c r="AI33" i="6" s="1"/>
  <c r="AY32" i="6"/>
  <c r="AY33" i="6" s="1"/>
  <c r="BO32" i="6"/>
  <c r="BO33" i="6" s="1"/>
  <c r="J34" i="6"/>
  <c r="J35" i="6" s="1"/>
  <c r="W34" i="6"/>
  <c r="W35" i="6" s="1"/>
  <c r="AH34" i="6"/>
  <c r="AH35" i="6" s="1"/>
  <c r="AQ34" i="6"/>
  <c r="AQ35" i="6" s="1"/>
  <c r="AZ34" i="6"/>
  <c r="AZ35" i="6" s="1"/>
  <c r="BI34" i="6"/>
  <c r="BI35" i="6" s="1"/>
  <c r="BR34" i="6"/>
  <c r="BR35" i="6" s="1"/>
  <c r="F36" i="6"/>
  <c r="F37" i="6" s="1"/>
  <c r="O36" i="6"/>
  <c r="O37" i="6" s="1"/>
  <c r="Y36" i="6"/>
  <c r="Y37" i="6" s="1"/>
  <c r="AH36" i="6"/>
  <c r="AH37" i="6" s="1"/>
  <c r="AQ36" i="6"/>
  <c r="AQ37" i="6" s="1"/>
  <c r="AZ36" i="6"/>
  <c r="AZ37" i="6" s="1"/>
  <c r="BI36" i="6"/>
  <c r="BI37" i="6" s="1"/>
  <c r="BR36" i="6"/>
  <c r="BR37" i="6" s="1"/>
  <c r="O38" i="6"/>
  <c r="O39" i="6" s="1"/>
  <c r="X38" i="6"/>
  <c r="X39" i="6" s="1"/>
  <c r="AG38" i="6"/>
  <c r="AG39" i="6" s="1"/>
  <c r="AP38" i="6"/>
  <c r="AP39" i="6" s="1"/>
  <c r="AY38" i="6"/>
  <c r="AY39" i="6" s="1"/>
  <c r="BH38" i="6"/>
  <c r="BH39" i="6" s="1"/>
  <c r="BQ38" i="6"/>
  <c r="BQ39" i="6" s="1"/>
  <c r="BY38" i="6"/>
  <c r="BY39" i="6" s="1"/>
  <c r="I40" i="6"/>
  <c r="I41" i="6" s="1"/>
  <c r="Q40" i="6"/>
  <c r="Q41" i="6" s="1"/>
  <c r="Y40" i="6"/>
  <c r="Y41" i="6" s="1"/>
  <c r="AG40" i="6"/>
  <c r="AG41" i="6" s="1"/>
  <c r="AO40" i="6"/>
  <c r="AO41" i="6" s="1"/>
  <c r="AW40" i="6"/>
  <c r="AW41" i="6" s="1"/>
  <c r="BE40" i="6"/>
  <c r="BE41" i="6" s="1"/>
  <c r="BM40" i="6"/>
  <c r="BM41" i="6" s="1"/>
  <c r="BU40" i="6"/>
  <c r="BU41" i="6" s="1"/>
  <c r="H42" i="6"/>
  <c r="H43" i="6" s="1"/>
  <c r="P42" i="6"/>
  <c r="P43" i="6" s="1"/>
  <c r="X42" i="6"/>
  <c r="X43" i="6" s="1"/>
  <c r="AF42" i="6"/>
  <c r="AF43" i="6" s="1"/>
  <c r="AN42" i="6"/>
  <c r="AN43" i="6" s="1"/>
  <c r="AV42" i="6"/>
  <c r="AV43" i="6" s="1"/>
  <c r="BD42" i="6"/>
  <c r="BD43" i="6" s="1"/>
  <c r="BL42" i="6"/>
  <c r="BL43" i="6" s="1"/>
  <c r="BT42" i="6"/>
  <c r="BT43" i="6" s="1"/>
  <c r="L44" i="6"/>
  <c r="L45" i="6" s="1"/>
  <c r="T44" i="6"/>
  <c r="T45" i="6" s="1"/>
  <c r="AB44" i="6"/>
  <c r="AB45" i="6" s="1"/>
  <c r="AJ44" i="6"/>
  <c r="AJ45" i="6" s="1"/>
  <c r="AR44" i="6"/>
  <c r="AR45" i="6" s="1"/>
  <c r="AZ44" i="6"/>
  <c r="AZ45" i="6" s="1"/>
  <c r="BH44" i="6"/>
  <c r="BH45" i="6" s="1"/>
  <c r="BP44" i="6"/>
  <c r="BP45" i="6" s="1"/>
  <c r="BX44" i="6"/>
  <c r="BX45" i="6" s="1"/>
  <c r="K46" i="6"/>
  <c r="K47" i="6" s="1"/>
  <c r="S46" i="6"/>
  <c r="S47" i="6" s="1"/>
  <c r="AA46" i="6"/>
  <c r="AA47" i="6" s="1"/>
  <c r="AI46" i="6"/>
  <c r="AI47" i="6" s="1"/>
  <c r="AQ46" i="6"/>
  <c r="AQ47" i="6" s="1"/>
  <c r="AY46" i="6"/>
  <c r="AY47" i="6" s="1"/>
  <c r="BG46" i="6"/>
  <c r="BG47" i="6" s="1"/>
  <c r="BO46" i="6"/>
  <c r="BO47" i="6" s="1"/>
  <c r="BW46" i="6"/>
  <c r="BW47" i="6" s="1"/>
  <c r="J48" i="6"/>
  <c r="J49" i="6" s="1"/>
  <c r="R48" i="6"/>
  <c r="R49" i="6" s="1"/>
  <c r="Z48" i="6"/>
  <c r="Z49" i="6" s="1"/>
  <c r="AH48" i="6"/>
  <c r="AH49" i="6" s="1"/>
  <c r="AP48" i="6"/>
  <c r="AP49" i="6" s="1"/>
  <c r="AX48" i="6"/>
  <c r="AX49" i="6" s="1"/>
  <c r="BF48" i="6"/>
  <c r="BF49" i="6" s="1"/>
  <c r="BN48" i="6"/>
  <c r="BN49" i="6" s="1"/>
  <c r="BV48" i="6"/>
  <c r="BV49" i="6" s="1"/>
  <c r="I50" i="6"/>
  <c r="I51" i="6" s="1"/>
  <c r="Q50" i="6"/>
  <c r="Q51" i="6" s="1"/>
  <c r="Y50" i="6"/>
  <c r="Y51" i="6" s="1"/>
  <c r="AG50" i="6"/>
  <c r="AG51" i="6" s="1"/>
  <c r="AO50" i="6"/>
  <c r="AO51" i="6" s="1"/>
  <c r="AW50" i="6"/>
  <c r="AW51" i="6" s="1"/>
  <c r="BE50" i="6"/>
  <c r="BE51" i="6" s="1"/>
  <c r="BM50" i="6"/>
  <c r="BM51" i="6" s="1"/>
  <c r="BU50" i="6"/>
  <c r="BU51" i="6" s="1"/>
  <c r="F52" i="6"/>
  <c r="F53" i="6" s="1"/>
  <c r="N52" i="6"/>
  <c r="N53" i="6" s="1"/>
  <c r="V52" i="6"/>
  <c r="V53" i="6" s="1"/>
  <c r="AD52" i="6"/>
  <c r="AD53" i="6" s="1"/>
  <c r="AL52" i="6"/>
  <c r="AL53" i="6" s="1"/>
  <c r="AT52" i="6"/>
  <c r="AT53" i="6" s="1"/>
  <c r="BB52" i="6"/>
  <c r="BB53" i="6" s="1"/>
  <c r="BJ52" i="6"/>
  <c r="BJ53" i="6" s="1"/>
  <c r="BR52" i="6"/>
  <c r="BR53" i="6" s="1"/>
  <c r="BZ52" i="6"/>
  <c r="BZ53" i="6" s="1"/>
  <c r="L54" i="6"/>
  <c r="L55" i="6" s="1"/>
  <c r="T54" i="6"/>
  <c r="T55" i="6" s="1"/>
  <c r="AB54" i="6"/>
  <c r="AB55" i="6" s="1"/>
  <c r="AJ54" i="6"/>
  <c r="AJ55" i="6" s="1"/>
  <c r="AR54" i="6"/>
  <c r="AR55" i="6" s="1"/>
  <c r="AZ54" i="6"/>
  <c r="AZ55" i="6" s="1"/>
  <c r="BH54" i="6"/>
  <c r="BH55" i="6" s="1"/>
  <c r="BP54" i="6"/>
  <c r="BP55" i="6" s="1"/>
  <c r="BX54" i="6"/>
  <c r="BX55" i="6" s="1"/>
  <c r="J56" i="6"/>
  <c r="J57" i="6" s="1"/>
  <c r="AG6" i="6"/>
  <c r="AG7" i="6" s="1"/>
  <c r="BS6" i="6"/>
  <c r="BS7" i="6" s="1"/>
  <c r="AK8" i="6"/>
  <c r="AK9" i="6" s="1"/>
  <c r="BS8" i="6"/>
  <c r="BS9" i="6" s="1"/>
  <c r="AJ10" i="6"/>
  <c r="AJ11" i="6" s="1"/>
  <c r="BV10" i="6"/>
  <c r="BV11" i="6" s="1"/>
  <c r="AJ12" i="6"/>
  <c r="AJ13" i="6" s="1"/>
  <c r="BV12" i="6"/>
  <c r="BV13" i="6" s="1"/>
  <c r="AM14" i="6"/>
  <c r="AM15" i="6" s="1"/>
  <c r="BV14" i="6"/>
  <c r="BV15" i="6" s="1"/>
  <c r="AM16" i="6"/>
  <c r="AM17" i="6" s="1"/>
  <c r="BV16" i="6"/>
  <c r="BV17" i="6" s="1"/>
  <c r="AD18" i="6"/>
  <c r="AD19" i="6" s="1"/>
  <c r="BM18" i="6"/>
  <c r="BM19" i="6" s="1"/>
  <c r="V20" i="6"/>
  <c r="V21" i="6" s="1"/>
  <c r="BA20" i="6"/>
  <c r="BA21" i="6" s="1"/>
  <c r="L22" i="6"/>
  <c r="L23" i="6" s="1"/>
  <c r="AO22" i="6"/>
  <c r="AO23" i="6" s="1"/>
  <c r="BP22" i="6"/>
  <c r="BP23" i="6" s="1"/>
  <c r="W24" i="6"/>
  <c r="W25" i="6" s="1"/>
  <c r="BA24" i="6"/>
  <c r="BA25" i="6" s="1"/>
  <c r="F26" i="6"/>
  <c r="F27" i="6" s="1"/>
  <c r="AE26" i="6"/>
  <c r="AE27" i="6" s="1"/>
  <c r="BE26" i="6"/>
  <c r="BE27" i="6" s="1"/>
  <c r="AA28" i="6"/>
  <c r="AA29" i="6" s="1"/>
  <c r="AW28" i="6"/>
  <c r="AW29" i="6" s="1"/>
  <c r="BO28" i="6"/>
  <c r="BO29" i="6" s="1"/>
  <c r="L30" i="6"/>
  <c r="L31" i="6" s="1"/>
  <c r="AE30" i="6"/>
  <c r="AE31" i="6" s="1"/>
  <c r="AU30" i="6"/>
  <c r="AU31" i="6" s="1"/>
  <c r="BK30" i="6"/>
  <c r="BK31" i="6" s="1"/>
  <c r="F32" i="6"/>
  <c r="F33" i="6" s="1"/>
  <c r="V32" i="6"/>
  <c r="V33" i="6" s="1"/>
  <c r="AL32" i="6"/>
  <c r="AL33" i="6" s="1"/>
  <c r="BB32" i="6"/>
  <c r="BB33" i="6" s="1"/>
  <c r="BR32" i="6"/>
  <c r="BR33" i="6" s="1"/>
  <c r="M34" i="6"/>
  <c r="M35" i="6" s="1"/>
  <c r="X34" i="6"/>
  <c r="X35" i="6" s="1"/>
  <c r="AI34" i="6"/>
  <c r="AI35" i="6" s="1"/>
  <c r="AR34" i="6"/>
  <c r="AR35" i="6" s="1"/>
  <c r="BA34" i="6"/>
  <c r="BA35" i="6" s="1"/>
  <c r="BJ34" i="6"/>
  <c r="BJ35" i="6" s="1"/>
  <c r="BS34" i="6"/>
  <c r="BS35" i="6" s="1"/>
  <c r="G36" i="6"/>
  <c r="G37" i="6" s="1"/>
  <c r="Q36" i="6"/>
  <c r="Q37" i="6" s="1"/>
  <c r="Z36" i="6"/>
  <c r="Z37" i="6" s="1"/>
  <c r="AI36" i="6"/>
  <c r="AI37" i="6" s="1"/>
  <c r="AR36" i="6"/>
  <c r="AR37" i="6" s="1"/>
  <c r="BA36" i="6"/>
  <c r="BA37" i="6" s="1"/>
  <c r="BJ36" i="6"/>
  <c r="BJ37" i="6" s="1"/>
  <c r="BS36" i="6"/>
  <c r="BS37" i="6" s="1"/>
  <c r="G38" i="6"/>
  <c r="G39" i="6" s="1"/>
  <c r="P38" i="6"/>
  <c r="P39" i="6" s="1"/>
  <c r="Y38" i="6"/>
  <c r="Y39" i="6" s="1"/>
  <c r="AH38" i="6"/>
  <c r="AH39" i="6" s="1"/>
  <c r="AQ38" i="6"/>
  <c r="AQ39" i="6" s="1"/>
  <c r="AZ38" i="6"/>
  <c r="AZ39" i="6" s="1"/>
  <c r="BI38" i="6"/>
  <c r="BI39" i="6" s="1"/>
  <c r="BR38" i="6"/>
  <c r="BR39" i="6" s="1"/>
  <c r="BZ38" i="6"/>
  <c r="BZ39" i="6" s="1"/>
  <c r="J40" i="6"/>
  <c r="J41" i="6" s="1"/>
  <c r="R40" i="6"/>
  <c r="R41" i="6" s="1"/>
  <c r="Z40" i="6"/>
  <c r="Z41" i="6" s="1"/>
  <c r="AH40" i="6"/>
  <c r="AH41" i="6" s="1"/>
  <c r="AP40" i="6"/>
  <c r="AP41" i="6" s="1"/>
  <c r="AX40" i="6"/>
  <c r="AX41" i="6" s="1"/>
  <c r="BF40" i="6"/>
  <c r="BF41" i="6" s="1"/>
  <c r="BN40" i="6"/>
  <c r="BN41" i="6" s="1"/>
  <c r="BV40" i="6"/>
  <c r="BV41" i="6" s="1"/>
  <c r="I42" i="6"/>
  <c r="I43" i="6" s="1"/>
  <c r="Q42" i="6"/>
  <c r="Q43" i="6" s="1"/>
  <c r="Y42" i="6"/>
  <c r="Y43" i="6" s="1"/>
  <c r="AG42" i="6"/>
  <c r="AG43" i="6" s="1"/>
  <c r="AO42" i="6"/>
  <c r="AO43" i="6" s="1"/>
  <c r="AW42" i="6"/>
  <c r="AW43" i="6" s="1"/>
  <c r="BE42" i="6"/>
  <c r="BE43" i="6" s="1"/>
  <c r="BM42" i="6"/>
  <c r="BM43" i="6" s="1"/>
  <c r="BU42" i="6"/>
  <c r="BU43" i="6" s="1"/>
  <c r="M44" i="6"/>
  <c r="M45" i="6" s="1"/>
  <c r="BE6" i="6"/>
  <c r="BE7" i="6" s="1"/>
  <c r="BE8" i="6"/>
  <c r="BE9" i="6" s="1"/>
  <c r="BH10" i="6"/>
  <c r="BH11" i="6" s="1"/>
  <c r="BH12" i="6"/>
  <c r="BH13" i="6" s="1"/>
  <c r="BH14" i="6"/>
  <c r="BH15" i="6" s="1"/>
  <c r="BI16" i="6"/>
  <c r="BI17" i="6" s="1"/>
  <c r="AZ18" i="6"/>
  <c r="AZ19" i="6" s="1"/>
  <c r="AN20" i="6"/>
  <c r="AN21" i="6" s="1"/>
  <c r="AE22" i="6"/>
  <c r="AE23" i="6" s="1"/>
  <c r="M24" i="6"/>
  <c r="M25" i="6" s="1"/>
  <c r="BQ24" i="6"/>
  <c r="BQ25" i="6" s="1"/>
  <c r="AU26" i="6"/>
  <c r="AU27" i="6" s="1"/>
  <c r="S28" i="6"/>
  <c r="S29" i="6" s="1"/>
  <c r="BH28" i="6"/>
  <c r="BH29" i="6" s="1"/>
  <c r="X30" i="6"/>
  <c r="X31" i="6" s="1"/>
  <c r="BE30" i="6"/>
  <c r="BE31" i="6" s="1"/>
  <c r="P32" i="6"/>
  <c r="P33" i="6" s="1"/>
  <c r="AV32" i="6"/>
  <c r="AV33" i="6" s="1"/>
  <c r="G34" i="6"/>
  <c r="G35" i="6" s="1"/>
  <c r="AE34" i="6"/>
  <c r="AE35" i="6" s="1"/>
  <c r="AX34" i="6"/>
  <c r="AX35" i="6" s="1"/>
  <c r="BP34" i="6"/>
  <c r="BP35" i="6" s="1"/>
  <c r="M36" i="6"/>
  <c r="M37" i="6" s="1"/>
  <c r="AE36" i="6"/>
  <c r="AE37" i="6" s="1"/>
  <c r="AX36" i="6"/>
  <c r="AX37" i="6" s="1"/>
  <c r="BP36" i="6"/>
  <c r="BP37" i="6" s="1"/>
  <c r="L38" i="6"/>
  <c r="L39" i="6" s="1"/>
  <c r="AE38" i="6"/>
  <c r="AE39" i="6" s="1"/>
  <c r="AW38" i="6"/>
  <c r="AW39" i="6" s="1"/>
  <c r="BO38" i="6"/>
  <c r="BO39" i="6" s="1"/>
  <c r="G40" i="6"/>
  <c r="G41" i="6" s="1"/>
  <c r="W40" i="6"/>
  <c r="W41" i="6" s="1"/>
  <c r="AM40" i="6"/>
  <c r="AM41" i="6" s="1"/>
  <c r="BC40" i="6"/>
  <c r="BC41" i="6" s="1"/>
  <c r="BS40" i="6"/>
  <c r="BS41" i="6" s="1"/>
  <c r="N42" i="6"/>
  <c r="N43" i="6" s="1"/>
  <c r="AD42" i="6"/>
  <c r="AD43" i="6" s="1"/>
  <c r="AT42" i="6"/>
  <c r="AT43" i="6" s="1"/>
  <c r="BJ42" i="6"/>
  <c r="BJ43" i="6" s="1"/>
  <c r="BZ42" i="6"/>
  <c r="BZ43" i="6" s="1"/>
  <c r="R44" i="6"/>
  <c r="R45" i="6" s="1"/>
  <c r="AE44" i="6"/>
  <c r="AE45" i="6" s="1"/>
  <c r="AS44" i="6"/>
  <c r="AS45" i="6" s="1"/>
  <c r="BD44" i="6"/>
  <c r="BD45" i="6" s="1"/>
  <c r="BR44" i="6"/>
  <c r="BR45" i="6" s="1"/>
  <c r="I46" i="6"/>
  <c r="I47" i="6" s="1"/>
  <c r="V46" i="6"/>
  <c r="V47" i="6" s="1"/>
  <c r="AJ46" i="6"/>
  <c r="AJ47" i="6" s="1"/>
  <c r="AU46" i="6"/>
  <c r="AU47" i="6" s="1"/>
  <c r="BI46" i="6"/>
  <c r="BI47" i="6" s="1"/>
  <c r="BU46" i="6"/>
  <c r="BU47" i="6" s="1"/>
  <c r="M48" i="6"/>
  <c r="M49" i="6" s="1"/>
  <c r="AA48" i="6"/>
  <c r="AA49" i="6" s="1"/>
  <c r="AL48" i="6"/>
  <c r="AL49" i="6" s="1"/>
  <c r="AZ48" i="6"/>
  <c r="AZ49" i="6" s="1"/>
  <c r="BL48" i="6"/>
  <c r="BL49" i="6" s="1"/>
  <c r="BY48" i="6"/>
  <c r="BY49" i="6" s="1"/>
  <c r="R50" i="6"/>
  <c r="R51" i="6" s="1"/>
  <c r="AC50" i="6"/>
  <c r="AC51" i="6" s="1"/>
  <c r="AQ50" i="6"/>
  <c r="AQ51" i="6" s="1"/>
  <c r="BC50" i="6"/>
  <c r="BC51" i="6" s="1"/>
  <c r="BP50" i="6"/>
  <c r="BP51" i="6" s="1"/>
  <c r="G52" i="6"/>
  <c r="G53" i="6" s="1"/>
  <c r="R52" i="6"/>
  <c r="R53" i="6" s="1"/>
  <c r="AF52" i="6"/>
  <c r="AF53" i="6" s="1"/>
  <c r="AR52" i="6"/>
  <c r="AR53" i="6" s="1"/>
  <c r="BE52" i="6"/>
  <c r="BE53" i="6" s="1"/>
  <c r="BS52" i="6"/>
  <c r="BS53" i="6" s="1"/>
  <c r="G54" i="6"/>
  <c r="G55" i="6" s="1"/>
  <c r="R54" i="6"/>
  <c r="R55" i="6" s="1"/>
  <c r="AC54" i="6"/>
  <c r="AC55" i="6" s="1"/>
  <c r="AM54" i="6"/>
  <c r="AM55" i="6" s="1"/>
  <c r="AV54" i="6"/>
  <c r="AV55" i="6" s="1"/>
  <c r="BE54" i="6"/>
  <c r="BE55" i="6" s="1"/>
  <c r="BN54" i="6"/>
  <c r="BN55" i="6" s="1"/>
  <c r="BW54" i="6"/>
  <c r="BW55" i="6" s="1"/>
  <c r="K56" i="6"/>
  <c r="K57" i="6" s="1"/>
  <c r="S56" i="6"/>
  <c r="S57" i="6" s="1"/>
  <c r="AA56" i="6"/>
  <c r="AA57" i="6" s="1"/>
  <c r="AI56" i="6"/>
  <c r="AI57" i="6" s="1"/>
  <c r="AQ56" i="6"/>
  <c r="AQ57" i="6" s="1"/>
  <c r="AY56" i="6"/>
  <c r="AY57" i="6" s="1"/>
  <c r="BG56" i="6"/>
  <c r="BG57" i="6" s="1"/>
  <c r="BO56" i="6"/>
  <c r="BO57" i="6" s="1"/>
  <c r="BW56" i="6"/>
  <c r="BW57" i="6" s="1"/>
  <c r="J58" i="6"/>
  <c r="J59" i="6" s="1"/>
  <c r="R58" i="6"/>
  <c r="R59" i="6" s="1"/>
  <c r="Z58" i="6"/>
  <c r="Z59" i="6" s="1"/>
  <c r="AH58" i="6"/>
  <c r="AH59" i="6" s="1"/>
  <c r="AP58" i="6"/>
  <c r="AP59" i="6" s="1"/>
  <c r="AX58" i="6"/>
  <c r="AX59" i="6" s="1"/>
  <c r="BF58" i="6"/>
  <c r="BF59" i="6" s="1"/>
  <c r="BN58" i="6"/>
  <c r="BN59" i="6" s="1"/>
  <c r="BV58" i="6"/>
  <c r="BV59" i="6" s="1"/>
  <c r="G60" i="6"/>
  <c r="G61" i="6" s="1"/>
  <c r="O60" i="6"/>
  <c r="O61" i="6" s="1"/>
  <c r="W60" i="6"/>
  <c r="W61" i="6" s="1"/>
  <c r="AE60" i="6"/>
  <c r="AE61" i="6" s="1"/>
  <c r="AM60" i="6"/>
  <c r="AM61" i="6" s="1"/>
  <c r="AU60" i="6"/>
  <c r="AU61" i="6" s="1"/>
  <c r="BC60" i="6"/>
  <c r="BC61" i="6" s="1"/>
  <c r="BK60" i="6"/>
  <c r="BK61" i="6" s="1"/>
  <c r="BS60" i="6"/>
  <c r="BS61" i="6" s="1"/>
  <c r="M62" i="6"/>
  <c r="M63" i="6" s="1"/>
  <c r="U62" i="6"/>
  <c r="U63" i="6" s="1"/>
  <c r="AC62" i="6"/>
  <c r="AC63" i="6" s="1"/>
  <c r="AK62" i="6"/>
  <c r="AK63" i="6" s="1"/>
  <c r="AS62" i="6"/>
  <c r="AS63" i="6" s="1"/>
  <c r="BA62" i="6"/>
  <c r="BA63" i="6" s="1"/>
  <c r="BI62" i="6"/>
  <c r="BI63" i="6" s="1"/>
  <c r="BQ62" i="6"/>
  <c r="BQ63" i="6" s="1"/>
  <c r="BY62" i="6"/>
  <c r="BY63" i="6" s="1"/>
  <c r="K64" i="6"/>
  <c r="K65" i="6" s="1"/>
  <c r="S64" i="6"/>
  <c r="S65" i="6" s="1"/>
  <c r="AA64" i="6"/>
  <c r="AA65" i="6" s="1"/>
  <c r="AI64" i="6"/>
  <c r="AI65" i="6" s="1"/>
  <c r="AQ64" i="6"/>
  <c r="AQ65" i="6" s="1"/>
  <c r="AY64" i="6"/>
  <c r="AY65" i="6" s="1"/>
  <c r="BG64" i="6"/>
  <c r="BG65" i="6" s="1"/>
  <c r="BO64" i="6"/>
  <c r="BO65" i="6" s="1"/>
  <c r="BW64" i="6"/>
  <c r="BW65" i="6" s="1"/>
  <c r="I66" i="6"/>
  <c r="I67" i="6" s="1"/>
  <c r="Q66" i="6"/>
  <c r="Q67" i="6" s="1"/>
  <c r="Y66" i="6"/>
  <c r="Y67" i="6" s="1"/>
  <c r="AG66" i="6"/>
  <c r="AG67" i="6" s="1"/>
  <c r="AO66" i="6"/>
  <c r="AO67" i="6" s="1"/>
  <c r="AW66" i="6"/>
  <c r="AW67" i="6" s="1"/>
  <c r="BE66" i="6"/>
  <c r="BE67" i="6" s="1"/>
  <c r="BM66" i="6"/>
  <c r="BM67" i="6" s="1"/>
  <c r="BU66" i="6"/>
  <c r="BU67" i="6" s="1"/>
  <c r="M68" i="6"/>
  <c r="M69" i="6" s="1"/>
  <c r="U68" i="6"/>
  <c r="U69" i="6" s="1"/>
  <c r="AC68" i="6"/>
  <c r="AC69" i="6" s="1"/>
  <c r="AK68" i="6"/>
  <c r="AK69" i="6" s="1"/>
  <c r="AS68" i="6"/>
  <c r="AS69" i="6" s="1"/>
  <c r="BA68" i="6"/>
  <c r="BA69" i="6" s="1"/>
  <c r="BI68" i="6"/>
  <c r="BI69" i="6" s="1"/>
  <c r="BQ68" i="6"/>
  <c r="BQ69" i="6" s="1"/>
  <c r="BY68" i="6"/>
  <c r="BY69" i="6" s="1"/>
  <c r="L70" i="6"/>
  <c r="L71" i="6" s="1"/>
  <c r="T70" i="6"/>
  <c r="T71" i="6" s="1"/>
  <c r="AB70" i="6"/>
  <c r="AB71" i="6" s="1"/>
  <c r="AJ70" i="6"/>
  <c r="AJ71" i="6" s="1"/>
  <c r="AR70" i="6"/>
  <c r="AR71" i="6" s="1"/>
  <c r="AZ70" i="6"/>
  <c r="AZ71" i="6" s="1"/>
  <c r="BH70" i="6"/>
  <c r="BH71" i="6" s="1"/>
  <c r="BP70" i="6"/>
  <c r="BP71" i="6" s="1"/>
  <c r="BX70" i="6"/>
  <c r="BX71" i="6" s="1"/>
  <c r="J72" i="6"/>
  <c r="J73" i="6" s="1"/>
  <c r="R72" i="6"/>
  <c r="R73" i="6" s="1"/>
  <c r="Z72" i="6"/>
  <c r="Z73" i="6" s="1"/>
  <c r="AH72" i="6"/>
  <c r="AH73" i="6" s="1"/>
  <c r="AP72" i="6"/>
  <c r="AP73" i="6" s="1"/>
  <c r="AX72" i="6"/>
  <c r="AX73" i="6" s="1"/>
  <c r="BF72" i="6"/>
  <c r="BF73" i="6" s="1"/>
  <c r="BN72" i="6"/>
  <c r="BN73" i="6" s="1"/>
  <c r="BV72" i="6"/>
  <c r="BV73" i="6" s="1"/>
  <c r="I74" i="6"/>
  <c r="I75" i="6" s="1"/>
  <c r="Q74" i="6"/>
  <c r="Q75" i="6" s="1"/>
  <c r="Y74" i="6"/>
  <c r="Y75" i="6" s="1"/>
  <c r="AG74" i="6"/>
  <c r="AG75" i="6" s="1"/>
  <c r="AO74" i="6"/>
  <c r="AO75" i="6" s="1"/>
  <c r="AW74" i="6"/>
  <c r="AW75" i="6" s="1"/>
  <c r="BE74" i="6"/>
  <c r="BE75" i="6" s="1"/>
  <c r="BM74" i="6"/>
  <c r="BM75" i="6" s="1"/>
  <c r="BU74" i="6"/>
  <c r="BU75" i="6" s="1"/>
  <c r="F8" i="6"/>
  <c r="F9" i="6" s="1"/>
  <c r="F10" i="6"/>
  <c r="F11" i="6" s="1"/>
  <c r="F12" i="6"/>
  <c r="F13" i="6" s="1"/>
  <c r="H14" i="6"/>
  <c r="H15" i="6" s="1"/>
  <c r="I16" i="6"/>
  <c r="I17" i="6" s="1"/>
  <c r="BY16" i="6"/>
  <c r="BY17" i="6" s="1"/>
  <c r="BR18" i="6"/>
  <c r="BR19" i="6" s="1"/>
  <c r="BH20" i="6"/>
  <c r="BH21" i="6" s="1"/>
  <c r="AS22" i="6"/>
  <c r="AS23" i="6" s="1"/>
  <c r="AC24" i="6"/>
  <c r="AC25" i="6" s="1"/>
  <c r="L26" i="6"/>
  <c r="L27" i="6" s="1"/>
  <c r="BH26" i="6"/>
  <c r="BH27" i="6" s="1"/>
  <c r="AE28" i="6"/>
  <c r="AE29" i="6" s="1"/>
  <c r="BS28" i="6"/>
  <c r="BS29" i="6" s="1"/>
  <c r="AH30" i="6"/>
  <c r="AH31" i="6" s="1"/>
  <c r="BN30" i="6"/>
  <c r="BN31" i="6" s="1"/>
  <c r="Y32" i="6"/>
  <c r="Y33" i="6" s="1"/>
  <c r="BE32" i="6"/>
  <c r="BE33" i="6" s="1"/>
  <c r="O34" i="6"/>
  <c r="O35" i="6" s="1"/>
  <c r="AK34" i="6"/>
  <c r="AK35" i="6" s="1"/>
  <c r="BC34" i="6"/>
  <c r="BC35" i="6" s="1"/>
  <c r="BV34" i="6"/>
  <c r="BV35" i="6" s="1"/>
  <c r="S36" i="6"/>
  <c r="S37" i="6" s="1"/>
  <c r="AK36" i="6"/>
  <c r="AK37" i="6" s="1"/>
  <c r="BC36" i="6"/>
  <c r="BC37" i="6" s="1"/>
  <c r="BV36" i="6"/>
  <c r="BV37" i="6" s="1"/>
  <c r="R38" i="6"/>
  <c r="R39" i="6" s="1"/>
  <c r="AJ38" i="6"/>
  <c r="AJ39" i="6" s="1"/>
  <c r="BC38" i="6"/>
  <c r="BC39" i="6" s="1"/>
  <c r="BT38" i="6"/>
  <c r="BT39" i="6" s="1"/>
  <c r="L40" i="6"/>
  <c r="L41" i="6" s="1"/>
  <c r="AB40" i="6"/>
  <c r="AB41" i="6" s="1"/>
  <c r="AR40" i="6"/>
  <c r="AR41" i="6" s="1"/>
  <c r="BH40" i="6"/>
  <c r="BH41" i="6" s="1"/>
  <c r="BX40" i="6"/>
  <c r="BX41" i="6" s="1"/>
  <c r="S42" i="6"/>
  <c r="S43" i="6" s="1"/>
  <c r="AI42" i="6"/>
  <c r="AI43" i="6" s="1"/>
  <c r="AY42" i="6"/>
  <c r="AY43" i="6" s="1"/>
  <c r="BO42" i="6"/>
  <c r="BO43" i="6" s="1"/>
  <c r="G44" i="6"/>
  <c r="G45" i="6" s="1"/>
  <c r="V44" i="6"/>
  <c r="V45" i="6" s="1"/>
  <c r="AH44" i="6"/>
  <c r="AH45" i="6" s="1"/>
  <c r="AU44" i="6"/>
  <c r="AU45" i="6" s="1"/>
  <c r="BI44" i="6"/>
  <c r="BI45" i="6" s="1"/>
  <c r="BT44" i="6"/>
  <c r="BT45" i="6" s="1"/>
  <c r="M46" i="6"/>
  <c r="M47" i="6" s="1"/>
  <c r="Y46" i="6"/>
  <c r="Y47" i="6" s="1"/>
  <c r="AL46" i="6"/>
  <c r="AL47" i="6" s="1"/>
  <c r="AZ46" i="6"/>
  <c r="AZ47" i="6" s="1"/>
  <c r="BK46" i="6"/>
  <c r="BK47" i="6" s="1"/>
  <c r="BY46" i="6"/>
  <c r="BY47" i="6" s="1"/>
  <c r="P48" i="6"/>
  <c r="P49" i="6" s="1"/>
  <c r="AC48" i="6"/>
  <c r="AC49" i="6" s="1"/>
  <c r="AQ48" i="6"/>
  <c r="AQ49" i="6" s="1"/>
  <c r="BB48" i="6"/>
  <c r="BB49" i="6" s="1"/>
  <c r="BP48" i="6"/>
  <c r="BP49" i="6" s="1"/>
  <c r="G50" i="6"/>
  <c r="G51" i="6" s="1"/>
  <c r="T50" i="6"/>
  <c r="T51" i="6" s="1"/>
  <c r="AH50" i="6"/>
  <c r="AH51" i="6" s="1"/>
  <c r="AS50" i="6"/>
  <c r="AS51" i="6" s="1"/>
  <c r="BG50" i="6"/>
  <c r="BG51" i="6" s="1"/>
  <c r="BS50" i="6"/>
  <c r="BS51" i="6" s="1"/>
  <c r="I52" i="6"/>
  <c r="I53" i="6" s="1"/>
  <c r="W52" i="6"/>
  <c r="W53" i="6" s="1"/>
  <c r="AH52" i="6"/>
  <c r="AH53" i="6" s="1"/>
  <c r="AV52" i="6"/>
  <c r="AV53" i="6" s="1"/>
  <c r="BH52" i="6"/>
  <c r="BH53" i="6" s="1"/>
  <c r="BU52" i="6"/>
  <c r="BU53" i="6" s="1"/>
  <c r="J54" i="6"/>
  <c r="J55" i="6" s="1"/>
  <c r="U54" i="6"/>
  <c r="U55" i="6" s="1"/>
  <c r="AE54" i="6"/>
  <c r="AE55" i="6" s="1"/>
  <c r="AO54" i="6"/>
  <c r="AO55" i="6" s="1"/>
  <c r="AX54" i="6"/>
  <c r="AX55" i="6" s="1"/>
  <c r="BG54" i="6"/>
  <c r="BG55" i="6" s="1"/>
  <c r="BQ54" i="6"/>
  <c r="BQ55" i="6" s="1"/>
  <c r="BZ54" i="6"/>
  <c r="BZ55" i="6" s="1"/>
  <c r="M56" i="6"/>
  <c r="M57" i="6" s="1"/>
  <c r="U56" i="6"/>
  <c r="U57" i="6" s="1"/>
  <c r="AC56" i="6"/>
  <c r="AC57" i="6" s="1"/>
  <c r="AK56" i="6"/>
  <c r="AK57" i="6" s="1"/>
  <c r="AS56" i="6"/>
  <c r="AS57" i="6" s="1"/>
  <c r="BA56" i="6"/>
  <c r="BA57" i="6" s="1"/>
  <c r="BI56" i="6"/>
  <c r="BI57" i="6" s="1"/>
  <c r="BQ56" i="6"/>
  <c r="BQ57" i="6" s="1"/>
  <c r="BY56" i="6"/>
  <c r="BY57" i="6" s="1"/>
  <c r="L58" i="6"/>
  <c r="L59" i="6" s="1"/>
  <c r="T58" i="6"/>
  <c r="T59" i="6" s="1"/>
  <c r="AB58" i="6"/>
  <c r="AB59" i="6" s="1"/>
  <c r="AJ58" i="6"/>
  <c r="AJ59" i="6" s="1"/>
  <c r="AR58" i="6"/>
  <c r="AR59" i="6" s="1"/>
  <c r="AZ58" i="6"/>
  <c r="AZ59" i="6" s="1"/>
  <c r="BH58" i="6"/>
  <c r="BH59" i="6" s="1"/>
  <c r="BP58" i="6"/>
  <c r="BP59" i="6" s="1"/>
  <c r="BX58" i="6"/>
  <c r="BX59" i="6" s="1"/>
  <c r="I60" i="6"/>
  <c r="I61" i="6" s="1"/>
  <c r="Q60" i="6"/>
  <c r="Q61" i="6" s="1"/>
  <c r="Y60" i="6"/>
  <c r="Y61" i="6" s="1"/>
  <c r="AG60" i="6"/>
  <c r="AG61" i="6" s="1"/>
  <c r="AO60" i="6"/>
  <c r="AO61" i="6" s="1"/>
  <c r="AW60" i="6"/>
  <c r="AW61" i="6" s="1"/>
  <c r="BE60" i="6"/>
  <c r="BE61" i="6" s="1"/>
  <c r="BM60" i="6"/>
  <c r="BM61" i="6" s="1"/>
  <c r="BU60" i="6"/>
  <c r="BU61" i="6" s="1"/>
  <c r="G62" i="6"/>
  <c r="G63" i="6" s="1"/>
  <c r="O62" i="6"/>
  <c r="O63" i="6" s="1"/>
  <c r="W62" i="6"/>
  <c r="W63" i="6" s="1"/>
  <c r="AE62" i="6"/>
  <c r="AE63" i="6" s="1"/>
  <c r="AM62" i="6"/>
  <c r="AM63" i="6" s="1"/>
  <c r="AU62" i="6"/>
  <c r="AU63" i="6" s="1"/>
  <c r="BC62" i="6"/>
  <c r="BC63" i="6" s="1"/>
  <c r="BK62" i="6"/>
  <c r="BK63" i="6" s="1"/>
  <c r="BS62" i="6"/>
  <c r="BS63" i="6" s="1"/>
  <c r="M64" i="6"/>
  <c r="M65" i="6" s="1"/>
  <c r="U64" i="6"/>
  <c r="U65" i="6" s="1"/>
  <c r="AC64" i="6"/>
  <c r="AC65" i="6" s="1"/>
  <c r="AK64" i="6"/>
  <c r="AK65" i="6" s="1"/>
  <c r="AS64" i="6"/>
  <c r="AS65" i="6" s="1"/>
  <c r="BA64" i="6"/>
  <c r="BA65" i="6" s="1"/>
  <c r="BI64" i="6"/>
  <c r="BI65" i="6" s="1"/>
  <c r="BQ64" i="6"/>
  <c r="BQ65" i="6" s="1"/>
  <c r="BY64" i="6"/>
  <c r="BY65" i="6" s="1"/>
  <c r="K66" i="6"/>
  <c r="K67" i="6" s="1"/>
  <c r="S66" i="6"/>
  <c r="S67" i="6" s="1"/>
  <c r="AA66" i="6"/>
  <c r="AA67" i="6" s="1"/>
  <c r="AI66" i="6"/>
  <c r="AI67" i="6" s="1"/>
  <c r="AQ66" i="6"/>
  <c r="AQ67" i="6" s="1"/>
  <c r="AY66" i="6"/>
  <c r="AY67" i="6" s="1"/>
  <c r="BG66" i="6"/>
  <c r="BG67" i="6" s="1"/>
  <c r="BO66" i="6"/>
  <c r="BO67" i="6" s="1"/>
  <c r="BW66" i="6"/>
  <c r="BW67" i="6" s="1"/>
  <c r="G68" i="6"/>
  <c r="G69" i="6" s="1"/>
  <c r="O68" i="6"/>
  <c r="O69" i="6" s="1"/>
  <c r="W68" i="6"/>
  <c r="W69" i="6" s="1"/>
  <c r="AE68" i="6"/>
  <c r="AE69" i="6" s="1"/>
  <c r="AM68" i="6"/>
  <c r="AM69" i="6" s="1"/>
  <c r="AU68" i="6"/>
  <c r="AU69" i="6" s="1"/>
  <c r="BC68" i="6"/>
  <c r="BC69" i="6" s="1"/>
  <c r="BK68" i="6"/>
  <c r="BK69" i="6" s="1"/>
  <c r="BS68" i="6"/>
  <c r="BS69" i="6" s="1"/>
  <c r="F70" i="6"/>
  <c r="F71" i="6" s="1"/>
  <c r="N70" i="6"/>
  <c r="N71" i="6" s="1"/>
  <c r="V70" i="6"/>
  <c r="V71" i="6" s="1"/>
  <c r="AD70" i="6"/>
  <c r="AD71" i="6" s="1"/>
  <c r="AL70" i="6"/>
  <c r="AL71" i="6" s="1"/>
  <c r="AT70" i="6"/>
  <c r="AT71" i="6" s="1"/>
  <c r="BB70" i="6"/>
  <c r="BB71" i="6" s="1"/>
  <c r="BJ70" i="6"/>
  <c r="BJ71" i="6" s="1"/>
  <c r="BR70" i="6"/>
  <c r="BR71" i="6" s="1"/>
  <c r="BZ70" i="6"/>
  <c r="BZ71" i="6" s="1"/>
  <c r="L72" i="6"/>
  <c r="L73" i="6" s="1"/>
  <c r="T72" i="6"/>
  <c r="T73" i="6" s="1"/>
  <c r="AB72" i="6"/>
  <c r="AB73" i="6" s="1"/>
  <c r="AJ72" i="6"/>
  <c r="AJ73" i="6" s="1"/>
  <c r="AR72" i="6"/>
  <c r="AR73" i="6" s="1"/>
  <c r="AZ72" i="6"/>
  <c r="AZ73" i="6" s="1"/>
  <c r="BH72" i="6"/>
  <c r="BH73" i="6" s="1"/>
  <c r="BP72" i="6"/>
  <c r="BP73" i="6" s="1"/>
  <c r="BX72" i="6"/>
  <c r="BX73" i="6" s="1"/>
  <c r="K74" i="6"/>
  <c r="K75" i="6" s="1"/>
  <c r="S74" i="6"/>
  <c r="S75" i="6" s="1"/>
  <c r="AA74" i="6"/>
  <c r="AA75" i="6" s="1"/>
  <c r="AI74" i="6"/>
  <c r="AI75" i="6" s="1"/>
  <c r="AQ74" i="6"/>
  <c r="AQ75" i="6" s="1"/>
  <c r="AY74" i="6"/>
  <c r="AY75" i="6" s="1"/>
  <c r="BG74" i="6"/>
  <c r="BG75" i="6" s="1"/>
  <c r="BO74" i="6"/>
  <c r="BO75" i="6" s="1"/>
  <c r="BW74" i="6"/>
  <c r="BW75" i="6" s="1"/>
  <c r="G76" i="6"/>
  <c r="G77" i="6" s="1"/>
  <c r="R6" i="6"/>
  <c r="R7" i="6" s="1"/>
  <c r="W8" i="6"/>
  <c r="W9" i="6" s="1"/>
  <c r="V10" i="6"/>
  <c r="V11" i="6" s="1"/>
  <c r="V12" i="6"/>
  <c r="V13" i="6" s="1"/>
  <c r="Z14" i="6"/>
  <c r="Z15" i="6" s="1"/>
  <c r="Z16" i="6"/>
  <c r="Z17" i="6" s="1"/>
  <c r="S18" i="6"/>
  <c r="S19" i="6" s="1"/>
  <c r="I20" i="6"/>
  <c r="I21" i="6" s="1"/>
  <c r="BU20" i="6"/>
  <c r="BU21" i="6" s="1"/>
  <c r="BE22" i="6"/>
  <c r="BE23" i="6" s="1"/>
  <c r="AP24" i="6"/>
  <c r="AP25" i="6" s="1"/>
  <c r="V26" i="6"/>
  <c r="V27" i="6" s="1"/>
  <c r="BR26" i="6"/>
  <c r="BR27" i="6" s="1"/>
  <c r="AO28" i="6"/>
  <c r="AO29" i="6" s="1"/>
  <c r="F30" i="6"/>
  <c r="F31" i="6" s="1"/>
  <c r="AO30" i="6"/>
  <c r="AO31" i="6" s="1"/>
  <c r="BU30" i="6"/>
  <c r="BU31" i="6" s="1"/>
  <c r="AF32" i="6"/>
  <c r="AF33" i="6" s="1"/>
  <c r="BL32" i="6"/>
  <c r="BL33" i="6" s="1"/>
  <c r="U34" i="6"/>
  <c r="U35" i="6" s="1"/>
  <c r="AN34" i="6"/>
  <c r="AN35" i="6" s="1"/>
  <c r="BG34" i="6"/>
  <c r="BG35" i="6" s="1"/>
  <c r="BY34" i="6"/>
  <c r="BY35" i="6" s="1"/>
  <c r="V36" i="6"/>
  <c r="V37" i="6" s="1"/>
  <c r="AO36" i="6"/>
  <c r="AO37" i="6" s="1"/>
  <c r="BG36" i="6"/>
  <c r="BG37" i="6" s="1"/>
  <c r="BY36" i="6"/>
  <c r="BY37" i="6" s="1"/>
  <c r="U38" i="6"/>
  <c r="U39" i="6" s="1"/>
  <c r="AN38" i="6"/>
  <c r="AN39" i="6" s="1"/>
  <c r="BF38" i="6"/>
  <c r="BF39" i="6" s="1"/>
  <c r="BW38" i="6"/>
  <c r="BW39" i="6" s="1"/>
  <c r="O40" i="6"/>
  <c r="O41" i="6" s="1"/>
  <c r="AE40" i="6"/>
  <c r="AE41" i="6" s="1"/>
  <c r="AU40" i="6"/>
  <c r="AU41" i="6" s="1"/>
  <c r="BK40" i="6"/>
  <c r="BK41" i="6" s="1"/>
  <c r="F42" i="6"/>
  <c r="F43" i="6" s="1"/>
  <c r="V42" i="6"/>
  <c r="V43" i="6" s="1"/>
  <c r="AL42" i="6"/>
  <c r="AL43" i="6" s="1"/>
  <c r="BB42" i="6"/>
  <c r="BB43" i="6" s="1"/>
  <c r="BR42" i="6"/>
  <c r="BR43" i="6" s="1"/>
  <c r="J44" i="6"/>
  <c r="J45" i="6" s="1"/>
  <c r="X44" i="6"/>
  <c r="X45" i="6" s="1"/>
  <c r="AL44" i="6"/>
  <c r="AL45" i="6" s="1"/>
  <c r="AX44" i="6"/>
  <c r="AX45" i="6" s="1"/>
  <c r="BK44" i="6"/>
  <c r="BK45" i="6" s="1"/>
  <c r="BY44" i="6"/>
  <c r="BY45" i="6" s="1"/>
  <c r="O46" i="6"/>
  <c r="O47" i="6" s="1"/>
  <c r="AC46" i="6"/>
  <c r="AC47" i="6" s="1"/>
  <c r="AO46" i="6"/>
  <c r="AO47" i="6" s="1"/>
  <c r="BB46" i="6"/>
  <c r="BB47" i="6" s="1"/>
  <c r="BP46" i="6"/>
  <c r="BP47" i="6" s="1"/>
  <c r="F48" i="6"/>
  <c r="F49" i="6" s="1"/>
  <c r="T48" i="6"/>
  <c r="T49" i="6" s="1"/>
  <c r="AF48" i="6"/>
  <c r="AF49" i="6" s="1"/>
  <c r="AS48" i="6"/>
  <c r="AS49" i="6" s="1"/>
  <c r="BG48" i="6"/>
  <c r="BG49" i="6" s="1"/>
  <c r="BR48" i="6"/>
  <c r="BR49" i="6" s="1"/>
  <c r="K50" i="6"/>
  <c r="K51" i="6" s="1"/>
  <c r="W50" i="6"/>
  <c r="W51" i="6" s="1"/>
  <c r="AJ50" i="6"/>
  <c r="AJ51" i="6" s="1"/>
  <c r="AX50" i="6"/>
  <c r="AX51" i="6" s="1"/>
  <c r="BI50" i="6"/>
  <c r="BI51" i="6" s="1"/>
  <c r="BW50" i="6"/>
  <c r="BW51" i="6" s="1"/>
  <c r="L52" i="6"/>
  <c r="L53" i="6" s="1"/>
  <c r="Y52" i="6"/>
  <c r="Y53" i="6" s="1"/>
  <c r="AM52" i="6"/>
  <c r="AM53" i="6" s="1"/>
  <c r="AX52" i="6"/>
  <c r="AX53" i="6" s="1"/>
  <c r="BL52" i="6"/>
  <c r="BL53" i="6" s="1"/>
  <c r="BX52" i="6"/>
  <c r="BX53" i="6" s="1"/>
  <c r="M54" i="6"/>
  <c r="M55" i="6" s="1"/>
  <c r="W54" i="6"/>
  <c r="W55" i="6" s="1"/>
  <c r="AH54" i="6"/>
  <c r="AH55" i="6" s="1"/>
  <c r="AQ54" i="6"/>
  <c r="AQ55" i="6" s="1"/>
  <c r="BA54" i="6"/>
  <c r="BA55" i="6" s="1"/>
  <c r="BJ54" i="6"/>
  <c r="BJ55" i="6" s="1"/>
  <c r="BS54" i="6"/>
  <c r="BS55" i="6" s="1"/>
  <c r="F56" i="6"/>
  <c r="F57" i="6" s="1"/>
  <c r="O56" i="6"/>
  <c r="O57" i="6" s="1"/>
  <c r="W56" i="6"/>
  <c r="W57" i="6" s="1"/>
  <c r="AE56" i="6"/>
  <c r="AE57" i="6" s="1"/>
  <c r="AM56" i="6"/>
  <c r="AM57" i="6" s="1"/>
  <c r="AU56" i="6"/>
  <c r="AU57" i="6" s="1"/>
  <c r="BC56" i="6"/>
  <c r="BC57" i="6" s="1"/>
  <c r="BK56" i="6"/>
  <c r="BK57" i="6" s="1"/>
  <c r="BS56" i="6"/>
  <c r="BS57" i="6" s="1"/>
  <c r="F58" i="6"/>
  <c r="F59" i="6" s="1"/>
  <c r="N58" i="6"/>
  <c r="N59" i="6" s="1"/>
  <c r="V58" i="6"/>
  <c r="V59" i="6" s="1"/>
  <c r="AD58" i="6"/>
  <c r="AD59" i="6" s="1"/>
  <c r="AL58" i="6"/>
  <c r="AL59" i="6" s="1"/>
  <c r="AT58" i="6"/>
  <c r="AT59" i="6" s="1"/>
  <c r="BB58" i="6"/>
  <c r="BB59" i="6" s="1"/>
  <c r="BJ58" i="6"/>
  <c r="BJ59" i="6" s="1"/>
  <c r="BR58" i="6"/>
  <c r="BR59" i="6" s="1"/>
  <c r="BZ58" i="6"/>
  <c r="BZ59" i="6" s="1"/>
  <c r="K60" i="6"/>
  <c r="K61" i="6" s="1"/>
  <c r="S60" i="6"/>
  <c r="S61" i="6" s="1"/>
  <c r="AA60" i="6"/>
  <c r="AA61" i="6" s="1"/>
  <c r="AI60" i="6"/>
  <c r="AI61" i="6" s="1"/>
  <c r="AQ60" i="6"/>
  <c r="AQ61" i="6" s="1"/>
  <c r="AY60" i="6"/>
  <c r="AY61" i="6" s="1"/>
  <c r="BG60" i="6"/>
  <c r="BG61" i="6" s="1"/>
  <c r="BO60" i="6"/>
  <c r="BO61" i="6" s="1"/>
  <c r="BW60" i="6"/>
  <c r="BW61" i="6" s="1"/>
  <c r="I62" i="6"/>
  <c r="I63" i="6" s="1"/>
  <c r="Q62" i="6"/>
  <c r="Q63" i="6" s="1"/>
  <c r="Y62" i="6"/>
  <c r="Y63" i="6" s="1"/>
  <c r="AG62" i="6"/>
  <c r="AG63" i="6" s="1"/>
  <c r="AO62" i="6"/>
  <c r="AO63" i="6" s="1"/>
  <c r="AW62" i="6"/>
  <c r="AW63" i="6" s="1"/>
  <c r="BE62" i="6"/>
  <c r="BE63" i="6" s="1"/>
  <c r="BM62" i="6"/>
  <c r="BM63" i="6" s="1"/>
  <c r="BU62" i="6"/>
  <c r="BU63" i="6" s="1"/>
  <c r="G64" i="6"/>
  <c r="G65" i="6" s="1"/>
  <c r="O64" i="6"/>
  <c r="O65" i="6" s="1"/>
  <c r="W64" i="6"/>
  <c r="W65" i="6" s="1"/>
  <c r="AE64" i="6"/>
  <c r="AE65" i="6" s="1"/>
  <c r="AM64" i="6"/>
  <c r="AM65" i="6" s="1"/>
  <c r="AU64" i="6"/>
  <c r="AU65" i="6" s="1"/>
  <c r="BC64" i="6"/>
  <c r="BC65" i="6" s="1"/>
  <c r="BK64" i="6"/>
  <c r="BK65" i="6" s="1"/>
  <c r="BS64" i="6"/>
  <c r="BS65" i="6" s="1"/>
  <c r="M66" i="6"/>
  <c r="M67" i="6" s="1"/>
  <c r="U66" i="6"/>
  <c r="U67" i="6" s="1"/>
  <c r="AC66" i="6"/>
  <c r="AC67" i="6" s="1"/>
  <c r="AK66" i="6"/>
  <c r="AK67" i="6" s="1"/>
  <c r="AS66" i="6"/>
  <c r="AS67" i="6" s="1"/>
  <c r="BA66" i="6"/>
  <c r="BA67" i="6" s="1"/>
  <c r="BI66" i="6"/>
  <c r="BI67" i="6" s="1"/>
  <c r="BQ66" i="6"/>
  <c r="BQ67" i="6" s="1"/>
  <c r="BY66" i="6"/>
  <c r="BY67" i="6" s="1"/>
  <c r="I68" i="6"/>
  <c r="I69" i="6" s="1"/>
  <c r="Q68" i="6"/>
  <c r="Q69" i="6" s="1"/>
  <c r="Y68" i="6"/>
  <c r="Y69" i="6" s="1"/>
  <c r="AG68" i="6"/>
  <c r="AG69" i="6" s="1"/>
  <c r="AO68" i="6"/>
  <c r="AO69" i="6" s="1"/>
  <c r="AW68" i="6"/>
  <c r="AW69" i="6" s="1"/>
  <c r="BE68" i="6"/>
  <c r="BE69" i="6" s="1"/>
  <c r="BM68" i="6"/>
  <c r="BM69" i="6" s="1"/>
  <c r="BU68" i="6"/>
  <c r="BU69" i="6" s="1"/>
  <c r="H70" i="6"/>
  <c r="H71" i="6" s="1"/>
  <c r="P70" i="6"/>
  <c r="P71" i="6" s="1"/>
  <c r="X70" i="6"/>
  <c r="X71" i="6" s="1"/>
  <c r="AF70" i="6"/>
  <c r="AF71" i="6" s="1"/>
  <c r="AN70" i="6"/>
  <c r="AN71" i="6" s="1"/>
  <c r="AV70" i="6"/>
  <c r="AV71" i="6" s="1"/>
  <c r="BD70" i="6"/>
  <c r="BD71" i="6" s="1"/>
  <c r="BL70" i="6"/>
  <c r="BL71" i="6" s="1"/>
  <c r="BT70" i="6"/>
  <c r="BT71" i="6" s="1"/>
  <c r="F72" i="6"/>
  <c r="F73" i="6" s="1"/>
  <c r="N72" i="6"/>
  <c r="N73" i="6" s="1"/>
  <c r="V72" i="6"/>
  <c r="V73" i="6" s="1"/>
  <c r="AD72" i="6"/>
  <c r="AD73" i="6" s="1"/>
  <c r="AL72" i="6"/>
  <c r="AL73" i="6" s="1"/>
  <c r="AT72" i="6"/>
  <c r="AT73" i="6" s="1"/>
  <c r="BB72" i="6"/>
  <c r="BB73" i="6" s="1"/>
  <c r="BJ72" i="6"/>
  <c r="BJ73" i="6" s="1"/>
  <c r="BR72" i="6"/>
  <c r="BR73" i="6" s="1"/>
  <c r="BZ72" i="6"/>
  <c r="BZ73" i="6" s="1"/>
  <c r="M74" i="6"/>
  <c r="M75" i="6" s="1"/>
  <c r="U74" i="6"/>
  <c r="U75" i="6" s="1"/>
  <c r="AC74" i="6"/>
  <c r="AC75" i="6" s="1"/>
  <c r="AK74" i="6"/>
  <c r="AK75" i="6" s="1"/>
  <c r="AS74" i="6"/>
  <c r="AS75" i="6" s="1"/>
  <c r="BA74" i="6"/>
  <c r="BA75" i="6" s="1"/>
  <c r="BI74" i="6"/>
  <c r="BI75" i="6" s="1"/>
  <c r="AM6" i="6"/>
  <c r="AM7" i="6" s="1"/>
  <c r="AM8" i="6"/>
  <c r="AM9" i="6" s="1"/>
  <c r="AL10" i="6"/>
  <c r="AL11" i="6" s="1"/>
  <c r="AQ12" i="6"/>
  <c r="AQ13" i="6" s="1"/>
  <c r="AQ14" i="6"/>
  <c r="AQ15" i="6" s="1"/>
  <c r="AQ16" i="6"/>
  <c r="AQ17" i="6" s="1"/>
  <c r="AK18" i="6"/>
  <c r="AK19" i="6" s="1"/>
  <c r="Y20" i="6"/>
  <c r="Y21" i="6" s="1"/>
  <c r="O22" i="6"/>
  <c r="O23" i="6" s="1"/>
  <c r="BU22" i="6"/>
  <c r="BU23" i="6" s="1"/>
  <c r="BC24" i="6"/>
  <c r="BC25" i="6" s="1"/>
  <c r="AH26" i="6"/>
  <c r="AH27" i="6" s="1"/>
  <c r="I28" i="6"/>
  <c r="I29" i="6" s="1"/>
  <c r="AY28" i="6"/>
  <c r="AY29" i="6" s="1"/>
  <c r="O30" i="6"/>
  <c r="O31" i="6" s="1"/>
  <c r="AW30" i="6"/>
  <c r="AW31" i="6" s="1"/>
  <c r="H32" i="6"/>
  <c r="H33" i="6" s="1"/>
  <c r="AN32" i="6"/>
  <c r="AN33" i="6" s="1"/>
  <c r="BT32" i="6"/>
  <c r="BT33" i="6" s="1"/>
  <c r="Z34" i="6"/>
  <c r="Z35" i="6" s="1"/>
  <c r="AS34" i="6"/>
  <c r="AS35" i="6" s="1"/>
  <c r="BK34" i="6"/>
  <c r="BK35" i="6" s="1"/>
  <c r="I36" i="6"/>
  <c r="I37" i="6" s="1"/>
  <c r="AA36" i="6"/>
  <c r="AA37" i="6" s="1"/>
  <c r="AS36" i="6"/>
  <c r="AS37" i="6" s="1"/>
  <c r="BK36" i="6"/>
  <c r="BK37" i="6" s="1"/>
  <c r="H38" i="6"/>
  <c r="H39" i="6" s="1"/>
  <c r="Z38" i="6"/>
  <c r="Z39" i="6" s="1"/>
  <c r="AR38" i="6"/>
  <c r="AR39" i="6" s="1"/>
  <c r="BK38" i="6"/>
  <c r="BK39" i="6" s="1"/>
  <c r="S40" i="6"/>
  <c r="S41" i="6" s="1"/>
  <c r="AI40" i="6"/>
  <c r="AI41" i="6" s="1"/>
  <c r="AY40" i="6"/>
  <c r="AY41" i="6" s="1"/>
  <c r="BO40" i="6"/>
  <c r="BO41" i="6" s="1"/>
  <c r="J42" i="6"/>
  <c r="J43" i="6" s="1"/>
  <c r="Z42" i="6"/>
  <c r="Z43" i="6" s="1"/>
  <c r="AP42" i="6"/>
  <c r="AP43" i="6" s="1"/>
  <c r="BF42" i="6"/>
  <c r="BF43" i="6" s="1"/>
  <c r="BV42" i="6"/>
  <c r="BV43" i="6" s="1"/>
  <c r="N44" i="6"/>
  <c r="N45" i="6" s="1"/>
  <c r="Z44" i="6"/>
  <c r="Z45" i="6" s="1"/>
  <c r="AM44" i="6"/>
  <c r="AM45" i="6" s="1"/>
  <c r="BA44" i="6"/>
  <c r="BA45" i="6" s="1"/>
  <c r="BL44" i="6"/>
  <c r="BL45" i="6" s="1"/>
  <c r="BZ44" i="6"/>
  <c r="BZ45" i="6" s="1"/>
  <c r="Q46" i="6"/>
  <c r="Q47" i="6" s="1"/>
  <c r="AD46" i="6"/>
  <c r="AD47" i="6" s="1"/>
  <c r="AR46" i="6"/>
  <c r="AR47" i="6" s="1"/>
  <c r="BC46" i="6"/>
  <c r="BC47" i="6" s="1"/>
  <c r="BQ46" i="6"/>
  <c r="BQ47" i="6" s="1"/>
  <c r="H48" i="6"/>
  <c r="H49" i="6" s="1"/>
  <c r="U48" i="6"/>
  <c r="U49" i="6" s="1"/>
  <c r="AI48" i="6"/>
  <c r="AI49" i="6" s="1"/>
  <c r="AT48" i="6"/>
  <c r="AT49" i="6" s="1"/>
  <c r="BH48" i="6"/>
  <c r="BH49" i="6" s="1"/>
  <c r="BT48" i="6"/>
  <c r="BT49" i="6" s="1"/>
  <c r="L50" i="6"/>
  <c r="L51" i="6" s="1"/>
  <c r="Z50" i="6"/>
  <c r="Z51" i="6" s="1"/>
  <c r="AK50" i="6"/>
  <c r="AK51" i="6" s="1"/>
  <c r="AY50" i="6"/>
  <c r="AY51" i="6" s="1"/>
  <c r="BK50" i="6"/>
  <c r="BK51" i="6" s="1"/>
  <c r="BX50" i="6"/>
  <c r="BX51" i="6" s="1"/>
  <c r="O52" i="6"/>
  <c r="O53" i="6" s="1"/>
  <c r="Z52" i="6"/>
  <c r="Z53" i="6" s="1"/>
  <c r="AN52" i="6"/>
  <c r="AN53" i="6" s="1"/>
  <c r="AZ52" i="6"/>
  <c r="AZ53" i="6" s="1"/>
  <c r="BM52" i="6"/>
  <c r="BM53" i="6" s="1"/>
  <c r="BY52" i="6"/>
  <c r="BY53" i="6" s="1"/>
  <c r="N54" i="6"/>
  <c r="N55" i="6" s="1"/>
  <c r="X54" i="6"/>
  <c r="X55" i="6" s="1"/>
  <c r="AI54" i="6"/>
  <c r="AI55" i="6" s="1"/>
  <c r="AS54" i="6"/>
  <c r="AS55" i="6" s="1"/>
  <c r="BB54" i="6"/>
  <c r="BB55" i="6" s="1"/>
  <c r="BK54" i="6"/>
  <c r="BK55" i="6" s="1"/>
  <c r="BT54" i="6"/>
  <c r="BT55" i="6" s="1"/>
  <c r="G56" i="6"/>
  <c r="G57" i="6" s="1"/>
  <c r="P56" i="6"/>
  <c r="P57" i="6" s="1"/>
  <c r="X56" i="6"/>
  <c r="X57" i="6" s="1"/>
  <c r="AF56" i="6"/>
  <c r="AF57" i="6" s="1"/>
  <c r="AN56" i="6"/>
  <c r="AN57" i="6" s="1"/>
  <c r="AV56" i="6"/>
  <c r="AV57" i="6" s="1"/>
  <c r="BD56" i="6"/>
  <c r="BD57" i="6" s="1"/>
  <c r="BL56" i="6"/>
  <c r="BL57" i="6" s="1"/>
  <c r="BT56" i="6"/>
  <c r="BT57" i="6" s="1"/>
  <c r="G58" i="6"/>
  <c r="G59" i="6" s="1"/>
  <c r="O58" i="6"/>
  <c r="O59" i="6" s="1"/>
  <c r="W58" i="6"/>
  <c r="W59" i="6" s="1"/>
  <c r="AE58" i="6"/>
  <c r="AE59" i="6" s="1"/>
  <c r="AM58" i="6"/>
  <c r="AM59" i="6" s="1"/>
  <c r="AU58" i="6"/>
  <c r="AU59" i="6" s="1"/>
  <c r="BC58" i="6"/>
  <c r="BC59" i="6" s="1"/>
  <c r="BK58" i="6"/>
  <c r="BK59" i="6" s="1"/>
  <c r="BS58" i="6"/>
  <c r="BS59" i="6" s="1"/>
  <c r="L60" i="6"/>
  <c r="L61" i="6" s="1"/>
  <c r="T60" i="6"/>
  <c r="T61" i="6" s="1"/>
  <c r="AB60" i="6"/>
  <c r="AB61" i="6" s="1"/>
  <c r="AJ60" i="6"/>
  <c r="AJ61" i="6" s="1"/>
  <c r="AR60" i="6"/>
  <c r="AR61" i="6" s="1"/>
  <c r="AZ60" i="6"/>
  <c r="AZ61" i="6" s="1"/>
  <c r="BH60" i="6"/>
  <c r="BH61" i="6" s="1"/>
  <c r="BP60" i="6"/>
  <c r="BP61" i="6" s="1"/>
  <c r="BX60" i="6"/>
  <c r="BX61" i="6" s="1"/>
  <c r="J62" i="6"/>
  <c r="J63" i="6" s="1"/>
  <c r="R62" i="6"/>
  <c r="R63" i="6" s="1"/>
  <c r="Z62" i="6"/>
  <c r="Z63" i="6" s="1"/>
  <c r="AH62" i="6"/>
  <c r="AH63" i="6" s="1"/>
  <c r="AP62" i="6"/>
  <c r="AP63" i="6" s="1"/>
  <c r="AX62" i="6"/>
  <c r="AX63" i="6" s="1"/>
  <c r="BF62" i="6"/>
  <c r="BF63" i="6" s="1"/>
  <c r="BN62" i="6"/>
  <c r="BN63" i="6" s="1"/>
  <c r="BV62" i="6"/>
  <c r="BV63" i="6" s="1"/>
  <c r="H64" i="6"/>
  <c r="H65" i="6" s="1"/>
  <c r="P64" i="6"/>
  <c r="P65" i="6" s="1"/>
  <c r="X64" i="6"/>
  <c r="X65" i="6" s="1"/>
  <c r="AF64" i="6"/>
  <c r="AF65" i="6" s="1"/>
  <c r="AN64" i="6"/>
  <c r="AN65" i="6" s="1"/>
  <c r="AV64" i="6"/>
  <c r="AV65" i="6" s="1"/>
  <c r="BD64" i="6"/>
  <c r="BD65" i="6" s="1"/>
  <c r="BL64" i="6"/>
  <c r="BL65" i="6" s="1"/>
  <c r="BT64" i="6"/>
  <c r="BT65" i="6" s="1"/>
  <c r="F66" i="6"/>
  <c r="F67" i="6" s="1"/>
  <c r="N66" i="6"/>
  <c r="N67" i="6" s="1"/>
  <c r="V66" i="6"/>
  <c r="V67" i="6" s="1"/>
  <c r="AD66" i="6"/>
  <c r="AD67" i="6" s="1"/>
  <c r="AL66" i="6"/>
  <c r="AL67" i="6" s="1"/>
  <c r="AT66" i="6"/>
  <c r="AT67" i="6" s="1"/>
  <c r="BB66" i="6"/>
  <c r="BB67" i="6" s="1"/>
  <c r="BJ66" i="6"/>
  <c r="BJ67" i="6" s="1"/>
  <c r="BR66" i="6"/>
  <c r="BR67" i="6" s="1"/>
  <c r="BZ66" i="6"/>
  <c r="BZ67" i="6" s="1"/>
  <c r="J68" i="6"/>
  <c r="J69" i="6" s="1"/>
  <c r="R68" i="6"/>
  <c r="R69" i="6" s="1"/>
  <c r="Z68" i="6"/>
  <c r="Z69" i="6" s="1"/>
  <c r="AH68" i="6"/>
  <c r="AH69" i="6" s="1"/>
  <c r="AP68" i="6"/>
  <c r="AP69" i="6" s="1"/>
  <c r="AX68" i="6"/>
  <c r="AX69" i="6" s="1"/>
  <c r="BF68" i="6"/>
  <c r="BF69" i="6" s="1"/>
  <c r="BN68" i="6"/>
  <c r="BN69" i="6" s="1"/>
  <c r="BV68" i="6"/>
  <c r="BV69" i="6" s="1"/>
  <c r="I70" i="6"/>
  <c r="I71" i="6" s="1"/>
  <c r="Q70" i="6"/>
  <c r="Q71" i="6" s="1"/>
  <c r="Y70" i="6"/>
  <c r="Y71" i="6" s="1"/>
  <c r="I8" i="6"/>
  <c r="I9" i="6" s="1"/>
  <c r="K12" i="6"/>
  <c r="K13" i="6" s="1"/>
  <c r="N16" i="6"/>
  <c r="N17" i="6" s="1"/>
  <c r="BW18" i="6"/>
  <c r="BW19" i="6" s="1"/>
  <c r="AW22" i="6"/>
  <c r="AW23" i="6" s="1"/>
  <c r="N26" i="6"/>
  <c r="N27" i="6" s="1"/>
  <c r="AH28" i="6"/>
  <c r="AH29" i="6" s="1"/>
  <c r="AJ30" i="6"/>
  <c r="AJ31" i="6" s="1"/>
  <c r="AA32" i="6"/>
  <c r="AA33" i="6" s="1"/>
  <c r="P34" i="6"/>
  <c r="P35" i="6" s="1"/>
  <c r="BD34" i="6"/>
  <c r="BD35" i="6" s="1"/>
  <c r="T36" i="6"/>
  <c r="T37" i="6" s="1"/>
  <c r="BE36" i="6"/>
  <c r="BE37" i="6" s="1"/>
  <c r="S38" i="6"/>
  <c r="S39" i="6" s="1"/>
  <c r="BD38" i="6"/>
  <c r="BD39" i="6" s="1"/>
  <c r="M40" i="6"/>
  <c r="M41" i="6" s="1"/>
  <c r="AS40" i="6"/>
  <c r="AS41" i="6" s="1"/>
  <c r="BY40" i="6"/>
  <c r="BY41" i="6" s="1"/>
  <c r="AJ42" i="6"/>
  <c r="AJ43" i="6" s="1"/>
  <c r="BP42" i="6"/>
  <c r="BP43" i="6" s="1"/>
  <c r="W44" i="6"/>
  <c r="W45" i="6" s="1"/>
  <c r="AV44" i="6"/>
  <c r="AV45" i="6" s="1"/>
  <c r="BV44" i="6"/>
  <c r="BV45" i="6" s="1"/>
  <c r="AB46" i="6"/>
  <c r="AB47" i="6" s="1"/>
  <c r="BA46" i="6"/>
  <c r="BA47" i="6" s="1"/>
  <c r="BZ46" i="6"/>
  <c r="BZ47" i="6" s="1"/>
  <c r="AD48" i="6"/>
  <c r="AD49" i="6" s="1"/>
  <c r="BD48" i="6"/>
  <c r="BD49" i="6" s="1"/>
  <c r="J50" i="6"/>
  <c r="J51" i="6" s="1"/>
  <c r="AI50" i="6"/>
  <c r="AI51" i="6" s="1"/>
  <c r="BH50" i="6"/>
  <c r="BH51" i="6" s="1"/>
  <c r="J52" i="6"/>
  <c r="J53" i="6" s="1"/>
  <c r="AJ52" i="6"/>
  <c r="AJ53" i="6" s="1"/>
  <c r="BK52" i="6"/>
  <c r="BK53" i="6" s="1"/>
  <c r="K54" i="6"/>
  <c r="K55" i="6" s="1"/>
  <c r="AF54" i="6"/>
  <c r="AF55" i="6" s="1"/>
  <c r="AY54" i="6"/>
  <c r="AY55" i="6" s="1"/>
  <c r="BR54" i="6"/>
  <c r="BR55" i="6" s="1"/>
  <c r="N56" i="6"/>
  <c r="N57" i="6" s="1"/>
  <c r="AD56" i="6"/>
  <c r="AD57" i="6" s="1"/>
  <c r="AT56" i="6"/>
  <c r="AT57" i="6" s="1"/>
  <c r="BJ56" i="6"/>
  <c r="BJ57" i="6" s="1"/>
  <c r="BZ56" i="6"/>
  <c r="BZ57" i="6" s="1"/>
  <c r="U58" i="6"/>
  <c r="U59" i="6" s="1"/>
  <c r="AK58" i="6"/>
  <c r="AK59" i="6" s="1"/>
  <c r="BA58" i="6"/>
  <c r="BA59" i="6" s="1"/>
  <c r="BQ58" i="6"/>
  <c r="BQ59" i="6" s="1"/>
  <c r="J60" i="6"/>
  <c r="J61" i="6" s="1"/>
  <c r="Z60" i="6"/>
  <c r="Z61" i="6" s="1"/>
  <c r="AP60" i="6"/>
  <c r="AP61" i="6" s="1"/>
  <c r="BF60" i="6"/>
  <c r="BF61" i="6" s="1"/>
  <c r="BV60" i="6"/>
  <c r="BV61" i="6" s="1"/>
  <c r="P62" i="6"/>
  <c r="P63" i="6" s="1"/>
  <c r="AF62" i="6"/>
  <c r="AF63" i="6" s="1"/>
  <c r="AV62" i="6"/>
  <c r="AV63" i="6" s="1"/>
  <c r="BL62" i="6"/>
  <c r="BL63" i="6" s="1"/>
  <c r="F64" i="6"/>
  <c r="F65" i="6" s="1"/>
  <c r="V64" i="6"/>
  <c r="V65" i="6" s="1"/>
  <c r="AL64" i="6"/>
  <c r="AL65" i="6" s="1"/>
  <c r="BB64" i="6"/>
  <c r="BB65" i="6" s="1"/>
  <c r="BR64" i="6"/>
  <c r="BR65" i="6" s="1"/>
  <c r="L66" i="6"/>
  <c r="L67" i="6" s="1"/>
  <c r="AB66" i="6"/>
  <c r="AB67" i="6" s="1"/>
  <c r="AR66" i="6"/>
  <c r="AR67" i="6" s="1"/>
  <c r="BH66" i="6"/>
  <c r="BH67" i="6" s="1"/>
  <c r="BX66" i="6"/>
  <c r="BX67" i="6" s="1"/>
  <c r="P68" i="6"/>
  <c r="P69" i="6" s="1"/>
  <c r="AF68" i="6"/>
  <c r="AF69" i="6" s="1"/>
  <c r="AV68" i="6"/>
  <c r="AV69" i="6" s="1"/>
  <c r="BL68" i="6"/>
  <c r="BL69" i="6" s="1"/>
  <c r="G70" i="6"/>
  <c r="G71" i="6" s="1"/>
  <c r="W70" i="6"/>
  <c r="W71" i="6" s="1"/>
  <c r="AK70" i="6"/>
  <c r="AK71" i="6" s="1"/>
  <c r="AX70" i="6"/>
  <c r="AX71" i="6" s="1"/>
  <c r="BK70" i="6"/>
  <c r="BK71" i="6" s="1"/>
  <c r="BW70" i="6"/>
  <c r="BW71" i="6" s="1"/>
  <c r="O72" i="6"/>
  <c r="O73" i="6" s="1"/>
  <c r="AA72" i="6"/>
  <c r="AA73" i="6" s="1"/>
  <c r="AN72" i="6"/>
  <c r="AN73" i="6" s="1"/>
  <c r="BA72" i="6"/>
  <c r="BA73" i="6" s="1"/>
  <c r="BM72" i="6"/>
  <c r="BM73" i="6" s="1"/>
  <c r="F74" i="6"/>
  <c r="F75" i="6" s="1"/>
  <c r="R74" i="6"/>
  <c r="R75" i="6" s="1"/>
  <c r="AE74" i="6"/>
  <c r="AE75" i="6" s="1"/>
  <c r="AR74" i="6"/>
  <c r="AR75" i="6" s="1"/>
  <c r="BD74" i="6"/>
  <c r="BD75" i="6" s="1"/>
  <c r="BQ74" i="6"/>
  <c r="BQ75" i="6" s="1"/>
  <c r="M76" i="6"/>
  <c r="M77" i="6" s="1"/>
  <c r="U76" i="6"/>
  <c r="U77" i="6" s="1"/>
  <c r="AC76" i="6"/>
  <c r="AC77" i="6" s="1"/>
  <c r="AK76" i="6"/>
  <c r="AK77" i="6" s="1"/>
  <c r="AS76" i="6"/>
  <c r="AS77" i="6" s="1"/>
  <c r="BA76" i="6"/>
  <c r="BA77" i="6" s="1"/>
  <c r="BI76" i="6"/>
  <c r="BI77" i="6" s="1"/>
  <c r="BQ76" i="6"/>
  <c r="BQ77" i="6" s="1"/>
  <c r="BY76" i="6"/>
  <c r="BY77" i="6" s="1"/>
  <c r="K78" i="6"/>
  <c r="K79" i="6" s="1"/>
  <c r="S78" i="6"/>
  <c r="S79" i="6" s="1"/>
  <c r="AA78" i="6"/>
  <c r="AA79" i="6" s="1"/>
  <c r="AI78" i="6"/>
  <c r="AI79" i="6" s="1"/>
  <c r="AQ78" i="6"/>
  <c r="AQ79" i="6" s="1"/>
  <c r="AY78" i="6"/>
  <c r="AY79" i="6" s="1"/>
  <c r="BG78" i="6"/>
  <c r="BG79" i="6" s="1"/>
  <c r="BO78" i="6"/>
  <c r="BO79" i="6" s="1"/>
  <c r="BW78" i="6"/>
  <c r="BW79" i="6" s="1"/>
  <c r="H80" i="6"/>
  <c r="H81" i="6" s="1"/>
  <c r="P80" i="6"/>
  <c r="P81" i="6" s="1"/>
  <c r="X80" i="6"/>
  <c r="X81" i="6" s="1"/>
  <c r="AF80" i="6"/>
  <c r="AF81" i="6" s="1"/>
  <c r="AN80" i="6"/>
  <c r="AN81" i="6" s="1"/>
  <c r="AV80" i="6"/>
  <c r="AV81" i="6" s="1"/>
  <c r="BD80" i="6"/>
  <c r="BD81" i="6" s="1"/>
  <c r="BL80" i="6"/>
  <c r="BL81" i="6" s="1"/>
  <c r="BT80" i="6"/>
  <c r="BT81" i="6" s="1"/>
  <c r="G82" i="6"/>
  <c r="G83" i="6" s="1"/>
  <c r="O82" i="6"/>
  <c r="O83" i="6" s="1"/>
  <c r="W82" i="6"/>
  <c r="W83" i="6" s="1"/>
  <c r="AE82" i="6"/>
  <c r="AE83" i="6" s="1"/>
  <c r="AM82" i="6"/>
  <c r="AM83" i="6" s="1"/>
  <c r="AU82" i="6"/>
  <c r="AU83" i="6" s="1"/>
  <c r="BC82" i="6"/>
  <c r="BC83" i="6" s="1"/>
  <c r="BK82" i="6"/>
  <c r="BK83" i="6" s="1"/>
  <c r="BS82" i="6"/>
  <c r="BS83" i="6" s="1"/>
  <c r="F84" i="6"/>
  <c r="F85" i="6" s="1"/>
  <c r="N84" i="6"/>
  <c r="N85" i="6" s="1"/>
  <c r="V84" i="6"/>
  <c r="V85" i="6" s="1"/>
  <c r="AD84" i="6"/>
  <c r="AD85" i="6" s="1"/>
  <c r="AL84" i="6"/>
  <c r="AL85" i="6" s="1"/>
  <c r="AT84" i="6"/>
  <c r="AT85" i="6" s="1"/>
  <c r="BB84" i="6"/>
  <c r="BB85" i="6" s="1"/>
  <c r="BJ84" i="6"/>
  <c r="BJ85" i="6" s="1"/>
  <c r="BR84" i="6"/>
  <c r="BR85" i="6" s="1"/>
  <c r="BZ84" i="6"/>
  <c r="BZ85" i="6" s="1"/>
  <c r="L86" i="6"/>
  <c r="L87" i="6" s="1"/>
  <c r="T86" i="6"/>
  <c r="T87" i="6" s="1"/>
  <c r="AB86" i="6"/>
  <c r="AB87" i="6" s="1"/>
  <c r="AJ86" i="6"/>
  <c r="AJ87" i="6" s="1"/>
  <c r="AR86" i="6"/>
  <c r="AR87" i="6" s="1"/>
  <c r="AZ86" i="6"/>
  <c r="AZ87" i="6" s="1"/>
  <c r="BH86" i="6"/>
  <c r="BH87" i="6" s="1"/>
  <c r="BP86" i="6"/>
  <c r="BP87" i="6" s="1"/>
  <c r="BX86" i="6"/>
  <c r="BX87" i="6" s="1"/>
  <c r="H88" i="6"/>
  <c r="H89" i="6" s="1"/>
  <c r="P88" i="6"/>
  <c r="P89" i="6" s="1"/>
  <c r="X88" i="6"/>
  <c r="X89" i="6" s="1"/>
  <c r="AF88" i="6"/>
  <c r="AF89" i="6" s="1"/>
  <c r="AN88" i="6"/>
  <c r="AN89" i="6" s="1"/>
  <c r="AV88" i="6"/>
  <c r="AV89" i="6" s="1"/>
  <c r="BD88" i="6"/>
  <c r="BD89" i="6" s="1"/>
  <c r="BL88" i="6"/>
  <c r="BL89" i="6" s="1"/>
  <c r="BT88" i="6"/>
  <c r="BT89" i="6" s="1"/>
  <c r="F90" i="6"/>
  <c r="F91" i="6" s="1"/>
  <c r="N90" i="6"/>
  <c r="N91" i="6" s="1"/>
  <c r="V90" i="6"/>
  <c r="V91" i="6" s="1"/>
  <c r="AD90" i="6"/>
  <c r="AD91" i="6" s="1"/>
  <c r="AO8" i="6"/>
  <c r="AO9" i="6" s="1"/>
  <c r="AR12" i="6"/>
  <c r="AR13" i="6" s="1"/>
  <c r="AT16" i="6"/>
  <c r="AT17" i="6" s="1"/>
  <c r="Z20" i="6"/>
  <c r="Z21" i="6" s="1"/>
  <c r="BV22" i="6"/>
  <c r="BV23" i="6" s="1"/>
  <c r="AJ26" i="6"/>
  <c r="AJ27" i="6" s="1"/>
  <c r="AZ28" i="6"/>
  <c r="AZ29" i="6" s="1"/>
  <c r="AX30" i="6"/>
  <c r="AX31" i="6" s="1"/>
  <c r="AU8" i="6"/>
  <c r="AU9" i="6" s="1"/>
  <c r="AV12" i="6"/>
  <c r="AV13" i="6" s="1"/>
  <c r="AX16" i="6"/>
  <c r="AX17" i="6" s="1"/>
  <c r="AE20" i="6"/>
  <c r="AE21" i="6" s="1"/>
  <c r="BY22" i="6"/>
  <c r="BY23" i="6" s="1"/>
  <c r="AM26" i="6"/>
  <c r="AM27" i="6" s="1"/>
  <c r="BC28" i="6"/>
  <c r="BC29" i="6" s="1"/>
  <c r="AZ30" i="6"/>
  <c r="AZ31" i="6" s="1"/>
  <c r="AQ32" i="6"/>
  <c r="AQ33" i="6" s="1"/>
  <c r="AC34" i="6"/>
  <c r="AC35" i="6" s="1"/>
  <c r="BN34" i="6"/>
  <c r="BN35" i="6" s="1"/>
  <c r="AC36" i="6"/>
  <c r="AC37" i="6" s="1"/>
  <c r="BN36" i="6"/>
  <c r="BN37" i="6" s="1"/>
  <c r="AB38" i="6"/>
  <c r="AB39" i="6" s="1"/>
  <c r="BM38" i="6"/>
  <c r="BM39" i="6" s="1"/>
  <c r="U40" i="6"/>
  <c r="U41" i="6" s="1"/>
  <c r="BA40" i="6"/>
  <c r="BA41" i="6" s="1"/>
  <c r="L42" i="6"/>
  <c r="L43" i="6" s="1"/>
  <c r="AR42" i="6"/>
  <c r="AR43" i="6" s="1"/>
  <c r="BX42" i="6"/>
  <c r="BX43" i="6" s="1"/>
  <c r="AD44" i="6"/>
  <c r="AD45" i="6" s="1"/>
  <c r="BC44" i="6"/>
  <c r="BC45" i="6" s="1"/>
  <c r="G46" i="6"/>
  <c r="G47" i="6" s="1"/>
  <c r="AG46" i="6"/>
  <c r="AG47" i="6" s="1"/>
  <c r="BH46" i="6"/>
  <c r="BH47" i="6" s="1"/>
  <c r="L48" i="6"/>
  <c r="L49" i="6" s="1"/>
  <c r="AK48" i="6"/>
  <c r="AK49" i="6" s="1"/>
  <c r="BJ48" i="6"/>
  <c r="BJ49" i="6" s="1"/>
  <c r="O50" i="6"/>
  <c r="O51" i="6" s="1"/>
  <c r="AP50" i="6"/>
  <c r="AP51" i="6" s="1"/>
  <c r="BO50" i="6"/>
  <c r="BO51" i="6" s="1"/>
  <c r="Q52" i="6"/>
  <c r="Q53" i="6" s="1"/>
  <c r="AP52" i="6"/>
  <c r="AP53" i="6" s="1"/>
  <c r="BP52" i="6"/>
  <c r="BP53" i="6" s="1"/>
  <c r="P54" i="6"/>
  <c r="P55" i="6" s="1"/>
  <c r="AL54" i="6"/>
  <c r="AL55" i="6" s="1"/>
  <c r="BD54" i="6"/>
  <c r="BD55" i="6" s="1"/>
  <c r="BV54" i="6"/>
  <c r="BV55" i="6" s="1"/>
  <c r="R56" i="6"/>
  <c r="R57" i="6" s="1"/>
  <c r="AH56" i="6"/>
  <c r="AH57" i="6" s="1"/>
  <c r="AX56" i="6"/>
  <c r="AX57" i="6" s="1"/>
  <c r="BN56" i="6"/>
  <c r="BN57" i="6" s="1"/>
  <c r="I58" i="6"/>
  <c r="I59" i="6" s="1"/>
  <c r="Y58" i="6"/>
  <c r="Y59" i="6" s="1"/>
  <c r="AO58" i="6"/>
  <c r="AO59" i="6" s="1"/>
  <c r="BE58" i="6"/>
  <c r="BE59" i="6" s="1"/>
  <c r="BU58" i="6"/>
  <c r="BU59" i="6" s="1"/>
  <c r="N60" i="6"/>
  <c r="N61" i="6" s="1"/>
  <c r="AD60" i="6"/>
  <c r="AD61" i="6" s="1"/>
  <c r="AT60" i="6"/>
  <c r="AT61" i="6" s="1"/>
  <c r="BJ60" i="6"/>
  <c r="BJ61" i="6" s="1"/>
  <c r="BZ60" i="6"/>
  <c r="BZ61" i="6" s="1"/>
  <c r="T62" i="6"/>
  <c r="T63" i="6" s="1"/>
  <c r="AJ62" i="6"/>
  <c r="AJ63" i="6" s="1"/>
  <c r="AZ62" i="6"/>
  <c r="AZ63" i="6" s="1"/>
  <c r="BP62" i="6"/>
  <c r="BP63" i="6" s="1"/>
  <c r="J64" i="6"/>
  <c r="J65" i="6" s="1"/>
  <c r="Z64" i="6"/>
  <c r="Z65" i="6" s="1"/>
  <c r="AP64" i="6"/>
  <c r="AP65" i="6" s="1"/>
  <c r="BF64" i="6"/>
  <c r="BF65" i="6" s="1"/>
  <c r="BV64" i="6"/>
  <c r="BV65" i="6" s="1"/>
  <c r="P66" i="6"/>
  <c r="P67" i="6" s="1"/>
  <c r="AF66" i="6"/>
  <c r="AF67" i="6" s="1"/>
  <c r="AV66" i="6"/>
  <c r="AV67" i="6" s="1"/>
  <c r="BL66" i="6"/>
  <c r="BL67" i="6" s="1"/>
  <c r="T68" i="6"/>
  <c r="T69" i="6" s="1"/>
  <c r="AJ68" i="6"/>
  <c r="AJ69" i="6" s="1"/>
  <c r="AZ68" i="6"/>
  <c r="AZ69" i="6" s="1"/>
  <c r="BP68" i="6"/>
  <c r="BP69" i="6" s="1"/>
  <c r="K70" i="6"/>
  <c r="K71" i="6" s="1"/>
  <c r="AA70" i="6"/>
  <c r="AA71" i="6" s="1"/>
  <c r="AO70" i="6"/>
  <c r="AO71" i="6" s="1"/>
  <c r="BA70" i="6"/>
  <c r="BA71" i="6" s="1"/>
  <c r="BN70" i="6"/>
  <c r="BN71" i="6" s="1"/>
  <c r="Q72" i="6"/>
  <c r="Q73" i="6" s="1"/>
  <c r="AE72" i="6"/>
  <c r="AE73" i="6" s="1"/>
  <c r="AQ72" i="6"/>
  <c r="AQ73" i="6" s="1"/>
  <c r="BD72" i="6"/>
  <c r="BD73" i="6" s="1"/>
  <c r="BQ72" i="6"/>
  <c r="BQ73" i="6" s="1"/>
  <c r="H74" i="6"/>
  <c r="H75" i="6" s="1"/>
  <c r="V74" i="6"/>
  <c r="V75" i="6" s="1"/>
  <c r="AH74" i="6"/>
  <c r="AH75" i="6" s="1"/>
  <c r="AU74" i="6"/>
  <c r="AU75" i="6" s="1"/>
  <c r="BH74" i="6"/>
  <c r="BH75" i="6" s="1"/>
  <c r="BS74" i="6"/>
  <c r="BS75" i="6" s="1"/>
  <c r="F76" i="6"/>
  <c r="F77" i="6" s="1"/>
  <c r="O76" i="6"/>
  <c r="O77" i="6" s="1"/>
  <c r="W76" i="6"/>
  <c r="W77" i="6" s="1"/>
  <c r="AE76" i="6"/>
  <c r="AE77" i="6" s="1"/>
  <c r="AM76" i="6"/>
  <c r="AM77" i="6" s="1"/>
  <c r="AU76" i="6"/>
  <c r="AU77" i="6" s="1"/>
  <c r="BC76" i="6"/>
  <c r="BC77" i="6" s="1"/>
  <c r="BK76" i="6"/>
  <c r="BK77" i="6" s="1"/>
  <c r="BS76" i="6"/>
  <c r="BS77" i="6" s="1"/>
  <c r="M78" i="6"/>
  <c r="M79" i="6" s="1"/>
  <c r="U78" i="6"/>
  <c r="U79" i="6" s="1"/>
  <c r="AC78" i="6"/>
  <c r="AC79" i="6" s="1"/>
  <c r="AK78" i="6"/>
  <c r="AK79" i="6" s="1"/>
  <c r="AS78" i="6"/>
  <c r="AS79" i="6" s="1"/>
  <c r="BA78" i="6"/>
  <c r="BA79" i="6" s="1"/>
  <c r="BI78" i="6"/>
  <c r="BI79" i="6" s="1"/>
  <c r="BQ78" i="6"/>
  <c r="BQ79" i="6" s="1"/>
  <c r="BY78" i="6"/>
  <c r="BY79" i="6" s="1"/>
  <c r="J80" i="6"/>
  <c r="J81" i="6" s="1"/>
  <c r="R80" i="6"/>
  <c r="R81" i="6" s="1"/>
  <c r="Z80" i="6"/>
  <c r="Z81" i="6" s="1"/>
  <c r="AH80" i="6"/>
  <c r="AH81" i="6" s="1"/>
  <c r="AP80" i="6"/>
  <c r="AP81" i="6" s="1"/>
  <c r="AX80" i="6"/>
  <c r="AX81" i="6" s="1"/>
  <c r="BF80" i="6"/>
  <c r="BF81" i="6" s="1"/>
  <c r="BN80" i="6"/>
  <c r="BN81" i="6" s="1"/>
  <c r="BV80" i="6"/>
  <c r="BV81" i="6" s="1"/>
  <c r="I82" i="6"/>
  <c r="I83" i="6" s="1"/>
  <c r="Q82" i="6"/>
  <c r="Q83" i="6" s="1"/>
  <c r="Y82" i="6"/>
  <c r="Y83" i="6" s="1"/>
  <c r="AG82" i="6"/>
  <c r="AG83" i="6" s="1"/>
  <c r="AO82" i="6"/>
  <c r="AO83" i="6" s="1"/>
  <c r="AW82" i="6"/>
  <c r="AW83" i="6" s="1"/>
  <c r="BE82" i="6"/>
  <c r="BE83" i="6" s="1"/>
  <c r="BM82" i="6"/>
  <c r="BM83" i="6" s="1"/>
  <c r="BU82" i="6"/>
  <c r="BU83" i="6" s="1"/>
  <c r="H84" i="6"/>
  <c r="H85" i="6" s="1"/>
  <c r="P84" i="6"/>
  <c r="P85" i="6" s="1"/>
  <c r="X84" i="6"/>
  <c r="X85" i="6" s="1"/>
  <c r="AF84" i="6"/>
  <c r="AF85" i="6" s="1"/>
  <c r="AN84" i="6"/>
  <c r="AN85" i="6" s="1"/>
  <c r="AV84" i="6"/>
  <c r="AV85" i="6" s="1"/>
  <c r="BD84" i="6"/>
  <c r="BD85" i="6" s="1"/>
  <c r="BL84" i="6"/>
  <c r="BL85" i="6" s="1"/>
  <c r="BT84" i="6"/>
  <c r="BT85" i="6" s="1"/>
  <c r="F86" i="6"/>
  <c r="F87" i="6" s="1"/>
  <c r="N86" i="6"/>
  <c r="N87" i="6" s="1"/>
  <c r="V86" i="6"/>
  <c r="V87" i="6" s="1"/>
  <c r="AD86" i="6"/>
  <c r="AD87" i="6" s="1"/>
  <c r="AL86" i="6"/>
  <c r="AL87" i="6" s="1"/>
  <c r="AT86" i="6"/>
  <c r="AT87" i="6" s="1"/>
  <c r="BB86" i="6"/>
  <c r="BB87" i="6" s="1"/>
  <c r="BJ86" i="6"/>
  <c r="BJ87" i="6" s="1"/>
  <c r="BR86" i="6"/>
  <c r="BR87" i="6" s="1"/>
  <c r="BZ86" i="6"/>
  <c r="BZ87" i="6" s="1"/>
  <c r="J88" i="6"/>
  <c r="J89" i="6" s="1"/>
  <c r="R88" i="6"/>
  <c r="R89" i="6" s="1"/>
  <c r="Z88" i="6"/>
  <c r="Z89" i="6" s="1"/>
  <c r="AH88" i="6"/>
  <c r="AH89" i="6" s="1"/>
  <c r="AP88" i="6"/>
  <c r="AP89" i="6" s="1"/>
  <c r="AX88" i="6"/>
  <c r="AX89" i="6" s="1"/>
  <c r="BF88" i="6"/>
  <c r="BF89" i="6" s="1"/>
  <c r="BN88" i="6"/>
  <c r="BN89" i="6" s="1"/>
  <c r="BV88" i="6"/>
  <c r="BV89" i="6" s="1"/>
  <c r="H90" i="6"/>
  <c r="H91" i="6" s="1"/>
  <c r="P90" i="6"/>
  <c r="P91" i="6" s="1"/>
  <c r="X90" i="6"/>
  <c r="X91" i="6" s="1"/>
  <c r="AF90" i="6"/>
  <c r="AF91" i="6" s="1"/>
  <c r="AN90" i="6"/>
  <c r="AN91" i="6" s="1"/>
  <c r="AV90" i="6"/>
  <c r="AV91" i="6" s="1"/>
  <c r="BD90" i="6"/>
  <c r="BD91" i="6" s="1"/>
  <c r="BL90" i="6"/>
  <c r="BL91" i="6" s="1"/>
  <c r="BT90" i="6"/>
  <c r="BT91" i="6" s="1"/>
  <c r="F92" i="6"/>
  <c r="F93" i="6" s="1"/>
  <c r="N92" i="6"/>
  <c r="N93" i="6" s="1"/>
  <c r="V92" i="6"/>
  <c r="V93" i="6" s="1"/>
  <c r="BZ12" i="6"/>
  <c r="BZ13" i="6" s="1"/>
  <c r="BX16" i="6"/>
  <c r="BX17" i="6" s="1"/>
  <c r="BF20" i="6"/>
  <c r="BF21" i="6" s="1"/>
  <c r="Z24" i="6"/>
  <c r="Z25" i="6" s="1"/>
  <c r="BG26" i="6"/>
  <c r="BG27" i="6" s="1"/>
  <c r="BQ28" i="6"/>
  <c r="BQ29" i="6" s="1"/>
  <c r="BM30" i="6"/>
  <c r="BM31" i="6" s="1"/>
  <c r="BD32" i="6"/>
  <c r="BD33" i="6" s="1"/>
  <c r="AJ34" i="6"/>
  <c r="AJ35" i="6" s="1"/>
  <c r="BT34" i="6"/>
  <c r="BT35" i="6" s="1"/>
  <c r="AJ36" i="6"/>
  <c r="AJ37" i="6" s="1"/>
  <c r="BU36" i="6"/>
  <c r="BU37" i="6" s="1"/>
  <c r="AI38" i="6"/>
  <c r="AI39" i="6" s="1"/>
  <c r="BS38" i="6"/>
  <c r="BS39" i="6" s="1"/>
  <c r="AA40" i="6"/>
  <c r="AA41" i="6" s="1"/>
  <c r="BG40" i="6"/>
  <c r="BG41" i="6" s="1"/>
  <c r="R42" i="6"/>
  <c r="R43" i="6" s="1"/>
  <c r="AX42" i="6"/>
  <c r="AX43" i="6" s="1"/>
  <c r="F44" i="6"/>
  <c r="F45" i="6" s="1"/>
  <c r="AF44" i="6"/>
  <c r="AF45" i="6" s="1"/>
  <c r="BF44" i="6"/>
  <c r="BF45" i="6" s="1"/>
  <c r="L46" i="6"/>
  <c r="L47" i="6" s="1"/>
  <c r="AK46" i="6"/>
  <c r="AK47" i="6" s="1"/>
  <c r="BJ46" i="6"/>
  <c r="BJ47" i="6" s="1"/>
  <c r="N48" i="6"/>
  <c r="N49" i="6" s="1"/>
  <c r="AN48" i="6"/>
  <c r="AN49" i="6" s="1"/>
  <c r="BO48" i="6"/>
  <c r="BO49" i="6" s="1"/>
  <c r="S50" i="6"/>
  <c r="S51" i="6" s="1"/>
  <c r="AR50" i="6"/>
  <c r="AR51" i="6" s="1"/>
  <c r="BQ50" i="6"/>
  <c r="BQ51" i="6" s="1"/>
  <c r="T52" i="6"/>
  <c r="T53" i="6" s="1"/>
  <c r="AU52" i="6"/>
  <c r="AU53" i="6" s="1"/>
  <c r="BT52" i="6"/>
  <c r="BT53" i="6" s="1"/>
  <c r="S54" i="6"/>
  <c r="S55" i="6" s="1"/>
  <c r="AN54" i="6"/>
  <c r="AN55" i="6" s="1"/>
  <c r="BF54" i="6"/>
  <c r="BF55" i="6" s="1"/>
  <c r="BY54" i="6"/>
  <c r="BY55" i="6" s="1"/>
  <c r="T56" i="6"/>
  <c r="T57" i="6" s="1"/>
  <c r="AJ56" i="6"/>
  <c r="AJ57" i="6" s="1"/>
  <c r="AZ56" i="6"/>
  <c r="AZ57" i="6" s="1"/>
  <c r="BP56" i="6"/>
  <c r="BP57" i="6" s="1"/>
  <c r="K58" i="6"/>
  <c r="K59" i="6" s="1"/>
  <c r="AA58" i="6"/>
  <c r="AA59" i="6" s="1"/>
  <c r="AQ58" i="6"/>
  <c r="AQ59" i="6" s="1"/>
  <c r="BG58" i="6"/>
  <c r="BG59" i="6" s="1"/>
  <c r="BW58" i="6"/>
  <c r="BW59" i="6" s="1"/>
  <c r="P60" i="6"/>
  <c r="P61" i="6" s="1"/>
  <c r="AF60" i="6"/>
  <c r="AF61" i="6" s="1"/>
  <c r="AV60" i="6"/>
  <c r="AV61" i="6" s="1"/>
  <c r="BL60" i="6"/>
  <c r="BL61" i="6" s="1"/>
  <c r="F62" i="6"/>
  <c r="F63" i="6" s="1"/>
  <c r="V62" i="6"/>
  <c r="V63" i="6" s="1"/>
  <c r="AL62" i="6"/>
  <c r="AL63" i="6" s="1"/>
  <c r="BB62" i="6"/>
  <c r="BB63" i="6" s="1"/>
  <c r="BR62" i="6"/>
  <c r="BR63" i="6" s="1"/>
  <c r="L64" i="6"/>
  <c r="L65" i="6" s="1"/>
  <c r="AB64" i="6"/>
  <c r="AB65" i="6" s="1"/>
  <c r="AR64" i="6"/>
  <c r="AR65" i="6" s="1"/>
  <c r="BH64" i="6"/>
  <c r="BH65" i="6" s="1"/>
  <c r="BX64" i="6"/>
  <c r="BX65" i="6" s="1"/>
  <c r="R66" i="6"/>
  <c r="R67" i="6" s="1"/>
  <c r="AH66" i="6"/>
  <c r="AH67" i="6" s="1"/>
  <c r="AX66" i="6"/>
  <c r="AX67" i="6" s="1"/>
  <c r="BN66" i="6"/>
  <c r="BN67" i="6" s="1"/>
  <c r="F68" i="6"/>
  <c r="F69" i="6" s="1"/>
  <c r="V68" i="6"/>
  <c r="V69" i="6" s="1"/>
  <c r="AL68" i="6"/>
  <c r="AL69" i="6" s="1"/>
  <c r="BB68" i="6"/>
  <c r="BB69" i="6" s="1"/>
  <c r="BR68" i="6"/>
  <c r="BR69" i="6" s="1"/>
  <c r="M70" i="6"/>
  <c r="M71" i="6" s="1"/>
  <c r="AC70" i="6"/>
  <c r="AC71" i="6" s="1"/>
  <c r="AP70" i="6"/>
  <c r="AP71" i="6" s="1"/>
  <c r="BC70" i="6"/>
  <c r="BC71" i="6" s="1"/>
  <c r="BO70" i="6"/>
  <c r="BO71" i="6" s="1"/>
  <c r="G72" i="6"/>
  <c r="G73" i="6" s="1"/>
  <c r="S72" i="6"/>
  <c r="S73" i="6" s="1"/>
  <c r="AF72" i="6"/>
  <c r="AF73" i="6" s="1"/>
  <c r="AS72" i="6"/>
  <c r="AS73" i="6" s="1"/>
  <c r="BE72" i="6"/>
  <c r="BE73" i="6" s="1"/>
  <c r="BS72" i="6"/>
  <c r="BS73" i="6" s="1"/>
  <c r="J74" i="6"/>
  <c r="J75" i="6" s="1"/>
  <c r="W74" i="6"/>
  <c r="W75" i="6" s="1"/>
  <c r="AJ74" i="6"/>
  <c r="AJ75" i="6" s="1"/>
  <c r="AV74" i="6"/>
  <c r="AV75" i="6" s="1"/>
  <c r="BJ74" i="6"/>
  <c r="BJ75" i="6" s="1"/>
  <c r="BT74" i="6"/>
  <c r="BT75" i="6" s="1"/>
  <c r="H76" i="6"/>
  <c r="H77" i="6" s="1"/>
  <c r="P76" i="6"/>
  <c r="P77" i="6" s="1"/>
  <c r="X76" i="6"/>
  <c r="X77" i="6" s="1"/>
  <c r="AF76" i="6"/>
  <c r="AF77" i="6" s="1"/>
  <c r="AN76" i="6"/>
  <c r="AN77" i="6" s="1"/>
  <c r="AV76" i="6"/>
  <c r="AV77" i="6" s="1"/>
  <c r="BD76" i="6"/>
  <c r="BD77" i="6" s="1"/>
  <c r="BL76" i="6"/>
  <c r="BL77" i="6" s="1"/>
  <c r="BT76" i="6"/>
  <c r="BT77" i="6" s="1"/>
  <c r="F78" i="6"/>
  <c r="F79" i="6" s="1"/>
  <c r="N78" i="6"/>
  <c r="N79" i="6" s="1"/>
  <c r="V78" i="6"/>
  <c r="V79" i="6" s="1"/>
  <c r="AD78" i="6"/>
  <c r="AD79" i="6" s="1"/>
  <c r="AL78" i="6"/>
  <c r="AL79" i="6" s="1"/>
  <c r="AT78" i="6"/>
  <c r="AT79" i="6" s="1"/>
  <c r="BB78" i="6"/>
  <c r="BB79" i="6" s="1"/>
  <c r="BJ78" i="6"/>
  <c r="BJ79" i="6" s="1"/>
  <c r="BR78" i="6"/>
  <c r="BR79" i="6" s="1"/>
  <c r="BZ78" i="6"/>
  <c r="BZ79" i="6" s="1"/>
  <c r="K80" i="6"/>
  <c r="K81" i="6" s="1"/>
  <c r="S80" i="6"/>
  <c r="S81" i="6" s="1"/>
  <c r="AA80" i="6"/>
  <c r="AA81" i="6" s="1"/>
  <c r="AI80" i="6"/>
  <c r="AI81" i="6" s="1"/>
  <c r="AQ80" i="6"/>
  <c r="AQ81" i="6" s="1"/>
  <c r="AY80" i="6"/>
  <c r="AY81" i="6" s="1"/>
  <c r="BG80" i="6"/>
  <c r="BG81" i="6" s="1"/>
  <c r="BO80" i="6"/>
  <c r="BO81" i="6" s="1"/>
  <c r="BW80" i="6"/>
  <c r="BW81" i="6" s="1"/>
  <c r="J82" i="6"/>
  <c r="J83" i="6" s="1"/>
  <c r="R82" i="6"/>
  <c r="R83" i="6" s="1"/>
  <c r="Z82" i="6"/>
  <c r="Z83" i="6" s="1"/>
  <c r="AH82" i="6"/>
  <c r="AH83" i="6" s="1"/>
  <c r="AP82" i="6"/>
  <c r="AP83" i="6" s="1"/>
  <c r="AX82" i="6"/>
  <c r="AX83" i="6" s="1"/>
  <c r="BF82" i="6"/>
  <c r="BF83" i="6" s="1"/>
  <c r="BN82" i="6"/>
  <c r="BN83" i="6" s="1"/>
  <c r="BV82" i="6"/>
  <c r="BV83" i="6" s="1"/>
  <c r="I84" i="6"/>
  <c r="I85" i="6" s="1"/>
  <c r="Q84" i="6"/>
  <c r="Q85" i="6" s="1"/>
  <c r="Y84" i="6"/>
  <c r="Y85" i="6" s="1"/>
  <c r="AG84" i="6"/>
  <c r="AG85" i="6" s="1"/>
  <c r="AO84" i="6"/>
  <c r="AO85" i="6" s="1"/>
  <c r="AW84" i="6"/>
  <c r="AW85" i="6" s="1"/>
  <c r="BE84" i="6"/>
  <c r="BE85" i="6" s="1"/>
  <c r="BM84" i="6"/>
  <c r="BM85" i="6" s="1"/>
  <c r="BU84" i="6"/>
  <c r="BU85" i="6" s="1"/>
  <c r="G86" i="6"/>
  <c r="G87" i="6" s="1"/>
  <c r="O86" i="6"/>
  <c r="O87" i="6" s="1"/>
  <c r="W86" i="6"/>
  <c r="W87" i="6" s="1"/>
  <c r="AE86" i="6"/>
  <c r="AE87" i="6" s="1"/>
  <c r="AM86" i="6"/>
  <c r="AM87" i="6" s="1"/>
  <c r="AU86" i="6"/>
  <c r="AU87" i="6" s="1"/>
  <c r="BC86" i="6"/>
  <c r="BC87" i="6" s="1"/>
  <c r="BK86" i="6"/>
  <c r="BK87" i="6" s="1"/>
  <c r="BS86" i="6"/>
  <c r="BS87" i="6" s="1"/>
  <c r="K88" i="6"/>
  <c r="K89" i="6" s="1"/>
  <c r="S88" i="6"/>
  <c r="S89" i="6" s="1"/>
  <c r="AA88" i="6"/>
  <c r="AA89" i="6" s="1"/>
  <c r="AI88" i="6"/>
  <c r="AI89" i="6" s="1"/>
  <c r="AQ88" i="6"/>
  <c r="AQ89" i="6" s="1"/>
  <c r="AY88" i="6"/>
  <c r="AY89" i="6" s="1"/>
  <c r="BG88" i="6"/>
  <c r="BG89" i="6" s="1"/>
  <c r="BO88" i="6"/>
  <c r="BO89" i="6" s="1"/>
  <c r="BW88" i="6"/>
  <c r="BW89" i="6" s="1"/>
  <c r="I90" i="6"/>
  <c r="I91" i="6" s="1"/>
  <c r="Q90" i="6"/>
  <c r="Q91" i="6" s="1"/>
  <c r="Y90" i="6"/>
  <c r="Y91" i="6" s="1"/>
  <c r="AG90" i="6"/>
  <c r="AG91" i="6" s="1"/>
  <c r="AO90" i="6"/>
  <c r="AO91" i="6" s="1"/>
  <c r="AW90" i="6"/>
  <c r="AW91" i="6" s="1"/>
  <c r="BE90" i="6"/>
  <c r="BE91" i="6" s="1"/>
  <c r="BM90" i="6"/>
  <c r="BM91" i="6" s="1"/>
  <c r="BU90" i="6"/>
  <c r="BU91" i="6" s="1"/>
  <c r="G92" i="6"/>
  <c r="G93" i="6" s="1"/>
  <c r="O92" i="6"/>
  <c r="O93" i="6" s="1"/>
  <c r="W92" i="6"/>
  <c r="W93" i="6" s="1"/>
  <c r="AE92" i="6"/>
  <c r="AE93" i="6" s="1"/>
  <c r="AM92" i="6"/>
  <c r="AM93" i="6" s="1"/>
  <c r="AU92" i="6"/>
  <c r="AU93" i="6" s="1"/>
  <c r="BC92" i="6"/>
  <c r="BC93" i="6" s="1"/>
  <c r="BK92" i="6"/>
  <c r="BK93" i="6" s="1"/>
  <c r="BS92" i="6"/>
  <c r="BS93" i="6" s="1"/>
  <c r="H6" i="6"/>
  <c r="H7" i="6" s="1"/>
  <c r="I10" i="6"/>
  <c r="I11" i="6" s="1"/>
  <c r="M14" i="6"/>
  <c r="M15" i="6" s="1"/>
  <c r="J18" i="6"/>
  <c r="J19" i="6" s="1"/>
  <c r="BK20" i="6"/>
  <c r="BK21" i="6" s="1"/>
  <c r="AF24" i="6"/>
  <c r="AF25" i="6" s="1"/>
  <c r="BK26" i="6"/>
  <c r="BK27" i="6" s="1"/>
  <c r="BU28" i="6"/>
  <c r="BU29" i="6" s="1"/>
  <c r="BP30" i="6"/>
  <c r="BP31" i="6" s="1"/>
  <c r="BG32" i="6"/>
  <c r="BG33" i="6" s="1"/>
  <c r="AL34" i="6"/>
  <c r="AL35" i="6" s="1"/>
  <c r="BW34" i="6"/>
  <c r="BW35" i="6" s="1"/>
  <c r="AL36" i="6"/>
  <c r="AL37" i="6" s="1"/>
  <c r="BW36" i="6"/>
  <c r="BW37" i="6" s="1"/>
  <c r="AK38" i="6"/>
  <c r="AK39" i="6" s="1"/>
  <c r="BU38" i="6"/>
  <c r="BU39" i="6" s="1"/>
  <c r="AC40" i="6"/>
  <c r="AC41" i="6" s="1"/>
  <c r="BI40" i="6"/>
  <c r="BI41" i="6" s="1"/>
  <c r="T42" i="6"/>
  <c r="T43" i="6" s="1"/>
  <c r="AZ42" i="6"/>
  <c r="AZ43" i="6" s="1"/>
  <c r="H44" i="6"/>
  <c r="H45" i="6" s="1"/>
  <c r="AK44" i="6"/>
  <c r="AK45" i="6" s="1"/>
  <c r="BJ44" i="6"/>
  <c r="BJ45" i="6" s="1"/>
  <c r="N46" i="6"/>
  <c r="N47" i="6" s="1"/>
  <c r="AM46" i="6"/>
  <c r="AM47" i="6" s="1"/>
  <c r="BM46" i="6"/>
  <c r="BM47" i="6" s="1"/>
  <c r="S48" i="6"/>
  <c r="S49" i="6" s="1"/>
  <c r="AR48" i="6"/>
  <c r="AR49" i="6" s="1"/>
  <c r="BQ48" i="6"/>
  <c r="BQ49" i="6" s="1"/>
  <c r="U50" i="6"/>
  <c r="U51" i="6" s="1"/>
  <c r="AU50" i="6"/>
  <c r="AU51" i="6" s="1"/>
  <c r="BV50" i="6"/>
  <c r="BV51" i="6" s="1"/>
  <c r="X52" i="6"/>
  <c r="X53" i="6" s="1"/>
  <c r="AW52" i="6"/>
  <c r="AW53" i="6" s="1"/>
  <c r="BV52" i="6"/>
  <c r="BV53" i="6" s="1"/>
  <c r="V54" i="6"/>
  <c r="V55" i="6" s="1"/>
  <c r="AP54" i="6"/>
  <c r="AP55" i="6" s="1"/>
  <c r="BI54" i="6"/>
  <c r="BI55" i="6" s="1"/>
  <c r="V56" i="6"/>
  <c r="V57" i="6" s="1"/>
  <c r="AL56" i="6"/>
  <c r="AL57" i="6" s="1"/>
  <c r="BB56" i="6"/>
  <c r="BB57" i="6" s="1"/>
  <c r="BR56" i="6"/>
  <c r="BR57" i="6" s="1"/>
  <c r="M58" i="6"/>
  <c r="M59" i="6" s="1"/>
  <c r="AC58" i="6"/>
  <c r="AC59" i="6" s="1"/>
  <c r="AS58" i="6"/>
  <c r="AS59" i="6" s="1"/>
  <c r="BI58" i="6"/>
  <c r="BI59" i="6" s="1"/>
  <c r="BY58" i="6"/>
  <c r="BY59" i="6" s="1"/>
  <c r="R60" i="6"/>
  <c r="R61" i="6" s="1"/>
  <c r="AH60" i="6"/>
  <c r="AH61" i="6" s="1"/>
  <c r="AX60" i="6"/>
  <c r="AX61" i="6" s="1"/>
  <c r="BN60" i="6"/>
  <c r="BN61" i="6" s="1"/>
  <c r="H62" i="6"/>
  <c r="H63" i="6" s="1"/>
  <c r="X62" i="6"/>
  <c r="X63" i="6" s="1"/>
  <c r="AN62" i="6"/>
  <c r="AN63" i="6" s="1"/>
  <c r="BD62" i="6"/>
  <c r="BD63" i="6" s="1"/>
  <c r="BT62" i="6"/>
  <c r="BT63" i="6" s="1"/>
  <c r="N64" i="6"/>
  <c r="N65" i="6" s="1"/>
  <c r="AD64" i="6"/>
  <c r="AD65" i="6" s="1"/>
  <c r="AT64" i="6"/>
  <c r="AT65" i="6" s="1"/>
  <c r="BJ64" i="6"/>
  <c r="BJ65" i="6" s="1"/>
  <c r="BZ64" i="6"/>
  <c r="BZ65" i="6" s="1"/>
  <c r="T66" i="6"/>
  <c r="T67" i="6" s="1"/>
  <c r="AJ66" i="6"/>
  <c r="AJ67" i="6" s="1"/>
  <c r="AZ66" i="6"/>
  <c r="AZ67" i="6" s="1"/>
  <c r="BP66" i="6"/>
  <c r="BP67" i="6" s="1"/>
  <c r="H68" i="6"/>
  <c r="H69" i="6" s="1"/>
  <c r="X68" i="6"/>
  <c r="X69" i="6" s="1"/>
  <c r="AN68" i="6"/>
  <c r="AN69" i="6" s="1"/>
  <c r="BD68" i="6"/>
  <c r="BD69" i="6" s="1"/>
  <c r="BT68" i="6"/>
  <c r="BT69" i="6" s="1"/>
  <c r="O70" i="6"/>
  <c r="O71" i="6" s="1"/>
  <c r="AE70" i="6"/>
  <c r="AE71" i="6" s="1"/>
  <c r="AQ70" i="6"/>
  <c r="AQ71" i="6" s="1"/>
  <c r="BE70" i="6"/>
  <c r="BE71" i="6" s="1"/>
  <c r="BQ70" i="6"/>
  <c r="BQ71" i="6" s="1"/>
  <c r="H72" i="6"/>
  <c r="H73" i="6" s="1"/>
  <c r="U72" i="6"/>
  <c r="U73" i="6" s="1"/>
  <c r="AG72" i="6"/>
  <c r="AG73" i="6" s="1"/>
  <c r="AU72" i="6"/>
  <c r="AU73" i="6" s="1"/>
  <c r="BG72" i="6"/>
  <c r="BG73" i="6" s="1"/>
  <c r="BT72" i="6"/>
  <c r="BT73" i="6" s="1"/>
  <c r="L74" i="6"/>
  <c r="L75" i="6" s="1"/>
  <c r="X74" i="6"/>
  <c r="X75" i="6" s="1"/>
  <c r="AL74" i="6"/>
  <c r="AL75" i="6" s="1"/>
  <c r="AX74" i="6"/>
  <c r="AX75" i="6" s="1"/>
  <c r="BK74" i="6"/>
  <c r="BK75" i="6" s="1"/>
  <c r="BV74" i="6"/>
  <c r="BV75" i="6" s="1"/>
  <c r="I76" i="6"/>
  <c r="I77" i="6" s="1"/>
  <c r="Q76" i="6"/>
  <c r="Q77" i="6" s="1"/>
  <c r="Y76" i="6"/>
  <c r="Y77" i="6" s="1"/>
  <c r="AG76" i="6"/>
  <c r="AG77" i="6" s="1"/>
  <c r="AO76" i="6"/>
  <c r="AO77" i="6" s="1"/>
  <c r="AW76" i="6"/>
  <c r="AW77" i="6" s="1"/>
  <c r="BE76" i="6"/>
  <c r="BE77" i="6" s="1"/>
  <c r="BM76" i="6"/>
  <c r="BM77" i="6" s="1"/>
  <c r="BU76" i="6"/>
  <c r="BU77" i="6" s="1"/>
  <c r="G78" i="6"/>
  <c r="G79" i="6" s="1"/>
  <c r="O78" i="6"/>
  <c r="O79" i="6" s="1"/>
  <c r="W78" i="6"/>
  <c r="W79" i="6" s="1"/>
  <c r="AE78" i="6"/>
  <c r="AE79" i="6" s="1"/>
  <c r="AM78" i="6"/>
  <c r="AM79" i="6" s="1"/>
  <c r="AU78" i="6"/>
  <c r="AU79" i="6" s="1"/>
  <c r="BC78" i="6"/>
  <c r="BC79" i="6" s="1"/>
  <c r="BK78" i="6"/>
  <c r="BK79" i="6" s="1"/>
  <c r="BS78" i="6"/>
  <c r="BS79" i="6" s="1"/>
  <c r="L80" i="6"/>
  <c r="L81" i="6" s="1"/>
  <c r="T80" i="6"/>
  <c r="T81" i="6" s="1"/>
  <c r="AB80" i="6"/>
  <c r="AB81" i="6" s="1"/>
  <c r="AJ80" i="6"/>
  <c r="AJ81" i="6" s="1"/>
  <c r="AR80" i="6"/>
  <c r="AR81" i="6" s="1"/>
  <c r="AZ80" i="6"/>
  <c r="AZ81" i="6" s="1"/>
  <c r="BH80" i="6"/>
  <c r="BH81" i="6" s="1"/>
  <c r="BP80" i="6"/>
  <c r="BP81" i="6" s="1"/>
  <c r="BX80" i="6"/>
  <c r="BX81" i="6" s="1"/>
  <c r="K82" i="6"/>
  <c r="K83" i="6" s="1"/>
  <c r="S82" i="6"/>
  <c r="S83" i="6" s="1"/>
  <c r="AA82" i="6"/>
  <c r="AA83" i="6" s="1"/>
  <c r="AI82" i="6"/>
  <c r="AI83" i="6" s="1"/>
  <c r="AQ82" i="6"/>
  <c r="AQ83" i="6" s="1"/>
  <c r="AY82" i="6"/>
  <c r="AY83" i="6" s="1"/>
  <c r="BG82" i="6"/>
  <c r="BG83" i="6" s="1"/>
  <c r="BO82" i="6"/>
  <c r="BO83" i="6" s="1"/>
  <c r="BW82" i="6"/>
  <c r="BW83" i="6" s="1"/>
  <c r="J84" i="6"/>
  <c r="J85" i="6" s="1"/>
  <c r="R84" i="6"/>
  <c r="R85" i="6" s="1"/>
  <c r="Z84" i="6"/>
  <c r="Z85" i="6" s="1"/>
  <c r="AH84" i="6"/>
  <c r="AH85" i="6" s="1"/>
  <c r="AP84" i="6"/>
  <c r="AP85" i="6" s="1"/>
  <c r="AX84" i="6"/>
  <c r="AX85" i="6" s="1"/>
  <c r="BF84" i="6"/>
  <c r="BF85" i="6" s="1"/>
  <c r="BN84" i="6"/>
  <c r="BN85" i="6" s="1"/>
  <c r="BV84" i="6"/>
  <c r="BV85" i="6" s="1"/>
  <c r="H86" i="6"/>
  <c r="H87" i="6" s="1"/>
  <c r="P86" i="6"/>
  <c r="P87" i="6" s="1"/>
  <c r="X86" i="6"/>
  <c r="X87" i="6" s="1"/>
  <c r="AF86" i="6"/>
  <c r="AF87" i="6" s="1"/>
  <c r="AN86" i="6"/>
  <c r="AN87" i="6" s="1"/>
  <c r="AV86" i="6"/>
  <c r="AV87" i="6" s="1"/>
  <c r="BD86" i="6"/>
  <c r="BD87" i="6" s="1"/>
  <c r="BL86" i="6"/>
  <c r="BL87" i="6" s="1"/>
  <c r="BT86" i="6"/>
  <c r="BT87" i="6" s="1"/>
  <c r="L88" i="6"/>
  <c r="L89" i="6" s="1"/>
  <c r="T88" i="6"/>
  <c r="T89" i="6" s="1"/>
  <c r="AB88" i="6"/>
  <c r="AB89" i="6" s="1"/>
  <c r="AJ88" i="6"/>
  <c r="AJ89" i="6" s="1"/>
  <c r="AR88" i="6"/>
  <c r="AR89" i="6" s="1"/>
  <c r="AZ88" i="6"/>
  <c r="AZ89" i="6" s="1"/>
  <c r="BH88" i="6"/>
  <c r="BH89" i="6" s="1"/>
  <c r="AO6" i="6"/>
  <c r="AO7" i="6" s="1"/>
  <c r="AQ10" i="6"/>
  <c r="AQ11" i="6" s="1"/>
  <c r="AR14" i="6"/>
  <c r="AR15" i="6" s="1"/>
  <c r="AL18" i="6"/>
  <c r="AL19" i="6" s="1"/>
  <c r="Q22" i="6"/>
  <c r="Q23" i="6" s="1"/>
  <c r="BD24" i="6"/>
  <c r="BD25" i="6" s="1"/>
  <c r="J28" i="6"/>
  <c r="J29" i="6" s="1"/>
  <c r="P30" i="6"/>
  <c r="P31" i="6" s="1"/>
  <c r="I32" i="6"/>
  <c r="I33" i="6" s="1"/>
  <c r="BU32" i="6"/>
  <c r="BU33" i="6" s="1"/>
  <c r="AT34" i="6"/>
  <c r="AT35" i="6" s="1"/>
  <c r="J36" i="6"/>
  <c r="J37" i="6" s="1"/>
  <c r="AT36" i="6"/>
  <c r="AT37" i="6" s="1"/>
  <c r="I38" i="6"/>
  <c r="I39" i="6" s="1"/>
  <c r="AS38" i="6"/>
  <c r="AS39" i="6" s="1"/>
  <c r="AJ40" i="6"/>
  <c r="AJ41" i="6" s="1"/>
  <c r="BP40" i="6"/>
  <c r="BP41" i="6" s="1"/>
  <c r="AA42" i="6"/>
  <c r="AA43" i="6" s="1"/>
  <c r="BG42" i="6"/>
  <c r="BG43" i="6" s="1"/>
  <c r="O44" i="6"/>
  <c r="O45" i="6" s="1"/>
  <c r="AN44" i="6"/>
  <c r="AN45" i="6" s="1"/>
  <c r="BN44" i="6"/>
  <c r="BN45" i="6" s="1"/>
  <c r="T46" i="6"/>
  <c r="T47" i="6" s="1"/>
  <c r="AS46" i="6"/>
  <c r="AS47" i="6" s="1"/>
  <c r="BR46" i="6"/>
  <c r="BR47" i="6" s="1"/>
  <c r="V48" i="6"/>
  <c r="V49" i="6" s="1"/>
  <c r="AV48" i="6"/>
  <c r="AV49" i="6" s="1"/>
  <c r="BW48" i="6"/>
  <c r="BW49" i="6" s="1"/>
  <c r="AA50" i="6"/>
  <c r="AA51" i="6" s="1"/>
  <c r="AZ50" i="6"/>
  <c r="AZ51" i="6" s="1"/>
  <c r="BY50" i="6"/>
  <c r="BY51" i="6" s="1"/>
  <c r="AB52" i="6"/>
  <c r="AB53" i="6" s="1"/>
  <c r="BC52" i="6"/>
  <c r="BC53" i="6" s="1"/>
  <c r="Z54" i="6"/>
  <c r="Z55" i="6" s="1"/>
  <c r="AT54" i="6"/>
  <c r="AT55" i="6" s="1"/>
  <c r="BL54" i="6"/>
  <c r="BL55" i="6" s="1"/>
  <c r="H56" i="6"/>
  <c r="H57" i="6" s="1"/>
  <c r="Y56" i="6"/>
  <c r="Y57" i="6" s="1"/>
  <c r="AO56" i="6"/>
  <c r="AO57" i="6" s="1"/>
  <c r="BE56" i="6"/>
  <c r="BE57" i="6" s="1"/>
  <c r="BU56" i="6"/>
  <c r="BU57" i="6" s="1"/>
  <c r="P58" i="6"/>
  <c r="P59" i="6" s="1"/>
  <c r="AF58" i="6"/>
  <c r="AF59" i="6" s="1"/>
  <c r="AV58" i="6"/>
  <c r="AV59" i="6" s="1"/>
  <c r="BL58" i="6"/>
  <c r="BL59" i="6" s="1"/>
  <c r="U60" i="6"/>
  <c r="U61" i="6" s="1"/>
  <c r="AK60" i="6"/>
  <c r="AK61" i="6" s="1"/>
  <c r="BA60" i="6"/>
  <c r="BA61" i="6" s="1"/>
  <c r="BQ60" i="6"/>
  <c r="BQ61" i="6" s="1"/>
  <c r="K62" i="6"/>
  <c r="K63" i="6" s="1"/>
  <c r="AA62" i="6"/>
  <c r="AA63" i="6" s="1"/>
  <c r="AQ62" i="6"/>
  <c r="AQ63" i="6" s="1"/>
  <c r="BG62" i="6"/>
  <c r="BG63" i="6" s="1"/>
  <c r="BW62" i="6"/>
  <c r="BW63" i="6" s="1"/>
  <c r="Q64" i="6"/>
  <c r="Q65" i="6" s="1"/>
  <c r="AG64" i="6"/>
  <c r="AG65" i="6" s="1"/>
  <c r="AW64" i="6"/>
  <c r="AW65" i="6" s="1"/>
  <c r="BM64" i="6"/>
  <c r="BM65" i="6" s="1"/>
  <c r="G66" i="6"/>
  <c r="G67" i="6" s="1"/>
  <c r="W66" i="6"/>
  <c r="W67" i="6" s="1"/>
  <c r="AM66" i="6"/>
  <c r="AM67" i="6" s="1"/>
  <c r="BC66" i="6"/>
  <c r="BC67" i="6" s="1"/>
  <c r="BS66" i="6"/>
  <c r="BS67" i="6" s="1"/>
  <c r="K68" i="6"/>
  <c r="K69" i="6" s="1"/>
  <c r="AA68" i="6"/>
  <c r="AA69" i="6" s="1"/>
  <c r="AQ68" i="6"/>
  <c r="AQ69" i="6" s="1"/>
  <c r="BG68" i="6"/>
  <c r="BG69" i="6" s="1"/>
  <c r="BW68" i="6"/>
  <c r="BW69" i="6" s="1"/>
  <c r="R70" i="6"/>
  <c r="R71" i="6" s="1"/>
  <c r="AG70" i="6"/>
  <c r="AG71" i="6" s="1"/>
  <c r="AS70" i="6"/>
  <c r="AS71" i="6" s="1"/>
  <c r="BF70" i="6"/>
  <c r="BF71" i="6" s="1"/>
  <c r="BS70" i="6"/>
  <c r="BS71" i="6" s="1"/>
  <c r="I72" i="6"/>
  <c r="I73" i="6" s="1"/>
  <c r="W72" i="6"/>
  <c r="W73" i="6" s="1"/>
  <c r="AI72" i="6"/>
  <c r="AI73" i="6" s="1"/>
  <c r="AV72" i="6"/>
  <c r="AV73" i="6" s="1"/>
  <c r="BI72" i="6"/>
  <c r="BI73" i="6" s="1"/>
  <c r="BU72" i="6"/>
  <c r="BU73" i="6" s="1"/>
  <c r="N74" i="6"/>
  <c r="N75" i="6" s="1"/>
  <c r="Z74" i="6"/>
  <c r="Z75" i="6" s="1"/>
  <c r="AM74" i="6"/>
  <c r="AM75" i="6" s="1"/>
  <c r="AZ74" i="6"/>
  <c r="AZ75" i="6" s="1"/>
  <c r="BL74" i="6"/>
  <c r="BL75" i="6" s="1"/>
  <c r="BX74" i="6"/>
  <c r="BX75" i="6" s="1"/>
  <c r="J76" i="6"/>
  <c r="J77" i="6" s="1"/>
  <c r="R76" i="6"/>
  <c r="R77" i="6" s="1"/>
  <c r="Z76" i="6"/>
  <c r="Z77" i="6" s="1"/>
  <c r="AH76" i="6"/>
  <c r="AH77" i="6" s="1"/>
  <c r="AP76" i="6"/>
  <c r="AP77" i="6" s="1"/>
  <c r="AX76" i="6"/>
  <c r="AX77" i="6" s="1"/>
  <c r="BF76" i="6"/>
  <c r="BF77" i="6" s="1"/>
  <c r="BN76" i="6"/>
  <c r="BN77" i="6" s="1"/>
  <c r="BV76" i="6"/>
  <c r="BV77" i="6" s="1"/>
  <c r="H78" i="6"/>
  <c r="H79" i="6" s="1"/>
  <c r="P78" i="6"/>
  <c r="P79" i="6" s="1"/>
  <c r="X78" i="6"/>
  <c r="X79" i="6" s="1"/>
  <c r="AF78" i="6"/>
  <c r="AF79" i="6" s="1"/>
  <c r="AN78" i="6"/>
  <c r="AN79" i="6" s="1"/>
  <c r="AV78" i="6"/>
  <c r="AV79" i="6" s="1"/>
  <c r="BD78" i="6"/>
  <c r="BD79" i="6" s="1"/>
  <c r="BL78" i="6"/>
  <c r="BL79" i="6" s="1"/>
  <c r="BT78" i="6"/>
  <c r="BT79" i="6" s="1"/>
  <c r="M80" i="6"/>
  <c r="M81" i="6" s="1"/>
  <c r="U80" i="6"/>
  <c r="U81" i="6" s="1"/>
  <c r="AC80" i="6"/>
  <c r="AC81" i="6" s="1"/>
  <c r="AK80" i="6"/>
  <c r="AK81" i="6" s="1"/>
  <c r="AS80" i="6"/>
  <c r="AS81" i="6" s="1"/>
  <c r="BA80" i="6"/>
  <c r="BA81" i="6" s="1"/>
  <c r="BI80" i="6"/>
  <c r="BI81" i="6" s="1"/>
  <c r="BQ80" i="6"/>
  <c r="BQ81" i="6" s="1"/>
  <c r="BY80" i="6"/>
  <c r="BY81" i="6" s="1"/>
  <c r="L82" i="6"/>
  <c r="L83" i="6" s="1"/>
  <c r="T82" i="6"/>
  <c r="T83" i="6" s="1"/>
  <c r="AB82" i="6"/>
  <c r="AB83" i="6" s="1"/>
  <c r="AJ82" i="6"/>
  <c r="AJ83" i="6" s="1"/>
  <c r="AR82" i="6"/>
  <c r="AR83" i="6" s="1"/>
  <c r="AZ82" i="6"/>
  <c r="AZ83" i="6" s="1"/>
  <c r="BH82" i="6"/>
  <c r="BH83" i="6" s="1"/>
  <c r="BP82" i="6"/>
  <c r="BP83" i="6" s="1"/>
  <c r="BX82" i="6"/>
  <c r="BX83" i="6" s="1"/>
  <c r="K84" i="6"/>
  <c r="K85" i="6" s="1"/>
  <c r="S84" i="6"/>
  <c r="S85" i="6" s="1"/>
  <c r="AA84" i="6"/>
  <c r="AA85" i="6" s="1"/>
  <c r="AI84" i="6"/>
  <c r="AI85" i="6" s="1"/>
  <c r="AQ84" i="6"/>
  <c r="AQ85" i="6" s="1"/>
  <c r="AY84" i="6"/>
  <c r="AY85" i="6" s="1"/>
  <c r="BG84" i="6"/>
  <c r="BG85" i="6" s="1"/>
  <c r="BO84" i="6"/>
  <c r="BO85" i="6" s="1"/>
  <c r="BW84" i="6"/>
  <c r="BW85" i="6" s="1"/>
  <c r="I86" i="6"/>
  <c r="I87" i="6" s="1"/>
  <c r="Q86" i="6"/>
  <c r="Q87" i="6" s="1"/>
  <c r="Y86" i="6"/>
  <c r="Y87" i="6" s="1"/>
  <c r="AG86" i="6"/>
  <c r="AG87" i="6" s="1"/>
  <c r="AO86" i="6"/>
  <c r="AO87" i="6" s="1"/>
  <c r="AW86" i="6"/>
  <c r="AW87" i="6" s="1"/>
  <c r="BE86" i="6"/>
  <c r="BE87" i="6" s="1"/>
  <c r="BM86" i="6"/>
  <c r="BM87" i="6" s="1"/>
  <c r="BU86" i="6"/>
  <c r="BU87" i="6" s="1"/>
  <c r="M88" i="6"/>
  <c r="M89" i="6" s="1"/>
  <c r="U88" i="6"/>
  <c r="U89" i="6" s="1"/>
  <c r="AS6" i="6"/>
  <c r="AS7" i="6" s="1"/>
  <c r="U22" i="6"/>
  <c r="U23" i="6" s="1"/>
  <c r="K32" i="6"/>
  <c r="K33" i="6" s="1"/>
  <c r="BL34" i="6"/>
  <c r="BL35" i="6" s="1"/>
  <c r="Q38" i="6"/>
  <c r="Q39" i="6" s="1"/>
  <c r="AK40" i="6"/>
  <c r="AK41" i="6" s="1"/>
  <c r="AQ42" i="6"/>
  <c r="AQ43" i="6" s="1"/>
  <c r="AT44" i="6"/>
  <c r="AT45" i="6" s="1"/>
  <c r="AT46" i="6"/>
  <c r="AT47" i="6" s="1"/>
  <c r="AJ48" i="6"/>
  <c r="AJ49" i="6" s="1"/>
  <c r="AE50" i="6"/>
  <c r="AE51" i="6" s="1"/>
  <c r="AE52" i="6"/>
  <c r="AE53" i="6" s="1"/>
  <c r="O54" i="6"/>
  <c r="O55" i="6" s="1"/>
  <c r="BO54" i="6"/>
  <c r="BO55" i="6" s="1"/>
  <c r="AP56" i="6"/>
  <c r="AP57" i="6" s="1"/>
  <c r="H58" i="6"/>
  <c r="H59" i="6" s="1"/>
  <c r="AY58" i="6"/>
  <c r="AY59" i="6" s="1"/>
  <c r="V60" i="6"/>
  <c r="V61" i="6" s="1"/>
  <c r="BI60" i="6"/>
  <c r="BI61" i="6" s="1"/>
  <c r="AD62" i="6"/>
  <c r="AD63" i="6" s="1"/>
  <c r="BX62" i="6"/>
  <c r="BX63" i="6" s="1"/>
  <c r="AO64" i="6"/>
  <c r="AO65" i="6" s="1"/>
  <c r="J66" i="6"/>
  <c r="J67" i="6" s="1"/>
  <c r="BD66" i="6"/>
  <c r="BD67" i="6" s="1"/>
  <c r="S68" i="6"/>
  <c r="S69" i="6" s="1"/>
  <c r="BJ68" i="6"/>
  <c r="BJ69" i="6" s="1"/>
  <c r="AH70" i="6"/>
  <c r="AH71" i="6" s="1"/>
  <c r="BM70" i="6"/>
  <c r="BM71" i="6" s="1"/>
  <c r="Y72" i="6"/>
  <c r="Y73" i="6" s="1"/>
  <c r="BK72" i="6"/>
  <c r="BK73" i="6" s="1"/>
  <c r="T74" i="6"/>
  <c r="T75" i="6" s="1"/>
  <c r="BC74" i="6"/>
  <c r="BC75" i="6" s="1"/>
  <c r="K76" i="6"/>
  <c r="K77" i="6" s="1"/>
  <c r="AD76" i="6"/>
  <c r="AD77" i="6" s="1"/>
  <c r="AZ76" i="6"/>
  <c r="AZ77" i="6" s="1"/>
  <c r="BW76" i="6"/>
  <c r="BW77" i="6" s="1"/>
  <c r="T78" i="6"/>
  <c r="T79" i="6" s="1"/>
  <c r="AP78" i="6"/>
  <c r="AP79" i="6" s="1"/>
  <c r="BM78" i="6"/>
  <c r="BM79" i="6" s="1"/>
  <c r="I80" i="6"/>
  <c r="I81" i="6" s="1"/>
  <c r="AE80" i="6"/>
  <c r="AE81" i="6" s="1"/>
  <c r="BB80" i="6"/>
  <c r="BB81" i="6" s="1"/>
  <c r="BU80" i="6"/>
  <c r="BU81" i="6" s="1"/>
  <c r="V82" i="6"/>
  <c r="V83" i="6" s="1"/>
  <c r="AS82" i="6"/>
  <c r="AS83" i="6" s="1"/>
  <c r="BL82" i="6"/>
  <c r="BL83" i="6" s="1"/>
  <c r="M84" i="6"/>
  <c r="M85" i="6" s="1"/>
  <c r="AJ84" i="6"/>
  <c r="AJ85" i="6" s="1"/>
  <c r="BC84" i="6"/>
  <c r="BC85" i="6" s="1"/>
  <c r="BY84" i="6"/>
  <c r="BY85" i="6" s="1"/>
  <c r="Z86" i="6"/>
  <c r="Z87" i="6" s="1"/>
  <c r="AS86" i="6"/>
  <c r="AS87" i="6" s="1"/>
  <c r="BO86" i="6"/>
  <c r="BO87" i="6" s="1"/>
  <c r="N88" i="6"/>
  <c r="N89" i="6" s="1"/>
  <c r="AE88" i="6"/>
  <c r="AE89" i="6" s="1"/>
  <c r="AU88" i="6"/>
  <c r="AU89" i="6" s="1"/>
  <c r="BK88" i="6"/>
  <c r="BK89" i="6" s="1"/>
  <c r="BY88" i="6"/>
  <c r="BY89" i="6" s="1"/>
  <c r="O90" i="6"/>
  <c r="O91" i="6" s="1"/>
  <c r="AB90" i="6"/>
  <c r="AB91" i="6" s="1"/>
  <c r="AM90" i="6"/>
  <c r="AM91" i="6" s="1"/>
  <c r="AY90" i="6"/>
  <c r="AY91" i="6" s="1"/>
  <c r="BI90" i="6"/>
  <c r="BI91" i="6" s="1"/>
  <c r="BS90" i="6"/>
  <c r="BS91" i="6" s="1"/>
  <c r="I92" i="6"/>
  <c r="I93" i="6" s="1"/>
  <c r="S92" i="6"/>
  <c r="S93" i="6" s="1"/>
  <c r="AC92" i="6"/>
  <c r="AC93" i="6" s="1"/>
  <c r="AL92" i="6"/>
  <c r="AL93" i="6" s="1"/>
  <c r="AV92" i="6"/>
  <c r="AV93" i="6" s="1"/>
  <c r="BE92" i="6"/>
  <c r="BE93" i="6" s="1"/>
  <c r="BN92" i="6"/>
  <c r="BN93" i="6" s="1"/>
  <c r="BW92" i="6"/>
  <c r="BW93" i="6" s="1"/>
  <c r="J94" i="6"/>
  <c r="J95" i="6" s="1"/>
  <c r="R94" i="6"/>
  <c r="R95" i="6" s="1"/>
  <c r="Z94" i="6"/>
  <c r="Z95" i="6" s="1"/>
  <c r="AH94" i="6"/>
  <c r="AH95" i="6" s="1"/>
  <c r="AP94" i="6"/>
  <c r="AP95" i="6" s="1"/>
  <c r="AX94" i="6"/>
  <c r="AX95" i="6" s="1"/>
  <c r="BF94" i="6"/>
  <c r="BF95" i="6" s="1"/>
  <c r="BN94" i="6"/>
  <c r="BN95" i="6" s="1"/>
  <c r="BV94" i="6"/>
  <c r="BV95" i="6" s="1"/>
  <c r="I96" i="6"/>
  <c r="I97" i="6" s="1"/>
  <c r="Q96" i="6"/>
  <c r="Q97" i="6" s="1"/>
  <c r="Y96" i="6"/>
  <c r="Y97" i="6" s="1"/>
  <c r="AG96" i="6"/>
  <c r="AG97" i="6" s="1"/>
  <c r="AO96" i="6"/>
  <c r="AO97" i="6" s="1"/>
  <c r="AW96" i="6"/>
  <c r="AW97" i="6" s="1"/>
  <c r="BE96" i="6"/>
  <c r="BE97" i="6" s="1"/>
  <c r="BM96" i="6"/>
  <c r="BM97" i="6" s="1"/>
  <c r="BU96" i="6"/>
  <c r="BU97" i="6" s="1"/>
  <c r="H98" i="6"/>
  <c r="H99" i="6" s="1"/>
  <c r="P98" i="6"/>
  <c r="P99" i="6" s="1"/>
  <c r="X98" i="6"/>
  <c r="X99" i="6" s="1"/>
  <c r="AF98" i="6"/>
  <c r="AF99" i="6" s="1"/>
  <c r="AN98" i="6"/>
  <c r="AN99" i="6" s="1"/>
  <c r="AV98" i="6"/>
  <c r="AV99" i="6" s="1"/>
  <c r="BD98" i="6"/>
  <c r="BD99" i="6" s="1"/>
  <c r="BL98" i="6"/>
  <c r="BL99" i="6" s="1"/>
  <c r="BT98" i="6"/>
  <c r="BT99" i="6" s="1"/>
  <c r="F100" i="6"/>
  <c r="F101" i="6" s="1"/>
  <c r="N100" i="6"/>
  <c r="N101" i="6" s="1"/>
  <c r="V100" i="6"/>
  <c r="V101" i="6" s="1"/>
  <c r="AD100" i="6"/>
  <c r="AD101" i="6" s="1"/>
  <c r="AL100" i="6"/>
  <c r="AL101" i="6" s="1"/>
  <c r="AT100" i="6"/>
  <c r="AT101" i="6" s="1"/>
  <c r="BB100" i="6"/>
  <c r="BB101" i="6" s="1"/>
  <c r="BJ100" i="6"/>
  <c r="BJ101" i="6" s="1"/>
  <c r="BR100" i="6"/>
  <c r="BR101" i="6" s="1"/>
  <c r="BZ100" i="6"/>
  <c r="BZ101" i="6" s="1"/>
  <c r="M102" i="6"/>
  <c r="M103" i="6" s="1"/>
  <c r="U102" i="6"/>
  <c r="U103" i="6" s="1"/>
  <c r="AC102" i="6"/>
  <c r="AC103" i="6" s="1"/>
  <c r="AK102" i="6"/>
  <c r="AK103" i="6" s="1"/>
  <c r="AS102" i="6"/>
  <c r="AS103" i="6" s="1"/>
  <c r="BA102" i="6"/>
  <c r="BA103" i="6" s="1"/>
  <c r="BI102" i="6"/>
  <c r="BI103" i="6" s="1"/>
  <c r="BQ102" i="6"/>
  <c r="BQ103" i="6" s="1"/>
  <c r="BY102" i="6"/>
  <c r="BY103" i="6" s="1"/>
  <c r="I104" i="6"/>
  <c r="I105" i="6" s="1"/>
  <c r="Q104" i="6"/>
  <c r="Q105" i="6" s="1"/>
  <c r="Y104" i="6"/>
  <c r="Y105" i="6" s="1"/>
  <c r="AG104" i="6"/>
  <c r="AG105" i="6" s="1"/>
  <c r="AO104" i="6"/>
  <c r="AO105" i="6" s="1"/>
  <c r="AW104" i="6"/>
  <c r="AW105" i="6" s="1"/>
  <c r="BE104" i="6"/>
  <c r="BE105" i="6" s="1"/>
  <c r="BM104" i="6"/>
  <c r="BM105" i="6" s="1"/>
  <c r="BU104" i="6"/>
  <c r="BU105" i="6" s="1"/>
  <c r="G106" i="6"/>
  <c r="G107" i="6" s="1"/>
  <c r="O106" i="6"/>
  <c r="O107" i="6" s="1"/>
  <c r="W106" i="6"/>
  <c r="W107" i="6" s="1"/>
  <c r="AE106" i="6"/>
  <c r="AE107" i="6" s="1"/>
  <c r="AM106" i="6"/>
  <c r="AM107" i="6" s="1"/>
  <c r="AU106" i="6"/>
  <c r="AU107" i="6" s="1"/>
  <c r="BC106" i="6"/>
  <c r="BC107" i="6" s="1"/>
  <c r="BK106" i="6"/>
  <c r="BK107" i="6" s="1"/>
  <c r="BS106" i="6"/>
  <c r="BS107" i="6" s="1"/>
  <c r="M108" i="6"/>
  <c r="M109" i="6" s="1"/>
  <c r="U108" i="6"/>
  <c r="U109" i="6" s="1"/>
  <c r="AC108" i="6"/>
  <c r="AC109" i="6" s="1"/>
  <c r="AK108" i="6"/>
  <c r="AK109" i="6" s="1"/>
  <c r="AS108" i="6"/>
  <c r="AS109" i="6" s="1"/>
  <c r="BA108" i="6"/>
  <c r="BA109" i="6" s="1"/>
  <c r="BI108" i="6"/>
  <c r="BI109" i="6" s="1"/>
  <c r="BQ108" i="6"/>
  <c r="BQ109" i="6" s="1"/>
  <c r="BY108" i="6"/>
  <c r="BY109" i="6" s="1"/>
  <c r="K110" i="6"/>
  <c r="K111" i="6" s="1"/>
  <c r="S110" i="6"/>
  <c r="S111" i="6" s="1"/>
  <c r="AA110" i="6"/>
  <c r="AA111" i="6" s="1"/>
  <c r="AI110" i="6"/>
  <c r="AI111" i="6" s="1"/>
  <c r="AQ110" i="6"/>
  <c r="AQ111" i="6" s="1"/>
  <c r="AY110" i="6"/>
  <c r="AY111" i="6" s="1"/>
  <c r="BG110" i="6"/>
  <c r="BG111" i="6" s="1"/>
  <c r="BO110" i="6"/>
  <c r="BO111" i="6" s="1"/>
  <c r="BW110" i="6"/>
  <c r="BW111" i="6" s="1"/>
  <c r="I112" i="6"/>
  <c r="I113" i="6" s="1"/>
  <c r="Q112" i="6"/>
  <c r="Q113" i="6" s="1"/>
  <c r="Y112" i="6"/>
  <c r="Y113" i="6" s="1"/>
  <c r="AG112" i="6"/>
  <c r="AG113" i="6" s="1"/>
  <c r="AO112" i="6"/>
  <c r="AO113" i="6" s="1"/>
  <c r="AW112" i="6"/>
  <c r="AW113" i="6" s="1"/>
  <c r="BE112" i="6"/>
  <c r="BE113" i="6" s="1"/>
  <c r="BM112" i="6"/>
  <c r="BM113" i="6" s="1"/>
  <c r="BU112" i="6"/>
  <c r="BU113" i="6" s="1"/>
  <c r="H114" i="6"/>
  <c r="H115" i="6" s="1"/>
  <c r="P114" i="6"/>
  <c r="P115" i="6" s="1"/>
  <c r="X114" i="6"/>
  <c r="X115" i="6" s="1"/>
  <c r="AF114" i="6"/>
  <c r="AF115" i="6" s="1"/>
  <c r="AN114" i="6"/>
  <c r="AN115" i="6" s="1"/>
  <c r="AV114" i="6"/>
  <c r="AV115" i="6" s="1"/>
  <c r="BD114" i="6"/>
  <c r="BD115" i="6" s="1"/>
  <c r="BV6" i="6"/>
  <c r="BV7" i="6" s="1"/>
  <c r="AR22" i="6"/>
  <c r="AR23" i="6" s="1"/>
  <c r="X32" i="6"/>
  <c r="X33" i="6" s="1"/>
  <c r="K36" i="6"/>
  <c r="K37" i="6" s="1"/>
  <c r="AA38" i="6"/>
  <c r="AA39" i="6" s="1"/>
  <c r="AQ40" i="6"/>
  <c r="AQ41" i="6" s="1"/>
  <c r="BH42" i="6"/>
  <c r="BH43" i="6" s="1"/>
  <c r="BB44" i="6"/>
  <c r="BB45" i="6" s="1"/>
  <c r="AW46" i="6"/>
  <c r="AW47" i="6" s="1"/>
  <c r="AY48" i="6"/>
  <c r="AY49" i="6" s="1"/>
  <c r="AM50" i="6"/>
  <c r="AM51" i="6" s="1"/>
  <c r="AG52" i="6"/>
  <c r="AG53" i="6" s="1"/>
  <c r="AA54" i="6"/>
  <c r="AA55" i="6" s="1"/>
  <c r="BU54" i="6"/>
  <c r="BU55" i="6" s="1"/>
  <c r="AR56" i="6"/>
  <c r="AR57" i="6" s="1"/>
  <c r="Q58" i="6"/>
  <c r="Q59" i="6" s="1"/>
  <c r="BD58" i="6"/>
  <c r="BD59" i="6" s="1"/>
  <c r="X60" i="6"/>
  <c r="X61" i="6" s="1"/>
  <c r="BR60" i="6"/>
  <c r="BR61" i="6" s="1"/>
  <c r="AI62" i="6"/>
  <c r="AI63" i="6" s="1"/>
  <c r="BZ62" i="6"/>
  <c r="BZ63" i="6" s="1"/>
  <c r="AX64" i="6"/>
  <c r="AX65" i="6" s="1"/>
  <c r="O66" i="6"/>
  <c r="O67" i="6" s="1"/>
  <c r="BF66" i="6"/>
  <c r="BF67" i="6" s="1"/>
  <c r="AB68" i="6"/>
  <c r="AB69" i="6" s="1"/>
  <c r="BO68" i="6"/>
  <c r="BO69" i="6" s="1"/>
  <c r="AI70" i="6"/>
  <c r="AI71" i="6" s="1"/>
  <c r="BU70" i="6"/>
  <c r="BU71" i="6" s="1"/>
  <c r="AC72" i="6"/>
  <c r="AC73" i="6" s="1"/>
  <c r="BL72" i="6"/>
  <c r="BL73" i="6" s="1"/>
  <c r="AB74" i="6"/>
  <c r="AB75" i="6" s="1"/>
  <c r="BF74" i="6"/>
  <c r="BF75" i="6" s="1"/>
  <c r="L76" i="6"/>
  <c r="L77" i="6" s="1"/>
  <c r="AI76" i="6"/>
  <c r="AI77" i="6" s="1"/>
  <c r="BB76" i="6"/>
  <c r="BB77" i="6" s="1"/>
  <c r="BX76" i="6"/>
  <c r="BX77" i="6" s="1"/>
  <c r="Y78" i="6"/>
  <c r="Y79" i="6" s="1"/>
  <c r="AR78" i="6"/>
  <c r="AR79" i="6" s="1"/>
  <c r="BN78" i="6"/>
  <c r="BN79" i="6" s="1"/>
  <c r="N80" i="6"/>
  <c r="N81" i="6" s="1"/>
  <c r="AG80" i="6"/>
  <c r="AG81" i="6" s="1"/>
  <c r="BC80" i="6"/>
  <c r="BC81" i="6" s="1"/>
  <c r="BZ80" i="6"/>
  <c r="BZ81" i="6" s="1"/>
  <c r="X82" i="6"/>
  <c r="X83" i="6" s="1"/>
  <c r="AT82" i="6"/>
  <c r="AT83" i="6" s="1"/>
  <c r="BQ82" i="6"/>
  <c r="BQ83" i="6" s="1"/>
  <c r="O84" i="6"/>
  <c r="O85" i="6" s="1"/>
  <c r="AK84" i="6"/>
  <c r="AK85" i="6" s="1"/>
  <c r="BH84" i="6"/>
  <c r="BH85" i="6" s="1"/>
  <c r="AA86" i="6"/>
  <c r="AA87" i="6" s="1"/>
  <c r="AX86" i="6"/>
  <c r="AX87" i="6" s="1"/>
  <c r="BQ86" i="6"/>
  <c r="BQ87" i="6" s="1"/>
  <c r="O88" i="6"/>
  <c r="O89" i="6" s="1"/>
  <c r="AG88" i="6"/>
  <c r="AG89" i="6" s="1"/>
  <c r="AW88" i="6"/>
  <c r="AW89" i="6" s="1"/>
  <c r="BM88" i="6"/>
  <c r="BM89" i="6" s="1"/>
  <c r="BZ88" i="6"/>
  <c r="BZ89" i="6" s="1"/>
  <c r="R90" i="6"/>
  <c r="R91" i="6" s="1"/>
  <c r="AC90" i="6"/>
  <c r="AC91" i="6" s="1"/>
  <c r="AP90" i="6"/>
  <c r="AP91" i="6" s="1"/>
  <c r="AZ90" i="6"/>
  <c r="AZ91" i="6" s="1"/>
  <c r="BJ90" i="6"/>
  <c r="BJ91" i="6" s="1"/>
  <c r="BV90" i="6"/>
  <c r="BV91" i="6" s="1"/>
  <c r="J92" i="6"/>
  <c r="J93" i="6" s="1"/>
  <c r="T92" i="6"/>
  <c r="T93" i="6" s="1"/>
  <c r="AD92" i="6"/>
  <c r="AD93" i="6" s="1"/>
  <c r="AN92" i="6"/>
  <c r="AN93" i="6" s="1"/>
  <c r="AW92" i="6"/>
  <c r="AW93" i="6" s="1"/>
  <c r="BF92" i="6"/>
  <c r="BF93" i="6" s="1"/>
  <c r="BO92" i="6"/>
  <c r="BO93" i="6" s="1"/>
  <c r="BX92" i="6"/>
  <c r="BX93" i="6" s="1"/>
  <c r="K94" i="6"/>
  <c r="K95" i="6" s="1"/>
  <c r="S94" i="6"/>
  <c r="S95" i="6" s="1"/>
  <c r="AA94" i="6"/>
  <c r="AA95" i="6" s="1"/>
  <c r="AI94" i="6"/>
  <c r="AI95" i="6" s="1"/>
  <c r="AQ94" i="6"/>
  <c r="AQ95" i="6" s="1"/>
  <c r="AY94" i="6"/>
  <c r="AY95" i="6" s="1"/>
  <c r="BG94" i="6"/>
  <c r="BG95" i="6" s="1"/>
  <c r="BO94" i="6"/>
  <c r="BO95" i="6" s="1"/>
  <c r="BW94" i="6"/>
  <c r="BW95" i="6" s="1"/>
  <c r="J96" i="6"/>
  <c r="J97" i="6" s="1"/>
  <c r="R96" i="6"/>
  <c r="R97" i="6" s="1"/>
  <c r="Z96" i="6"/>
  <c r="Z97" i="6" s="1"/>
  <c r="AH96" i="6"/>
  <c r="AH97" i="6" s="1"/>
  <c r="AP96" i="6"/>
  <c r="AP97" i="6" s="1"/>
  <c r="AX96" i="6"/>
  <c r="AX97" i="6" s="1"/>
  <c r="BF96" i="6"/>
  <c r="BF97" i="6" s="1"/>
  <c r="BN96" i="6"/>
  <c r="BN97" i="6" s="1"/>
  <c r="BV96" i="6"/>
  <c r="BV97" i="6" s="1"/>
  <c r="I98" i="6"/>
  <c r="I99" i="6" s="1"/>
  <c r="Q98" i="6"/>
  <c r="Q99" i="6" s="1"/>
  <c r="Y98" i="6"/>
  <c r="Y99" i="6" s="1"/>
  <c r="AG98" i="6"/>
  <c r="AG99" i="6" s="1"/>
  <c r="AO98" i="6"/>
  <c r="AO99" i="6" s="1"/>
  <c r="AW98" i="6"/>
  <c r="AW99" i="6" s="1"/>
  <c r="BE98" i="6"/>
  <c r="BE99" i="6" s="1"/>
  <c r="BM98" i="6"/>
  <c r="BM99" i="6" s="1"/>
  <c r="BU98" i="6"/>
  <c r="BU99" i="6" s="1"/>
  <c r="G100" i="6"/>
  <c r="G101" i="6" s="1"/>
  <c r="O100" i="6"/>
  <c r="O101" i="6" s="1"/>
  <c r="W100" i="6"/>
  <c r="W101" i="6" s="1"/>
  <c r="AE100" i="6"/>
  <c r="AE101" i="6" s="1"/>
  <c r="AM100" i="6"/>
  <c r="AM101" i="6" s="1"/>
  <c r="AU100" i="6"/>
  <c r="AU101" i="6" s="1"/>
  <c r="BC100" i="6"/>
  <c r="BC101" i="6" s="1"/>
  <c r="BK100" i="6"/>
  <c r="BK101" i="6" s="1"/>
  <c r="BS100" i="6"/>
  <c r="BS101" i="6" s="1"/>
  <c r="F102" i="6"/>
  <c r="F103" i="6" s="1"/>
  <c r="N102" i="6"/>
  <c r="N103" i="6" s="1"/>
  <c r="V102" i="6"/>
  <c r="V103" i="6" s="1"/>
  <c r="AD102" i="6"/>
  <c r="AD103" i="6" s="1"/>
  <c r="AL102" i="6"/>
  <c r="AL103" i="6" s="1"/>
  <c r="AT102" i="6"/>
  <c r="AT103" i="6" s="1"/>
  <c r="BB102" i="6"/>
  <c r="BB103" i="6" s="1"/>
  <c r="BJ102" i="6"/>
  <c r="BJ103" i="6" s="1"/>
  <c r="BR102" i="6"/>
  <c r="BR103" i="6" s="1"/>
  <c r="BZ102" i="6"/>
  <c r="BZ103" i="6" s="1"/>
  <c r="J104" i="6"/>
  <c r="J105" i="6" s="1"/>
  <c r="R104" i="6"/>
  <c r="R105" i="6" s="1"/>
  <c r="Z104" i="6"/>
  <c r="Z105" i="6" s="1"/>
  <c r="AH104" i="6"/>
  <c r="AH105" i="6" s="1"/>
  <c r="AP104" i="6"/>
  <c r="AP105" i="6" s="1"/>
  <c r="AX104" i="6"/>
  <c r="AX105" i="6" s="1"/>
  <c r="BF104" i="6"/>
  <c r="BF105" i="6" s="1"/>
  <c r="BN104" i="6"/>
  <c r="BN105" i="6" s="1"/>
  <c r="BV104" i="6"/>
  <c r="BV105" i="6" s="1"/>
  <c r="H106" i="6"/>
  <c r="H107" i="6" s="1"/>
  <c r="P106" i="6"/>
  <c r="P107" i="6" s="1"/>
  <c r="X106" i="6"/>
  <c r="X107" i="6" s="1"/>
  <c r="AF106" i="6"/>
  <c r="AF107" i="6" s="1"/>
  <c r="AN106" i="6"/>
  <c r="AN107" i="6" s="1"/>
  <c r="AV106" i="6"/>
  <c r="AV107" i="6" s="1"/>
  <c r="BD106" i="6"/>
  <c r="BD107" i="6" s="1"/>
  <c r="BL106" i="6"/>
  <c r="BL107" i="6" s="1"/>
  <c r="BT106" i="6"/>
  <c r="BT107" i="6" s="1"/>
  <c r="F108" i="6"/>
  <c r="F109" i="6" s="1"/>
  <c r="N108" i="6"/>
  <c r="N109" i="6" s="1"/>
  <c r="V108" i="6"/>
  <c r="V109" i="6" s="1"/>
  <c r="AD108" i="6"/>
  <c r="AD109" i="6" s="1"/>
  <c r="AL108" i="6"/>
  <c r="AL109" i="6" s="1"/>
  <c r="AT108" i="6"/>
  <c r="AT109" i="6" s="1"/>
  <c r="BB108" i="6"/>
  <c r="BB109" i="6" s="1"/>
  <c r="BJ108" i="6"/>
  <c r="BJ109" i="6" s="1"/>
  <c r="BR108" i="6"/>
  <c r="BR109" i="6" s="1"/>
  <c r="BZ108" i="6"/>
  <c r="BZ109" i="6" s="1"/>
  <c r="L110" i="6"/>
  <c r="L111" i="6" s="1"/>
  <c r="T110" i="6"/>
  <c r="T111" i="6" s="1"/>
  <c r="AB110" i="6"/>
  <c r="AB111" i="6" s="1"/>
  <c r="AJ110" i="6"/>
  <c r="AJ111" i="6" s="1"/>
  <c r="AR110" i="6"/>
  <c r="AR111" i="6" s="1"/>
  <c r="AZ110" i="6"/>
  <c r="AZ111" i="6" s="1"/>
  <c r="BH110" i="6"/>
  <c r="BH111" i="6" s="1"/>
  <c r="BP110" i="6"/>
  <c r="BP111" i="6" s="1"/>
  <c r="BX110" i="6"/>
  <c r="BX111" i="6" s="1"/>
  <c r="J112" i="6"/>
  <c r="J113" i="6" s="1"/>
  <c r="R112" i="6"/>
  <c r="R113" i="6" s="1"/>
  <c r="Z112" i="6"/>
  <c r="Z113" i="6" s="1"/>
  <c r="AH112" i="6"/>
  <c r="AH113" i="6" s="1"/>
  <c r="AP112" i="6"/>
  <c r="AP113" i="6" s="1"/>
  <c r="AX112" i="6"/>
  <c r="AX113" i="6" s="1"/>
  <c r="BF112" i="6"/>
  <c r="BF113" i="6" s="1"/>
  <c r="BN112" i="6"/>
  <c r="BN113" i="6" s="1"/>
  <c r="BV112" i="6"/>
  <c r="BV113" i="6" s="1"/>
  <c r="I114" i="6"/>
  <c r="I115" i="6" s="1"/>
  <c r="Q114" i="6"/>
  <c r="Q115" i="6" s="1"/>
  <c r="Y114" i="6"/>
  <c r="Y115" i="6" s="1"/>
  <c r="AG114" i="6"/>
  <c r="AG115" i="6" s="1"/>
  <c r="AO114" i="6"/>
  <c r="AO115" i="6" s="1"/>
  <c r="AW114" i="6"/>
  <c r="AW115" i="6" s="1"/>
  <c r="AU10" i="6"/>
  <c r="AU11" i="6" s="1"/>
  <c r="BI24" i="6"/>
  <c r="BI25" i="6" s="1"/>
  <c r="AO32" i="6"/>
  <c r="AO33" i="6" s="1"/>
  <c r="R36" i="6"/>
  <c r="R37" i="6" s="1"/>
  <c r="AU38" i="6"/>
  <c r="AU39" i="6" s="1"/>
  <c r="AZ40" i="6"/>
  <c r="AZ41" i="6" s="1"/>
  <c r="BN42" i="6"/>
  <c r="BN43" i="6" s="1"/>
  <c r="BQ44" i="6"/>
  <c r="BQ45" i="6" s="1"/>
  <c r="BE46" i="6"/>
  <c r="BE47" i="6" s="1"/>
  <c r="BA48" i="6"/>
  <c r="BA49" i="6" s="1"/>
  <c r="BA50" i="6"/>
  <c r="BA51" i="6" s="1"/>
  <c r="AO52" i="6"/>
  <c r="AO53" i="6" s="1"/>
  <c r="AD54" i="6"/>
  <c r="AD55" i="6" s="1"/>
  <c r="I56" i="6"/>
  <c r="I57" i="6" s="1"/>
  <c r="AW56" i="6"/>
  <c r="AW57" i="6" s="1"/>
  <c r="S58" i="6"/>
  <c r="S59" i="6" s="1"/>
  <c r="BM58" i="6"/>
  <c r="BM59" i="6" s="1"/>
  <c r="AC60" i="6"/>
  <c r="AC61" i="6" s="1"/>
  <c r="BT60" i="6"/>
  <c r="BT61" i="6" s="1"/>
  <c r="AR62" i="6"/>
  <c r="AR63" i="6" s="1"/>
  <c r="I64" i="6"/>
  <c r="I65" i="6" s="1"/>
  <c r="AZ64" i="6"/>
  <c r="AZ65" i="6" s="1"/>
  <c r="X66" i="6"/>
  <c r="X67" i="6" s="1"/>
  <c r="BK66" i="6"/>
  <c r="BK67" i="6" s="1"/>
  <c r="AD68" i="6"/>
  <c r="AD69" i="6" s="1"/>
  <c r="BX68" i="6"/>
  <c r="BX69" i="6" s="1"/>
  <c r="AM70" i="6"/>
  <c r="AM71" i="6" s="1"/>
  <c r="BV70" i="6"/>
  <c r="BV71" i="6" s="1"/>
  <c r="AK72" i="6"/>
  <c r="AK73" i="6" s="1"/>
  <c r="BO72" i="6"/>
  <c r="BO73" i="6" s="1"/>
  <c r="AD74" i="6"/>
  <c r="AD75" i="6" s="1"/>
  <c r="BN74" i="6"/>
  <c r="BN75" i="6" s="1"/>
  <c r="N76" i="6"/>
  <c r="N77" i="6" s="1"/>
  <c r="AJ76" i="6"/>
  <c r="AJ77" i="6" s="1"/>
  <c r="BG76" i="6"/>
  <c r="BG77" i="6" s="1"/>
  <c r="BZ76" i="6"/>
  <c r="BZ77" i="6" s="1"/>
  <c r="Z78" i="6"/>
  <c r="Z79" i="6" s="1"/>
  <c r="AW78" i="6"/>
  <c r="AW79" i="6" s="1"/>
  <c r="BP78" i="6"/>
  <c r="BP79" i="6" s="1"/>
  <c r="O80" i="6"/>
  <c r="O81" i="6" s="1"/>
  <c r="AL80" i="6"/>
  <c r="AL81" i="6" s="1"/>
  <c r="BE80" i="6"/>
  <c r="BE81" i="6" s="1"/>
  <c r="F82" i="6"/>
  <c r="F83" i="6" s="1"/>
  <c r="AC82" i="6"/>
  <c r="AC83" i="6" s="1"/>
  <c r="AV82" i="6"/>
  <c r="AV83" i="6" s="1"/>
  <c r="BR82" i="6"/>
  <c r="BR83" i="6" s="1"/>
  <c r="T84" i="6"/>
  <c r="T85" i="6" s="1"/>
  <c r="AM84" i="6"/>
  <c r="AM85" i="6" s="1"/>
  <c r="BI84" i="6"/>
  <c r="BI85" i="6" s="1"/>
  <c r="J86" i="6"/>
  <c r="J87" i="6" s="1"/>
  <c r="AC86" i="6"/>
  <c r="AC87" i="6" s="1"/>
  <c r="AY86" i="6"/>
  <c r="AY87" i="6" s="1"/>
  <c r="BV86" i="6"/>
  <c r="BV87" i="6" s="1"/>
  <c r="Q88" i="6"/>
  <c r="Q89" i="6" s="1"/>
  <c r="AK88" i="6"/>
  <c r="AK89" i="6" s="1"/>
  <c r="BA88" i="6"/>
  <c r="BA89" i="6" s="1"/>
  <c r="BP88" i="6"/>
  <c r="BP89" i="6" s="1"/>
  <c r="S90" i="6"/>
  <c r="S91" i="6" s="1"/>
  <c r="AE90" i="6"/>
  <c r="AE91" i="6" s="1"/>
  <c r="AQ90" i="6"/>
  <c r="AQ91" i="6" s="1"/>
  <c r="BA90" i="6"/>
  <c r="BA91" i="6" s="1"/>
  <c r="BK90" i="6"/>
  <c r="BK91" i="6" s="1"/>
  <c r="BW90" i="6"/>
  <c r="BW91" i="6" s="1"/>
  <c r="K92" i="6"/>
  <c r="K93" i="6" s="1"/>
  <c r="U92" i="6"/>
  <c r="U93" i="6" s="1"/>
  <c r="AF92" i="6"/>
  <c r="AF93" i="6" s="1"/>
  <c r="AO92" i="6"/>
  <c r="AO93" i="6" s="1"/>
  <c r="AX92" i="6"/>
  <c r="AX93" i="6" s="1"/>
  <c r="BG92" i="6"/>
  <c r="BG93" i="6" s="1"/>
  <c r="BP92" i="6"/>
  <c r="BP93" i="6" s="1"/>
  <c r="BY92" i="6"/>
  <c r="BY93" i="6" s="1"/>
  <c r="L94" i="6"/>
  <c r="L95" i="6" s="1"/>
  <c r="T94" i="6"/>
  <c r="T95" i="6" s="1"/>
  <c r="AB94" i="6"/>
  <c r="AB95" i="6" s="1"/>
  <c r="AJ94" i="6"/>
  <c r="AJ95" i="6" s="1"/>
  <c r="AR94" i="6"/>
  <c r="AR95" i="6" s="1"/>
  <c r="AZ94" i="6"/>
  <c r="AZ95" i="6" s="1"/>
  <c r="BH94" i="6"/>
  <c r="BH95" i="6" s="1"/>
  <c r="BP94" i="6"/>
  <c r="BP95" i="6" s="1"/>
  <c r="BX94" i="6"/>
  <c r="BX95" i="6" s="1"/>
  <c r="K96" i="6"/>
  <c r="K97" i="6" s="1"/>
  <c r="S96" i="6"/>
  <c r="S97" i="6" s="1"/>
  <c r="AA96" i="6"/>
  <c r="AA97" i="6" s="1"/>
  <c r="AI96" i="6"/>
  <c r="AI97" i="6" s="1"/>
  <c r="AQ96" i="6"/>
  <c r="AQ97" i="6" s="1"/>
  <c r="AY96" i="6"/>
  <c r="AY97" i="6" s="1"/>
  <c r="BG96" i="6"/>
  <c r="BG97" i="6" s="1"/>
  <c r="BO96" i="6"/>
  <c r="BO97" i="6" s="1"/>
  <c r="BW96" i="6"/>
  <c r="BW97" i="6" s="1"/>
  <c r="J98" i="6"/>
  <c r="J99" i="6" s="1"/>
  <c r="R98" i="6"/>
  <c r="R99" i="6" s="1"/>
  <c r="Z98" i="6"/>
  <c r="Z99" i="6" s="1"/>
  <c r="AH98" i="6"/>
  <c r="AH99" i="6" s="1"/>
  <c r="AP98" i="6"/>
  <c r="AP99" i="6" s="1"/>
  <c r="AX98" i="6"/>
  <c r="AX99" i="6" s="1"/>
  <c r="BF98" i="6"/>
  <c r="BF99" i="6" s="1"/>
  <c r="BN98" i="6"/>
  <c r="BN99" i="6" s="1"/>
  <c r="BV98" i="6"/>
  <c r="BV99" i="6" s="1"/>
  <c r="H100" i="6"/>
  <c r="H101" i="6" s="1"/>
  <c r="P100" i="6"/>
  <c r="P101" i="6" s="1"/>
  <c r="X100" i="6"/>
  <c r="X101" i="6" s="1"/>
  <c r="AF100" i="6"/>
  <c r="AF101" i="6" s="1"/>
  <c r="AN100" i="6"/>
  <c r="AN101" i="6" s="1"/>
  <c r="AV100" i="6"/>
  <c r="AV101" i="6" s="1"/>
  <c r="BD100" i="6"/>
  <c r="BD101" i="6" s="1"/>
  <c r="BL100" i="6"/>
  <c r="BL101" i="6" s="1"/>
  <c r="BT100" i="6"/>
  <c r="BT101" i="6" s="1"/>
  <c r="G102" i="6"/>
  <c r="G103" i="6" s="1"/>
  <c r="O102" i="6"/>
  <c r="O103" i="6" s="1"/>
  <c r="W102" i="6"/>
  <c r="W103" i="6" s="1"/>
  <c r="AE102" i="6"/>
  <c r="AE103" i="6" s="1"/>
  <c r="AM102" i="6"/>
  <c r="AM103" i="6" s="1"/>
  <c r="AU102" i="6"/>
  <c r="AU103" i="6" s="1"/>
  <c r="BC102" i="6"/>
  <c r="BC103" i="6" s="1"/>
  <c r="BK102" i="6"/>
  <c r="BK103" i="6" s="1"/>
  <c r="BS102" i="6"/>
  <c r="BS103" i="6" s="1"/>
  <c r="K104" i="6"/>
  <c r="K105" i="6" s="1"/>
  <c r="S104" i="6"/>
  <c r="S105" i="6" s="1"/>
  <c r="AA104" i="6"/>
  <c r="AA105" i="6" s="1"/>
  <c r="AI104" i="6"/>
  <c r="AI105" i="6" s="1"/>
  <c r="AQ104" i="6"/>
  <c r="AQ105" i="6" s="1"/>
  <c r="AY104" i="6"/>
  <c r="AY105" i="6" s="1"/>
  <c r="BG104" i="6"/>
  <c r="BG105" i="6" s="1"/>
  <c r="BO104" i="6"/>
  <c r="BO105" i="6" s="1"/>
  <c r="BW104" i="6"/>
  <c r="BW105" i="6" s="1"/>
  <c r="I106" i="6"/>
  <c r="I107" i="6" s="1"/>
  <c r="Q106" i="6"/>
  <c r="Q107" i="6" s="1"/>
  <c r="Y106" i="6"/>
  <c r="Y107" i="6" s="1"/>
  <c r="AG106" i="6"/>
  <c r="AG107" i="6" s="1"/>
  <c r="AO106" i="6"/>
  <c r="AO107" i="6" s="1"/>
  <c r="AW106" i="6"/>
  <c r="AW107" i="6" s="1"/>
  <c r="BE106" i="6"/>
  <c r="BE107" i="6" s="1"/>
  <c r="BM106" i="6"/>
  <c r="BM107" i="6" s="1"/>
  <c r="BU106" i="6"/>
  <c r="BU107" i="6" s="1"/>
  <c r="G108" i="6"/>
  <c r="G109" i="6" s="1"/>
  <c r="O108" i="6"/>
  <c r="O109" i="6" s="1"/>
  <c r="W108" i="6"/>
  <c r="W109" i="6" s="1"/>
  <c r="AE108" i="6"/>
  <c r="AE109" i="6" s="1"/>
  <c r="AM108" i="6"/>
  <c r="AM109" i="6" s="1"/>
  <c r="AU108" i="6"/>
  <c r="AU109" i="6" s="1"/>
  <c r="BC108" i="6"/>
  <c r="BC109" i="6" s="1"/>
  <c r="BK108" i="6"/>
  <c r="BK109" i="6" s="1"/>
  <c r="BS108" i="6"/>
  <c r="BS109" i="6" s="1"/>
  <c r="M110" i="6"/>
  <c r="M111" i="6" s="1"/>
  <c r="U110" i="6"/>
  <c r="U111" i="6" s="1"/>
  <c r="AC110" i="6"/>
  <c r="AC111" i="6" s="1"/>
  <c r="AK110" i="6"/>
  <c r="AK111" i="6" s="1"/>
  <c r="AS110" i="6"/>
  <c r="AS111" i="6" s="1"/>
  <c r="BA110" i="6"/>
  <c r="BA111" i="6" s="1"/>
  <c r="BI110" i="6"/>
  <c r="BI111" i="6" s="1"/>
  <c r="BQ110" i="6"/>
  <c r="BQ111" i="6" s="1"/>
  <c r="BY110" i="6"/>
  <c r="BY111" i="6" s="1"/>
  <c r="K112" i="6"/>
  <c r="K113" i="6" s="1"/>
  <c r="S112" i="6"/>
  <c r="S113" i="6" s="1"/>
  <c r="AA112" i="6"/>
  <c r="AA113" i="6" s="1"/>
  <c r="AI112" i="6"/>
  <c r="AI113" i="6" s="1"/>
  <c r="AQ112" i="6"/>
  <c r="AQ113" i="6" s="1"/>
  <c r="AY112" i="6"/>
  <c r="AY113" i="6" s="1"/>
  <c r="BG112" i="6"/>
  <c r="BG113" i="6" s="1"/>
  <c r="BO112" i="6"/>
  <c r="BO113" i="6" s="1"/>
  <c r="BW112" i="6"/>
  <c r="BW113" i="6" s="1"/>
  <c r="J114" i="6"/>
  <c r="J115" i="6" s="1"/>
  <c r="BZ10" i="6"/>
  <c r="BZ11" i="6" s="1"/>
  <c r="K26" i="6"/>
  <c r="K27" i="6" s="1"/>
  <c r="BW32" i="6"/>
  <c r="BW33" i="6" s="1"/>
  <c r="AB36" i="6"/>
  <c r="AB37" i="6" s="1"/>
  <c r="BA38" i="6"/>
  <c r="BA39" i="6" s="1"/>
  <c r="BQ40" i="6"/>
  <c r="BQ41" i="6" s="1"/>
  <c r="BW42" i="6"/>
  <c r="BW43" i="6" s="1"/>
  <c r="BS44" i="6"/>
  <c r="BS45" i="6" s="1"/>
  <c r="BS46" i="6"/>
  <c r="BS47" i="6" s="1"/>
  <c r="BI48" i="6"/>
  <c r="BI49" i="6" s="1"/>
  <c r="BF50" i="6"/>
  <c r="BF51" i="6" s="1"/>
  <c r="BD52" i="6"/>
  <c r="BD53" i="6" s="1"/>
  <c r="AK54" i="6"/>
  <c r="AK55" i="6" s="1"/>
  <c r="L56" i="6"/>
  <c r="L57" i="6" s="1"/>
  <c r="BF56" i="6"/>
  <c r="BF57" i="6" s="1"/>
  <c r="X58" i="6"/>
  <c r="X59" i="6" s="1"/>
  <c r="BO58" i="6"/>
  <c r="BO59" i="6" s="1"/>
  <c r="AL60" i="6"/>
  <c r="AL61" i="6" s="1"/>
  <c r="BY60" i="6"/>
  <c r="BY61" i="6" s="1"/>
  <c r="AT62" i="6"/>
  <c r="AT63" i="6" s="1"/>
  <c r="R64" i="6"/>
  <c r="R65" i="6" s="1"/>
  <c r="BE64" i="6"/>
  <c r="BE65" i="6" s="1"/>
  <c r="Z66" i="6"/>
  <c r="Z67" i="6" s="1"/>
  <c r="BT66" i="6"/>
  <c r="BT67" i="6" s="1"/>
  <c r="AI68" i="6"/>
  <c r="AI69" i="6" s="1"/>
  <c r="BZ68" i="6"/>
  <c r="BZ69" i="6" s="1"/>
  <c r="AU70" i="6"/>
  <c r="AU71" i="6" s="1"/>
  <c r="BY70" i="6"/>
  <c r="BY71" i="6" s="1"/>
  <c r="AM72" i="6"/>
  <c r="AM73" i="6" s="1"/>
  <c r="BW72" i="6"/>
  <c r="BW73" i="6" s="1"/>
  <c r="AF74" i="6"/>
  <c r="AF75" i="6" s="1"/>
  <c r="BP74" i="6"/>
  <c r="BP75" i="6" s="1"/>
  <c r="S76" i="6"/>
  <c r="S77" i="6" s="1"/>
  <c r="AL76" i="6"/>
  <c r="AL77" i="6" s="1"/>
  <c r="BH76" i="6"/>
  <c r="BH77" i="6" s="1"/>
  <c r="I78" i="6"/>
  <c r="I79" i="6" s="1"/>
  <c r="AB78" i="6"/>
  <c r="AB79" i="6" s="1"/>
  <c r="AX78" i="6"/>
  <c r="AX79" i="6" s="1"/>
  <c r="BU78" i="6"/>
  <c r="BU79" i="6" s="1"/>
  <c r="Q80" i="6"/>
  <c r="Q81" i="6" s="1"/>
  <c r="AM80" i="6"/>
  <c r="AM81" i="6" s="1"/>
  <c r="BJ80" i="6"/>
  <c r="BJ81" i="6" s="1"/>
  <c r="H82" i="6"/>
  <c r="H83" i="6" s="1"/>
  <c r="AD82" i="6"/>
  <c r="AD83" i="6" s="1"/>
  <c r="BA82" i="6"/>
  <c r="BA83" i="6" s="1"/>
  <c r="BT82" i="6"/>
  <c r="BT83" i="6" s="1"/>
  <c r="U84" i="6"/>
  <c r="U85" i="6" s="1"/>
  <c r="AR84" i="6"/>
  <c r="AR85" i="6" s="1"/>
  <c r="BK84" i="6"/>
  <c r="BK85" i="6" s="1"/>
  <c r="K86" i="6"/>
  <c r="K87" i="6" s="1"/>
  <c r="AH86" i="6"/>
  <c r="AH87" i="6" s="1"/>
  <c r="BA86" i="6"/>
  <c r="BA87" i="6" s="1"/>
  <c r="BW86" i="6"/>
  <c r="BW87" i="6" s="1"/>
  <c r="V88" i="6"/>
  <c r="V89" i="6" s="1"/>
  <c r="AL88" i="6"/>
  <c r="AL89" i="6" s="1"/>
  <c r="BB88" i="6"/>
  <c r="BB89" i="6" s="1"/>
  <c r="BQ88" i="6"/>
  <c r="BQ89" i="6" s="1"/>
  <c r="G90" i="6"/>
  <c r="G91" i="6" s="1"/>
  <c r="T90" i="6"/>
  <c r="T91" i="6" s="1"/>
  <c r="AH90" i="6"/>
  <c r="AH91" i="6" s="1"/>
  <c r="AR90" i="6"/>
  <c r="AR91" i="6" s="1"/>
  <c r="BB90" i="6"/>
  <c r="BB91" i="6" s="1"/>
  <c r="BN90" i="6"/>
  <c r="BN91" i="6" s="1"/>
  <c r="BX90" i="6"/>
  <c r="BX91" i="6" s="1"/>
  <c r="L92" i="6"/>
  <c r="L93" i="6" s="1"/>
  <c r="X92" i="6"/>
  <c r="X93" i="6" s="1"/>
  <c r="AG92" i="6"/>
  <c r="AG93" i="6" s="1"/>
  <c r="AP92" i="6"/>
  <c r="AP93" i="6" s="1"/>
  <c r="AY92" i="6"/>
  <c r="AY93" i="6" s="1"/>
  <c r="BH92" i="6"/>
  <c r="BH93" i="6" s="1"/>
  <c r="BQ92" i="6"/>
  <c r="BQ93" i="6" s="1"/>
  <c r="BZ92" i="6"/>
  <c r="BZ93" i="6" s="1"/>
  <c r="M94" i="6"/>
  <c r="M95" i="6" s="1"/>
  <c r="U94" i="6"/>
  <c r="U95" i="6" s="1"/>
  <c r="AC94" i="6"/>
  <c r="AC95" i="6" s="1"/>
  <c r="AK94" i="6"/>
  <c r="AK95" i="6" s="1"/>
  <c r="AS94" i="6"/>
  <c r="AS95" i="6" s="1"/>
  <c r="BA94" i="6"/>
  <c r="BA95" i="6" s="1"/>
  <c r="BI94" i="6"/>
  <c r="BI95" i="6" s="1"/>
  <c r="BQ94" i="6"/>
  <c r="BQ95" i="6" s="1"/>
  <c r="BY94" i="6"/>
  <c r="BY95" i="6" s="1"/>
  <c r="L96" i="6"/>
  <c r="L97" i="6" s="1"/>
  <c r="T96" i="6"/>
  <c r="T97" i="6" s="1"/>
  <c r="AB96" i="6"/>
  <c r="AB97" i="6" s="1"/>
  <c r="AJ96" i="6"/>
  <c r="AJ97" i="6" s="1"/>
  <c r="AR96" i="6"/>
  <c r="AR97" i="6" s="1"/>
  <c r="AZ96" i="6"/>
  <c r="AZ97" i="6" s="1"/>
  <c r="BH96" i="6"/>
  <c r="BH97" i="6" s="1"/>
  <c r="BP96" i="6"/>
  <c r="BP97" i="6" s="1"/>
  <c r="BX96" i="6"/>
  <c r="BX97" i="6" s="1"/>
  <c r="K98" i="6"/>
  <c r="K99" i="6" s="1"/>
  <c r="S98" i="6"/>
  <c r="S99" i="6" s="1"/>
  <c r="AA98" i="6"/>
  <c r="AA99" i="6" s="1"/>
  <c r="AI98" i="6"/>
  <c r="AI99" i="6" s="1"/>
  <c r="AQ98" i="6"/>
  <c r="AQ99" i="6" s="1"/>
  <c r="AY98" i="6"/>
  <c r="AY99" i="6" s="1"/>
  <c r="BG98" i="6"/>
  <c r="BG99" i="6" s="1"/>
  <c r="BO98" i="6"/>
  <c r="BO99" i="6" s="1"/>
  <c r="BW98" i="6"/>
  <c r="BW99" i="6" s="1"/>
  <c r="I100" i="6"/>
  <c r="I101" i="6" s="1"/>
  <c r="Q100" i="6"/>
  <c r="Q101" i="6" s="1"/>
  <c r="Y100" i="6"/>
  <c r="Y101" i="6" s="1"/>
  <c r="AG100" i="6"/>
  <c r="AG101" i="6" s="1"/>
  <c r="AO100" i="6"/>
  <c r="AO101" i="6" s="1"/>
  <c r="AW100" i="6"/>
  <c r="AW101" i="6" s="1"/>
  <c r="BE100" i="6"/>
  <c r="BE101" i="6" s="1"/>
  <c r="BM100" i="6"/>
  <c r="BM101" i="6" s="1"/>
  <c r="BU100" i="6"/>
  <c r="BU101" i="6" s="1"/>
  <c r="H102" i="6"/>
  <c r="H103" i="6" s="1"/>
  <c r="P102" i="6"/>
  <c r="P103" i="6" s="1"/>
  <c r="X102" i="6"/>
  <c r="X103" i="6" s="1"/>
  <c r="AF102" i="6"/>
  <c r="AF103" i="6" s="1"/>
  <c r="AN102" i="6"/>
  <c r="AN103" i="6" s="1"/>
  <c r="AV102" i="6"/>
  <c r="AV103" i="6" s="1"/>
  <c r="BD102" i="6"/>
  <c r="BD103" i="6" s="1"/>
  <c r="BL102" i="6"/>
  <c r="BL103" i="6" s="1"/>
  <c r="BT102" i="6"/>
  <c r="BT103" i="6" s="1"/>
  <c r="L104" i="6"/>
  <c r="L105" i="6" s="1"/>
  <c r="T104" i="6"/>
  <c r="T105" i="6" s="1"/>
  <c r="AB104" i="6"/>
  <c r="AB105" i="6" s="1"/>
  <c r="AJ104" i="6"/>
  <c r="AJ105" i="6" s="1"/>
  <c r="AR104" i="6"/>
  <c r="AR105" i="6" s="1"/>
  <c r="AZ104" i="6"/>
  <c r="AZ105" i="6" s="1"/>
  <c r="BH104" i="6"/>
  <c r="BH105" i="6" s="1"/>
  <c r="BP104" i="6"/>
  <c r="BP105" i="6" s="1"/>
  <c r="BX104" i="6"/>
  <c r="BX105" i="6" s="1"/>
  <c r="J106" i="6"/>
  <c r="J107" i="6" s="1"/>
  <c r="R106" i="6"/>
  <c r="R107" i="6" s="1"/>
  <c r="Z106" i="6"/>
  <c r="Z107" i="6" s="1"/>
  <c r="AH106" i="6"/>
  <c r="AH107" i="6" s="1"/>
  <c r="AP106" i="6"/>
  <c r="AP107" i="6" s="1"/>
  <c r="AX106" i="6"/>
  <c r="AX107" i="6" s="1"/>
  <c r="BF106" i="6"/>
  <c r="BF107" i="6" s="1"/>
  <c r="BN106" i="6"/>
  <c r="BN107" i="6" s="1"/>
  <c r="BV106" i="6"/>
  <c r="BV107" i="6" s="1"/>
  <c r="H108" i="6"/>
  <c r="H109" i="6" s="1"/>
  <c r="P108" i="6"/>
  <c r="P109" i="6" s="1"/>
  <c r="X108" i="6"/>
  <c r="X109" i="6" s="1"/>
  <c r="AF108" i="6"/>
  <c r="AF109" i="6" s="1"/>
  <c r="AN108" i="6"/>
  <c r="AN109" i="6" s="1"/>
  <c r="AV108" i="6"/>
  <c r="AV109" i="6" s="1"/>
  <c r="BD108" i="6"/>
  <c r="BD109" i="6" s="1"/>
  <c r="BL108" i="6"/>
  <c r="BL109" i="6" s="1"/>
  <c r="BT108" i="6"/>
  <c r="BT109" i="6" s="1"/>
  <c r="F110" i="6"/>
  <c r="F111" i="6" s="1"/>
  <c r="N110" i="6"/>
  <c r="N111" i="6" s="1"/>
  <c r="V110" i="6"/>
  <c r="V111" i="6" s="1"/>
  <c r="AD110" i="6"/>
  <c r="AD111" i="6" s="1"/>
  <c r="AL110" i="6"/>
  <c r="AL111" i="6" s="1"/>
  <c r="AT110" i="6"/>
  <c r="AT111" i="6" s="1"/>
  <c r="BB110" i="6"/>
  <c r="BB111" i="6" s="1"/>
  <c r="BJ110" i="6"/>
  <c r="BJ111" i="6" s="1"/>
  <c r="BR110" i="6"/>
  <c r="BR111" i="6" s="1"/>
  <c r="BZ110" i="6"/>
  <c r="BZ111" i="6" s="1"/>
  <c r="L112" i="6"/>
  <c r="L113" i="6" s="1"/>
  <c r="T112" i="6"/>
  <c r="T113" i="6" s="1"/>
  <c r="AB112" i="6"/>
  <c r="AB113" i="6" s="1"/>
  <c r="AJ112" i="6"/>
  <c r="AJ113" i="6" s="1"/>
  <c r="AR112" i="6"/>
  <c r="AR113" i="6" s="1"/>
  <c r="AZ112" i="6"/>
  <c r="AZ113" i="6" s="1"/>
  <c r="BH112" i="6"/>
  <c r="BH113" i="6" s="1"/>
  <c r="BP112" i="6"/>
  <c r="BP113" i="6" s="1"/>
  <c r="BX112" i="6"/>
  <c r="BX113" i="6" s="1"/>
  <c r="K114" i="6"/>
  <c r="K115" i="6" s="1"/>
  <c r="S114" i="6"/>
  <c r="S115" i="6" s="1"/>
  <c r="AA114" i="6"/>
  <c r="AA115" i="6" s="1"/>
  <c r="AI114" i="6"/>
  <c r="AI115" i="6" s="1"/>
  <c r="AQ114" i="6"/>
  <c r="AQ115" i="6" s="1"/>
  <c r="AY114" i="6"/>
  <c r="AY115" i="6" s="1"/>
  <c r="BG114" i="6"/>
  <c r="BG115" i="6" s="1"/>
  <c r="AX14" i="6"/>
  <c r="AX15" i="6" s="1"/>
  <c r="L28" i="6"/>
  <c r="L29" i="6" s="1"/>
  <c r="N34" i="6"/>
  <c r="N35" i="6" s="1"/>
  <c r="AU36" i="6"/>
  <c r="AU37" i="6" s="1"/>
  <c r="BL38" i="6"/>
  <c r="BL39" i="6" s="1"/>
  <c r="BW40" i="6"/>
  <c r="BW41" i="6" s="1"/>
  <c r="P44" i="6"/>
  <c r="P45" i="6" s="1"/>
  <c r="F46" i="6"/>
  <c r="F47" i="6" s="1"/>
  <c r="BX46" i="6"/>
  <c r="BX47" i="6" s="1"/>
  <c r="BX48" i="6"/>
  <c r="BX49" i="6" s="1"/>
  <c r="BN50" i="6"/>
  <c r="BN51" i="6" s="1"/>
  <c r="BF52" i="6"/>
  <c r="BF53" i="6" s="1"/>
  <c r="AU54" i="6"/>
  <c r="AU55" i="6" s="1"/>
  <c r="Q56" i="6"/>
  <c r="Q57" i="6" s="1"/>
  <c r="BH56" i="6"/>
  <c r="BH57" i="6" s="1"/>
  <c r="AG58" i="6"/>
  <c r="AG59" i="6" s="1"/>
  <c r="BT58" i="6"/>
  <c r="BT59" i="6" s="1"/>
  <c r="AN60" i="6"/>
  <c r="AN61" i="6" s="1"/>
  <c r="L62" i="6"/>
  <c r="L63" i="6" s="1"/>
  <c r="AY62" i="6"/>
  <c r="AY63" i="6" s="1"/>
  <c r="T64" i="6"/>
  <c r="T65" i="6" s="1"/>
  <c r="BN64" i="6"/>
  <c r="BN65" i="6" s="1"/>
  <c r="AE66" i="6"/>
  <c r="AE67" i="6" s="1"/>
  <c r="BV66" i="6"/>
  <c r="BV67" i="6" s="1"/>
  <c r="AR68" i="6"/>
  <c r="AR69" i="6" s="1"/>
  <c r="J70" i="6"/>
  <c r="J71" i="6" s="1"/>
  <c r="AW70" i="6"/>
  <c r="AW71" i="6" s="1"/>
  <c r="K72" i="6"/>
  <c r="K73" i="6" s="1"/>
  <c r="AO72" i="6"/>
  <c r="AO73" i="6" s="1"/>
  <c r="BY72" i="6"/>
  <c r="BY73" i="6" s="1"/>
  <c r="AN74" i="6"/>
  <c r="AN75" i="6" s="1"/>
  <c r="BR74" i="6"/>
  <c r="BR75" i="6" s="1"/>
  <c r="T76" i="6"/>
  <c r="T77" i="6" s="1"/>
  <c r="AQ76" i="6"/>
  <c r="AQ77" i="6" s="1"/>
  <c r="BJ76" i="6"/>
  <c r="BJ77" i="6" s="1"/>
  <c r="J78" i="6"/>
  <c r="J79" i="6" s="1"/>
  <c r="AG78" i="6"/>
  <c r="AG79" i="6" s="1"/>
  <c r="AZ78" i="6"/>
  <c r="AZ79" i="6" s="1"/>
  <c r="BV78" i="6"/>
  <c r="BV79" i="6" s="1"/>
  <c r="V80" i="6"/>
  <c r="V81" i="6" s="1"/>
  <c r="AO80" i="6"/>
  <c r="AO81" i="6" s="1"/>
  <c r="BK80" i="6"/>
  <c r="BK81" i="6" s="1"/>
  <c r="M82" i="6"/>
  <c r="M83" i="6" s="1"/>
  <c r="AF82" i="6"/>
  <c r="AF83" i="6" s="1"/>
  <c r="BB82" i="6"/>
  <c r="BB83" i="6" s="1"/>
  <c r="BY82" i="6"/>
  <c r="BY83" i="6" s="1"/>
  <c r="W84" i="6"/>
  <c r="W85" i="6" s="1"/>
  <c r="AS84" i="6"/>
  <c r="AS85" i="6" s="1"/>
  <c r="BP84" i="6"/>
  <c r="BP85" i="6" s="1"/>
  <c r="M86" i="6"/>
  <c r="M87" i="6" s="1"/>
  <c r="AI86" i="6"/>
  <c r="AI87" i="6" s="1"/>
  <c r="BF86" i="6"/>
  <c r="BF87" i="6" s="1"/>
  <c r="BY86" i="6"/>
  <c r="BY87" i="6" s="1"/>
  <c r="W88" i="6"/>
  <c r="W89" i="6" s="1"/>
  <c r="AM88" i="6"/>
  <c r="AM89" i="6" s="1"/>
  <c r="BC88" i="6"/>
  <c r="BC89" i="6" s="1"/>
  <c r="BR88" i="6"/>
  <c r="BR89" i="6" s="1"/>
  <c r="J90" i="6"/>
  <c r="J91" i="6" s="1"/>
  <c r="U90" i="6"/>
  <c r="U91" i="6" s="1"/>
  <c r="AI90" i="6"/>
  <c r="AI91" i="6" s="1"/>
  <c r="AS90" i="6"/>
  <c r="AS91" i="6" s="1"/>
  <c r="BC90" i="6"/>
  <c r="BC91" i="6" s="1"/>
  <c r="BO90" i="6"/>
  <c r="BO91" i="6" s="1"/>
  <c r="BY90" i="6"/>
  <c r="BY91" i="6" s="1"/>
  <c r="M92" i="6"/>
  <c r="M93" i="6" s="1"/>
  <c r="Y92" i="6"/>
  <c r="Y93" i="6" s="1"/>
  <c r="AH92" i="6"/>
  <c r="AH93" i="6" s="1"/>
  <c r="AQ92" i="6"/>
  <c r="AQ93" i="6" s="1"/>
  <c r="AZ92" i="6"/>
  <c r="AZ93" i="6" s="1"/>
  <c r="BI92" i="6"/>
  <c r="BI93" i="6" s="1"/>
  <c r="BR92" i="6"/>
  <c r="BR93" i="6" s="1"/>
  <c r="F94" i="6"/>
  <c r="F95" i="6" s="1"/>
  <c r="N94" i="6"/>
  <c r="N95" i="6" s="1"/>
  <c r="V94" i="6"/>
  <c r="V95" i="6" s="1"/>
  <c r="AD94" i="6"/>
  <c r="AD95" i="6" s="1"/>
  <c r="AL94" i="6"/>
  <c r="AL95" i="6" s="1"/>
  <c r="AT94" i="6"/>
  <c r="AT95" i="6" s="1"/>
  <c r="BB94" i="6"/>
  <c r="BB95" i="6" s="1"/>
  <c r="BJ94" i="6"/>
  <c r="BJ95" i="6" s="1"/>
  <c r="BR94" i="6"/>
  <c r="BR95" i="6" s="1"/>
  <c r="BZ94" i="6"/>
  <c r="BZ95" i="6" s="1"/>
  <c r="M96" i="6"/>
  <c r="M97" i="6" s="1"/>
  <c r="U96" i="6"/>
  <c r="U97" i="6" s="1"/>
  <c r="AC96" i="6"/>
  <c r="AC97" i="6" s="1"/>
  <c r="AK96" i="6"/>
  <c r="AK97" i="6" s="1"/>
  <c r="AS96" i="6"/>
  <c r="AS97" i="6" s="1"/>
  <c r="BA96" i="6"/>
  <c r="BA97" i="6" s="1"/>
  <c r="BI96" i="6"/>
  <c r="BI97" i="6" s="1"/>
  <c r="BQ96" i="6"/>
  <c r="BQ97" i="6" s="1"/>
  <c r="BY96" i="6"/>
  <c r="BY97" i="6" s="1"/>
  <c r="L98" i="6"/>
  <c r="L99" i="6" s="1"/>
  <c r="T98" i="6"/>
  <c r="T99" i="6" s="1"/>
  <c r="AB98" i="6"/>
  <c r="AB99" i="6" s="1"/>
  <c r="AJ98" i="6"/>
  <c r="AJ99" i="6" s="1"/>
  <c r="AR98" i="6"/>
  <c r="AR99" i="6" s="1"/>
  <c r="AZ98" i="6"/>
  <c r="AZ99" i="6" s="1"/>
  <c r="BH98" i="6"/>
  <c r="BH99" i="6" s="1"/>
  <c r="BP98" i="6"/>
  <c r="BP99" i="6" s="1"/>
  <c r="BX98" i="6"/>
  <c r="BX99" i="6" s="1"/>
  <c r="J100" i="6"/>
  <c r="J101" i="6" s="1"/>
  <c r="R100" i="6"/>
  <c r="R101" i="6" s="1"/>
  <c r="Z100" i="6"/>
  <c r="Z101" i="6" s="1"/>
  <c r="AH100" i="6"/>
  <c r="AH101" i="6" s="1"/>
  <c r="AP100" i="6"/>
  <c r="AP101" i="6" s="1"/>
  <c r="AX100" i="6"/>
  <c r="AX101" i="6" s="1"/>
  <c r="BF100" i="6"/>
  <c r="BF101" i="6" s="1"/>
  <c r="BN100" i="6"/>
  <c r="BN101" i="6" s="1"/>
  <c r="BV100" i="6"/>
  <c r="BV101" i="6" s="1"/>
  <c r="I102" i="6"/>
  <c r="I103" i="6" s="1"/>
  <c r="Q102" i="6"/>
  <c r="Q103" i="6" s="1"/>
  <c r="Y102" i="6"/>
  <c r="Y103" i="6" s="1"/>
  <c r="AG102" i="6"/>
  <c r="AG103" i="6" s="1"/>
  <c r="AO102" i="6"/>
  <c r="AO103" i="6" s="1"/>
  <c r="AW102" i="6"/>
  <c r="AW103" i="6" s="1"/>
  <c r="BE102" i="6"/>
  <c r="BE103" i="6" s="1"/>
  <c r="BM102" i="6"/>
  <c r="BM103" i="6" s="1"/>
  <c r="BU102" i="6"/>
  <c r="BU103" i="6" s="1"/>
  <c r="M104" i="6"/>
  <c r="M105" i="6" s="1"/>
  <c r="U104" i="6"/>
  <c r="U105" i="6" s="1"/>
  <c r="AC104" i="6"/>
  <c r="AC105" i="6" s="1"/>
  <c r="AK104" i="6"/>
  <c r="AK105" i="6" s="1"/>
  <c r="AS104" i="6"/>
  <c r="AS105" i="6" s="1"/>
  <c r="BA104" i="6"/>
  <c r="BA105" i="6" s="1"/>
  <c r="BI104" i="6"/>
  <c r="BI105" i="6" s="1"/>
  <c r="BQ104" i="6"/>
  <c r="BQ105" i="6" s="1"/>
  <c r="BY104" i="6"/>
  <c r="BY105" i="6" s="1"/>
  <c r="K106" i="6"/>
  <c r="K107" i="6" s="1"/>
  <c r="S106" i="6"/>
  <c r="S107" i="6" s="1"/>
  <c r="AA106" i="6"/>
  <c r="AA107" i="6" s="1"/>
  <c r="AI106" i="6"/>
  <c r="AI107" i="6" s="1"/>
  <c r="AQ106" i="6"/>
  <c r="AQ107" i="6" s="1"/>
  <c r="AY106" i="6"/>
  <c r="AY107" i="6" s="1"/>
  <c r="BG106" i="6"/>
  <c r="BG107" i="6" s="1"/>
  <c r="BO106" i="6"/>
  <c r="BO107" i="6" s="1"/>
  <c r="BW106" i="6"/>
  <c r="BW107" i="6" s="1"/>
  <c r="I108" i="6"/>
  <c r="I109" i="6" s="1"/>
  <c r="Q108" i="6"/>
  <c r="Q109" i="6" s="1"/>
  <c r="Y108" i="6"/>
  <c r="Y109" i="6" s="1"/>
  <c r="AG108" i="6"/>
  <c r="AG109" i="6" s="1"/>
  <c r="AO108" i="6"/>
  <c r="AO109" i="6" s="1"/>
  <c r="AW108" i="6"/>
  <c r="AW109" i="6" s="1"/>
  <c r="BE108" i="6"/>
  <c r="BE109" i="6" s="1"/>
  <c r="BM108" i="6"/>
  <c r="BM109" i="6" s="1"/>
  <c r="BU108" i="6"/>
  <c r="BU109" i="6" s="1"/>
  <c r="G110" i="6"/>
  <c r="G111" i="6" s="1"/>
  <c r="O110" i="6"/>
  <c r="O111" i="6" s="1"/>
  <c r="W110" i="6"/>
  <c r="W111" i="6" s="1"/>
  <c r="AE110" i="6"/>
  <c r="AE111" i="6" s="1"/>
  <c r="AM110" i="6"/>
  <c r="AM111" i="6" s="1"/>
  <c r="AU110" i="6"/>
  <c r="AU111" i="6" s="1"/>
  <c r="BC110" i="6"/>
  <c r="BC111" i="6" s="1"/>
  <c r="BK110" i="6"/>
  <c r="BK111" i="6" s="1"/>
  <c r="BS110" i="6"/>
  <c r="BS111" i="6" s="1"/>
  <c r="M112" i="6"/>
  <c r="M113" i="6" s="1"/>
  <c r="U112" i="6"/>
  <c r="U113" i="6" s="1"/>
  <c r="AC112" i="6"/>
  <c r="AC113" i="6" s="1"/>
  <c r="AK112" i="6"/>
  <c r="AK113" i="6" s="1"/>
  <c r="AS112" i="6"/>
  <c r="AS113" i="6" s="1"/>
  <c r="BA112" i="6"/>
  <c r="BA113" i="6" s="1"/>
  <c r="BI112" i="6"/>
  <c r="BI113" i="6" s="1"/>
  <c r="BQ112" i="6"/>
  <c r="BQ113" i="6" s="1"/>
  <c r="BY112" i="6"/>
  <c r="BY113" i="6" s="1"/>
  <c r="L114" i="6"/>
  <c r="L115" i="6" s="1"/>
  <c r="T114" i="6"/>
  <c r="T115" i="6" s="1"/>
  <c r="AB114" i="6"/>
  <c r="AB115" i="6" s="1"/>
  <c r="AJ114" i="6"/>
  <c r="AJ115" i="6" s="1"/>
  <c r="AR114" i="6"/>
  <c r="AR115" i="6" s="1"/>
  <c r="AZ114" i="6"/>
  <c r="AZ115" i="6" s="1"/>
  <c r="BH114" i="6"/>
  <c r="BH115" i="6" s="1"/>
  <c r="H16" i="6"/>
  <c r="H17" i="6" s="1"/>
  <c r="AC28" i="6"/>
  <c r="AC29" i="6" s="1"/>
  <c r="AA34" i="6"/>
  <c r="AA35" i="6" s="1"/>
  <c r="BB36" i="6"/>
  <c r="BB37" i="6" s="1"/>
  <c r="K42" i="6"/>
  <c r="K43" i="6" s="1"/>
  <c r="U44" i="6"/>
  <c r="U45" i="6" s="1"/>
  <c r="U46" i="6"/>
  <c r="U47" i="6" s="1"/>
  <c r="K48" i="6"/>
  <c r="K49" i="6" s="1"/>
  <c r="BZ48" i="6"/>
  <c r="BZ49" i="6" s="1"/>
  <c r="BN52" i="6"/>
  <c r="BN53" i="6" s="1"/>
  <c r="AW54" i="6"/>
  <c r="AW55" i="6" s="1"/>
  <c r="Z56" i="6"/>
  <c r="Z57" i="6" s="1"/>
  <c r="BM56" i="6"/>
  <c r="BM57" i="6" s="1"/>
  <c r="AI58" i="6"/>
  <c r="AI59" i="6" s="1"/>
  <c r="F60" i="6"/>
  <c r="F61" i="6" s="1"/>
  <c r="AS60" i="6"/>
  <c r="AS61" i="6" s="1"/>
  <c r="N62" i="6"/>
  <c r="N63" i="6" s="1"/>
  <c r="BH62" i="6"/>
  <c r="BH63" i="6" s="1"/>
  <c r="Y64" i="6"/>
  <c r="Y65" i="6" s="1"/>
  <c r="BP64" i="6"/>
  <c r="BP65" i="6" s="1"/>
  <c r="AN66" i="6"/>
  <c r="AN67" i="6" s="1"/>
  <c r="AO18" i="6"/>
  <c r="AO19" i="6" s="1"/>
  <c r="K40" i="6"/>
  <c r="K41" i="6" s="1"/>
  <c r="X48" i="6"/>
  <c r="X49" i="6" s="1"/>
  <c r="BC54" i="6"/>
  <c r="BC55" i="6" s="1"/>
  <c r="H60" i="6"/>
  <c r="H61" i="6" s="1"/>
  <c r="AH64" i="6"/>
  <c r="AH65" i="6" s="1"/>
  <c r="AT68" i="6"/>
  <c r="AT69" i="6" s="1"/>
  <c r="BI70" i="6"/>
  <c r="BI71" i="6" s="1"/>
  <c r="O74" i="6"/>
  <c r="O75" i="6" s="1"/>
  <c r="V76" i="6"/>
  <c r="V77" i="6" s="1"/>
  <c r="BR76" i="6"/>
  <c r="BR77" i="6" s="1"/>
  <c r="BF78" i="6"/>
  <c r="BF79" i="6" s="1"/>
  <c r="AT80" i="6"/>
  <c r="AT81" i="6" s="1"/>
  <c r="U82" i="6"/>
  <c r="U83" i="6" s="1"/>
  <c r="G84" i="6"/>
  <c r="G85" i="6" s="1"/>
  <c r="BQ84" i="6"/>
  <c r="BQ85" i="6" s="1"/>
  <c r="AQ86" i="6"/>
  <c r="AQ87" i="6" s="1"/>
  <c r="AC88" i="6"/>
  <c r="AC89" i="6" s="1"/>
  <c r="BS88" i="6"/>
  <c r="BS89" i="6" s="1"/>
  <c r="AA90" i="6"/>
  <c r="AA91" i="6" s="1"/>
  <c r="BG90" i="6"/>
  <c r="BG91" i="6" s="1"/>
  <c r="P92" i="6"/>
  <c r="P93" i="6" s="1"/>
  <c r="AK92" i="6"/>
  <c r="AK93" i="6" s="1"/>
  <c r="BL92" i="6"/>
  <c r="BL93" i="6" s="1"/>
  <c r="O94" i="6"/>
  <c r="O95" i="6" s="1"/>
  <c r="AG94" i="6"/>
  <c r="AG95" i="6" s="1"/>
  <c r="BD94" i="6"/>
  <c r="BD95" i="6" s="1"/>
  <c r="F96" i="6"/>
  <c r="F97" i="6" s="1"/>
  <c r="X96" i="6"/>
  <c r="X97" i="6" s="1"/>
  <c r="AU96" i="6"/>
  <c r="AU97" i="6" s="1"/>
  <c r="BR96" i="6"/>
  <c r="BR97" i="6" s="1"/>
  <c r="O98" i="6"/>
  <c r="O99" i="6" s="1"/>
  <c r="AL98" i="6"/>
  <c r="AL99" i="6" s="1"/>
  <c r="BI98" i="6"/>
  <c r="BI99" i="6" s="1"/>
  <c r="AB100" i="6"/>
  <c r="AB101" i="6" s="1"/>
  <c r="AY100" i="6"/>
  <c r="AY101" i="6" s="1"/>
  <c r="BQ100" i="6"/>
  <c r="BQ101" i="6" s="1"/>
  <c r="S102" i="6"/>
  <c r="S103" i="6" s="1"/>
  <c r="AP102" i="6"/>
  <c r="AP103" i="6" s="1"/>
  <c r="BH102" i="6"/>
  <c r="BH103" i="6" s="1"/>
  <c r="G104" i="6"/>
  <c r="G105" i="6" s="1"/>
  <c r="AD104" i="6"/>
  <c r="AD105" i="6" s="1"/>
  <c r="AV104" i="6"/>
  <c r="AV105" i="6" s="1"/>
  <c r="BS104" i="6"/>
  <c r="BS105" i="6" s="1"/>
  <c r="T106" i="6"/>
  <c r="T107" i="6" s="1"/>
  <c r="AL106" i="6"/>
  <c r="AL107" i="6" s="1"/>
  <c r="BI106" i="6"/>
  <c r="BI107" i="6" s="1"/>
  <c r="J108" i="6"/>
  <c r="J109" i="6" s="1"/>
  <c r="AB108" i="6"/>
  <c r="AB109" i="6" s="1"/>
  <c r="AY108" i="6"/>
  <c r="AY109" i="6" s="1"/>
  <c r="BV108" i="6"/>
  <c r="BV109" i="6" s="1"/>
  <c r="R110" i="6"/>
  <c r="R111" i="6" s="1"/>
  <c r="AO110" i="6"/>
  <c r="AO111" i="6" s="1"/>
  <c r="BL110" i="6"/>
  <c r="BL111" i="6" s="1"/>
  <c r="H112" i="6"/>
  <c r="H113" i="6" s="1"/>
  <c r="AE112" i="6"/>
  <c r="AE113" i="6" s="1"/>
  <c r="BB112" i="6"/>
  <c r="BB113" i="6" s="1"/>
  <c r="BT112" i="6"/>
  <c r="BT113" i="6" s="1"/>
  <c r="U114" i="6"/>
  <c r="U115" i="6" s="1"/>
  <c r="AK114" i="6"/>
  <c r="AK115" i="6" s="1"/>
  <c r="BA114" i="6"/>
  <c r="BA115" i="6" s="1"/>
  <c r="BL114" i="6"/>
  <c r="BL115" i="6" s="1"/>
  <c r="BT114" i="6"/>
  <c r="BT115" i="6" s="1"/>
  <c r="M116" i="6"/>
  <c r="M117" i="6" s="1"/>
  <c r="U116" i="6"/>
  <c r="U117" i="6" s="1"/>
  <c r="AC116" i="6"/>
  <c r="AC117" i="6" s="1"/>
  <c r="AK116" i="6"/>
  <c r="AK117" i="6" s="1"/>
  <c r="AS116" i="6"/>
  <c r="AS117" i="6" s="1"/>
  <c r="BA116" i="6"/>
  <c r="BA117" i="6" s="1"/>
  <c r="BI116" i="6"/>
  <c r="BI117" i="6" s="1"/>
  <c r="BQ116" i="6"/>
  <c r="BQ117" i="6" s="1"/>
  <c r="BY116" i="6"/>
  <c r="BY117" i="6" s="1"/>
  <c r="L118" i="6"/>
  <c r="L119" i="6" s="1"/>
  <c r="T118" i="6"/>
  <c r="T119" i="6" s="1"/>
  <c r="AB118" i="6"/>
  <c r="AB119" i="6" s="1"/>
  <c r="AJ118" i="6"/>
  <c r="AJ119" i="6" s="1"/>
  <c r="AR118" i="6"/>
  <c r="AR119" i="6" s="1"/>
  <c r="AZ118" i="6"/>
  <c r="AZ119" i="6" s="1"/>
  <c r="BH118" i="6"/>
  <c r="BH119" i="6" s="1"/>
  <c r="BP118" i="6"/>
  <c r="BP119" i="6" s="1"/>
  <c r="BX118" i="6"/>
  <c r="BX119" i="6" s="1"/>
  <c r="H120" i="6"/>
  <c r="H121" i="6" s="1"/>
  <c r="P120" i="6"/>
  <c r="P121" i="6" s="1"/>
  <c r="X120" i="6"/>
  <c r="X121" i="6" s="1"/>
  <c r="AF120" i="6"/>
  <c r="AF121" i="6" s="1"/>
  <c r="AN120" i="6"/>
  <c r="AN121" i="6" s="1"/>
  <c r="AV120" i="6"/>
  <c r="AV121" i="6" s="1"/>
  <c r="BD120" i="6"/>
  <c r="BD121" i="6" s="1"/>
  <c r="BL120" i="6"/>
  <c r="BL121" i="6" s="1"/>
  <c r="BT120" i="6"/>
  <c r="BT121" i="6" s="1"/>
  <c r="F122" i="6"/>
  <c r="F123" i="6" s="1"/>
  <c r="N122" i="6"/>
  <c r="N123" i="6" s="1"/>
  <c r="V122" i="6"/>
  <c r="V123" i="6" s="1"/>
  <c r="AD122" i="6"/>
  <c r="AD123" i="6" s="1"/>
  <c r="AL122" i="6"/>
  <c r="AL123" i="6" s="1"/>
  <c r="AT122" i="6"/>
  <c r="AT123" i="6" s="1"/>
  <c r="BB122" i="6"/>
  <c r="BB123" i="6" s="1"/>
  <c r="BJ122" i="6"/>
  <c r="BJ123" i="6" s="1"/>
  <c r="BR122" i="6"/>
  <c r="BR123" i="6" s="1"/>
  <c r="BZ122" i="6"/>
  <c r="BZ123" i="6" s="1"/>
  <c r="J124" i="6"/>
  <c r="J125" i="6" s="1"/>
  <c r="R124" i="6"/>
  <c r="R125" i="6" s="1"/>
  <c r="Z124" i="6"/>
  <c r="Z125" i="6" s="1"/>
  <c r="AH124" i="6"/>
  <c r="AH125" i="6" s="1"/>
  <c r="AP124" i="6"/>
  <c r="AP125" i="6" s="1"/>
  <c r="AX124" i="6"/>
  <c r="AX125" i="6" s="1"/>
  <c r="BF124" i="6"/>
  <c r="BF125" i="6" s="1"/>
  <c r="BN124" i="6"/>
  <c r="BN125" i="6" s="1"/>
  <c r="BV124" i="6"/>
  <c r="BV125" i="6" s="1"/>
  <c r="H126" i="6"/>
  <c r="H127" i="6" s="1"/>
  <c r="P126" i="6"/>
  <c r="P127" i="6" s="1"/>
  <c r="X126" i="6"/>
  <c r="X127" i="6" s="1"/>
  <c r="AF126" i="6"/>
  <c r="AF127" i="6" s="1"/>
  <c r="AN126" i="6"/>
  <c r="AN127" i="6" s="1"/>
  <c r="AV126" i="6"/>
  <c r="AV127" i="6" s="1"/>
  <c r="BD126" i="6"/>
  <c r="BD127" i="6" s="1"/>
  <c r="BL126" i="6"/>
  <c r="BL127" i="6" s="1"/>
  <c r="BT126" i="6"/>
  <c r="BT127" i="6" s="1"/>
  <c r="L128" i="6"/>
  <c r="L129" i="6" s="1"/>
  <c r="T128" i="6"/>
  <c r="T129" i="6" s="1"/>
  <c r="AB128" i="6"/>
  <c r="AB129" i="6" s="1"/>
  <c r="AJ128" i="6"/>
  <c r="AJ129" i="6" s="1"/>
  <c r="AR128" i="6"/>
  <c r="AR129" i="6" s="1"/>
  <c r="AZ128" i="6"/>
  <c r="AZ129" i="6" s="1"/>
  <c r="BH128" i="6"/>
  <c r="BH129" i="6" s="1"/>
  <c r="BP128" i="6"/>
  <c r="BP129" i="6" s="1"/>
  <c r="BX128" i="6"/>
  <c r="BX129" i="6" s="1"/>
  <c r="K130" i="6"/>
  <c r="K131" i="6" s="1"/>
  <c r="S130" i="6"/>
  <c r="S131" i="6" s="1"/>
  <c r="AA130" i="6"/>
  <c r="AA131" i="6" s="1"/>
  <c r="AI130" i="6"/>
  <c r="AI131" i="6" s="1"/>
  <c r="AQ130" i="6"/>
  <c r="AQ131" i="6" s="1"/>
  <c r="AY130" i="6"/>
  <c r="AY131" i="6" s="1"/>
  <c r="BG130" i="6"/>
  <c r="BG131" i="6" s="1"/>
  <c r="BO130" i="6"/>
  <c r="BO131" i="6" s="1"/>
  <c r="BW130" i="6"/>
  <c r="BW131" i="6" s="1"/>
  <c r="J132" i="6"/>
  <c r="J133" i="6" s="1"/>
  <c r="R132" i="6"/>
  <c r="R133" i="6" s="1"/>
  <c r="Z132" i="6"/>
  <c r="Z133" i="6" s="1"/>
  <c r="AH132" i="6"/>
  <c r="AH133" i="6" s="1"/>
  <c r="AP132" i="6"/>
  <c r="AP133" i="6" s="1"/>
  <c r="AX132" i="6"/>
  <c r="AX133" i="6" s="1"/>
  <c r="BF132" i="6"/>
  <c r="BF133" i="6" s="1"/>
  <c r="BN132" i="6"/>
  <c r="BN133" i="6" s="1"/>
  <c r="BV132" i="6"/>
  <c r="BV133" i="6" s="1"/>
  <c r="I134" i="6"/>
  <c r="I135" i="6" s="1"/>
  <c r="Q134" i="6"/>
  <c r="Q135" i="6" s="1"/>
  <c r="Y134" i="6"/>
  <c r="Y135" i="6" s="1"/>
  <c r="AG134" i="6"/>
  <c r="AG135" i="6" s="1"/>
  <c r="AO134" i="6"/>
  <c r="AO135" i="6" s="1"/>
  <c r="AW134" i="6"/>
  <c r="AW135" i="6" s="1"/>
  <c r="BE134" i="6"/>
  <c r="BE135" i="6" s="1"/>
  <c r="BM134" i="6"/>
  <c r="BM135" i="6" s="1"/>
  <c r="BU134" i="6"/>
  <c r="BU135" i="6" s="1"/>
  <c r="H136" i="6"/>
  <c r="H137" i="6" s="1"/>
  <c r="P136" i="6"/>
  <c r="P137" i="6" s="1"/>
  <c r="X136" i="6"/>
  <c r="X137" i="6" s="1"/>
  <c r="AF136" i="6"/>
  <c r="AF137" i="6" s="1"/>
  <c r="AN136" i="6"/>
  <c r="AN137" i="6" s="1"/>
  <c r="AV136" i="6"/>
  <c r="AV137" i="6" s="1"/>
  <c r="BD136" i="6"/>
  <c r="BD137" i="6" s="1"/>
  <c r="BL136" i="6"/>
  <c r="BL137" i="6" s="1"/>
  <c r="BT136" i="6"/>
  <c r="BT137" i="6" s="1"/>
  <c r="F138" i="6"/>
  <c r="F139" i="6" s="1"/>
  <c r="N138" i="6"/>
  <c r="N139" i="6" s="1"/>
  <c r="V138" i="6"/>
  <c r="V139" i="6" s="1"/>
  <c r="AD138" i="6"/>
  <c r="AD139" i="6" s="1"/>
  <c r="AL138" i="6"/>
  <c r="AL139" i="6" s="1"/>
  <c r="AT138" i="6"/>
  <c r="AT139" i="6" s="1"/>
  <c r="BB138" i="6"/>
  <c r="BB139" i="6" s="1"/>
  <c r="BJ138" i="6"/>
  <c r="BJ139" i="6" s="1"/>
  <c r="BR138" i="6"/>
  <c r="BR139" i="6" s="1"/>
  <c r="BZ138" i="6"/>
  <c r="BZ139" i="6" s="1"/>
  <c r="J140" i="6"/>
  <c r="J141" i="6" s="1"/>
  <c r="R140" i="6"/>
  <c r="R141" i="6" s="1"/>
  <c r="Z140" i="6"/>
  <c r="Z141" i="6" s="1"/>
  <c r="AH140" i="6"/>
  <c r="AH141" i="6" s="1"/>
  <c r="AP140" i="6"/>
  <c r="AP141" i="6" s="1"/>
  <c r="AX140" i="6"/>
  <c r="AX141" i="6" s="1"/>
  <c r="BF140" i="6"/>
  <c r="BF141" i="6" s="1"/>
  <c r="BN140" i="6"/>
  <c r="BN141" i="6" s="1"/>
  <c r="BV140" i="6"/>
  <c r="BV141" i="6" s="1"/>
  <c r="I142" i="6"/>
  <c r="I143" i="6" s="1"/>
  <c r="Q142" i="6"/>
  <c r="Q143" i="6" s="1"/>
  <c r="Y142" i="6"/>
  <c r="Y143" i="6" s="1"/>
  <c r="AG142" i="6"/>
  <c r="AG143" i="6" s="1"/>
  <c r="AO142" i="6"/>
  <c r="AO143" i="6" s="1"/>
  <c r="AW142" i="6"/>
  <c r="AW143" i="6" s="1"/>
  <c r="BE142" i="6"/>
  <c r="BE143" i="6" s="1"/>
  <c r="BM142" i="6"/>
  <c r="BM143" i="6" s="1"/>
  <c r="BU142" i="6"/>
  <c r="BU143" i="6" s="1"/>
  <c r="M144" i="6"/>
  <c r="M145" i="6" s="1"/>
  <c r="U144" i="6"/>
  <c r="U145" i="6" s="1"/>
  <c r="AC144" i="6"/>
  <c r="AC145" i="6" s="1"/>
  <c r="AK144" i="6"/>
  <c r="AK145" i="6" s="1"/>
  <c r="AS144" i="6"/>
  <c r="AS145" i="6" s="1"/>
  <c r="BA144" i="6"/>
  <c r="BA145" i="6" s="1"/>
  <c r="BI144" i="6"/>
  <c r="BI145" i="6" s="1"/>
  <c r="BQ144" i="6"/>
  <c r="BQ145" i="6" s="1"/>
  <c r="BY144" i="6"/>
  <c r="BY145" i="6" s="1"/>
  <c r="L146" i="6"/>
  <c r="L147" i="6" s="1"/>
  <c r="T146" i="6"/>
  <c r="T147" i="6" s="1"/>
  <c r="AB146" i="6"/>
  <c r="AB147" i="6" s="1"/>
  <c r="AJ146" i="6"/>
  <c r="AJ147" i="6" s="1"/>
  <c r="AR146" i="6"/>
  <c r="AR147" i="6" s="1"/>
  <c r="AZ146" i="6"/>
  <c r="AZ147" i="6" s="1"/>
  <c r="BH146" i="6"/>
  <c r="BH147" i="6" s="1"/>
  <c r="BP146" i="6"/>
  <c r="BP147" i="6" s="1"/>
  <c r="BX146" i="6"/>
  <c r="BX147" i="6" s="1"/>
  <c r="R148" i="6"/>
  <c r="R149" i="6" s="1"/>
  <c r="Z148" i="6"/>
  <c r="Z149" i="6" s="1"/>
  <c r="AH148" i="6"/>
  <c r="AH149" i="6" s="1"/>
  <c r="AP148" i="6"/>
  <c r="AP149" i="6" s="1"/>
  <c r="AX148" i="6"/>
  <c r="AX149" i="6" s="1"/>
  <c r="BF148" i="6"/>
  <c r="BF149" i="6" s="1"/>
  <c r="BN148" i="6"/>
  <c r="BN149" i="6" s="1"/>
  <c r="BV148" i="6"/>
  <c r="BV149" i="6" s="1"/>
  <c r="T150" i="6"/>
  <c r="T151" i="6" s="1"/>
  <c r="AB150" i="6"/>
  <c r="AB151" i="6" s="1"/>
  <c r="AJ150" i="6"/>
  <c r="AJ151" i="6" s="1"/>
  <c r="AR150" i="6"/>
  <c r="AR151" i="6" s="1"/>
  <c r="AZ150" i="6"/>
  <c r="AZ151" i="6" s="1"/>
  <c r="BH150" i="6"/>
  <c r="BH151" i="6" s="1"/>
  <c r="BP150" i="6"/>
  <c r="BP151" i="6" s="1"/>
  <c r="BX150" i="6"/>
  <c r="BX151" i="6" s="1"/>
  <c r="H152" i="6"/>
  <c r="H153" i="6" s="1"/>
  <c r="P152" i="6"/>
  <c r="P153" i="6" s="1"/>
  <c r="X152" i="6"/>
  <c r="X153" i="6" s="1"/>
  <c r="AF152" i="6"/>
  <c r="AF153" i="6" s="1"/>
  <c r="AN152" i="6"/>
  <c r="AN153" i="6" s="1"/>
  <c r="AV152" i="6"/>
  <c r="AV153" i="6" s="1"/>
  <c r="BD152" i="6"/>
  <c r="BD153" i="6" s="1"/>
  <c r="BL152" i="6"/>
  <c r="BL153" i="6" s="1"/>
  <c r="BT152" i="6"/>
  <c r="BT153" i="6" s="1"/>
  <c r="G154" i="6"/>
  <c r="G155" i="6" s="1"/>
  <c r="O154" i="6"/>
  <c r="O155" i="6" s="1"/>
  <c r="W154" i="6"/>
  <c r="W155" i="6" s="1"/>
  <c r="AE154" i="6"/>
  <c r="AE155" i="6" s="1"/>
  <c r="AM154" i="6"/>
  <c r="AM155" i="6" s="1"/>
  <c r="AU154" i="6"/>
  <c r="AU155" i="6" s="1"/>
  <c r="BC154" i="6"/>
  <c r="BC155" i="6" s="1"/>
  <c r="BK154" i="6"/>
  <c r="BK155" i="6" s="1"/>
  <c r="BS154" i="6"/>
  <c r="BS155" i="6" s="1"/>
  <c r="T156" i="6"/>
  <c r="T157" i="6" s="1"/>
  <c r="AB156" i="6"/>
  <c r="AB157" i="6" s="1"/>
  <c r="AJ156" i="6"/>
  <c r="AJ157" i="6" s="1"/>
  <c r="AR156" i="6"/>
  <c r="AR157" i="6" s="1"/>
  <c r="AZ156" i="6"/>
  <c r="AZ157" i="6" s="1"/>
  <c r="BH156" i="6"/>
  <c r="BH157" i="6" s="1"/>
  <c r="BP156" i="6"/>
  <c r="BP157" i="6" s="1"/>
  <c r="BX156" i="6"/>
  <c r="BX157" i="6" s="1"/>
  <c r="O158" i="6"/>
  <c r="O159" i="6" s="1"/>
  <c r="W158" i="6"/>
  <c r="W159" i="6" s="1"/>
  <c r="AE158" i="6"/>
  <c r="AE159" i="6" s="1"/>
  <c r="AM158" i="6"/>
  <c r="AM159" i="6" s="1"/>
  <c r="AU158" i="6"/>
  <c r="AU159" i="6" s="1"/>
  <c r="BC158" i="6"/>
  <c r="BC159" i="6" s="1"/>
  <c r="BK158" i="6"/>
  <c r="BK159" i="6" s="1"/>
  <c r="BS158" i="6"/>
  <c r="BS159" i="6" s="1"/>
  <c r="L160" i="6"/>
  <c r="L161" i="6" s="1"/>
  <c r="T160" i="6"/>
  <c r="T161" i="6" s="1"/>
  <c r="AB160" i="6"/>
  <c r="AB161" i="6" s="1"/>
  <c r="AJ160" i="6"/>
  <c r="AJ161" i="6" s="1"/>
  <c r="AR160" i="6"/>
  <c r="AR161" i="6" s="1"/>
  <c r="AZ160" i="6"/>
  <c r="AZ161" i="6" s="1"/>
  <c r="BH160" i="6"/>
  <c r="BH161" i="6" s="1"/>
  <c r="BP160" i="6"/>
  <c r="BP161" i="6" s="1"/>
  <c r="BX160" i="6"/>
  <c r="BX161" i="6" s="1"/>
  <c r="K4" i="6"/>
  <c r="K5" i="6" s="1"/>
  <c r="S4" i="6"/>
  <c r="S5" i="6" s="1"/>
  <c r="AB4" i="6"/>
  <c r="AB5" i="6" s="1"/>
  <c r="AJ4" i="6"/>
  <c r="AJ5" i="6" s="1"/>
  <c r="AR4" i="6"/>
  <c r="AR5" i="6" s="1"/>
  <c r="AZ4" i="6"/>
  <c r="AZ5" i="6" s="1"/>
  <c r="BH4" i="6"/>
  <c r="BH5" i="6" s="1"/>
  <c r="BP4" i="6"/>
  <c r="BP5" i="6" s="1"/>
  <c r="BX4" i="6"/>
  <c r="BX5" i="6" s="1"/>
  <c r="BS4" i="6"/>
  <c r="BS5" i="6" s="1"/>
  <c r="BD4" i="6"/>
  <c r="BD5" i="6" s="1"/>
  <c r="P52" i="6"/>
  <c r="P53" i="6" s="1"/>
  <c r="AU66" i="6"/>
  <c r="AU67" i="6" s="1"/>
  <c r="BY74" i="6"/>
  <c r="BY75" i="6" s="1"/>
  <c r="AU84" i="6"/>
  <c r="AU85" i="6" s="1"/>
  <c r="M90" i="6"/>
  <c r="M91" i="6" s="1"/>
  <c r="AB92" i="6"/>
  <c r="AB93" i="6" s="1"/>
  <c r="Y94" i="6"/>
  <c r="Y95" i="6" s="1"/>
  <c r="P96" i="6"/>
  <c r="P97" i="6" s="1"/>
  <c r="AD98" i="6"/>
  <c r="AD99" i="6" s="1"/>
  <c r="BS98" i="6"/>
  <c r="BS99" i="6" s="1"/>
  <c r="BI100" i="6"/>
  <c r="BI101" i="6" s="1"/>
  <c r="V104" i="6"/>
  <c r="V105" i="6" s="1"/>
  <c r="AD106" i="6"/>
  <c r="AD107" i="6" s="1"/>
  <c r="J110" i="6"/>
  <c r="J111" i="6" s="1"/>
  <c r="AT112" i="6"/>
  <c r="AT113" i="6" s="1"/>
  <c r="AT114" i="6"/>
  <c r="AT115" i="6" s="1"/>
  <c r="BY114" i="6"/>
  <c r="BY115" i="6" s="1"/>
  <c r="AP116" i="6"/>
  <c r="AP117" i="6" s="1"/>
  <c r="I118" i="6"/>
  <c r="I119" i="6" s="1"/>
  <c r="BE118" i="6"/>
  <c r="BE119" i="6" s="1"/>
  <c r="U120" i="6"/>
  <c r="U121" i="6" s="1"/>
  <c r="BA120" i="6"/>
  <c r="BA121" i="6" s="1"/>
  <c r="S122" i="6"/>
  <c r="S123" i="6" s="1"/>
  <c r="BG122" i="6"/>
  <c r="BG123" i="6" s="1"/>
  <c r="AM124" i="6"/>
  <c r="AM125" i="6" s="1"/>
  <c r="M126" i="6"/>
  <c r="M127" i="6" s="1"/>
  <c r="AS126" i="6"/>
  <c r="AS127" i="6" s="1"/>
  <c r="I128" i="6"/>
  <c r="I129" i="6" s="1"/>
  <c r="BE128" i="6"/>
  <c r="BE129" i="6" s="1"/>
  <c r="X130" i="6"/>
  <c r="X131" i="6" s="1"/>
  <c r="BL130" i="6"/>
  <c r="BL131" i="6" s="1"/>
  <c r="AM132" i="6"/>
  <c r="AM133" i="6" s="1"/>
  <c r="N134" i="6"/>
  <c r="N135" i="6" s="1"/>
  <c r="BB134" i="6"/>
  <c r="BB135" i="6" s="1"/>
  <c r="U136" i="6"/>
  <c r="U137" i="6" s="1"/>
  <c r="AS136" i="6"/>
  <c r="AS137" i="6" s="1"/>
  <c r="BQ136" i="6"/>
  <c r="BQ137" i="6" s="1"/>
  <c r="AI138" i="6"/>
  <c r="AI139" i="6" s="1"/>
  <c r="O140" i="6"/>
  <c r="O141" i="6" s="1"/>
  <c r="F142" i="6"/>
  <c r="F143" i="6" s="1"/>
  <c r="BB142" i="6"/>
  <c r="BB143" i="6" s="1"/>
  <c r="J144" i="6"/>
  <c r="J145" i="6" s="1"/>
  <c r="AX144" i="6"/>
  <c r="AX145" i="6" s="1"/>
  <c r="Q146" i="6"/>
  <c r="Q147" i="6" s="1"/>
  <c r="BE146" i="6"/>
  <c r="BE147" i="6" s="1"/>
  <c r="O148" i="6"/>
  <c r="O149" i="6" s="1"/>
  <c r="AU148" i="6"/>
  <c r="AU149" i="6" s="1"/>
  <c r="BS148" i="6"/>
  <c r="BS149" i="6" s="1"/>
  <c r="BO18" i="6"/>
  <c r="BO19" i="6" s="1"/>
  <c r="T40" i="6"/>
  <c r="T41" i="6" s="1"/>
  <c r="AB48" i="6"/>
  <c r="AB49" i="6" s="1"/>
  <c r="BM54" i="6"/>
  <c r="BM55" i="6" s="1"/>
  <c r="M60" i="6"/>
  <c r="M61" i="6" s="1"/>
  <c r="AJ64" i="6"/>
  <c r="AJ65" i="6" s="1"/>
  <c r="AY68" i="6"/>
  <c r="AY69" i="6" s="1"/>
  <c r="M72" i="6"/>
  <c r="M73" i="6" s="1"/>
  <c r="P74" i="6"/>
  <c r="P75" i="6" s="1"/>
  <c r="AA76" i="6"/>
  <c r="AA77" i="6" s="1"/>
  <c r="L78" i="6"/>
  <c r="L79" i="6" s="1"/>
  <c r="BH78" i="6"/>
  <c r="BH79" i="6" s="1"/>
  <c r="AU80" i="6"/>
  <c r="AU81" i="6" s="1"/>
  <c r="AK82" i="6"/>
  <c r="AK83" i="6" s="1"/>
  <c r="L84" i="6"/>
  <c r="L85" i="6" s="1"/>
  <c r="BS84" i="6"/>
  <c r="BS85" i="6" s="1"/>
  <c r="BG86" i="6"/>
  <c r="BG87" i="6" s="1"/>
  <c r="AD88" i="6"/>
  <c r="AD89" i="6" s="1"/>
  <c r="BU88" i="6"/>
  <c r="BU89" i="6" s="1"/>
  <c r="AJ90" i="6"/>
  <c r="AJ91" i="6" s="1"/>
  <c r="BH90" i="6"/>
  <c r="BH91" i="6" s="1"/>
  <c r="Q92" i="6"/>
  <c r="Q93" i="6" s="1"/>
  <c r="AR92" i="6"/>
  <c r="AR93" i="6" s="1"/>
  <c r="BM92" i="6"/>
  <c r="BM93" i="6" s="1"/>
  <c r="P94" i="6"/>
  <c r="P95" i="6" s="1"/>
  <c r="AM94" i="6"/>
  <c r="AM95" i="6" s="1"/>
  <c r="BE94" i="6"/>
  <c r="BE95" i="6" s="1"/>
  <c r="G96" i="6"/>
  <c r="G97" i="6" s="1"/>
  <c r="AD96" i="6"/>
  <c r="AD97" i="6" s="1"/>
  <c r="AV96" i="6"/>
  <c r="AV97" i="6" s="1"/>
  <c r="BS96" i="6"/>
  <c r="BS97" i="6" s="1"/>
  <c r="U98" i="6"/>
  <c r="U99" i="6" s="1"/>
  <c r="AM98" i="6"/>
  <c r="AM99" i="6" s="1"/>
  <c r="BJ98" i="6"/>
  <c r="BJ99" i="6" s="1"/>
  <c r="K100" i="6"/>
  <c r="K101" i="6" s="1"/>
  <c r="AC100" i="6"/>
  <c r="AC101" i="6" s="1"/>
  <c r="AZ100" i="6"/>
  <c r="AZ101" i="6" s="1"/>
  <c r="BW100" i="6"/>
  <c r="BW101" i="6" s="1"/>
  <c r="T102" i="6"/>
  <c r="T103" i="6" s="1"/>
  <c r="AQ102" i="6"/>
  <c r="AQ103" i="6" s="1"/>
  <c r="BN102" i="6"/>
  <c r="BN103" i="6" s="1"/>
  <c r="H104" i="6"/>
  <c r="H105" i="6" s="1"/>
  <c r="AE104" i="6"/>
  <c r="AE105" i="6" s="1"/>
  <c r="BB104" i="6"/>
  <c r="BB105" i="6" s="1"/>
  <c r="BT104" i="6"/>
  <c r="BT105" i="6" s="1"/>
  <c r="U106" i="6"/>
  <c r="U107" i="6" s="1"/>
  <c r="AR106" i="6"/>
  <c r="AR107" i="6" s="1"/>
  <c r="BJ106" i="6"/>
  <c r="BJ107" i="6" s="1"/>
  <c r="K108" i="6"/>
  <c r="K109" i="6" s="1"/>
  <c r="AH108" i="6"/>
  <c r="AH109" i="6" s="1"/>
  <c r="AZ108" i="6"/>
  <c r="AZ109" i="6" s="1"/>
  <c r="BW108" i="6"/>
  <c r="BW109" i="6" s="1"/>
  <c r="X110" i="6"/>
  <c r="X111" i="6" s="1"/>
  <c r="AP110" i="6"/>
  <c r="AP111" i="6" s="1"/>
  <c r="BM110" i="6"/>
  <c r="BM111" i="6" s="1"/>
  <c r="N112" i="6"/>
  <c r="N113" i="6" s="1"/>
  <c r="AF112" i="6"/>
  <c r="AF113" i="6" s="1"/>
  <c r="BC112" i="6"/>
  <c r="BC113" i="6" s="1"/>
  <c r="BZ112" i="6"/>
  <c r="BZ113" i="6" s="1"/>
  <c r="V114" i="6"/>
  <c r="V115" i="6" s="1"/>
  <c r="AL114" i="6"/>
  <c r="AL115" i="6" s="1"/>
  <c r="BB114" i="6"/>
  <c r="BB115" i="6" s="1"/>
  <c r="BM114" i="6"/>
  <c r="BM115" i="6" s="1"/>
  <c r="BU114" i="6"/>
  <c r="BU115" i="6" s="1"/>
  <c r="F116" i="6"/>
  <c r="F117" i="6" s="1"/>
  <c r="N116" i="6"/>
  <c r="N117" i="6" s="1"/>
  <c r="V116" i="6"/>
  <c r="V117" i="6" s="1"/>
  <c r="AD116" i="6"/>
  <c r="AD117" i="6" s="1"/>
  <c r="AL116" i="6"/>
  <c r="AL117" i="6" s="1"/>
  <c r="AT116" i="6"/>
  <c r="AT117" i="6" s="1"/>
  <c r="BB116" i="6"/>
  <c r="BB117" i="6" s="1"/>
  <c r="BJ116" i="6"/>
  <c r="BJ117" i="6" s="1"/>
  <c r="BR116" i="6"/>
  <c r="BR117" i="6" s="1"/>
  <c r="BZ116" i="6"/>
  <c r="BZ117" i="6" s="1"/>
  <c r="M118" i="6"/>
  <c r="M119" i="6" s="1"/>
  <c r="U118" i="6"/>
  <c r="U119" i="6" s="1"/>
  <c r="AC118" i="6"/>
  <c r="AC119" i="6" s="1"/>
  <c r="AK118" i="6"/>
  <c r="AK119" i="6" s="1"/>
  <c r="AS118" i="6"/>
  <c r="AS119" i="6" s="1"/>
  <c r="BA118" i="6"/>
  <c r="BA119" i="6" s="1"/>
  <c r="BI118" i="6"/>
  <c r="BI119" i="6" s="1"/>
  <c r="BQ118" i="6"/>
  <c r="BQ119" i="6" s="1"/>
  <c r="BY118" i="6"/>
  <c r="BY119" i="6" s="1"/>
  <c r="I120" i="6"/>
  <c r="I121" i="6" s="1"/>
  <c r="Q120" i="6"/>
  <c r="Q121" i="6" s="1"/>
  <c r="Y120" i="6"/>
  <c r="Y121" i="6" s="1"/>
  <c r="AG120" i="6"/>
  <c r="AG121" i="6" s="1"/>
  <c r="AO120" i="6"/>
  <c r="AO121" i="6" s="1"/>
  <c r="AW120" i="6"/>
  <c r="AW121" i="6" s="1"/>
  <c r="BE120" i="6"/>
  <c r="BE121" i="6" s="1"/>
  <c r="BM120" i="6"/>
  <c r="BM121" i="6" s="1"/>
  <c r="BU120" i="6"/>
  <c r="BU121" i="6" s="1"/>
  <c r="G122" i="6"/>
  <c r="G123" i="6" s="1"/>
  <c r="O122" i="6"/>
  <c r="O123" i="6" s="1"/>
  <c r="W122" i="6"/>
  <c r="W123" i="6" s="1"/>
  <c r="AE122" i="6"/>
  <c r="AE123" i="6" s="1"/>
  <c r="AM122" i="6"/>
  <c r="AM123" i="6" s="1"/>
  <c r="AU122" i="6"/>
  <c r="AU123" i="6" s="1"/>
  <c r="BC122" i="6"/>
  <c r="BC123" i="6" s="1"/>
  <c r="BK122" i="6"/>
  <c r="BK123" i="6" s="1"/>
  <c r="BS122" i="6"/>
  <c r="BS123" i="6" s="1"/>
  <c r="K124" i="6"/>
  <c r="K125" i="6" s="1"/>
  <c r="S124" i="6"/>
  <c r="S125" i="6" s="1"/>
  <c r="AA124" i="6"/>
  <c r="AA125" i="6" s="1"/>
  <c r="AI124" i="6"/>
  <c r="AI125" i="6" s="1"/>
  <c r="AQ124" i="6"/>
  <c r="AQ125" i="6" s="1"/>
  <c r="AY124" i="6"/>
  <c r="AY125" i="6" s="1"/>
  <c r="BG124" i="6"/>
  <c r="BG125" i="6" s="1"/>
  <c r="BO124" i="6"/>
  <c r="BO125" i="6" s="1"/>
  <c r="BW124" i="6"/>
  <c r="BW125" i="6" s="1"/>
  <c r="I126" i="6"/>
  <c r="I127" i="6" s="1"/>
  <c r="Q126" i="6"/>
  <c r="Q127" i="6" s="1"/>
  <c r="Y126" i="6"/>
  <c r="Y127" i="6" s="1"/>
  <c r="AG126" i="6"/>
  <c r="AG127" i="6" s="1"/>
  <c r="AO126" i="6"/>
  <c r="AO127" i="6" s="1"/>
  <c r="AW126" i="6"/>
  <c r="AW127" i="6" s="1"/>
  <c r="BE126" i="6"/>
  <c r="BE127" i="6" s="1"/>
  <c r="BM126" i="6"/>
  <c r="BM127" i="6" s="1"/>
  <c r="BU126" i="6"/>
  <c r="BU127" i="6" s="1"/>
  <c r="M128" i="6"/>
  <c r="M129" i="6" s="1"/>
  <c r="U128" i="6"/>
  <c r="U129" i="6" s="1"/>
  <c r="AC128" i="6"/>
  <c r="AC129" i="6" s="1"/>
  <c r="AK128" i="6"/>
  <c r="AK129" i="6" s="1"/>
  <c r="AS128" i="6"/>
  <c r="AS129" i="6" s="1"/>
  <c r="BA128" i="6"/>
  <c r="BA129" i="6" s="1"/>
  <c r="BI128" i="6"/>
  <c r="BI129" i="6" s="1"/>
  <c r="BQ128" i="6"/>
  <c r="BQ129" i="6" s="1"/>
  <c r="BY128" i="6"/>
  <c r="BY129" i="6" s="1"/>
  <c r="L130" i="6"/>
  <c r="L131" i="6" s="1"/>
  <c r="T130" i="6"/>
  <c r="T131" i="6" s="1"/>
  <c r="AB130" i="6"/>
  <c r="AB131" i="6" s="1"/>
  <c r="AJ130" i="6"/>
  <c r="AJ131" i="6" s="1"/>
  <c r="AR130" i="6"/>
  <c r="AR131" i="6" s="1"/>
  <c r="AZ130" i="6"/>
  <c r="AZ131" i="6" s="1"/>
  <c r="BH130" i="6"/>
  <c r="BH131" i="6" s="1"/>
  <c r="BP130" i="6"/>
  <c r="BP131" i="6" s="1"/>
  <c r="BX130" i="6"/>
  <c r="BX131" i="6" s="1"/>
  <c r="K132" i="6"/>
  <c r="K133" i="6" s="1"/>
  <c r="S132" i="6"/>
  <c r="S133" i="6" s="1"/>
  <c r="AA132" i="6"/>
  <c r="AA133" i="6" s="1"/>
  <c r="AI132" i="6"/>
  <c r="AI133" i="6" s="1"/>
  <c r="AQ132" i="6"/>
  <c r="AQ133" i="6" s="1"/>
  <c r="AY132" i="6"/>
  <c r="AY133" i="6" s="1"/>
  <c r="BG132" i="6"/>
  <c r="BG133" i="6" s="1"/>
  <c r="BO132" i="6"/>
  <c r="BO133" i="6" s="1"/>
  <c r="BW132" i="6"/>
  <c r="BW133" i="6" s="1"/>
  <c r="J134" i="6"/>
  <c r="J135" i="6" s="1"/>
  <c r="R134" i="6"/>
  <c r="R135" i="6" s="1"/>
  <c r="Z134" i="6"/>
  <c r="Z135" i="6" s="1"/>
  <c r="AH134" i="6"/>
  <c r="AH135" i="6" s="1"/>
  <c r="AP134" i="6"/>
  <c r="AP135" i="6" s="1"/>
  <c r="AX134" i="6"/>
  <c r="AX135" i="6" s="1"/>
  <c r="BF134" i="6"/>
  <c r="BF135" i="6" s="1"/>
  <c r="BN134" i="6"/>
  <c r="BN135" i="6" s="1"/>
  <c r="BV134" i="6"/>
  <c r="BV135" i="6" s="1"/>
  <c r="I136" i="6"/>
  <c r="I137" i="6" s="1"/>
  <c r="Q136" i="6"/>
  <c r="Q137" i="6" s="1"/>
  <c r="Y136" i="6"/>
  <c r="Y137" i="6" s="1"/>
  <c r="AG136" i="6"/>
  <c r="AG137" i="6" s="1"/>
  <c r="AO136" i="6"/>
  <c r="AO137" i="6" s="1"/>
  <c r="AW136" i="6"/>
  <c r="AW137" i="6" s="1"/>
  <c r="BE136" i="6"/>
  <c r="BE137" i="6" s="1"/>
  <c r="BM136" i="6"/>
  <c r="BM137" i="6" s="1"/>
  <c r="BU136" i="6"/>
  <c r="BU137" i="6" s="1"/>
  <c r="G138" i="6"/>
  <c r="G139" i="6" s="1"/>
  <c r="O138" i="6"/>
  <c r="O139" i="6" s="1"/>
  <c r="W138" i="6"/>
  <c r="W139" i="6" s="1"/>
  <c r="AE138" i="6"/>
  <c r="AE139" i="6" s="1"/>
  <c r="AM138" i="6"/>
  <c r="AM139" i="6" s="1"/>
  <c r="AU138" i="6"/>
  <c r="AU139" i="6" s="1"/>
  <c r="BC138" i="6"/>
  <c r="BC139" i="6" s="1"/>
  <c r="BK138" i="6"/>
  <c r="BK139" i="6" s="1"/>
  <c r="BS138" i="6"/>
  <c r="BS139" i="6" s="1"/>
  <c r="K140" i="6"/>
  <c r="K141" i="6" s="1"/>
  <c r="S140" i="6"/>
  <c r="S141" i="6" s="1"/>
  <c r="AA140" i="6"/>
  <c r="AA141" i="6" s="1"/>
  <c r="AI140" i="6"/>
  <c r="AI141" i="6" s="1"/>
  <c r="AQ140" i="6"/>
  <c r="AQ141" i="6" s="1"/>
  <c r="AY140" i="6"/>
  <c r="AY141" i="6" s="1"/>
  <c r="BG140" i="6"/>
  <c r="BG141" i="6" s="1"/>
  <c r="BO140" i="6"/>
  <c r="BO141" i="6" s="1"/>
  <c r="BW140" i="6"/>
  <c r="BW141" i="6" s="1"/>
  <c r="J142" i="6"/>
  <c r="J143" i="6" s="1"/>
  <c r="R142" i="6"/>
  <c r="R143" i="6" s="1"/>
  <c r="Z142" i="6"/>
  <c r="Z143" i="6" s="1"/>
  <c r="AH142" i="6"/>
  <c r="AH143" i="6" s="1"/>
  <c r="AP142" i="6"/>
  <c r="AP143" i="6" s="1"/>
  <c r="AX142" i="6"/>
  <c r="AX143" i="6" s="1"/>
  <c r="BF142" i="6"/>
  <c r="BF143" i="6" s="1"/>
  <c r="BN142" i="6"/>
  <c r="BN143" i="6" s="1"/>
  <c r="BV142" i="6"/>
  <c r="BV143" i="6" s="1"/>
  <c r="F144" i="6"/>
  <c r="F145" i="6" s="1"/>
  <c r="N144" i="6"/>
  <c r="N145" i="6" s="1"/>
  <c r="V144" i="6"/>
  <c r="V145" i="6" s="1"/>
  <c r="AD144" i="6"/>
  <c r="AD145" i="6" s="1"/>
  <c r="AL144" i="6"/>
  <c r="AL145" i="6" s="1"/>
  <c r="AT144" i="6"/>
  <c r="AT145" i="6" s="1"/>
  <c r="BB144" i="6"/>
  <c r="BB145" i="6" s="1"/>
  <c r="BJ144" i="6"/>
  <c r="BJ145" i="6" s="1"/>
  <c r="BR144" i="6"/>
  <c r="BR145" i="6" s="1"/>
  <c r="BZ144" i="6"/>
  <c r="BZ145" i="6" s="1"/>
  <c r="M146" i="6"/>
  <c r="M147" i="6" s="1"/>
  <c r="U146" i="6"/>
  <c r="U147" i="6" s="1"/>
  <c r="AC146" i="6"/>
  <c r="AC147" i="6" s="1"/>
  <c r="AK146" i="6"/>
  <c r="AK147" i="6" s="1"/>
  <c r="AS146" i="6"/>
  <c r="AS147" i="6" s="1"/>
  <c r="BA146" i="6"/>
  <c r="BA147" i="6" s="1"/>
  <c r="BI146" i="6"/>
  <c r="BI147" i="6" s="1"/>
  <c r="BQ146" i="6"/>
  <c r="BQ147" i="6" s="1"/>
  <c r="BY146" i="6"/>
  <c r="BY147" i="6" s="1"/>
  <c r="K148" i="6"/>
  <c r="K149" i="6" s="1"/>
  <c r="S148" i="6"/>
  <c r="S149" i="6" s="1"/>
  <c r="AA148" i="6"/>
  <c r="AA149" i="6" s="1"/>
  <c r="AI148" i="6"/>
  <c r="AI149" i="6" s="1"/>
  <c r="AQ148" i="6"/>
  <c r="AQ149" i="6" s="1"/>
  <c r="AY148" i="6"/>
  <c r="AY149" i="6" s="1"/>
  <c r="BG148" i="6"/>
  <c r="BG149" i="6" s="1"/>
  <c r="BO148" i="6"/>
  <c r="BO149" i="6" s="1"/>
  <c r="BW148" i="6"/>
  <c r="BW149" i="6" s="1"/>
  <c r="M150" i="6"/>
  <c r="M151" i="6" s="1"/>
  <c r="U150" i="6"/>
  <c r="U151" i="6" s="1"/>
  <c r="AC150" i="6"/>
  <c r="AC151" i="6" s="1"/>
  <c r="AK150" i="6"/>
  <c r="AK151" i="6" s="1"/>
  <c r="AS150" i="6"/>
  <c r="AS151" i="6" s="1"/>
  <c r="BA150" i="6"/>
  <c r="BA151" i="6" s="1"/>
  <c r="BI150" i="6"/>
  <c r="BI151" i="6" s="1"/>
  <c r="BQ150" i="6"/>
  <c r="BQ151" i="6" s="1"/>
  <c r="BY150" i="6"/>
  <c r="BY151" i="6" s="1"/>
  <c r="I152" i="6"/>
  <c r="I153" i="6" s="1"/>
  <c r="Q152" i="6"/>
  <c r="Q153" i="6" s="1"/>
  <c r="Y152" i="6"/>
  <c r="Y153" i="6" s="1"/>
  <c r="AG152" i="6"/>
  <c r="AG153" i="6" s="1"/>
  <c r="AO152" i="6"/>
  <c r="AO153" i="6" s="1"/>
  <c r="AW152" i="6"/>
  <c r="AW153" i="6" s="1"/>
  <c r="BE152" i="6"/>
  <c r="BE153" i="6" s="1"/>
  <c r="BM152" i="6"/>
  <c r="BM153" i="6" s="1"/>
  <c r="BU152" i="6"/>
  <c r="BU153" i="6" s="1"/>
  <c r="H154" i="6"/>
  <c r="H155" i="6" s="1"/>
  <c r="P154" i="6"/>
  <c r="P155" i="6" s="1"/>
  <c r="X154" i="6"/>
  <c r="X155" i="6" s="1"/>
  <c r="AF154" i="6"/>
  <c r="AF155" i="6" s="1"/>
  <c r="AN154" i="6"/>
  <c r="AN155" i="6" s="1"/>
  <c r="AV154" i="6"/>
  <c r="AV155" i="6" s="1"/>
  <c r="BD154" i="6"/>
  <c r="BD155" i="6" s="1"/>
  <c r="BL154" i="6"/>
  <c r="BL155" i="6" s="1"/>
  <c r="BT154" i="6"/>
  <c r="BT155" i="6" s="1"/>
  <c r="U156" i="6"/>
  <c r="U157" i="6" s="1"/>
  <c r="AC156" i="6"/>
  <c r="AC157" i="6" s="1"/>
  <c r="AK156" i="6"/>
  <c r="AK157" i="6" s="1"/>
  <c r="AS156" i="6"/>
  <c r="AS157" i="6" s="1"/>
  <c r="BA156" i="6"/>
  <c r="BA157" i="6" s="1"/>
  <c r="BI156" i="6"/>
  <c r="BI157" i="6" s="1"/>
  <c r="BQ156" i="6"/>
  <c r="BQ157" i="6" s="1"/>
  <c r="BY156" i="6"/>
  <c r="BY157" i="6" s="1"/>
  <c r="P158" i="6"/>
  <c r="P159" i="6" s="1"/>
  <c r="X158" i="6"/>
  <c r="X159" i="6" s="1"/>
  <c r="AF158" i="6"/>
  <c r="AF159" i="6" s="1"/>
  <c r="AN158" i="6"/>
  <c r="AN159" i="6" s="1"/>
  <c r="AV158" i="6"/>
  <c r="AV159" i="6" s="1"/>
  <c r="BD158" i="6"/>
  <c r="BD159" i="6" s="1"/>
  <c r="BL158" i="6"/>
  <c r="BL159" i="6" s="1"/>
  <c r="BT158" i="6"/>
  <c r="BT159" i="6" s="1"/>
  <c r="M160" i="6"/>
  <c r="M161" i="6" s="1"/>
  <c r="U160" i="6"/>
  <c r="U161" i="6" s="1"/>
  <c r="AC160" i="6"/>
  <c r="AC161" i="6" s="1"/>
  <c r="AK160" i="6"/>
  <c r="AK161" i="6" s="1"/>
  <c r="AS160" i="6"/>
  <c r="AS161" i="6" s="1"/>
  <c r="BA160" i="6"/>
  <c r="BA161" i="6" s="1"/>
  <c r="BI160" i="6"/>
  <c r="BI161" i="6" s="1"/>
  <c r="BQ160" i="6"/>
  <c r="BQ161" i="6" s="1"/>
  <c r="BY160" i="6"/>
  <c r="BY161" i="6" s="1"/>
  <c r="L4" i="6"/>
  <c r="L5" i="6" s="1"/>
  <c r="T4" i="6"/>
  <c r="T5" i="6" s="1"/>
  <c r="AC4" i="6"/>
  <c r="AC5" i="6" s="1"/>
  <c r="AK4" i="6"/>
  <c r="AK5" i="6" s="1"/>
  <c r="AS4" i="6"/>
  <c r="AS5" i="6" s="1"/>
  <c r="BA4" i="6"/>
  <c r="BA5" i="6" s="1"/>
  <c r="BI4" i="6"/>
  <c r="BI5" i="6" s="1"/>
  <c r="BQ4" i="6"/>
  <c r="BQ5" i="6" s="1"/>
  <c r="BY4" i="6"/>
  <c r="BY5" i="6" s="1"/>
  <c r="AM4" i="6"/>
  <c r="AM5" i="6" s="1"/>
  <c r="BK4" i="6"/>
  <c r="BK5" i="6" s="1"/>
  <c r="AF4" i="6"/>
  <c r="AF5" i="6" s="1"/>
  <c r="BT4" i="6"/>
  <c r="BT5" i="6" s="1"/>
  <c r="BB34" i="6"/>
  <c r="BB35" i="6" s="1"/>
  <c r="AB62" i="6"/>
  <c r="AB63" i="6" s="1"/>
  <c r="AJ78" i="6"/>
  <c r="AJ79" i="6" s="1"/>
  <c r="BI82" i="6"/>
  <c r="BI83" i="6" s="1"/>
  <c r="AU90" i="6"/>
  <c r="AU91" i="6" s="1"/>
  <c r="BB92" i="6"/>
  <c r="BB93" i="6" s="1"/>
  <c r="AV94" i="6"/>
  <c r="AV95" i="6" s="1"/>
  <c r="AM96" i="6"/>
  <c r="AM97" i="6" s="1"/>
  <c r="BA98" i="6"/>
  <c r="BA99" i="6" s="1"/>
  <c r="K102" i="6"/>
  <c r="K103" i="6" s="1"/>
  <c r="BK104" i="6"/>
  <c r="BK105" i="6" s="1"/>
  <c r="BX106" i="6"/>
  <c r="BX107" i="6" s="1"/>
  <c r="AQ108" i="6"/>
  <c r="AQ109" i="6" s="1"/>
  <c r="BV110" i="6"/>
  <c r="BV111" i="6" s="1"/>
  <c r="BL112" i="6"/>
  <c r="BL113" i="6" s="1"/>
  <c r="BQ114" i="6"/>
  <c r="BQ115" i="6" s="1"/>
  <c r="Z116" i="6"/>
  <c r="Z117" i="6" s="1"/>
  <c r="BF116" i="6"/>
  <c r="BF117" i="6" s="1"/>
  <c r="Y118" i="6"/>
  <c r="Y119" i="6" s="1"/>
  <c r="AW118" i="6"/>
  <c r="AW119" i="6" s="1"/>
  <c r="M120" i="6"/>
  <c r="M121" i="6" s="1"/>
  <c r="BI120" i="6"/>
  <c r="BI121" i="6" s="1"/>
  <c r="AA122" i="6"/>
  <c r="AA123" i="6" s="1"/>
  <c r="BO122" i="6"/>
  <c r="BO123" i="6" s="1"/>
  <c r="AU124" i="6"/>
  <c r="AU125" i="6" s="1"/>
  <c r="BQ126" i="6"/>
  <c r="BQ127" i="6" s="1"/>
  <c r="AG128" i="6"/>
  <c r="AG129" i="6" s="1"/>
  <c r="BU128" i="6"/>
  <c r="BU129" i="6" s="1"/>
  <c r="AN130" i="6"/>
  <c r="AN131" i="6" s="1"/>
  <c r="G132" i="6"/>
  <c r="G133" i="6" s="1"/>
  <c r="BC132" i="6"/>
  <c r="BC133" i="6" s="1"/>
  <c r="V134" i="6"/>
  <c r="V135" i="6" s="1"/>
  <c r="AT134" i="6"/>
  <c r="AT135" i="6" s="1"/>
  <c r="M136" i="6"/>
  <c r="M137" i="6" s="1"/>
  <c r="BI136" i="6"/>
  <c r="BI137" i="6" s="1"/>
  <c r="AA138" i="6"/>
  <c r="AA139" i="6" s="1"/>
  <c r="BG138" i="6"/>
  <c r="BG139" i="6" s="1"/>
  <c r="AU140" i="6"/>
  <c r="AU141" i="6" s="1"/>
  <c r="N142" i="6"/>
  <c r="N143" i="6" s="1"/>
  <c r="AT142" i="6"/>
  <c r="AT143" i="6" s="1"/>
  <c r="R144" i="6"/>
  <c r="R145" i="6" s="1"/>
  <c r="BF144" i="6"/>
  <c r="BF145" i="6" s="1"/>
  <c r="Y146" i="6"/>
  <c r="Y147" i="6" s="1"/>
  <c r="BM146" i="6"/>
  <c r="BM147" i="6" s="1"/>
  <c r="BC148" i="6"/>
  <c r="BC149" i="6" s="1"/>
  <c r="R30" i="6"/>
  <c r="R31" i="6" s="1"/>
  <c r="AB42" i="6"/>
  <c r="AB43" i="6" s="1"/>
  <c r="M50" i="6"/>
  <c r="M51" i="6" s="1"/>
  <c r="AB56" i="6"/>
  <c r="AB57" i="6" s="1"/>
  <c r="BB60" i="6"/>
  <c r="BB61" i="6" s="1"/>
  <c r="BU64" i="6"/>
  <c r="BU65" i="6" s="1"/>
  <c r="BH68" i="6"/>
  <c r="BH69" i="6" s="1"/>
  <c r="P72" i="6"/>
  <c r="P73" i="6" s="1"/>
  <c r="AP74" i="6"/>
  <c r="AP75" i="6" s="1"/>
  <c r="AB76" i="6"/>
  <c r="AB77" i="6" s="1"/>
  <c r="Q78" i="6"/>
  <c r="Q79" i="6" s="1"/>
  <c r="BX78" i="6"/>
  <c r="BX79" i="6" s="1"/>
  <c r="AW80" i="6"/>
  <c r="AW81" i="6" s="1"/>
  <c r="AL82" i="6"/>
  <c r="AL83" i="6" s="1"/>
  <c r="AB84" i="6"/>
  <c r="AB85" i="6" s="1"/>
  <c r="BX84" i="6"/>
  <c r="BX85" i="6" s="1"/>
  <c r="BI86" i="6"/>
  <c r="BI87" i="6" s="1"/>
  <c r="AO88" i="6"/>
  <c r="AO89" i="6" s="1"/>
  <c r="BX88" i="6"/>
  <c r="BX89" i="6" s="1"/>
  <c r="AK90" i="6"/>
  <c r="AK91" i="6" s="1"/>
  <c r="BP90" i="6"/>
  <c r="BP91" i="6" s="1"/>
  <c r="R92" i="6"/>
  <c r="R93" i="6" s="1"/>
  <c r="AS92" i="6"/>
  <c r="AS93" i="6" s="1"/>
  <c r="BT92" i="6"/>
  <c r="BT93" i="6" s="1"/>
  <c r="Q94" i="6"/>
  <c r="Q95" i="6" s="1"/>
  <c r="AN94" i="6"/>
  <c r="AN95" i="6" s="1"/>
  <c r="BK94" i="6"/>
  <c r="BK95" i="6" s="1"/>
  <c r="H96" i="6"/>
  <c r="H97" i="6" s="1"/>
  <c r="AE96" i="6"/>
  <c r="AE97" i="6" s="1"/>
  <c r="BB96" i="6"/>
  <c r="BB97" i="6" s="1"/>
  <c r="BT96" i="6"/>
  <c r="BT97" i="6" s="1"/>
  <c r="V98" i="6"/>
  <c r="V99" i="6" s="1"/>
  <c r="AS98" i="6"/>
  <c r="AS99" i="6" s="1"/>
  <c r="BK98" i="6"/>
  <c r="BK99" i="6" s="1"/>
  <c r="L100" i="6"/>
  <c r="L101" i="6" s="1"/>
  <c r="AI100" i="6"/>
  <c r="AI101" i="6" s="1"/>
  <c r="BA100" i="6"/>
  <c r="BA101" i="6" s="1"/>
  <c r="BX100" i="6"/>
  <c r="BX101" i="6" s="1"/>
  <c r="Z102" i="6"/>
  <c r="Z103" i="6" s="1"/>
  <c r="AR102" i="6"/>
  <c r="AR103" i="6" s="1"/>
  <c r="BO102" i="6"/>
  <c r="BO103" i="6" s="1"/>
  <c r="N104" i="6"/>
  <c r="N105" i="6" s="1"/>
  <c r="AF104" i="6"/>
  <c r="AF105" i="6" s="1"/>
  <c r="BC104" i="6"/>
  <c r="BC105" i="6" s="1"/>
  <c r="BZ104" i="6"/>
  <c r="BZ105" i="6" s="1"/>
  <c r="V106" i="6"/>
  <c r="V107" i="6" s="1"/>
  <c r="AS106" i="6"/>
  <c r="AS107" i="6" s="1"/>
  <c r="BP106" i="6"/>
  <c r="BP107" i="6" s="1"/>
  <c r="L108" i="6"/>
  <c r="L109" i="6" s="1"/>
  <c r="AI108" i="6"/>
  <c r="AI109" i="6" s="1"/>
  <c r="BF108" i="6"/>
  <c r="BF109" i="6" s="1"/>
  <c r="BX108" i="6"/>
  <c r="BX109" i="6" s="1"/>
  <c r="Y110" i="6"/>
  <c r="Y111" i="6" s="1"/>
  <c r="AV110" i="6"/>
  <c r="AV111" i="6" s="1"/>
  <c r="BN110" i="6"/>
  <c r="BN111" i="6" s="1"/>
  <c r="O112" i="6"/>
  <c r="O113" i="6" s="1"/>
  <c r="AL112" i="6"/>
  <c r="AL113" i="6" s="1"/>
  <c r="BD112" i="6"/>
  <c r="BD113" i="6" s="1"/>
  <c r="F114" i="6"/>
  <c r="F115" i="6" s="1"/>
  <c r="W114" i="6"/>
  <c r="W115" i="6" s="1"/>
  <c r="AM114" i="6"/>
  <c r="AM115" i="6" s="1"/>
  <c r="BC114" i="6"/>
  <c r="BC115" i="6" s="1"/>
  <c r="BN114" i="6"/>
  <c r="BN115" i="6" s="1"/>
  <c r="BV114" i="6"/>
  <c r="BV115" i="6" s="1"/>
  <c r="G116" i="6"/>
  <c r="G117" i="6" s="1"/>
  <c r="O116" i="6"/>
  <c r="O117" i="6" s="1"/>
  <c r="W116" i="6"/>
  <c r="W117" i="6" s="1"/>
  <c r="AE116" i="6"/>
  <c r="AE117" i="6" s="1"/>
  <c r="AM116" i="6"/>
  <c r="AM117" i="6" s="1"/>
  <c r="AU116" i="6"/>
  <c r="AU117" i="6" s="1"/>
  <c r="BC116" i="6"/>
  <c r="BC117" i="6" s="1"/>
  <c r="BK116" i="6"/>
  <c r="BK117" i="6" s="1"/>
  <c r="BS116" i="6"/>
  <c r="BS117" i="6" s="1"/>
  <c r="F118" i="6"/>
  <c r="F119" i="6" s="1"/>
  <c r="N118" i="6"/>
  <c r="N119" i="6" s="1"/>
  <c r="V118" i="6"/>
  <c r="V119" i="6" s="1"/>
  <c r="AD118" i="6"/>
  <c r="AD119" i="6" s="1"/>
  <c r="AL118" i="6"/>
  <c r="AL119" i="6" s="1"/>
  <c r="AT118" i="6"/>
  <c r="AT119" i="6" s="1"/>
  <c r="BB118" i="6"/>
  <c r="BB119" i="6" s="1"/>
  <c r="BJ118" i="6"/>
  <c r="BJ119" i="6" s="1"/>
  <c r="BR118" i="6"/>
  <c r="BR119" i="6" s="1"/>
  <c r="BZ118" i="6"/>
  <c r="BZ119" i="6" s="1"/>
  <c r="J120" i="6"/>
  <c r="J121" i="6" s="1"/>
  <c r="R120" i="6"/>
  <c r="R121" i="6" s="1"/>
  <c r="Z120" i="6"/>
  <c r="Z121" i="6" s="1"/>
  <c r="AH120" i="6"/>
  <c r="AH121" i="6" s="1"/>
  <c r="AP120" i="6"/>
  <c r="AP121" i="6" s="1"/>
  <c r="AX120" i="6"/>
  <c r="AX121" i="6" s="1"/>
  <c r="BF120" i="6"/>
  <c r="BF121" i="6" s="1"/>
  <c r="BN120" i="6"/>
  <c r="BN121" i="6" s="1"/>
  <c r="BV120" i="6"/>
  <c r="BV121" i="6" s="1"/>
  <c r="H122" i="6"/>
  <c r="H123" i="6" s="1"/>
  <c r="P122" i="6"/>
  <c r="P123" i="6" s="1"/>
  <c r="X122" i="6"/>
  <c r="X123" i="6" s="1"/>
  <c r="AF122" i="6"/>
  <c r="AF123" i="6" s="1"/>
  <c r="AN122" i="6"/>
  <c r="AN123" i="6" s="1"/>
  <c r="AV122" i="6"/>
  <c r="AV123" i="6" s="1"/>
  <c r="BD122" i="6"/>
  <c r="BD123" i="6" s="1"/>
  <c r="BL122" i="6"/>
  <c r="BL123" i="6" s="1"/>
  <c r="BT122" i="6"/>
  <c r="BT123" i="6" s="1"/>
  <c r="L124" i="6"/>
  <c r="L125" i="6" s="1"/>
  <c r="T124" i="6"/>
  <c r="T125" i="6" s="1"/>
  <c r="AB124" i="6"/>
  <c r="AB125" i="6" s="1"/>
  <c r="AJ124" i="6"/>
  <c r="AJ125" i="6" s="1"/>
  <c r="AR124" i="6"/>
  <c r="AR125" i="6" s="1"/>
  <c r="AZ124" i="6"/>
  <c r="AZ125" i="6" s="1"/>
  <c r="BH124" i="6"/>
  <c r="BH125" i="6" s="1"/>
  <c r="BP124" i="6"/>
  <c r="BP125" i="6" s="1"/>
  <c r="BX124" i="6"/>
  <c r="BX125" i="6" s="1"/>
  <c r="J126" i="6"/>
  <c r="J127" i="6" s="1"/>
  <c r="R126" i="6"/>
  <c r="R127" i="6" s="1"/>
  <c r="Z126" i="6"/>
  <c r="Z127" i="6" s="1"/>
  <c r="AH126" i="6"/>
  <c r="AH127" i="6" s="1"/>
  <c r="AP126" i="6"/>
  <c r="AP127" i="6" s="1"/>
  <c r="AX126" i="6"/>
  <c r="AX127" i="6" s="1"/>
  <c r="BF126" i="6"/>
  <c r="BF127" i="6" s="1"/>
  <c r="BN126" i="6"/>
  <c r="BN127" i="6" s="1"/>
  <c r="BV126" i="6"/>
  <c r="BV127" i="6" s="1"/>
  <c r="F128" i="6"/>
  <c r="F129" i="6" s="1"/>
  <c r="N128" i="6"/>
  <c r="N129" i="6" s="1"/>
  <c r="V128" i="6"/>
  <c r="V129" i="6" s="1"/>
  <c r="AD128" i="6"/>
  <c r="AD129" i="6" s="1"/>
  <c r="AL128" i="6"/>
  <c r="AL129" i="6" s="1"/>
  <c r="AT128" i="6"/>
  <c r="AT129" i="6" s="1"/>
  <c r="BB128" i="6"/>
  <c r="BB129" i="6" s="1"/>
  <c r="BJ128" i="6"/>
  <c r="BJ129" i="6" s="1"/>
  <c r="BR128" i="6"/>
  <c r="BR129" i="6" s="1"/>
  <c r="BZ128" i="6"/>
  <c r="BZ129" i="6" s="1"/>
  <c r="M130" i="6"/>
  <c r="M131" i="6" s="1"/>
  <c r="U130" i="6"/>
  <c r="U131" i="6" s="1"/>
  <c r="AC130" i="6"/>
  <c r="AC131" i="6" s="1"/>
  <c r="AK130" i="6"/>
  <c r="AK131" i="6" s="1"/>
  <c r="AS130" i="6"/>
  <c r="AS131" i="6" s="1"/>
  <c r="BA130" i="6"/>
  <c r="BA131" i="6" s="1"/>
  <c r="BI130" i="6"/>
  <c r="BI131" i="6" s="1"/>
  <c r="BQ130" i="6"/>
  <c r="BQ131" i="6" s="1"/>
  <c r="BY130" i="6"/>
  <c r="BY131" i="6" s="1"/>
  <c r="L132" i="6"/>
  <c r="L133" i="6" s="1"/>
  <c r="T132" i="6"/>
  <c r="T133" i="6" s="1"/>
  <c r="AB132" i="6"/>
  <c r="AB133" i="6" s="1"/>
  <c r="AJ132" i="6"/>
  <c r="AJ133" i="6" s="1"/>
  <c r="AR132" i="6"/>
  <c r="AR133" i="6" s="1"/>
  <c r="AZ132" i="6"/>
  <c r="AZ133" i="6" s="1"/>
  <c r="BH132" i="6"/>
  <c r="BH133" i="6" s="1"/>
  <c r="BP132" i="6"/>
  <c r="BP133" i="6" s="1"/>
  <c r="BX132" i="6"/>
  <c r="BX133" i="6" s="1"/>
  <c r="K134" i="6"/>
  <c r="K135" i="6" s="1"/>
  <c r="S134" i="6"/>
  <c r="S135" i="6" s="1"/>
  <c r="AA134" i="6"/>
  <c r="AA135" i="6" s="1"/>
  <c r="AI134" i="6"/>
  <c r="AI135" i="6" s="1"/>
  <c r="AQ134" i="6"/>
  <c r="AQ135" i="6" s="1"/>
  <c r="AY134" i="6"/>
  <c r="AY135" i="6" s="1"/>
  <c r="BG134" i="6"/>
  <c r="BG135" i="6" s="1"/>
  <c r="BO134" i="6"/>
  <c r="BO135" i="6" s="1"/>
  <c r="BW134" i="6"/>
  <c r="BW135" i="6" s="1"/>
  <c r="J136" i="6"/>
  <c r="J137" i="6" s="1"/>
  <c r="R136" i="6"/>
  <c r="R137" i="6" s="1"/>
  <c r="Z136" i="6"/>
  <c r="Z137" i="6" s="1"/>
  <c r="AH136" i="6"/>
  <c r="AH137" i="6" s="1"/>
  <c r="AP136" i="6"/>
  <c r="AP137" i="6" s="1"/>
  <c r="AX136" i="6"/>
  <c r="AX137" i="6" s="1"/>
  <c r="BF136" i="6"/>
  <c r="BF137" i="6" s="1"/>
  <c r="BN136" i="6"/>
  <c r="BN137" i="6" s="1"/>
  <c r="BV136" i="6"/>
  <c r="BV137" i="6" s="1"/>
  <c r="H138" i="6"/>
  <c r="H139" i="6" s="1"/>
  <c r="P138" i="6"/>
  <c r="P139" i="6" s="1"/>
  <c r="X138" i="6"/>
  <c r="X139" i="6" s="1"/>
  <c r="AF138" i="6"/>
  <c r="AF139" i="6" s="1"/>
  <c r="AN138" i="6"/>
  <c r="AN139" i="6" s="1"/>
  <c r="AV138" i="6"/>
  <c r="AV139" i="6" s="1"/>
  <c r="BD138" i="6"/>
  <c r="BD139" i="6" s="1"/>
  <c r="BL138" i="6"/>
  <c r="BL139" i="6" s="1"/>
  <c r="BT138" i="6"/>
  <c r="BT139" i="6" s="1"/>
  <c r="L140" i="6"/>
  <c r="L141" i="6" s="1"/>
  <c r="T140" i="6"/>
  <c r="T141" i="6" s="1"/>
  <c r="AB140" i="6"/>
  <c r="AB141" i="6" s="1"/>
  <c r="AJ140" i="6"/>
  <c r="AJ141" i="6" s="1"/>
  <c r="AR140" i="6"/>
  <c r="AR141" i="6" s="1"/>
  <c r="AZ140" i="6"/>
  <c r="AZ141" i="6" s="1"/>
  <c r="BH140" i="6"/>
  <c r="BH141" i="6" s="1"/>
  <c r="BP140" i="6"/>
  <c r="BP141" i="6" s="1"/>
  <c r="BX140" i="6"/>
  <c r="BX141" i="6" s="1"/>
  <c r="K142" i="6"/>
  <c r="K143" i="6" s="1"/>
  <c r="S142" i="6"/>
  <c r="S143" i="6" s="1"/>
  <c r="AA142" i="6"/>
  <c r="AA143" i="6" s="1"/>
  <c r="AI142" i="6"/>
  <c r="AI143" i="6" s="1"/>
  <c r="AQ142" i="6"/>
  <c r="AQ143" i="6" s="1"/>
  <c r="AY142" i="6"/>
  <c r="AY143" i="6" s="1"/>
  <c r="BG142" i="6"/>
  <c r="BG143" i="6" s="1"/>
  <c r="BO142" i="6"/>
  <c r="BO143" i="6" s="1"/>
  <c r="BW142" i="6"/>
  <c r="BW143" i="6" s="1"/>
  <c r="G144" i="6"/>
  <c r="G145" i="6" s="1"/>
  <c r="O144" i="6"/>
  <c r="O145" i="6" s="1"/>
  <c r="W144" i="6"/>
  <c r="W145" i="6" s="1"/>
  <c r="AE144" i="6"/>
  <c r="AE145" i="6" s="1"/>
  <c r="AM144" i="6"/>
  <c r="AM145" i="6" s="1"/>
  <c r="AU144" i="6"/>
  <c r="AU145" i="6" s="1"/>
  <c r="BC144" i="6"/>
  <c r="BC145" i="6" s="1"/>
  <c r="BK144" i="6"/>
  <c r="BK145" i="6" s="1"/>
  <c r="BS144" i="6"/>
  <c r="BS145" i="6" s="1"/>
  <c r="F146" i="6"/>
  <c r="F147" i="6" s="1"/>
  <c r="N146" i="6"/>
  <c r="N147" i="6" s="1"/>
  <c r="V146" i="6"/>
  <c r="V147" i="6" s="1"/>
  <c r="AD146" i="6"/>
  <c r="AD147" i="6" s="1"/>
  <c r="AL146" i="6"/>
  <c r="AL147" i="6" s="1"/>
  <c r="AT146" i="6"/>
  <c r="AT147" i="6" s="1"/>
  <c r="BB146" i="6"/>
  <c r="BB147" i="6" s="1"/>
  <c r="BJ146" i="6"/>
  <c r="BJ147" i="6" s="1"/>
  <c r="BR146" i="6"/>
  <c r="BR147" i="6" s="1"/>
  <c r="BZ146" i="6"/>
  <c r="BZ147" i="6" s="1"/>
  <c r="L148" i="6"/>
  <c r="L149" i="6" s="1"/>
  <c r="T148" i="6"/>
  <c r="T149" i="6" s="1"/>
  <c r="AB148" i="6"/>
  <c r="AB149" i="6" s="1"/>
  <c r="AJ148" i="6"/>
  <c r="AJ149" i="6" s="1"/>
  <c r="AR148" i="6"/>
  <c r="AR149" i="6" s="1"/>
  <c r="AZ148" i="6"/>
  <c r="AZ149" i="6" s="1"/>
  <c r="BH148" i="6"/>
  <c r="BH149" i="6" s="1"/>
  <c r="BP148" i="6"/>
  <c r="BP149" i="6" s="1"/>
  <c r="BX148" i="6"/>
  <c r="BX149" i="6" s="1"/>
  <c r="N150" i="6"/>
  <c r="N151" i="6" s="1"/>
  <c r="V150" i="6"/>
  <c r="V151" i="6" s="1"/>
  <c r="AD150" i="6"/>
  <c r="AD151" i="6" s="1"/>
  <c r="AL150" i="6"/>
  <c r="AL151" i="6" s="1"/>
  <c r="AT150" i="6"/>
  <c r="AT151" i="6" s="1"/>
  <c r="BB150" i="6"/>
  <c r="BB151" i="6" s="1"/>
  <c r="BJ150" i="6"/>
  <c r="BJ151" i="6" s="1"/>
  <c r="BR150" i="6"/>
  <c r="BR151" i="6" s="1"/>
  <c r="BZ150" i="6"/>
  <c r="BZ151" i="6" s="1"/>
  <c r="J152" i="6"/>
  <c r="J153" i="6" s="1"/>
  <c r="R152" i="6"/>
  <c r="R153" i="6" s="1"/>
  <c r="Z152" i="6"/>
  <c r="Z153" i="6" s="1"/>
  <c r="AH152" i="6"/>
  <c r="AH153" i="6" s="1"/>
  <c r="AP152" i="6"/>
  <c r="AP153" i="6" s="1"/>
  <c r="AX152" i="6"/>
  <c r="AX153" i="6" s="1"/>
  <c r="BF152" i="6"/>
  <c r="BF153" i="6" s="1"/>
  <c r="BN152" i="6"/>
  <c r="BN153" i="6" s="1"/>
  <c r="BV152" i="6"/>
  <c r="BV153" i="6" s="1"/>
  <c r="I154" i="6"/>
  <c r="I155" i="6" s="1"/>
  <c r="Q154" i="6"/>
  <c r="Q155" i="6" s="1"/>
  <c r="Y154" i="6"/>
  <c r="Y155" i="6" s="1"/>
  <c r="AG154" i="6"/>
  <c r="AG155" i="6" s="1"/>
  <c r="AO154" i="6"/>
  <c r="AO155" i="6" s="1"/>
  <c r="AW154" i="6"/>
  <c r="AW155" i="6" s="1"/>
  <c r="BE154" i="6"/>
  <c r="BE155" i="6" s="1"/>
  <c r="BM154" i="6"/>
  <c r="BM155" i="6" s="1"/>
  <c r="BU154" i="6"/>
  <c r="BU155" i="6" s="1"/>
  <c r="V156" i="6"/>
  <c r="V157" i="6" s="1"/>
  <c r="AD156" i="6"/>
  <c r="AD157" i="6" s="1"/>
  <c r="AL156" i="6"/>
  <c r="AL157" i="6" s="1"/>
  <c r="AT156" i="6"/>
  <c r="AT157" i="6" s="1"/>
  <c r="BB156" i="6"/>
  <c r="BB157" i="6" s="1"/>
  <c r="BJ156" i="6"/>
  <c r="BJ157" i="6" s="1"/>
  <c r="BR156" i="6"/>
  <c r="BR157" i="6" s="1"/>
  <c r="BZ156" i="6"/>
  <c r="BZ157" i="6" s="1"/>
  <c r="Q158" i="6"/>
  <c r="Q159" i="6" s="1"/>
  <c r="Y158" i="6"/>
  <c r="Y159" i="6" s="1"/>
  <c r="AG158" i="6"/>
  <c r="AG159" i="6" s="1"/>
  <c r="AO158" i="6"/>
  <c r="AO159" i="6" s="1"/>
  <c r="AW158" i="6"/>
  <c r="AW159" i="6" s="1"/>
  <c r="BE158" i="6"/>
  <c r="BE159" i="6" s="1"/>
  <c r="BM158" i="6"/>
  <c r="BM159" i="6" s="1"/>
  <c r="BU158" i="6"/>
  <c r="BU159" i="6" s="1"/>
  <c r="N160" i="6"/>
  <c r="N161" i="6" s="1"/>
  <c r="V160" i="6"/>
  <c r="V161" i="6" s="1"/>
  <c r="AD160" i="6"/>
  <c r="AD161" i="6" s="1"/>
  <c r="AL160" i="6"/>
  <c r="AL161" i="6" s="1"/>
  <c r="AT160" i="6"/>
  <c r="AT161" i="6" s="1"/>
  <c r="BB160" i="6"/>
  <c r="BB161" i="6" s="1"/>
  <c r="BJ160" i="6"/>
  <c r="BJ161" i="6" s="1"/>
  <c r="BR160" i="6"/>
  <c r="BR161" i="6" s="1"/>
  <c r="BZ160" i="6"/>
  <c r="BZ161" i="6" s="1"/>
  <c r="M4" i="6"/>
  <c r="M5" i="6" s="1"/>
  <c r="U4" i="6"/>
  <c r="U5" i="6" s="1"/>
  <c r="AD4" i="6"/>
  <c r="AD5" i="6" s="1"/>
  <c r="AL4" i="6"/>
  <c r="AL5" i="6" s="1"/>
  <c r="AT4" i="6"/>
  <c r="AT5" i="6" s="1"/>
  <c r="BB4" i="6"/>
  <c r="BB5" i="6" s="1"/>
  <c r="BJ4" i="6"/>
  <c r="BJ5" i="6" s="1"/>
  <c r="BR4" i="6"/>
  <c r="BR5" i="6" s="1"/>
  <c r="BZ4" i="6"/>
  <c r="BZ5" i="6" s="1"/>
  <c r="G161" i="6"/>
  <c r="AM160" i="6"/>
  <c r="AM161" i="6" s="1"/>
  <c r="BC160" i="6"/>
  <c r="BC161" i="6" s="1"/>
  <c r="BS160" i="6"/>
  <c r="BS161" i="6" s="1"/>
  <c r="N4" i="6"/>
  <c r="N5" i="6" s="1"/>
  <c r="AE4" i="6"/>
  <c r="AE5" i="6" s="1"/>
  <c r="AU4" i="6"/>
  <c r="AU5" i="6" s="1"/>
  <c r="X4" i="6"/>
  <c r="X5" i="6" s="1"/>
  <c r="BL4" i="6"/>
  <c r="BL5" i="6" s="1"/>
  <c r="AP44" i="6"/>
  <c r="AP45" i="6" s="1"/>
  <c r="Z70" i="6"/>
  <c r="Z71" i="6" s="1"/>
  <c r="W80" i="6"/>
  <c r="W81" i="6" s="1"/>
  <c r="U86" i="6"/>
  <c r="U87" i="6" s="1"/>
  <c r="BZ90" i="6"/>
  <c r="BZ91" i="6" s="1"/>
  <c r="BS94" i="6"/>
  <c r="BS95" i="6" s="1"/>
  <c r="G98" i="6"/>
  <c r="G99" i="6" s="1"/>
  <c r="T100" i="6"/>
  <c r="T101" i="6" s="1"/>
  <c r="AH102" i="6"/>
  <c r="AH103" i="6" s="1"/>
  <c r="AN104" i="6"/>
  <c r="AN105" i="6" s="1"/>
  <c r="BA106" i="6"/>
  <c r="BA107" i="6" s="1"/>
  <c r="BN108" i="6"/>
  <c r="BN109" i="6" s="1"/>
  <c r="W112" i="6"/>
  <c r="W113" i="6" s="1"/>
  <c r="AD114" i="6"/>
  <c r="AD115" i="6" s="1"/>
  <c r="J116" i="6"/>
  <c r="J117" i="6" s="1"/>
  <c r="AX116" i="6"/>
  <c r="AX117" i="6" s="1"/>
  <c r="Q118" i="6"/>
  <c r="Q119" i="6" s="1"/>
  <c r="BM118" i="6"/>
  <c r="BM119" i="6" s="1"/>
  <c r="AK120" i="6"/>
  <c r="AK121" i="6" s="1"/>
  <c r="BY120" i="6"/>
  <c r="BY121" i="6" s="1"/>
  <c r="AI122" i="6"/>
  <c r="AI123" i="6" s="1"/>
  <c r="BW122" i="6"/>
  <c r="BW123" i="6" s="1"/>
  <c r="W124" i="6"/>
  <c r="W125" i="6" s="1"/>
  <c r="BC124" i="6"/>
  <c r="BC125" i="6" s="1"/>
  <c r="U126" i="6"/>
  <c r="U127" i="6" s="1"/>
  <c r="BA126" i="6"/>
  <c r="BA127" i="6" s="1"/>
  <c r="Q128" i="6"/>
  <c r="Q129" i="6" s="1"/>
  <c r="AW128" i="6"/>
  <c r="AW129" i="6" s="1"/>
  <c r="P130" i="6"/>
  <c r="P131" i="6" s="1"/>
  <c r="AV130" i="6"/>
  <c r="AV131" i="6" s="1"/>
  <c r="AE132" i="6"/>
  <c r="AE133" i="6" s="1"/>
  <c r="BS132" i="6"/>
  <c r="BS133" i="6" s="1"/>
  <c r="AD134" i="6"/>
  <c r="AD135" i="6" s="1"/>
  <c r="BR134" i="6"/>
  <c r="BR135" i="6" s="1"/>
  <c r="AC136" i="6"/>
  <c r="AC137" i="6" s="1"/>
  <c r="BY136" i="6"/>
  <c r="BY137" i="6" s="1"/>
  <c r="AQ138" i="6"/>
  <c r="AQ139" i="6" s="1"/>
  <c r="BW138" i="6"/>
  <c r="BW139" i="6" s="1"/>
  <c r="AM140" i="6"/>
  <c r="AM141" i="6" s="1"/>
  <c r="BS140" i="6"/>
  <c r="BS141" i="6" s="1"/>
  <c r="AL142" i="6"/>
  <c r="AL143" i="6" s="1"/>
  <c r="BZ142" i="6"/>
  <c r="BZ143" i="6" s="1"/>
  <c r="AP144" i="6"/>
  <c r="AP145" i="6" s="1"/>
  <c r="I146" i="6"/>
  <c r="I147" i="6" s="1"/>
  <c r="AW146" i="6"/>
  <c r="AW147" i="6" s="1"/>
  <c r="BU146" i="6"/>
  <c r="BU147" i="6" s="1"/>
  <c r="W148" i="6"/>
  <c r="W149" i="6" s="1"/>
  <c r="AM148" i="6"/>
  <c r="AM149" i="6" s="1"/>
  <c r="AG30" i="6"/>
  <c r="AG31" i="6" s="1"/>
  <c r="AH42" i="6"/>
  <c r="AH43" i="6" s="1"/>
  <c r="AB50" i="6"/>
  <c r="AB51" i="6" s="1"/>
  <c r="AG56" i="6"/>
  <c r="AG57" i="6" s="1"/>
  <c r="BD60" i="6"/>
  <c r="BD61" i="6" s="1"/>
  <c r="H66" i="6"/>
  <c r="H67" i="6" s="1"/>
  <c r="S70" i="6"/>
  <c r="S71" i="6" s="1"/>
  <c r="X72" i="6"/>
  <c r="X73" i="6" s="1"/>
  <c r="AT74" i="6"/>
  <c r="AT75" i="6" s="1"/>
  <c r="AR76" i="6"/>
  <c r="AR77" i="6" s="1"/>
  <c r="R78" i="6"/>
  <c r="R79" i="6" s="1"/>
  <c r="F80" i="6"/>
  <c r="F81" i="6" s="1"/>
  <c r="BM80" i="6"/>
  <c r="BM81" i="6" s="1"/>
  <c r="AN82" i="6"/>
  <c r="AN83" i="6" s="1"/>
  <c r="AC84" i="6"/>
  <c r="AC85" i="6" s="1"/>
  <c r="R86" i="6"/>
  <c r="R87" i="6" s="1"/>
  <c r="BN86" i="6"/>
  <c r="BN87" i="6" s="1"/>
  <c r="AS88" i="6"/>
  <c r="AS89" i="6" s="1"/>
  <c r="K90" i="6"/>
  <c r="K91" i="6" s="1"/>
  <c r="AL90" i="6"/>
  <c r="AL91" i="6" s="1"/>
  <c r="BQ90" i="6"/>
  <c r="BQ91" i="6" s="1"/>
  <c r="Z92" i="6"/>
  <c r="Z93" i="6" s="1"/>
  <c r="AT92" i="6"/>
  <c r="AT93" i="6" s="1"/>
  <c r="BU92" i="6"/>
  <c r="BU93" i="6" s="1"/>
  <c r="W94" i="6"/>
  <c r="W95" i="6" s="1"/>
  <c r="AO94" i="6"/>
  <c r="AO95" i="6" s="1"/>
  <c r="BL94" i="6"/>
  <c r="BL95" i="6" s="1"/>
  <c r="N96" i="6"/>
  <c r="N97" i="6" s="1"/>
  <c r="AF96" i="6"/>
  <c r="AF97" i="6" s="1"/>
  <c r="BC96" i="6"/>
  <c r="BC97" i="6" s="1"/>
  <c r="BZ96" i="6"/>
  <c r="BZ97" i="6" s="1"/>
  <c r="W98" i="6"/>
  <c r="W99" i="6" s="1"/>
  <c r="AT98" i="6"/>
  <c r="AT99" i="6" s="1"/>
  <c r="BQ98" i="6"/>
  <c r="BQ99" i="6" s="1"/>
  <c r="M100" i="6"/>
  <c r="M101" i="6" s="1"/>
  <c r="AJ100" i="6"/>
  <c r="AJ101" i="6" s="1"/>
  <c r="BG100" i="6"/>
  <c r="BG101" i="6" s="1"/>
  <c r="BY100" i="6"/>
  <c r="BY101" i="6" s="1"/>
  <c r="AA102" i="6"/>
  <c r="AA103" i="6" s="1"/>
  <c r="AX102" i="6"/>
  <c r="AX103" i="6" s="1"/>
  <c r="BP102" i="6"/>
  <c r="BP103" i="6" s="1"/>
  <c r="O104" i="6"/>
  <c r="O105" i="6" s="1"/>
  <c r="AL104" i="6"/>
  <c r="AL105" i="6" s="1"/>
  <c r="BD104" i="6"/>
  <c r="BD105" i="6" s="1"/>
  <c r="AB106" i="6"/>
  <c r="AB107" i="6" s="1"/>
  <c r="AT106" i="6"/>
  <c r="AT107" i="6" s="1"/>
  <c r="BQ106" i="6"/>
  <c r="BQ107" i="6" s="1"/>
  <c r="R108" i="6"/>
  <c r="R109" i="6" s="1"/>
  <c r="AJ108" i="6"/>
  <c r="AJ109" i="6" s="1"/>
  <c r="BG108" i="6"/>
  <c r="BG109" i="6" s="1"/>
  <c r="H110" i="6"/>
  <c r="H111" i="6" s="1"/>
  <c r="Z110" i="6"/>
  <c r="Z111" i="6" s="1"/>
  <c r="AW110" i="6"/>
  <c r="AW111" i="6" s="1"/>
  <c r="BT110" i="6"/>
  <c r="BT111" i="6" s="1"/>
  <c r="P112" i="6"/>
  <c r="P113" i="6" s="1"/>
  <c r="AM112" i="6"/>
  <c r="AM113" i="6" s="1"/>
  <c r="BJ112" i="6"/>
  <c r="BJ113" i="6" s="1"/>
  <c r="G114" i="6"/>
  <c r="G115" i="6" s="1"/>
  <c r="Z114" i="6"/>
  <c r="Z115" i="6" s="1"/>
  <c r="AP114" i="6"/>
  <c r="AP115" i="6" s="1"/>
  <c r="BE114" i="6"/>
  <c r="BE115" i="6" s="1"/>
  <c r="BO114" i="6"/>
  <c r="BO115" i="6" s="1"/>
  <c r="BW114" i="6"/>
  <c r="BW115" i="6" s="1"/>
  <c r="H116" i="6"/>
  <c r="H117" i="6" s="1"/>
  <c r="P116" i="6"/>
  <c r="P117" i="6" s="1"/>
  <c r="X116" i="6"/>
  <c r="X117" i="6" s="1"/>
  <c r="AF116" i="6"/>
  <c r="AF117" i="6" s="1"/>
  <c r="AN116" i="6"/>
  <c r="AN117" i="6" s="1"/>
  <c r="AV116" i="6"/>
  <c r="AV117" i="6" s="1"/>
  <c r="BD116" i="6"/>
  <c r="BD117" i="6" s="1"/>
  <c r="BL116" i="6"/>
  <c r="BL117" i="6" s="1"/>
  <c r="BT116" i="6"/>
  <c r="BT117" i="6" s="1"/>
  <c r="G118" i="6"/>
  <c r="G119" i="6" s="1"/>
  <c r="O118" i="6"/>
  <c r="O119" i="6" s="1"/>
  <c r="W118" i="6"/>
  <c r="W119" i="6" s="1"/>
  <c r="AE118" i="6"/>
  <c r="AE119" i="6" s="1"/>
  <c r="AM118" i="6"/>
  <c r="AM119" i="6" s="1"/>
  <c r="AU118" i="6"/>
  <c r="AU119" i="6" s="1"/>
  <c r="BC118" i="6"/>
  <c r="BC119" i="6" s="1"/>
  <c r="BK118" i="6"/>
  <c r="BK119" i="6" s="1"/>
  <c r="BS118" i="6"/>
  <c r="BS119" i="6" s="1"/>
  <c r="K120" i="6"/>
  <c r="K121" i="6" s="1"/>
  <c r="S120" i="6"/>
  <c r="S121" i="6" s="1"/>
  <c r="AA120" i="6"/>
  <c r="AA121" i="6" s="1"/>
  <c r="AI120" i="6"/>
  <c r="AI121" i="6" s="1"/>
  <c r="AQ120" i="6"/>
  <c r="AQ121" i="6" s="1"/>
  <c r="AY120" i="6"/>
  <c r="AY121" i="6" s="1"/>
  <c r="BG120" i="6"/>
  <c r="BG121" i="6" s="1"/>
  <c r="BO120" i="6"/>
  <c r="BO121" i="6" s="1"/>
  <c r="BW120" i="6"/>
  <c r="BW121" i="6" s="1"/>
  <c r="I122" i="6"/>
  <c r="I123" i="6" s="1"/>
  <c r="Q122" i="6"/>
  <c r="Q123" i="6" s="1"/>
  <c r="Y122" i="6"/>
  <c r="Y123" i="6" s="1"/>
  <c r="AG122" i="6"/>
  <c r="AG123" i="6" s="1"/>
  <c r="AO122" i="6"/>
  <c r="AO123" i="6" s="1"/>
  <c r="AW122" i="6"/>
  <c r="AW123" i="6" s="1"/>
  <c r="BE122" i="6"/>
  <c r="BE123" i="6" s="1"/>
  <c r="BM122" i="6"/>
  <c r="BM123" i="6" s="1"/>
  <c r="BU122" i="6"/>
  <c r="BU123" i="6" s="1"/>
  <c r="M124" i="6"/>
  <c r="M125" i="6" s="1"/>
  <c r="U124" i="6"/>
  <c r="U125" i="6" s="1"/>
  <c r="AC124" i="6"/>
  <c r="AC125" i="6" s="1"/>
  <c r="AK124" i="6"/>
  <c r="AK125" i="6" s="1"/>
  <c r="AS124" i="6"/>
  <c r="AS125" i="6" s="1"/>
  <c r="BA124" i="6"/>
  <c r="BA125" i="6" s="1"/>
  <c r="BI124" i="6"/>
  <c r="BI125" i="6" s="1"/>
  <c r="BQ124" i="6"/>
  <c r="BQ125" i="6" s="1"/>
  <c r="BY124" i="6"/>
  <c r="BY125" i="6" s="1"/>
  <c r="K126" i="6"/>
  <c r="K127" i="6" s="1"/>
  <c r="S126" i="6"/>
  <c r="S127" i="6" s="1"/>
  <c r="AA126" i="6"/>
  <c r="AA127" i="6" s="1"/>
  <c r="AI126" i="6"/>
  <c r="AI127" i="6" s="1"/>
  <c r="AQ126" i="6"/>
  <c r="AQ127" i="6" s="1"/>
  <c r="AY126" i="6"/>
  <c r="AY127" i="6" s="1"/>
  <c r="BG126" i="6"/>
  <c r="BG127" i="6" s="1"/>
  <c r="BO126" i="6"/>
  <c r="BO127" i="6" s="1"/>
  <c r="BW126" i="6"/>
  <c r="BW127" i="6" s="1"/>
  <c r="G128" i="6"/>
  <c r="G129" i="6" s="1"/>
  <c r="O128" i="6"/>
  <c r="O129" i="6" s="1"/>
  <c r="W128" i="6"/>
  <c r="W129" i="6" s="1"/>
  <c r="AE128" i="6"/>
  <c r="AE129" i="6" s="1"/>
  <c r="AM128" i="6"/>
  <c r="AM129" i="6" s="1"/>
  <c r="AU128" i="6"/>
  <c r="AU129" i="6" s="1"/>
  <c r="BC128" i="6"/>
  <c r="BC129" i="6" s="1"/>
  <c r="BK128" i="6"/>
  <c r="BK129" i="6" s="1"/>
  <c r="BS128" i="6"/>
  <c r="BS129" i="6" s="1"/>
  <c r="F130" i="6"/>
  <c r="F131" i="6" s="1"/>
  <c r="N130" i="6"/>
  <c r="N131" i="6" s="1"/>
  <c r="V130" i="6"/>
  <c r="V131" i="6" s="1"/>
  <c r="AD130" i="6"/>
  <c r="AD131" i="6" s="1"/>
  <c r="AL130" i="6"/>
  <c r="AL131" i="6" s="1"/>
  <c r="AT130" i="6"/>
  <c r="AT131" i="6" s="1"/>
  <c r="BB130" i="6"/>
  <c r="BB131" i="6" s="1"/>
  <c r="BJ130" i="6"/>
  <c r="BJ131" i="6" s="1"/>
  <c r="BR130" i="6"/>
  <c r="BR131" i="6" s="1"/>
  <c r="BZ130" i="6"/>
  <c r="BZ131" i="6" s="1"/>
  <c r="M132" i="6"/>
  <c r="M133" i="6" s="1"/>
  <c r="U132" i="6"/>
  <c r="U133" i="6" s="1"/>
  <c r="AC132" i="6"/>
  <c r="AC133" i="6" s="1"/>
  <c r="AK132" i="6"/>
  <c r="AK133" i="6" s="1"/>
  <c r="AS132" i="6"/>
  <c r="AS133" i="6" s="1"/>
  <c r="BA132" i="6"/>
  <c r="BA133" i="6" s="1"/>
  <c r="BI132" i="6"/>
  <c r="BI133" i="6" s="1"/>
  <c r="BQ132" i="6"/>
  <c r="BQ133" i="6" s="1"/>
  <c r="BY132" i="6"/>
  <c r="BY133" i="6" s="1"/>
  <c r="L134" i="6"/>
  <c r="L135" i="6" s="1"/>
  <c r="T134" i="6"/>
  <c r="T135" i="6" s="1"/>
  <c r="AB134" i="6"/>
  <c r="AB135" i="6" s="1"/>
  <c r="AJ134" i="6"/>
  <c r="AJ135" i="6" s="1"/>
  <c r="AR134" i="6"/>
  <c r="AR135" i="6" s="1"/>
  <c r="AZ134" i="6"/>
  <c r="AZ135" i="6" s="1"/>
  <c r="BH134" i="6"/>
  <c r="BH135" i="6" s="1"/>
  <c r="BP134" i="6"/>
  <c r="BP135" i="6" s="1"/>
  <c r="BX134" i="6"/>
  <c r="BX135" i="6" s="1"/>
  <c r="K136" i="6"/>
  <c r="K137" i="6" s="1"/>
  <c r="S136" i="6"/>
  <c r="S137" i="6" s="1"/>
  <c r="AA136" i="6"/>
  <c r="AA137" i="6" s="1"/>
  <c r="AI136" i="6"/>
  <c r="AI137" i="6" s="1"/>
  <c r="AQ136" i="6"/>
  <c r="AQ137" i="6" s="1"/>
  <c r="AY136" i="6"/>
  <c r="AY137" i="6" s="1"/>
  <c r="BG136" i="6"/>
  <c r="BG137" i="6" s="1"/>
  <c r="BO136" i="6"/>
  <c r="BO137" i="6" s="1"/>
  <c r="BW136" i="6"/>
  <c r="BW137" i="6" s="1"/>
  <c r="I138" i="6"/>
  <c r="I139" i="6" s="1"/>
  <c r="Q138" i="6"/>
  <c r="Q139" i="6" s="1"/>
  <c r="Y138" i="6"/>
  <c r="Y139" i="6" s="1"/>
  <c r="AG138" i="6"/>
  <c r="AG139" i="6" s="1"/>
  <c r="AO138" i="6"/>
  <c r="AO139" i="6" s="1"/>
  <c r="AW138" i="6"/>
  <c r="AW139" i="6" s="1"/>
  <c r="BE138" i="6"/>
  <c r="BE139" i="6" s="1"/>
  <c r="BM138" i="6"/>
  <c r="BM139" i="6" s="1"/>
  <c r="BU138" i="6"/>
  <c r="BU139" i="6" s="1"/>
  <c r="M140" i="6"/>
  <c r="M141" i="6" s="1"/>
  <c r="U140" i="6"/>
  <c r="U141" i="6" s="1"/>
  <c r="AC140" i="6"/>
  <c r="AC141" i="6" s="1"/>
  <c r="AK140" i="6"/>
  <c r="AK141" i="6" s="1"/>
  <c r="AS140" i="6"/>
  <c r="AS141" i="6" s="1"/>
  <c r="BA140" i="6"/>
  <c r="BA141" i="6" s="1"/>
  <c r="BI140" i="6"/>
  <c r="BI141" i="6" s="1"/>
  <c r="BQ140" i="6"/>
  <c r="BQ141" i="6" s="1"/>
  <c r="BY140" i="6"/>
  <c r="BY141" i="6" s="1"/>
  <c r="L142" i="6"/>
  <c r="L143" i="6" s="1"/>
  <c r="T142" i="6"/>
  <c r="T143" i="6" s="1"/>
  <c r="AB142" i="6"/>
  <c r="AB143" i="6" s="1"/>
  <c r="AJ142" i="6"/>
  <c r="AJ143" i="6" s="1"/>
  <c r="AR142" i="6"/>
  <c r="AR143" i="6" s="1"/>
  <c r="AZ142" i="6"/>
  <c r="AZ143" i="6" s="1"/>
  <c r="BH142" i="6"/>
  <c r="BH143" i="6" s="1"/>
  <c r="BP142" i="6"/>
  <c r="BP143" i="6" s="1"/>
  <c r="BX142" i="6"/>
  <c r="BX143" i="6" s="1"/>
  <c r="H144" i="6"/>
  <c r="H145" i="6" s="1"/>
  <c r="P144" i="6"/>
  <c r="P145" i="6" s="1"/>
  <c r="X144" i="6"/>
  <c r="X145" i="6" s="1"/>
  <c r="AF144" i="6"/>
  <c r="AF145" i="6" s="1"/>
  <c r="AN144" i="6"/>
  <c r="AN145" i="6" s="1"/>
  <c r="AV144" i="6"/>
  <c r="AV145" i="6" s="1"/>
  <c r="BD144" i="6"/>
  <c r="BD145" i="6" s="1"/>
  <c r="BL144" i="6"/>
  <c r="BL145" i="6" s="1"/>
  <c r="BT144" i="6"/>
  <c r="BT145" i="6" s="1"/>
  <c r="G146" i="6"/>
  <c r="G147" i="6" s="1"/>
  <c r="O146" i="6"/>
  <c r="O147" i="6" s="1"/>
  <c r="W146" i="6"/>
  <c r="W147" i="6" s="1"/>
  <c r="AE146" i="6"/>
  <c r="AE147" i="6" s="1"/>
  <c r="AM146" i="6"/>
  <c r="AM147" i="6" s="1"/>
  <c r="AU146" i="6"/>
  <c r="AU147" i="6" s="1"/>
  <c r="BC146" i="6"/>
  <c r="BC147" i="6" s="1"/>
  <c r="BK146" i="6"/>
  <c r="BK147" i="6" s="1"/>
  <c r="BS146" i="6"/>
  <c r="BS147" i="6" s="1"/>
  <c r="M148" i="6"/>
  <c r="M149" i="6" s="1"/>
  <c r="U148" i="6"/>
  <c r="U149" i="6" s="1"/>
  <c r="AC148" i="6"/>
  <c r="AC149" i="6" s="1"/>
  <c r="AK148" i="6"/>
  <c r="AK149" i="6" s="1"/>
  <c r="AS148" i="6"/>
  <c r="AS149" i="6" s="1"/>
  <c r="BA148" i="6"/>
  <c r="BA149" i="6" s="1"/>
  <c r="BI148" i="6"/>
  <c r="BI149" i="6" s="1"/>
  <c r="BQ148" i="6"/>
  <c r="BQ149" i="6" s="1"/>
  <c r="BY148" i="6"/>
  <c r="BY149" i="6" s="1"/>
  <c r="O150" i="6"/>
  <c r="O151" i="6" s="1"/>
  <c r="W150" i="6"/>
  <c r="W151" i="6" s="1"/>
  <c r="AE150" i="6"/>
  <c r="AE151" i="6" s="1"/>
  <c r="AM150" i="6"/>
  <c r="AM151" i="6" s="1"/>
  <c r="AU150" i="6"/>
  <c r="AU151" i="6" s="1"/>
  <c r="BC150" i="6"/>
  <c r="BC151" i="6" s="1"/>
  <c r="BK150" i="6"/>
  <c r="BK151" i="6" s="1"/>
  <c r="BS150" i="6"/>
  <c r="BS151" i="6" s="1"/>
  <c r="K152" i="6"/>
  <c r="K153" i="6" s="1"/>
  <c r="S152" i="6"/>
  <c r="S153" i="6" s="1"/>
  <c r="AA152" i="6"/>
  <c r="AA153" i="6" s="1"/>
  <c r="AI152" i="6"/>
  <c r="AI153" i="6" s="1"/>
  <c r="AQ152" i="6"/>
  <c r="AQ153" i="6" s="1"/>
  <c r="AY152" i="6"/>
  <c r="AY153" i="6" s="1"/>
  <c r="BG152" i="6"/>
  <c r="BG153" i="6" s="1"/>
  <c r="BO152" i="6"/>
  <c r="BO153" i="6" s="1"/>
  <c r="BW152" i="6"/>
  <c r="BW153" i="6" s="1"/>
  <c r="J154" i="6"/>
  <c r="J155" i="6" s="1"/>
  <c r="R154" i="6"/>
  <c r="R155" i="6" s="1"/>
  <c r="Z154" i="6"/>
  <c r="Z155" i="6" s="1"/>
  <c r="AH154" i="6"/>
  <c r="AH155" i="6" s="1"/>
  <c r="AP154" i="6"/>
  <c r="AP155" i="6" s="1"/>
  <c r="AX154" i="6"/>
  <c r="AX155" i="6" s="1"/>
  <c r="BF154" i="6"/>
  <c r="BF155" i="6" s="1"/>
  <c r="BN154" i="6"/>
  <c r="BN155" i="6" s="1"/>
  <c r="BV154" i="6"/>
  <c r="BV155" i="6" s="1"/>
  <c r="O156" i="6"/>
  <c r="O157" i="6" s="1"/>
  <c r="W156" i="6"/>
  <c r="W157" i="6" s="1"/>
  <c r="AE156" i="6"/>
  <c r="AE157" i="6" s="1"/>
  <c r="AM156" i="6"/>
  <c r="AM157" i="6" s="1"/>
  <c r="AU156" i="6"/>
  <c r="AU157" i="6" s="1"/>
  <c r="BC156" i="6"/>
  <c r="BC157" i="6" s="1"/>
  <c r="BK156" i="6"/>
  <c r="BK157" i="6" s="1"/>
  <c r="BS156" i="6"/>
  <c r="BS157" i="6" s="1"/>
  <c r="R158" i="6"/>
  <c r="R159" i="6" s="1"/>
  <c r="Z158" i="6"/>
  <c r="Z159" i="6" s="1"/>
  <c r="AH158" i="6"/>
  <c r="AH159" i="6" s="1"/>
  <c r="AP158" i="6"/>
  <c r="AP159" i="6" s="1"/>
  <c r="AX158" i="6"/>
  <c r="AX159" i="6" s="1"/>
  <c r="BF158" i="6"/>
  <c r="BF159" i="6" s="1"/>
  <c r="BN158" i="6"/>
  <c r="BN159" i="6" s="1"/>
  <c r="BV158" i="6"/>
  <c r="BV159" i="6" s="1"/>
  <c r="O160" i="6"/>
  <c r="O161" i="6" s="1"/>
  <c r="W160" i="6"/>
  <c r="W161" i="6" s="1"/>
  <c r="AE160" i="6"/>
  <c r="AE161" i="6" s="1"/>
  <c r="AU160" i="6"/>
  <c r="AU161" i="6" s="1"/>
  <c r="BK160" i="6"/>
  <c r="BK161" i="6" s="1"/>
  <c r="F4" i="6"/>
  <c r="F5" i="6" s="1"/>
  <c r="W4" i="6"/>
  <c r="W5" i="6" s="1"/>
  <c r="BC4" i="6"/>
  <c r="BC5" i="6" s="1"/>
  <c r="AN4" i="6"/>
  <c r="AN5" i="6" s="1"/>
  <c r="BX56" i="6"/>
  <c r="BX57" i="6" s="1"/>
  <c r="AY72" i="6"/>
  <c r="AY73" i="6" s="1"/>
  <c r="AY76" i="6"/>
  <c r="AY77" i="6" s="1"/>
  <c r="BS80" i="6"/>
  <c r="BS81" i="6" s="1"/>
  <c r="BE88" i="6"/>
  <c r="BE89" i="6" s="1"/>
  <c r="G94" i="6"/>
  <c r="G95" i="6" s="1"/>
  <c r="BJ96" i="6"/>
  <c r="BJ97" i="6" s="1"/>
  <c r="AQ100" i="6"/>
  <c r="AQ101" i="6" s="1"/>
  <c r="AZ102" i="6"/>
  <c r="AZ103" i="6" s="1"/>
  <c r="L106" i="6"/>
  <c r="L107" i="6" s="1"/>
  <c r="T108" i="6"/>
  <c r="T109" i="6" s="1"/>
  <c r="BD110" i="6"/>
  <c r="BD111" i="6" s="1"/>
  <c r="N114" i="6"/>
  <c r="N115" i="6" s="1"/>
  <c r="R116" i="6"/>
  <c r="R117" i="6" s="1"/>
  <c r="BN116" i="6"/>
  <c r="BN117" i="6" s="1"/>
  <c r="AO118" i="6"/>
  <c r="AO119" i="6" s="1"/>
  <c r="AS120" i="6"/>
  <c r="AS121" i="6" s="1"/>
  <c r="K122" i="6"/>
  <c r="K123" i="6" s="1"/>
  <c r="AY122" i="6"/>
  <c r="AY123" i="6" s="1"/>
  <c r="G124" i="6"/>
  <c r="G125" i="6" s="1"/>
  <c r="AE124" i="6"/>
  <c r="AE125" i="6" s="1"/>
  <c r="BS124" i="6"/>
  <c r="BS125" i="6" s="1"/>
  <c r="AK126" i="6"/>
  <c r="AK127" i="6" s="1"/>
  <c r="BY126" i="6"/>
  <c r="BY127" i="6" s="1"/>
  <c r="AO128" i="6"/>
  <c r="AO129" i="6" s="1"/>
  <c r="H130" i="6"/>
  <c r="H131" i="6" s="1"/>
  <c r="BD130" i="6"/>
  <c r="BD131" i="6" s="1"/>
  <c r="O132" i="6"/>
  <c r="O133" i="6" s="1"/>
  <c r="AU132" i="6"/>
  <c r="AU133" i="6" s="1"/>
  <c r="F134" i="6"/>
  <c r="F135" i="6" s="1"/>
  <c r="AL134" i="6"/>
  <c r="AL135" i="6" s="1"/>
  <c r="BZ134" i="6"/>
  <c r="BZ135" i="6" s="1"/>
  <c r="BA136" i="6"/>
  <c r="BA137" i="6" s="1"/>
  <c r="S138" i="6"/>
  <c r="S139" i="6" s="1"/>
  <c r="BO138" i="6"/>
  <c r="BO139" i="6" s="1"/>
  <c r="G140" i="6"/>
  <c r="G141" i="6" s="1"/>
  <c r="AE140" i="6"/>
  <c r="AE141" i="6" s="1"/>
  <c r="BC140" i="6"/>
  <c r="BC141" i="6" s="1"/>
  <c r="V142" i="6"/>
  <c r="V143" i="6" s="1"/>
  <c r="BJ142" i="6"/>
  <c r="BJ143" i="6" s="1"/>
  <c r="Z144" i="6"/>
  <c r="Z145" i="6" s="1"/>
  <c r="BN144" i="6"/>
  <c r="BN145" i="6" s="1"/>
  <c r="AO146" i="6"/>
  <c r="AO147" i="6" s="1"/>
  <c r="AU34" i="6"/>
  <c r="AU35" i="6" s="1"/>
  <c r="AC44" i="6"/>
  <c r="AC45" i="6" s="1"/>
  <c r="H52" i="6"/>
  <c r="H53" i="6" s="1"/>
  <c r="BV56" i="6"/>
  <c r="BV57" i="6" s="1"/>
  <c r="S62" i="6"/>
  <c r="S63" i="6" s="1"/>
  <c r="AP66" i="6"/>
  <c r="AP67" i="6" s="1"/>
  <c r="U70" i="6"/>
  <c r="U71" i="6" s="1"/>
  <c r="AW72" i="6"/>
  <c r="AW73" i="6" s="1"/>
  <c r="BB74" i="6"/>
  <c r="BB75" i="6" s="1"/>
  <c r="AT76" i="6"/>
  <c r="AT77" i="6" s="1"/>
  <c r="AH78" i="6"/>
  <c r="AH79" i="6" s="1"/>
  <c r="G80" i="6"/>
  <c r="G81" i="6" s="1"/>
  <c r="BR80" i="6"/>
  <c r="BR81" i="6" s="1"/>
  <c r="BD82" i="6"/>
  <c r="BD83" i="6" s="1"/>
  <c r="AE84" i="6"/>
  <c r="AE85" i="6" s="1"/>
  <c r="S86" i="6"/>
  <c r="S87" i="6" s="1"/>
  <c r="F88" i="6"/>
  <c r="F89" i="6" s="1"/>
  <c r="AT88" i="6"/>
  <c r="AT89" i="6" s="1"/>
  <c r="L90" i="6"/>
  <c r="L91" i="6" s="1"/>
  <c r="AT90" i="6"/>
  <c r="AT91" i="6" s="1"/>
  <c r="BR90" i="6"/>
  <c r="BR91" i="6" s="1"/>
  <c r="AA92" i="6"/>
  <c r="AA93" i="6" s="1"/>
  <c r="BA92" i="6"/>
  <c r="BA93" i="6" s="1"/>
  <c r="BV92" i="6"/>
  <c r="BV93" i="6" s="1"/>
  <c r="X94" i="6"/>
  <c r="X95" i="6" s="1"/>
  <c r="AU94" i="6"/>
  <c r="AU95" i="6" s="1"/>
  <c r="BM94" i="6"/>
  <c r="BM95" i="6" s="1"/>
  <c r="O96" i="6"/>
  <c r="O97" i="6" s="1"/>
  <c r="AL96" i="6"/>
  <c r="AL97" i="6" s="1"/>
  <c r="BD96" i="6"/>
  <c r="BD97" i="6" s="1"/>
  <c r="F98" i="6"/>
  <c r="F99" i="6" s="1"/>
  <c r="AC98" i="6"/>
  <c r="AC99" i="6" s="1"/>
  <c r="AU98" i="6"/>
  <c r="AU99" i="6" s="1"/>
  <c r="BR98" i="6"/>
  <c r="BR99" i="6" s="1"/>
  <c r="S100" i="6"/>
  <c r="S101" i="6" s="1"/>
  <c r="AK100" i="6"/>
  <c r="AK101" i="6" s="1"/>
  <c r="BH100" i="6"/>
  <c r="BH101" i="6" s="1"/>
  <c r="J102" i="6"/>
  <c r="J103" i="6" s="1"/>
  <c r="AB102" i="6"/>
  <c r="AB103" i="6" s="1"/>
  <c r="AY102" i="6"/>
  <c r="AY103" i="6" s="1"/>
  <c r="BV102" i="6"/>
  <c r="BV103" i="6" s="1"/>
  <c r="P104" i="6"/>
  <c r="P105" i="6" s="1"/>
  <c r="AM104" i="6"/>
  <c r="AM105" i="6" s="1"/>
  <c r="BJ104" i="6"/>
  <c r="BJ105" i="6" s="1"/>
  <c r="F106" i="6"/>
  <c r="F107" i="6" s="1"/>
  <c r="AC106" i="6"/>
  <c r="AC107" i="6" s="1"/>
  <c r="AZ106" i="6"/>
  <c r="AZ107" i="6" s="1"/>
  <c r="BR106" i="6"/>
  <c r="BR107" i="6" s="1"/>
  <c r="S108" i="6"/>
  <c r="S109" i="6" s="1"/>
  <c r="AP108" i="6"/>
  <c r="AP109" i="6" s="1"/>
  <c r="BH108" i="6"/>
  <c r="BH109" i="6" s="1"/>
  <c r="I110" i="6"/>
  <c r="I111" i="6" s="1"/>
  <c r="AF110" i="6"/>
  <c r="AF111" i="6" s="1"/>
  <c r="AX110" i="6"/>
  <c r="AX111" i="6" s="1"/>
  <c r="BU110" i="6"/>
  <c r="BU111" i="6" s="1"/>
  <c r="V112" i="6"/>
  <c r="V113" i="6" s="1"/>
  <c r="AN112" i="6"/>
  <c r="AN113" i="6" s="1"/>
  <c r="BK112" i="6"/>
  <c r="BK113" i="6" s="1"/>
  <c r="M114" i="6"/>
  <c r="M115" i="6" s="1"/>
  <c r="AC114" i="6"/>
  <c r="AC115" i="6" s="1"/>
  <c r="AS114" i="6"/>
  <c r="AS115" i="6" s="1"/>
  <c r="BF114" i="6"/>
  <c r="BF115" i="6" s="1"/>
  <c r="BP114" i="6"/>
  <c r="BP115" i="6" s="1"/>
  <c r="BX114" i="6"/>
  <c r="BX115" i="6" s="1"/>
  <c r="I116" i="6"/>
  <c r="I117" i="6" s="1"/>
  <c r="Q116" i="6"/>
  <c r="Q117" i="6" s="1"/>
  <c r="Y116" i="6"/>
  <c r="Y117" i="6" s="1"/>
  <c r="AG116" i="6"/>
  <c r="AG117" i="6" s="1"/>
  <c r="AO116" i="6"/>
  <c r="AO117" i="6" s="1"/>
  <c r="AW116" i="6"/>
  <c r="AW117" i="6" s="1"/>
  <c r="BE116" i="6"/>
  <c r="BE117" i="6" s="1"/>
  <c r="BM116" i="6"/>
  <c r="BM117" i="6" s="1"/>
  <c r="BU116" i="6"/>
  <c r="BU117" i="6" s="1"/>
  <c r="H118" i="6"/>
  <c r="H119" i="6" s="1"/>
  <c r="P118" i="6"/>
  <c r="P119" i="6" s="1"/>
  <c r="X118" i="6"/>
  <c r="X119" i="6" s="1"/>
  <c r="AF118" i="6"/>
  <c r="AF119" i="6" s="1"/>
  <c r="AN118" i="6"/>
  <c r="AN119" i="6" s="1"/>
  <c r="AV118" i="6"/>
  <c r="AV119" i="6" s="1"/>
  <c r="BD118" i="6"/>
  <c r="BD119" i="6" s="1"/>
  <c r="BL118" i="6"/>
  <c r="BL119" i="6" s="1"/>
  <c r="BT118" i="6"/>
  <c r="BT119" i="6" s="1"/>
  <c r="L120" i="6"/>
  <c r="L121" i="6" s="1"/>
  <c r="T120" i="6"/>
  <c r="T121" i="6" s="1"/>
  <c r="AB120" i="6"/>
  <c r="AB121" i="6" s="1"/>
  <c r="AJ120" i="6"/>
  <c r="AJ121" i="6" s="1"/>
  <c r="AR120" i="6"/>
  <c r="AR121" i="6" s="1"/>
  <c r="AZ120" i="6"/>
  <c r="AZ121" i="6" s="1"/>
  <c r="BH120" i="6"/>
  <c r="BH121" i="6" s="1"/>
  <c r="BP120" i="6"/>
  <c r="BP121" i="6" s="1"/>
  <c r="BX120" i="6"/>
  <c r="BX121" i="6" s="1"/>
  <c r="J122" i="6"/>
  <c r="J123" i="6" s="1"/>
  <c r="R122" i="6"/>
  <c r="R123" i="6" s="1"/>
  <c r="Z122" i="6"/>
  <c r="Z123" i="6" s="1"/>
  <c r="AH122" i="6"/>
  <c r="AH123" i="6" s="1"/>
  <c r="AP122" i="6"/>
  <c r="AP123" i="6" s="1"/>
  <c r="AX122" i="6"/>
  <c r="AX123" i="6" s="1"/>
  <c r="BF122" i="6"/>
  <c r="BF123" i="6" s="1"/>
  <c r="BN122" i="6"/>
  <c r="BN123" i="6" s="1"/>
  <c r="BV122" i="6"/>
  <c r="BV123" i="6" s="1"/>
  <c r="F124" i="6"/>
  <c r="F125" i="6" s="1"/>
  <c r="N124" i="6"/>
  <c r="N125" i="6" s="1"/>
  <c r="V124" i="6"/>
  <c r="V125" i="6" s="1"/>
  <c r="AD124" i="6"/>
  <c r="AD125" i="6" s="1"/>
  <c r="AL124" i="6"/>
  <c r="AL125" i="6" s="1"/>
  <c r="AT124" i="6"/>
  <c r="AT125" i="6" s="1"/>
  <c r="BB124" i="6"/>
  <c r="BB125" i="6" s="1"/>
  <c r="BJ124" i="6"/>
  <c r="BJ125" i="6" s="1"/>
  <c r="BR124" i="6"/>
  <c r="BR125" i="6" s="1"/>
  <c r="BZ124" i="6"/>
  <c r="BZ125" i="6" s="1"/>
  <c r="L126" i="6"/>
  <c r="L127" i="6" s="1"/>
  <c r="T126" i="6"/>
  <c r="T127" i="6" s="1"/>
  <c r="AB126" i="6"/>
  <c r="AB127" i="6" s="1"/>
  <c r="AJ126" i="6"/>
  <c r="AJ127" i="6" s="1"/>
  <c r="AR126" i="6"/>
  <c r="AR127" i="6" s="1"/>
  <c r="AZ126" i="6"/>
  <c r="AZ127" i="6" s="1"/>
  <c r="BH126" i="6"/>
  <c r="BH127" i="6" s="1"/>
  <c r="BP126" i="6"/>
  <c r="BP127" i="6" s="1"/>
  <c r="BX126" i="6"/>
  <c r="BX127" i="6" s="1"/>
  <c r="H128" i="6"/>
  <c r="H129" i="6" s="1"/>
  <c r="P128" i="6"/>
  <c r="P129" i="6" s="1"/>
  <c r="X128" i="6"/>
  <c r="X129" i="6" s="1"/>
  <c r="AF128" i="6"/>
  <c r="AF129" i="6" s="1"/>
  <c r="AN128" i="6"/>
  <c r="AN129" i="6" s="1"/>
  <c r="AV128" i="6"/>
  <c r="AV129" i="6" s="1"/>
  <c r="BD128" i="6"/>
  <c r="BD129" i="6" s="1"/>
  <c r="BL128" i="6"/>
  <c r="BL129" i="6" s="1"/>
  <c r="BT128" i="6"/>
  <c r="BT129" i="6" s="1"/>
  <c r="G130" i="6"/>
  <c r="G131" i="6" s="1"/>
  <c r="O130" i="6"/>
  <c r="O131" i="6" s="1"/>
  <c r="W130" i="6"/>
  <c r="W131" i="6" s="1"/>
  <c r="AE130" i="6"/>
  <c r="AE131" i="6" s="1"/>
  <c r="AM130" i="6"/>
  <c r="AM131" i="6" s="1"/>
  <c r="AU130" i="6"/>
  <c r="AU131" i="6" s="1"/>
  <c r="BC130" i="6"/>
  <c r="BC131" i="6" s="1"/>
  <c r="BK130" i="6"/>
  <c r="BK131" i="6" s="1"/>
  <c r="BS130" i="6"/>
  <c r="BS131" i="6" s="1"/>
  <c r="F132" i="6"/>
  <c r="F133" i="6" s="1"/>
  <c r="N132" i="6"/>
  <c r="N133" i="6" s="1"/>
  <c r="V132" i="6"/>
  <c r="V133" i="6" s="1"/>
  <c r="AD132" i="6"/>
  <c r="AD133" i="6" s="1"/>
  <c r="AL132" i="6"/>
  <c r="AL133" i="6" s="1"/>
  <c r="AT132" i="6"/>
  <c r="AT133" i="6" s="1"/>
  <c r="BB132" i="6"/>
  <c r="BB133" i="6" s="1"/>
  <c r="BJ132" i="6"/>
  <c r="BJ133" i="6" s="1"/>
  <c r="BR132" i="6"/>
  <c r="BR133" i="6" s="1"/>
  <c r="BZ132" i="6"/>
  <c r="BZ133" i="6" s="1"/>
  <c r="M134" i="6"/>
  <c r="M135" i="6" s="1"/>
  <c r="U134" i="6"/>
  <c r="U135" i="6" s="1"/>
  <c r="AC134" i="6"/>
  <c r="AC135" i="6" s="1"/>
  <c r="AK134" i="6"/>
  <c r="AK135" i="6" s="1"/>
  <c r="AS134" i="6"/>
  <c r="AS135" i="6" s="1"/>
  <c r="BA134" i="6"/>
  <c r="BA135" i="6" s="1"/>
  <c r="BI134" i="6"/>
  <c r="BI135" i="6" s="1"/>
  <c r="BQ134" i="6"/>
  <c r="BQ135" i="6" s="1"/>
  <c r="BY134" i="6"/>
  <c r="BY135" i="6" s="1"/>
  <c r="L136" i="6"/>
  <c r="L137" i="6" s="1"/>
  <c r="T136" i="6"/>
  <c r="T137" i="6" s="1"/>
  <c r="AB136" i="6"/>
  <c r="AB137" i="6" s="1"/>
  <c r="AJ136" i="6"/>
  <c r="AJ137" i="6" s="1"/>
  <c r="AR136" i="6"/>
  <c r="AR137" i="6" s="1"/>
  <c r="AZ136" i="6"/>
  <c r="AZ137" i="6" s="1"/>
  <c r="BH136" i="6"/>
  <c r="BH137" i="6" s="1"/>
  <c r="BP136" i="6"/>
  <c r="BP137" i="6" s="1"/>
  <c r="BX136" i="6"/>
  <c r="BX137" i="6" s="1"/>
  <c r="J138" i="6"/>
  <c r="J139" i="6" s="1"/>
  <c r="R138" i="6"/>
  <c r="R139" i="6" s="1"/>
  <c r="Z138" i="6"/>
  <c r="Z139" i="6" s="1"/>
  <c r="AH138" i="6"/>
  <c r="AH139" i="6" s="1"/>
  <c r="AP138" i="6"/>
  <c r="AP139" i="6" s="1"/>
  <c r="AX138" i="6"/>
  <c r="AX139" i="6" s="1"/>
  <c r="BF138" i="6"/>
  <c r="BF139" i="6" s="1"/>
  <c r="BN138" i="6"/>
  <c r="BN139" i="6" s="1"/>
  <c r="BV138" i="6"/>
  <c r="BV139" i="6" s="1"/>
  <c r="F140" i="6"/>
  <c r="F141" i="6" s="1"/>
  <c r="N140" i="6"/>
  <c r="N141" i="6" s="1"/>
  <c r="V140" i="6"/>
  <c r="V141" i="6" s="1"/>
  <c r="AD140" i="6"/>
  <c r="AD141" i="6" s="1"/>
  <c r="AL140" i="6"/>
  <c r="AL141" i="6" s="1"/>
  <c r="AT140" i="6"/>
  <c r="AT141" i="6" s="1"/>
  <c r="BB140" i="6"/>
  <c r="BB141" i="6" s="1"/>
  <c r="BJ140" i="6"/>
  <c r="BJ141" i="6" s="1"/>
  <c r="BR140" i="6"/>
  <c r="BR141" i="6" s="1"/>
  <c r="BZ140" i="6"/>
  <c r="BZ141" i="6" s="1"/>
  <c r="M142" i="6"/>
  <c r="M143" i="6" s="1"/>
  <c r="U142" i="6"/>
  <c r="U143" i="6" s="1"/>
  <c r="AC142" i="6"/>
  <c r="AC143" i="6" s="1"/>
  <c r="AK142" i="6"/>
  <c r="AK143" i="6" s="1"/>
  <c r="AS142" i="6"/>
  <c r="AS143" i="6" s="1"/>
  <c r="BA142" i="6"/>
  <c r="BA143" i="6" s="1"/>
  <c r="BI142" i="6"/>
  <c r="BI143" i="6" s="1"/>
  <c r="BQ142" i="6"/>
  <c r="BQ143" i="6" s="1"/>
  <c r="BY142" i="6"/>
  <c r="BY143" i="6" s="1"/>
  <c r="I144" i="6"/>
  <c r="I145" i="6" s="1"/>
  <c r="Q144" i="6"/>
  <c r="Q145" i="6" s="1"/>
  <c r="Y144" i="6"/>
  <c r="Y145" i="6" s="1"/>
  <c r="AG144" i="6"/>
  <c r="AG145" i="6" s="1"/>
  <c r="AO144" i="6"/>
  <c r="AO145" i="6" s="1"/>
  <c r="AW144" i="6"/>
  <c r="AW145" i="6" s="1"/>
  <c r="BE144" i="6"/>
  <c r="BE145" i="6" s="1"/>
  <c r="BM144" i="6"/>
  <c r="BM145" i="6" s="1"/>
  <c r="BU144" i="6"/>
  <c r="BU145" i="6" s="1"/>
  <c r="H146" i="6"/>
  <c r="H147" i="6" s="1"/>
  <c r="P146" i="6"/>
  <c r="P147" i="6" s="1"/>
  <c r="X146" i="6"/>
  <c r="X147" i="6" s="1"/>
  <c r="AF146" i="6"/>
  <c r="AF147" i="6" s="1"/>
  <c r="AN146" i="6"/>
  <c r="AN147" i="6" s="1"/>
  <c r="AV146" i="6"/>
  <c r="AV147" i="6" s="1"/>
  <c r="BD146" i="6"/>
  <c r="BD147" i="6" s="1"/>
  <c r="BL146" i="6"/>
  <c r="BL147" i="6" s="1"/>
  <c r="BT146" i="6"/>
  <c r="BT147" i="6" s="1"/>
  <c r="N148" i="6"/>
  <c r="N149" i="6" s="1"/>
  <c r="V148" i="6"/>
  <c r="V149" i="6" s="1"/>
  <c r="AD148" i="6"/>
  <c r="AD149" i="6" s="1"/>
  <c r="AL148" i="6"/>
  <c r="AL149" i="6" s="1"/>
  <c r="AT148" i="6"/>
  <c r="AT149" i="6" s="1"/>
  <c r="BB148" i="6"/>
  <c r="BB149" i="6" s="1"/>
  <c r="BJ148" i="6"/>
  <c r="BJ149" i="6" s="1"/>
  <c r="BR148" i="6"/>
  <c r="BR149" i="6" s="1"/>
  <c r="BZ148" i="6"/>
  <c r="BZ149" i="6" s="1"/>
  <c r="P150" i="6"/>
  <c r="P151" i="6" s="1"/>
  <c r="X150" i="6"/>
  <c r="X151" i="6" s="1"/>
  <c r="AF150" i="6"/>
  <c r="AF151" i="6" s="1"/>
  <c r="AN150" i="6"/>
  <c r="AN151" i="6" s="1"/>
  <c r="AV150" i="6"/>
  <c r="AV151" i="6" s="1"/>
  <c r="BD150" i="6"/>
  <c r="BD151" i="6" s="1"/>
  <c r="BL150" i="6"/>
  <c r="BL151" i="6" s="1"/>
  <c r="BT150" i="6"/>
  <c r="BT151" i="6" s="1"/>
  <c r="L152" i="6"/>
  <c r="L153" i="6" s="1"/>
  <c r="T152" i="6"/>
  <c r="T153" i="6" s="1"/>
  <c r="AB152" i="6"/>
  <c r="AB153" i="6" s="1"/>
  <c r="AJ152" i="6"/>
  <c r="AJ153" i="6" s="1"/>
  <c r="AR152" i="6"/>
  <c r="AR153" i="6" s="1"/>
  <c r="AZ152" i="6"/>
  <c r="AZ153" i="6" s="1"/>
  <c r="BH152" i="6"/>
  <c r="BH153" i="6" s="1"/>
  <c r="BP152" i="6"/>
  <c r="BP153" i="6" s="1"/>
  <c r="BX152" i="6"/>
  <c r="BX153" i="6" s="1"/>
  <c r="K154" i="6"/>
  <c r="K155" i="6" s="1"/>
  <c r="S154" i="6"/>
  <c r="S155" i="6" s="1"/>
  <c r="AA154" i="6"/>
  <c r="AA155" i="6" s="1"/>
  <c r="AI154" i="6"/>
  <c r="AI155" i="6" s="1"/>
  <c r="AQ154" i="6"/>
  <c r="AQ155" i="6" s="1"/>
  <c r="AY154" i="6"/>
  <c r="AY155" i="6" s="1"/>
  <c r="BG154" i="6"/>
  <c r="BG155" i="6" s="1"/>
  <c r="BO154" i="6"/>
  <c r="BO155" i="6" s="1"/>
  <c r="BW154" i="6"/>
  <c r="BW155" i="6" s="1"/>
  <c r="P156" i="6"/>
  <c r="P157" i="6" s="1"/>
  <c r="X156" i="6"/>
  <c r="X157" i="6" s="1"/>
  <c r="AF156" i="6"/>
  <c r="AF157" i="6" s="1"/>
  <c r="AN156" i="6"/>
  <c r="AN157" i="6" s="1"/>
  <c r="AV156" i="6"/>
  <c r="AV157" i="6" s="1"/>
  <c r="BD156" i="6"/>
  <c r="BD157" i="6" s="1"/>
  <c r="BL156" i="6"/>
  <c r="BL157" i="6" s="1"/>
  <c r="BT156" i="6"/>
  <c r="BT157" i="6" s="1"/>
  <c r="S158" i="6"/>
  <c r="S159" i="6" s="1"/>
  <c r="AA158" i="6"/>
  <c r="AA159" i="6" s="1"/>
  <c r="AI158" i="6"/>
  <c r="AI159" i="6" s="1"/>
  <c r="AQ158" i="6"/>
  <c r="AQ159" i="6" s="1"/>
  <c r="AY158" i="6"/>
  <c r="AY159" i="6" s="1"/>
  <c r="BG158" i="6"/>
  <c r="BG159" i="6" s="1"/>
  <c r="BO158" i="6"/>
  <c r="BO159" i="6" s="1"/>
  <c r="BW158" i="6"/>
  <c r="BW159" i="6" s="1"/>
  <c r="H160" i="6"/>
  <c r="H161" i="6" s="1"/>
  <c r="P160" i="6"/>
  <c r="P161" i="6" s="1"/>
  <c r="X160" i="6"/>
  <c r="X161" i="6" s="1"/>
  <c r="AF160" i="6"/>
  <c r="AF161" i="6" s="1"/>
  <c r="AN160" i="6"/>
  <c r="AN161" i="6" s="1"/>
  <c r="AV160" i="6"/>
  <c r="AV161" i="6" s="1"/>
  <c r="BD160" i="6"/>
  <c r="BD161" i="6" s="1"/>
  <c r="BL160" i="6"/>
  <c r="BL161" i="6" s="1"/>
  <c r="BT160" i="6"/>
  <c r="BT161" i="6" s="1"/>
  <c r="G4" i="6"/>
  <c r="G5" i="6" s="1"/>
  <c r="O4" i="6"/>
  <c r="O5" i="6" s="1"/>
  <c r="AV4" i="6"/>
  <c r="AV5" i="6" s="1"/>
  <c r="G88" i="6"/>
  <c r="G89" i="6" s="1"/>
  <c r="BW102" i="6"/>
  <c r="BW103" i="6" s="1"/>
  <c r="AG110" i="6"/>
  <c r="AG111" i="6" s="1"/>
  <c r="BI114" i="6"/>
  <c r="BI115" i="6" s="1"/>
  <c r="AH116" i="6"/>
  <c r="AH117" i="6" s="1"/>
  <c r="BV116" i="6"/>
  <c r="BV117" i="6" s="1"/>
  <c r="AG118" i="6"/>
  <c r="AG119" i="6" s="1"/>
  <c r="BU118" i="6"/>
  <c r="BU119" i="6" s="1"/>
  <c r="AC120" i="6"/>
  <c r="AC121" i="6" s="1"/>
  <c r="BQ120" i="6"/>
  <c r="BQ121" i="6" s="1"/>
  <c r="AQ122" i="6"/>
  <c r="AQ123" i="6" s="1"/>
  <c r="O124" i="6"/>
  <c r="O125" i="6" s="1"/>
  <c r="BK124" i="6"/>
  <c r="BK125" i="6" s="1"/>
  <c r="AC126" i="6"/>
  <c r="AC127" i="6" s="1"/>
  <c r="BI126" i="6"/>
  <c r="BI127" i="6" s="1"/>
  <c r="Y128" i="6"/>
  <c r="Y129" i="6" s="1"/>
  <c r="BM128" i="6"/>
  <c r="BM129" i="6" s="1"/>
  <c r="AF130" i="6"/>
  <c r="AF131" i="6" s="1"/>
  <c r="BT130" i="6"/>
  <c r="BT131" i="6" s="1"/>
  <c r="W132" i="6"/>
  <c r="W133" i="6" s="1"/>
  <c r="BK132" i="6"/>
  <c r="BK133" i="6" s="1"/>
  <c r="BJ134" i="6"/>
  <c r="BJ135" i="6" s="1"/>
  <c r="AK136" i="6"/>
  <c r="AK137" i="6" s="1"/>
  <c r="K138" i="6"/>
  <c r="K139" i="6" s="1"/>
  <c r="AY138" i="6"/>
  <c r="AY139" i="6" s="1"/>
  <c r="W140" i="6"/>
  <c r="W141" i="6" s="1"/>
  <c r="BK140" i="6"/>
  <c r="BK141" i="6" s="1"/>
  <c r="AD142" i="6"/>
  <c r="AD143" i="6" s="1"/>
  <c r="BR142" i="6"/>
  <c r="BR143" i="6" s="1"/>
  <c r="AH144" i="6"/>
  <c r="AH145" i="6" s="1"/>
  <c r="BV144" i="6"/>
  <c r="BV145" i="6" s="1"/>
  <c r="AG146" i="6"/>
  <c r="AG147" i="6" s="1"/>
  <c r="AE148" i="6"/>
  <c r="AE149" i="6" s="1"/>
  <c r="W46" i="6"/>
  <c r="W47" i="6" s="1"/>
  <c r="L68" i="6"/>
  <c r="L69" i="6" s="1"/>
  <c r="BO76" i="6"/>
  <c r="BO77" i="6" s="1"/>
  <c r="BJ82" i="6"/>
  <c r="BJ83" i="6" s="1"/>
  <c r="BI88" i="6"/>
  <c r="BI89" i="6" s="1"/>
  <c r="AI92" i="6"/>
  <c r="AI93" i="6" s="1"/>
  <c r="AW94" i="6"/>
  <c r="AW95" i="6" s="1"/>
  <c r="BK96" i="6"/>
  <c r="BK97" i="6" s="1"/>
  <c r="BY98" i="6"/>
  <c r="BY99" i="6" s="1"/>
  <c r="L102" i="6"/>
  <c r="L103" i="6" s="1"/>
  <c r="W104" i="6"/>
  <c r="W105" i="6" s="1"/>
  <c r="AJ106" i="6"/>
  <c r="AJ107" i="6" s="1"/>
  <c r="AR108" i="6"/>
  <c r="AR109" i="6" s="1"/>
  <c r="BE110" i="6"/>
  <c r="BE111" i="6" s="1"/>
  <c r="BR112" i="6"/>
  <c r="BR113" i="6" s="1"/>
  <c r="BJ114" i="6"/>
  <c r="BJ115" i="6" s="1"/>
  <c r="S116" i="6"/>
  <c r="S117" i="6" s="1"/>
  <c r="AY116" i="6"/>
  <c r="AY117" i="6" s="1"/>
  <c r="J118" i="6"/>
  <c r="J119" i="6" s="1"/>
  <c r="AP118" i="6"/>
  <c r="AP119" i="6" s="1"/>
  <c r="BV118" i="6"/>
  <c r="BV119" i="6" s="1"/>
  <c r="AD120" i="6"/>
  <c r="AD121" i="6" s="1"/>
  <c r="BJ120" i="6"/>
  <c r="BJ121" i="6" s="1"/>
  <c r="T122" i="6"/>
  <c r="T123" i="6" s="1"/>
  <c r="AZ122" i="6"/>
  <c r="AZ123" i="6" s="1"/>
  <c r="H124" i="6"/>
  <c r="H125" i="6" s="1"/>
  <c r="AN124" i="6"/>
  <c r="AN125" i="6" s="1"/>
  <c r="BT124" i="6"/>
  <c r="BT125" i="6" s="1"/>
  <c r="AD126" i="6"/>
  <c r="AD127" i="6" s="1"/>
  <c r="BJ126" i="6"/>
  <c r="BJ127" i="6" s="1"/>
  <c r="R128" i="6"/>
  <c r="R129" i="6" s="1"/>
  <c r="AX128" i="6"/>
  <c r="AX129" i="6" s="1"/>
  <c r="I130" i="6"/>
  <c r="I131" i="6" s="1"/>
  <c r="AO130" i="6"/>
  <c r="AO131" i="6" s="1"/>
  <c r="BU130" i="6"/>
  <c r="BU131" i="6" s="1"/>
  <c r="AF132" i="6"/>
  <c r="AF133" i="6" s="1"/>
  <c r="BL132" i="6"/>
  <c r="BL133" i="6" s="1"/>
  <c r="W134" i="6"/>
  <c r="W135" i="6" s="1"/>
  <c r="BC134" i="6"/>
  <c r="BC135" i="6" s="1"/>
  <c r="N136" i="6"/>
  <c r="N137" i="6" s="1"/>
  <c r="AT136" i="6"/>
  <c r="AT137" i="6" s="1"/>
  <c r="BZ136" i="6"/>
  <c r="BZ137" i="6" s="1"/>
  <c r="AJ138" i="6"/>
  <c r="AJ139" i="6" s="1"/>
  <c r="BP138" i="6"/>
  <c r="BP139" i="6" s="1"/>
  <c r="X140" i="6"/>
  <c r="X141" i="6" s="1"/>
  <c r="BD140" i="6"/>
  <c r="BD141" i="6" s="1"/>
  <c r="O142" i="6"/>
  <c r="O143" i="6" s="1"/>
  <c r="AU142" i="6"/>
  <c r="AU143" i="6" s="1"/>
  <c r="AI144" i="6"/>
  <c r="AI145" i="6" s="1"/>
  <c r="BO144" i="6"/>
  <c r="BO145" i="6" s="1"/>
  <c r="Z146" i="6"/>
  <c r="Z147" i="6" s="1"/>
  <c r="BF146" i="6"/>
  <c r="BF147" i="6" s="1"/>
  <c r="AG148" i="6"/>
  <c r="AG149" i="6" s="1"/>
  <c r="BL148" i="6"/>
  <c r="BL149" i="6" s="1"/>
  <c r="R150" i="6"/>
  <c r="R151" i="6" s="1"/>
  <c r="AO150" i="6"/>
  <c r="AO151" i="6" s="1"/>
  <c r="BG150" i="6"/>
  <c r="BG151" i="6" s="1"/>
  <c r="V152" i="6"/>
  <c r="V153" i="6" s="1"/>
  <c r="AS152" i="6"/>
  <c r="AS153" i="6" s="1"/>
  <c r="BK152" i="6"/>
  <c r="BK153" i="6" s="1"/>
  <c r="M154" i="6"/>
  <c r="M155" i="6" s="1"/>
  <c r="AJ154" i="6"/>
  <c r="AJ155" i="6" s="1"/>
  <c r="BB154" i="6"/>
  <c r="BB155" i="6" s="1"/>
  <c r="BY154" i="6"/>
  <c r="BY155" i="6" s="1"/>
  <c r="Y156" i="6"/>
  <c r="Y157" i="6" s="1"/>
  <c r="AQ156" i="6"/>
  <c r="AQ157" i="6" s="1"/>
  <c r="BN156" i="6"/>
  <c r="BN157" i="6" s="1"/>
  <c r="M158" i="6"/>
  <c r="M159" i="6" s="1"/>
  <c r="AJ158" i="6"/>
  <c r="AJ159" i="6" s="1"/>
  <c r="BB158" i="6"/>
  <c r="BB159" i="6" s="1"/>
  <c r="BY158" i="6"/>
  <c r="BY159" i="6" s="1"/>
  <c r="R160" i="6"/>
  <c r="R161" i="6" s="1"/>
  <c r="AO160" i="6"/>
  <c r="AO161" i="6" s="1"/>
  <c r="BG160" i="6"/>
  <c r="BG161" i="6" s="1"/>
  <c r="I4" i="6"/>
  <c r="I5" i="6" s="1"/>
  <c r="AG4" i="6"/>
  <c r="AG5" i="6" s="1"/>
  <c r="AY4" i="6"/>
  <c r="AY5" i="6" s="1"/>
  <c r="BV4" i="6"/>
  <c r="BV5" i="6" s="1"/>
  <c r="AV142" i="6"/>
  <c r="AV143" i="6" s="1"/>
  <c r="BG146" i="6"/>
  <c r="BG147" i="6" s="1"/>
  <c r="AN148" i="6"/>
  <c r="AN149" i="6" s="1"/>
  <c r="BM148" i="6"/>
  <c r="BM149" i="6" s="1"/>
  <c r="S150" i="6"/>
  <c r="S151" i="6" s="1"/>
  <c r="AP150" i="6"/>
  <c r="AP151" i="6" s="1"/>
  <c r="BM150" i="6"/>
  <c r="BM151" i="6" s="1"/>
  <c r="AT152" i="6"/>
  <c r="AT153" i="6" s="1"/>
  <c r="BH154" i="6"/>
  <c r="BH155" i="6" s="1"/>
  <c r="Z156" i="6"/>
  <c r="Z157" i="6" s="1"/>
  <c r="BO156" i="6"/>
  <c r="BO157" i="6" s="1"/>
  <c r="N158" i="6"/>
  <c r="N159" i="6" s="1"/>
  <c r="AK158" i="6"/>
  <c r="AK159" i="6" s="1"/>
  <c r="BH158" i="6"/>
  <c r="BH159" i="6" s="1"/>
  <c r="BZ158" i="6"/>
  <c r="BZ159" i="6" s="1"/>
  <c r="S160" i="6"/>
  <c r="S161" i="6" s="1"/>
  <c r="AP160" i="6"/>
  <c r="AP161" i="6" s="1"/>
  <c r="J4" i="6"/>
  <c r="J5" i="6" s="1"/>
  <c r="AH4" i="6"/>
  <c r="AH5" i="6" s="1"/>
  <c r="BW4" i="6"/>
  <c r="BW5" i="6" s="1"/>
  <c r="BC72" i="6"/>
  <c r="BC73" i="6" s="1"/>
  <c r="AR100" i="6"/>
  <c r="AR101" i="6" s="1"/>
  <c r="BY106" i="6"/>
  <c r="BY107" i="6" s="1"/>
  <c r="AE114" i="6"/>
  <c r="AE115" i="6" s="1"/>
  <c r="Z118" i="6"/>
  <c r="Z119" i="6" s="1"/>
  <c r="BZ120" i="6"/>
  <c r="BZ121" i="6" s="1"/>
  <c r="N126" i="6"/>
  <c r="N127" i="6" s="1"/>
  <c r="AH128" i="6"/>
  <c r="AH129" i="6" s="1"/>
  <c r="Y130" i="6"/>
  <c r="Y131" i="6" s="1"/>
  <c r="AV132" i="6"/>
  <c r="AV133" i="6" s="1"/>
  <c r="AD136" i="6"/>
  <c r="AD137" i="6" s="1"/>
  <c r="H140" i="6"/>
  <c r="H141" i="6" s="1"/>
  <c r="BK142" i="6"/>
  <c r="BK143" i="6" s="1"/>
  <c r="AY144" i="6"/>
  <c r="AY145" i="6" s="1"/>
  <c r="Q148" i="6"/>
  <c r="Q149" i="6" s="1"/>
  <c r="BU150" i="6"/>
  <c r="BU151" i="6" s="1"/>
  <c r="BB152" i="6"/>
  <c r="BB153" i="6" s="1"/>
  <c r="BP154" i="6"/>
  <c r="BP155" i="6" s="1"/>
  <c r="BW156" i="6"/>
  <c r="BW157" i="6" s="1"/>
  <c r="BP158" i="6"/>
  <c r="BP159" i="6" s="1"/>
  <c r="AX160" i="6"/>
  <c r="AX161" i="6" s="1"/>
  <c r="AP4" i="6"/>
  <c r="AP5" i="6" s="1"/>
  <c r="AD80" i="6"/>
  <c r="AD81" i="6" s="1"/>
  <c r="BF90" i="6"/>
  <c r="BF91" i="6" s="1"/>
  <c r="I94" i="6"/>
  <c r="I95" i="6" s="1"/>
  <c r="W96" i="6"/>
  <c r="W97" i="6" s="1"/>
  <c r="AK98" i="6"/>
  <c r="AK99" i="6" s="1"/>
  <c r="BR104" i="6"/>
  <c r="BR105" i="6" s="1"/>
  <c r="BZ106" i="6"/>
  <c r="BZ107" i="6" s="1"/>
  <c r="AH114" i="6"/>
  <c r="AH115" i="6" s="1"/>
  <c r="BP116" i="6"/>
  <c r="BP117" i="6" s="1"/>
  <c r="BG118" i="6"/>
  <c r="BG119" i="6" s="1"/>
  <c r="AK122" i="6"/>
  <c r="AK123" i="6" s="1"/>
  <c r="BE124" i="6"/>
  <c r="BE125" i="6" s="1"/>
  <c r="BF130" i="6"/>
  <c r="BF131" i="6" s="1"/>
  <c r="H134" i="6"/>
  <c r="H135" i="6" s="1"/>
  <c r="U138" i="6"/>
  <c r="U139" i="6" s="1"/>
  <c r="BU140" i="6"/>
  <c r="BU141" i="6" s="1"/>
  <c r="AZ144" i="6"/>
  <c r="AZ145" i="6" s="1"/>
  <c r="X148" i="6"/>
  <c r="X149" i="6" s="1"/>
  <c r="N152" i="6"/>
  <c r="N153" i="6" s="1"/>
  <c r="AB154" i="6"/>
  <c r="AB155" i="6" s="1"/>
  <c r="AI156" i="6"/>
  <c r="AI157" i="6" s="1"/>
  <c r="AB158" i="6"/>
  <c r="AB159" i="6" s="1"/>
  <c r="AG160" i="6"/>
  <c r="AG161" i="6" s="1"/>
  <c r="AQ4" i="6"/>
  <c r="AQ5" i="6" s="1"/>
  <c r="BM36" i="6"/>
  <c r="BM37" i="6" s="1"/>
  <c r="AH110" i="6"/>
  <c r="AH111" i="6" s="1"/>
  <c r="AQ116" i="6"/>
  <c r="AQ117" i="6" s="1"/>
  <c r="V120" i="6"/>
  <c r="V121" i="6" s="1"/>
  <c r="BX122" i="6"/>
  <c r="BX123" i="6" s="1"/>
  <c r="BB126" i="6"/>
  <c r="BB127" i="6" s="1"/>
  <c r="AG130" i="6"/>
  <c r="AG131" i="6" s="1"/>
  <c r="O134" i="6"/>
  <c r="O135" i="6" s="1"/>
  <c r="F136" i="6"/>
  <c r="F137" i="6" s="1"/>
  <c r="BH138" i="6"/>
  <c r="BH139" i="6" s="1"/>
  <c r="AM142" i="6"/>
  <c r="AM143" i="6" s="1"/>
  <c r="BG144" i="6"/>
  <c r="BG145" i="6" s="1"/>
  <c r="BE148" i="6"/>
  <c r="BE149" i="6" s="1"/>
  <c r="O152" i="6"/>
  <c r="O153" i="6" s="1"/>
  <c r="AC154" i="6"/>
  <c r="AC155" i="6" s="1"/>
  <c r="AO156" i="6"/>
  <c r="AO157" i="6" s="1"/>
  <c r="AH160" i="6"/>
  <c r="AH161" i="6" s="1"/>
  <c r="BO4" i="6"/>
  <c r="BO5" i="6" s="1"/>
  <c r="BO62" i="6"/>
  <c r="BO63" i="6" s="1"/>
  <c r="Y88" i="6"/>
  <c r="Y89" i="6" s="1"/>
  <c r="AT96" i="6"/>
  <c r="AT97" i="6" s="1"/>
  <c r="F104" i="6"/>
  <c r="F105" i="6" s="1"/>
  <c r="AV112" i="6"/>
  <c r="AV113" i="6" s="1"/>
  <c r="AR116" i="6"/>
  <c r="AR117" i="6" s="1"/>
  <c r="BO118" i="6"/>
  <c r="BO119" i="6" s="1"/>
  <c r="BC120" i="6"/>
  <c r="BC121" i="6" s="1"/>
  <c r="BY122" i="6"/>
  <c r="BY123" i="6" s="1"/>
  <c r="BM124" i="6"/>
  <c r="BM125" i="6" s="1"/>
  <c r="AQ128" i="6"/>
  <c r="AQ129" i="6" s="1"/>
  <c r="BN130" i="6"/>
  <c r="BN131" i="6" s="1"/>
  <c r="AV134" i="6"/>
  <c r="AV135" i="6" s="1"/>
  <c r="AC138" i="6"/>
  <c r="AC139" i="6" s="1"/>
  <c r="H142" i="6"/>
  <c r="H143" i="6" s="1"/>
  <c r="BH144" i="6"/>
  <c r="BH145" i="6" s="1"/>
  <c r="Q150" i="6"/>
  <c r="Q151" i="6" s="1"/>
  <c r="AM152" i="6"/>
  <c r="AM153" i="6" s="1"/>
  <c r="AD154" i="6"/>
  <c r="AD155" i="6" s="1"/>
  <c r="AP156" i="6"/>
  <c r="AP157" i="6" s="1"/>
  <c r="AD158" i="6"/>
  <c r="AD159" i="6" s="1"/>
  <c r="AI160" i="6"/>
  <c r="AI161" i="6" s="1"/>
  <c r="AA4" i="6"/>
  <c r="AA5" i="6" s="1"/>
  <c r="BU4" i="6"/>
  <c r="BU5" i="6" s="1"/>
  <c r="AE46" i="6"/>
  <c r="AE47" i="6" s="1"/>
  <c r="N68" i="6"/>
  <c r="N69" i="6" s="1"/>
  <c r="BP76" i="6"/>
  <c r="BP77" i="6" s="1"/>
  <c r="BZ82" i="6"/>
  <c r="BZ83" i="6" s="1"/>
  <c r="BJ88" i="6"/>
  <c r="BJ89" i="6" s="1"/>
  <c r="AJ92" i="6"/>
  <c r="AJ93" i="6" s="1"/>
  <c r="BC94" i="6"/>
  <c r="BC95" i="6" s="1"/>
  <c r="BL96" i="6"/>
  <c r="BL97" i="6" s="1"/>
  <c r="BZ98" i="6"/>
  <c r="BZ99" i="6" s="1"/>
  <c r="R102" i="6"/>
  <c r="R103" i="6" s="1"/>
  <c r="X104" i="6"/>
  <c r="X105" i="6" s="1"/>
  <c r="AK106" i="6"/>
  <c r="AK107" i="6" s="1"/>
  <c r="AX108" i="6"/>
  <c r="AX109" i="6" s="1"/>
  <c r="BF110" i="6"/>
  <c r="BF111" i="6" s="1"/>
  <c r="BS112" i="6"/>
  <c r="BS113" i="6" s="1"/>
  <c r="BK114" i="6"/>
  <c r="BK115" i="6" s="1"/>
  <c r="T116" i="6"/>
  <c r="T117" i="6" s="1"/>
  <c r="AZ116" i="6"/>
  <c r="AZ117" i="6" s="1"/>
  <c r="K118" i="6"/>
  <c r="K119" i="6" s="1"/>
  <c r="AQ118" i="6"/>
  <c r="AQ119" i="6" s="1"/>
  <c r="BW118" i="6"/>
  <c r="BW119" i="6" s="1"/>
  <c r="AE120" i="6"/>
  <c r="AE121" i="6" s="1"/>
  <c r="BK120" i="6"/>
  <c r="BK121" i="6" s="1"/>
  <c r="U122" i="6"/>
  <c r="U123" i="6" s="1"/>
  <c r="BA122" i="6"/>
  <c r="BA123" i="6" s="1"/>
  <c r="I124" i="6"/>
  <c r="I125" i="6" s="1"/>
  <c r="AO124" i="6"/>
  <c r="AO125" i="6" s="1"/>
  <c r="BU124" i="6"/>
  <c r="BU125" i="6" s="1"/>
  <c r="AE126" i="6"/>
  <c r="AE127" i="6" s="1"/>
  <c r="BK126" i="6"/>
  <c r="BK127" i="6" s="1"/>
  <c r="S128" i="6"/>
  <c r="S129" i="6" s="1"/>
  <c r="AY128" i="6"/>
  <c r="AY129" i="6" s="1"/>
  <c r="J130" i="6"/>
  <c r="J131" i="6" s="1"/>
  <c r="AP130" i="6"/>
  <c r="AP131" i="6" s="1"/>
  <c r="BV130" i="6"/>
  <c r="BV131" i="6" s="1"/>
  <c r="AG132" i="6"/>
  <c r="AG133" i="6" s="1"/>
  <c r="BM132" i="6"/>
  <c r="BM133" i="6" s="1"/>
  <c r="X134" i="6"/>
  <c r="X135" i="6" s="1"/>
  <c r="BD134" i="6"/>
  <c r="BD135" i="6" s="1"/>
  <c r="O136" i="6"/>
  <c r="O137" i="6" s="1"/>
  <c r="AU136" i="6"/>
  <c r="AU137" i="6" s="1"/>
  <c r="AK138" i="6"/>
  <c r="AK139" i="6" s="1"/>
  <c r="BQ138" i="6"/>
  <c r="BQ139" i="6" s="1"/>
  <c r="Y140" i="6"/>
  <c r="Y141" i="6" s="1"/>
  <c r="BE140" i="6"/>
  <c r="BE141" i="6" s="1"/>
  <c r="P142" i="6"/>
  <c r="P143" i="6" s="1"/>
  <c r="AJ144" i="6"/>
  <c r="AJ145" i="6" s="1"/>
  <c r="BP144" i="6"/>
  <c r="BP145" i="6" s="1"/>
  <c r="AA146" i="6"/>
  <c r="AA147" i="6" s="1"/>
  <c r="W152" i="6"/>
  <c r="W153" i="6" s="1"/>
  <c r="BQ152" i="6"/>
  <c r="BQ153" i="6" s="1"/>
  <c r="N154" i="6"/>
  <c r="N155" i="6" s="1"/>
  <c r="AK154" i="6"/>
  <c r="AK155" i="6" s="1"/>
  <c r="BZ154" i="6"/>
  <c r="BZ155" i="6" s="1"/>
  <c r="AW156" i="6"/>
  <c r="AW157" i="6" s="1"/>
  <c r="BM160" i="6"/>
  <c r="BM161" i="6" s="1"/>
  <c r="BE4" i="6"/>
  <c r="BE5" i="6" s="1"/>
  <c r="AK86" i="6"/>
  <c r="AK87" i="6" s="1"/>
  <c r="P110" i="6"/>
  <c r="P111" i="6" s="1"/>
  <c r="BZ114" i="6"/>
  <c r="BZ115" i="6" s="1"/>
  <c r="BO116" i="6"/>
  <c r="BO117" i="6" s="1"/>
  <c r="AT120" i="6"/>
  <c r="AT121" i="6" s="1"/>
  <c r="BD124" i="6"/>
  <c r="BD125" i="6" s="1"/>
  <c r="BE130" i="6"/>
  <c r="BE131" i="6" s="1"/>
  <c r="AM134" i="6"/>
  <c r="AM135" i="6" s="1"/>
  <c r="T138" i="6"/>
  <c r="T139" i="6" s="1"/>
  <c r="BT140" i="6"/>
  <c r="BT141" i="6" s="1"/>
  <c r="AP146" i="6"/>
  <c r="AP147" i="6" s="1"/>
  <c r="AA150" i="6"/>
  <c r="AA151" i="6" s="1"/>
  <c r="V154" i="6"/>
  <c r="V155" i="6" s="1"/>
  <c r="AH156" i="6"/>
  <c r="AH157" i="6" s="1"/>
  <c r="V158" i="6"/>
  <c r="V159" i="6" s="1"/>
  <c r="I160" i="6"/>
  <c r="I161" i="6" s="1"/>
  <c r="BU160" i="6"/>
  <c r="BU161" i="6" s="1"/>
  <c r="BM4" i="6"/>
  <c r="BM5" i="6" s="1"/>
  <c r="G74" i="6"/>
  <c r="G75" i="6" s="1"/>
  <c r="AD112" i="6"/>
  <c r="AD113" i="6" s="1"/>
  <c r="AA118" i="6"/>
  <c r="AA119" i="6" s="1"/>
  <c r="AU126" i="6"/>
  <c r="AU127" i="6" s="1"/>
  <c r="Z130" i="6"/>
  <c r="Z131" i="6" s="1"/>
  <c r="AN134" i="6"/>
  <c r="AN135" i="6" s="1"/>
  <c r="BK136" i="6"/>
  <c r="BK137" i="6" s="1"/>
  <c r="AF142" i="6"/>
  <c r="AF143" i="6" s="1"/>
  <c r="K146" i="6"/>
  <c r="K147" i="6" s="1"/>
  <c r="BD148" i="6"/>
  <c r="BD149" i="6" s="1"/>
  <c r="AY150" i="6"/>
  <c r="AY151" i="6" s="1"/>
  <c r="BC152" i="6"/>
  <c r="BC153" i="6" s="1"/>
  <c r="BQ154" i="6"/>
  <c r="BQ155" i="6" s="1"/>
  <c r="BF156" i="6"/>
  <c r="BF157" i="6" s="1"/>
  <c r="J160" i="6"/>
  <c r="J161" i="6" s="1"/>
  <c r="Y4" i="6"/>
  <c r="Y5" i="6" s="1"/>
  <c r="BJ62" i="6"/>
  <c r="BJ63" i="6" s="1"/>
  <c r="I88" i="6"/>
  <c r="I89" i="6" s="1"/>
  <c r="BX102" i="6"/>
  <c r="BX103" i="6" s="1"/>
  <c r="K116" i="6"/>
  <c r="K117" i="6" s="1"/>
  <c r="BN118" i="6"/>
  <c r="BN119" i="6" s="1"/>
  <c r="AR122" i="6"/>
  <c r="AR123" i="6" s="1"/>
  <c r="V126" i="6"/>
  <c r="V127" i="6" s="1"/>
  <c r="BV128" i="6"/>
  <c r="BV129" i="6" s="1"/>
  <c r="AU134" i="6"/>
  <c r="AU135" i="6" s="1"/>
  <c r="AB138" i="6"/>
  <c r="AB139" i="6" s="1"/>
  <c r="P140" i="6"/>
  <c r="P141" i="6" s="1"/>
  <c r="BS142" i="6"/>
  <c r="BS143" i="6" s="1"/>
  <c r="Y148" i="6"/>
  <c r="Y149" i="6" s="1"/>
  <c r="BE150" i="6"/>
  <c r="BE151" i="6" s="1"/>
  <c r="BC98" i="6"/>
  <c r="BC99" i="6" s="1"/>
  <c r="N106" i="6"/>
  <c r="N107" i="6" s="1"/>
  <c r="AN110" i="6"/>
  <c r="AN111" i="6" s="1"/>
  <c r="AX114" i="6"/>
  <c r="AX115" i="6" s="1"/>
  <c r="BX116" i="6"/>
  <c r="BX117" i="6" s="1"/>
  <c r="AS122" i="6"/>
  <c r="AS123" i="6" s="1"/>
  <c r="BC126" i="6"/>
  <c r="BC127" i="6" s="1"/>
  <c r="AH130" i="6"/>
  <c r="AH131" i="6" s="1"/>
  <c r="BE132" i="6"/>
  <c r="BE133" i="6" s="1"/>
  <c r="AM136" i="6"/>
  <c r="AM137" i="6" s="1"/>
  <c r="Q140" i="6"/>
  <c r="Q141" i="6" s="1"/>
  <c r="AN142" i="6"/>
  <c r="AN143" i="6" s="1"/>
  <c r="BK148" i="6"/>
  <c r="BK149" i="6" s="1"/>
  <c r="BF150" i="6"/>
  <c r="BF151" i="6" s="1"/>
  <c r="L154" i="6"/>
  <c r="L155" i="6" s="1"/>
  <c r="BX154" i="6"/>
  <c r="BX155" i="6" s="1"/>
  <c r="BM156" i="6"/>
  <c r="BM157" i="6" s="1"/>
  <c r="BA158" i="6"/>
  <c r="BA159" i="6" s="1"/>
  <c r="Q160" i="6"/>
  <c r="Q161" i="6" s="1"/>
  <c r="H4" i="6"/>
  <c r="H5" i="6" s="1"/>
  <c r="F54" i="6"/>
  <c r="F55" i="6" s="1"/>
  <c r="AY70" i="6"/>
  <c r="AY71" i="6" s="1"/>
  <c r="AO78" i="6"/>
  <c r="AO79" i="6" s="1"/>
  <c r="AZ84" i="6"/>
  <c r="AZ85" i="6" s="1"/>
  <c r="W90" i="6"/>
  <c r="W91" i="6" s="1"/>
  <c r="BD92" i="6"/>
  <c r="BD93" i="6" s="1"/>
  <c r="BT94" i="6"/>
  <c r="BT95" i="6" s="1"/>
  <c r="M98" i="6"/>
  <c r="M99" i="6" s="1"/>
  <c r="U100" i="6"/>
  <c r="U101" i="6" s="1"/>
  <c r="AI102" i="6"/>
  <c r="AI103" i="6" s="1"/>
  <c r="AT104" i="6"/>
  <c r="AT105" i="6" s="1"/>
  <c r="BB106" i="6"/>
  <c r="BB107" i="6" s="1"/>
  <c r="BO108" i="6"/>
  <c r="BO109" i="6" s="1"/>
  <c r="F112" i="6"/>
  <c r="F113" i="6" s="1"/>
  <c r="O114" i="6"/>
  <c r="O115" i="6" s="1"/>
  <c r="BR114" i="6"/>
  <c r="BR115" i="6" s="1"/>
  <c r="AA116" i="6"/>
  <c r="AA117" i="6" s="1"/>
  <c r="BG116" i="6"/>
  <c r="BG117" i="6" s="1"/>
  <c r="R118" i="6"/>
  <c r="R119" i="6" s="1"/>
  <c r="AX118" i="6"/>
  <c r="AX119" i="6" s="1"/>
  <c r="F120" i="6"/>
  <c r="F121" i="6" s="1"/>
  <c r="AL120" i="6"/>
  <c r="AL121" i="6" s="1"/>
  <c r="BR120" i="6"/>
  <c r="BR121" i="6" s="1"/>
  <c r="AB122" i="6"/>
  <c r="AB123" i="6" s="1"/>
  <c r="BH122" i="6"/>
  <c r="BH123" i="6" s="1"/>
  <c r="P124" i="6"/>
  <c r="P125" i="6" s="1"/>
  <c r="AV124" i="6"/>
  <c r="AV125" i="6" s="1"/>
  <c r="F126" i="6"/>
  <c r="F127" i="6" s="1"/>
  <c r="AL126" i="6"/>
  <c r="AL127" i="6" s="1"/>
  <c r="BR126" i="6"/>
  <c r="BR127" i="6" s="1"/>
  <c r="Z128" i="6"/>
  <c r="Z129" i="6" s="1"/>
  <c r="BF128" i="6"/>
  <c r="BF129" i="6" s="1"/>
  <c r="Q130" i="6"/>
  <c r="Q131" i="6" s="1"/>
  <c r="AW130" i="6"/>
  <c r="AW131" i="6" s="1"/>
  <c r="H132" i="6"/>
  <c r="H133" i="6" s="1"/>
  <c r="AN132" i="6"/>
  <c r="AN133" i="6" s="1"/>
  <c r="BT132" i="6"/>
  <c r="BT133" i="6" s="1"/>
  <c r="AE134" i="6"/>
  <c r="AE135" i="6" s="1"/>
  <c r="BK134" i="6"/>
  <c r="BK135" i="6" s="1"/>
  <c r="V136" i="6"/>
  <c r="V137" i="6" s="1"/>
  <c r="BB136" i="6"/>
  <c r="BB137" i="6" s="1"/>
  <c r="L138" i="6"/>
  <c r="L139" i="6" s="1"/>
  <c r="AR138" i="6"/>
  <c r="AR139" i="6" s="1"/>
  <c r="BX138" i="6"/>
  <c r="BX139" i="6" s="1"/>
  <c r="AF140" i="6"/>
  <c r="AF141" i="6" s="1"/>
  <c r="BL140" i="6"/>
  <c r="BL141" i="6" s="1"/>
  <c r="W142" i="6"/>
  <c r="W143" i="6" s="1"/>
  <c r="BC142" i="6"/>
  <c r="BC143" i="6" s="1"/>
  <c r="K144" i="6"/>
  <c r="K145" i="6" s="1"/>
  <c r="AQ144" i="6"/>
  <c r="AQ145" i="6" s="1"/>
  <c r="BW144" i="6"/>
  <c r="BW145" i="6" s="1"/>
  <c r="AH146" i="6"/>
  <c r="AH147" i="6" s="1"/>
  <c r="BN146" i="6"/>
  <c r="BN147" i="6" s="1"/>
  <c r="AO148" i="6"/>
  <c r="AO149" i="6" s="1"/>
  <c r="BT148" i="6"/>
  <c r="BT149" i="6" s="1"/>
  <c r="Y150" i="6"/>
  <c r="Y151" i="6" s="1"/>
  <c r="AQ150" i="6"/>
  <c r="AQ151" i="6" s="1"/>
  <c r="BN150" i="6"/>
  <c r="BN151" i="6" s="1"/>
  <c r="AC152" i="6"/>
  <c r="AC153" i="6" s="1"/>
  <c r="AU152" i="6"/>
  <c r="AU153" i="6" s="1"/>
  <c r="BR152" i="6"/>
  <c r="BR153" i="6" s="1"/>
  <c r="T154" i="6"/>
  <c r="T155" i="6" s="1"/>
  <c r="AL154" i="6"/>
  <c r="AL155" i="6" s="1"/>
  <c r="BI154" i="6"/>
  <c r="BI155" i="6" s="1"/>
  <c r="AA156" i="6"/>
  <c r="AA157" i="6" s="1"/>
  <c r="AX156" i="6"/>
  <c r="AX157" i="6" s="1"/>
  <c r="BU156" i="6"/>
  <c r="BU157" i="6" s="1"/>
  <c r="T158" i="6"/>
  <c r="T159" i="6" s="1"/>
  <c r="AL158" i="6"/>
  <c r="AL159" i="6" s="1"/>
  <c r="BI158" i="6"/>
  <c r="BI159" i="6" s="1"/>
  <c r="Y160" i="6"/>
  <c r="Y161" i="6" s="1"/>
  <c r="AQ160" i="6"/>
  <c r="AQ161" i="6" s="1"/>
  <c r="BN160" i="6"/>
  <c r="BN161" i="6" s="1"/>
  <c r="P4" i="6"/>
  <c r="P5" i="6" s="1"/>
  <c r="AI4" i="6"/>
  <c r="AI5" i="6" s="1"/>
  <c r="BF4" i="6"/>
  <c r="BF5" i="6" s="1"/>
  <c r="AN58" i="6"/>
  <c r="AN59" i="6" s="1"/>
  <c r="Y80" i="6"/>
  <c r="Y81" i="6" s="1"/>
  <c r="AX90" i="6"/>
  <c r="AX91" i="6" s="1"/>
  <c r="H94" i="6"/>
  <c r="H95" i="6" s="1"/>
  <c r="AE98" i="6"/>
  <c r="AE99" i="6" s="1"/>
  <c r="BF102" i="6"/>
  <c r="BF103" i="6" s="1"/>
  <c r="BL104" i="6"/>
  <c r="BL105" i="6" s="1"/>
  <c r="X112" i="6"/>
  <c r="X113" i="6" s="1"/>
  <c r="AI116" i="6"/>
  <c r="AI117" i="6" s="1"/>
  <c r="N120" i="6"/>
  <c r="N121" i="6" s="1"/>
  <c r="X124" i="6"/>
  <c r="X125" i="6" s="1"/>
  <c r="AT126" i="6"/>
  <c r="AT127" i="6" s="1"/>
  <c r="BN128" i="6"/>
  <c r="BN129" i="6" s="1"/>
  <c r="G134" i="6"/>
  <c r="G135" i="6" s="1"/>
  <c r="BJ136" i="6"/>
  <c r="BJ137" i="6" s="1"/>
  <c r="AN140" i="6"/>
  <c r="AN141" i="6" s="1"/>
  <c r="S144" i="6"/>
  <c r="S145" i="6" s="1"/>
  <c r="BV146" i="6"/>
  <c r="BV147" i="6" s="1"/>
  <c r="AX150" i="6"/>
  <c r="AX151" i="6" s="1"/>
  <c r="AE152" i="6"/>
  <c r="AE153" i="6" s="1"/>
  <c r="AS154" i="6"/>
  <c r="AS155" i="6" s="1"/>
  <c r="BE156" i="6"/>
  <c r="BE157" i="6" s="1"/>
  <c r="AS158" i="6"/>
  <c r="AS159" i="6" s="1"/>
  <c r="AA160" i="6"/>
  <c r="AA161" i="6" s="1"/>
  <c r="R4" i="6"/>
  <c r="R5" i="6" s="1"/>
  <c r="AW58" i="6"/>
  <c r="AW59" i="6" s="1"/>
  <c r="BG102" i="6"/>
  <c r="BG103" i="6" s="1"/>
  <c r="Y124" i="6"/>
  <c r="Y125" i="6" s="1"/>
  <c r="AI128" i="6"/>
  <c r="AI129" i="6" s="1"/>
  <c r="Q132" i="6"/>
  <c r="Q133" i="6" s="1"/>
  <c r="BT134" i="6"/>
  <c r="BT135" i="6" s="1"/>
  <c r="BA138" i="6"/>
  <c r="BA139" i="6" s="1"/>
  <c r="T144" i="6"/>
  <c r="T145" i="6" s="1"/>
  <c r="BW146" i="6"/>
  <c r="BW147" i="6" s="1"/>
  <c r="BV150" i="6"/>
  <c r="BV151" i="6" s="1"/>
  <c r="BZ152" i="6"/>
  <c r="BZ153" i="6" s="1"/>
  <c r="Q156" i="6"/>
  <c r="Q157" i="6" s="1"/>
  <c r="AT158" i="6"/>
  <c r="AT159" i="6" s="1"/>
  <c r="AY160" i="6"/>
  <c r="AY161" i="6" s="1"/>
  <c r="BZ74" i="6"/>
  <c r="BZ75" i="6" s="1"/>
  <c r="AE94" i="6"/>
  <c r="AE95" i="6" s="1"/>
  <c r="M106" i="6"/>
  <c r="M107" i="6" s="1"/>
  <c r="AU112" i="6"/>
  <c r="AU113" i="6" s="1"/>
  <c r="AH118" i="6"/>
  <c r="AH119" i="6" s="1"/>
  <c r="BB120" i="6"/>
  <c r="BB121" i="6" s="1"/>
  <c r="BL124" i="6"/>
  <c r="BL125" i="6" s="1"/>
  <c r="AP128" i="6"/>
  <c r="AP129" i="6" s="1"/>
  <c r="X132" i="6"/>
  <c r="X133" i="6" s="1"/>
  <c r="BR136" i="6"/>
  <c r="BR137" i="6" s="1"/>
  <c r="AV140" i="6"/>
  <c r="AV141" i="6" s="1"/>
  <c r="R146" i="6"/>
  <c r="R147" i="6" s="1"/>
  <c r="K151" i="6"/>
  <c r="AL152" i="6"/>
  <c r="AL153" i="6" s="1"/>
  <c r="BR154" i="6"/>
  <c r="BR155" i="6" s="1"/>
  <c r="AC158" i="6"/>
  <c r="AC159" i="6" s="1"/>
  <c r="K160" i="6"/>
  <c r="K161" i="6" s="1"/>
  <c r="Z4" i="6"/>
  <c r="Z5" i="6" s="1"/>
  <c r="AF94" i="6"/>
  <c r="AF95" i="6" s="1"/>
  <c r="W120" i="6"/>
  <c r="W121" i="6" s="1"/>
  <c r="AG124" i="6"/>
  <c r="AG125" i="6" s="1"/>
  <c r="K128" i="6"/>
  <c r="K129" i="6" s="1"/>
  <c r="Y132" i="6"/>
  <c r="Y133" i="6" s="1"/>
  <c r="G136" i="6"/>
  <c r="G137" i="6" s="1"/>
  <c r="BI138" i="6"/>
  <c r="BI139" i="6" s="1"/>
  <c r="BT142" i="6"/>
  <c r="BT143" i="6" s="1"/>
  <c r="AF148" i="6"/>
  <c r="AF149" i="6" s="1"/>
  <c r="U152" i="6"/>
  <c r="U153" i="6" s="1"/>
  <c r="BA154" i="6"/>
  <c r="BA155" i="6" s="1"/>
  <c r="H54" i="6"/>
  <c r="H55" i="6" s="1"/>
  <c r="BG70" i="6"/>
  <c r="BG71" i="6" s="1"/>
  <c r="BE78" i="6"/>
  <c r="BE79" i="6" s="1"/>
  <c r="BA84" i="6"/>
  <c r="BA85" i="6" s="1"/>
  <c r="Z90" i="6"/>
  <c r="Z91" i="6" s="1"/>
  <c r="BJ92" i="6"/>
  <c r="BJ93" i="6" s="1"/>
  <c r="BU94" i="6"/>
  <c r="BU95" i="6" s="1"/>
  <c r="N98" i="6"/>
  <c r="N99" i="6" s="1"/>
  <c r="AA100" i="6"/>
  <c r="AA101" i="6" s="1"/>
  <c r="AJ102" i="6"/>
  <c r="AJ103" i="6" s="1"/>
  <c r="AU104" i="6"/>
  <c r="AU105" i="6" s="1"/>
  <c r="BH106" i="6"/>
  <c r="BH107" i="6" s="1"/>
  <c r="BP108" i="6"/>
  <c r="BP109" i="6" s="1"/>
  <c r="G112" i="6"/>
  <c r="G113" i="6" s="1"/>
  <c r="R114" i="6"/>
  <c r="R115" i="6" s="1"/>
  <c r="BS114" i="6"/>
  <c r="BS115" i="6" s="1"/>
  <c r="AB116" i="6"/>
  <c r="AB117" i="6" s="1"/>
  <c r="BH116" i="6"/>
  <c r="BH117" i="6" s="1"/>
  <c r="S118" i="6"/>
  <c r="S119" i="6" s="1"/>
  <c r="AY118" i="6"/>
  <c r="AY119" i="6" s="1"/>
  <c r="G120" i="6"/>
  <c r="G121" i="6" s="1"/>
  <c r="AM120" i="6"/>
  <c r="AM121" i="6" s="1"/>
  <c r="BS120" i="6"/>
  <c r="BS121" i="6" s="1"/>
  <c r="AC122" i="6"/>
  <c r="AC123" i="6" s="1"/>
  <c r="BI122" i="6"/>
  <c r="BI123" i="6" s="1"/>
  <c r="Q124" i="6"/>
  <c r="Q125" i="6" s="1"/>
  <c r="AW124" i="6"/>
  <c r="AW125" i="6" s="1"/>
  <c r="G126" i="6"/>
  <c r="G127" i="6" s="1"/>
  <c r="AM126" i="6"/>
  <c r="AM127" i="6" s="1"/>
  <c r="BS126" i="6"/>
  <c r="BS127" i="6" s="1"/>
  <c r="AA128" i="6"/>
  <c r="AA129" i="6" s="1"/>
  <c r="BG128" i="6"/>
  <c r="BG129" i="6" s="1"/>
  <c r="R130" i="6"/>
  <c r="R131" i="6" s="1"/>
  <c r="AX130" i="6"/>
  <c r="AX131" i="6" s="1"/>
  <c r="I132" i="6"/>
  <c r="I133" i="6" s="1"/>
  <c r="AO132" i="6"/>
  <c r="AO133" i="6" s="1"/>
  <c r="BU132" i="6"/>
  <c r="BU133" i="6" s="1"/>
  <c r="AF134" i="6"/>
  <c r="AF135" i="6" s="1"/>
  <c r="BL134" i="6"/>
  <c r="BL135" i="6" s="1"/>
  <c r="W136" i="6"/>
  <c r="W137" i="6" s="1"/>
  <c r="BC136" i="6"/>
  <c r="BC137" i="6" s="1"/>
  <c r="M138" i="6"/>
  <c r="M139" i="6" s="1"/>
  <c r="AS138" i="6"/>
  <c r="AS139" i="6" s="1"/>
  <c r="BY138" i="6"/>
  <c r="BY139" i="6" s="1"/>
  <c r="AG140" i="6"/>
  <c r="AG141" i="6" s="1"/>
  <c r="BM140" i="6"/>
  <c r="BM141" i="6" s="1"/>
  <c r="X142" i="6"/>
  <c r="X143" i="6" s="1"/>
  <c r="BD142" i="6"/>
  <c r="BD143" i="6" s="1"/>
  <c r="L144" i="6"/>
  <c r="L145" i="6" s="1"/>
  <c r="AR144" i="6"/>
  <c r="AR145" i="6" s="1"/>
  <c r="BX144" i="6"/>
  <c r="BX145" i="6" s="1"/>
  <c r="AI146" i="6"/>
  <c r="AI147" i="6" s="1"/>
  <c r="BO146" i="6"/>
  <c r="BO147" i="6" s="1"/>
  <c r="P148" i="6"/>
  <c r="P149" i="6" s="1"/>
  <c r="AV148" i="6"/>
  <c r="AV149" i="6" s="1"/>
  <c r="BU148" i="6"/>
  <c r="BU149" i="6" s="1"/>
  <c r="Z150" i="6"/>
  <c r="Z151" i="6" s="1"/>
  <c r="AW150" i="6"/>
  <c r="AW151" i="6" s="1"/>
  <c r="BO150" i="6"/>
  <c r="BO151" i="6" s="1"/>
  <c r="G153" i="6"/>
  <c r="AD152" i="6"/>
  <c r="AD153" i="6" s="1"/>
  <c r="BA152" i="6"/>
  <c r="BA153" i="6" s="1"/>
  <c r="BS152" i="6"/>
  <c r="BS153" i="6" s="1"/>
  <c r="U154" i="6"/>
  <c r="U155" i="6" s="1"/>
  <c r="AR154" i="6"/>
  <c r="AR155" i="6" s="1"/>
  <c r="BJ154" i="6"/>
  <c r="BJ155" i="6" s="1"/>
  <c r="AG156" i="6"/>
  <c r="AG157" i="6" s="1"/>
  <c r="AY156" i="6"/>
  <c r="AY157" i="6" s="1"/>
  <c r="BV156" i="6"/>
  <c r="BV157" i="6" s="1"/>
  <c r="U158" i="6"/>
  <c r="U159" i="6" s="1"/>
  <c r="AR158" i="6"/>
  <c r="AR159" i="6" s="1"/>
  <c r="BJ158" i="6"/>
  <c r="BJ159" i="6" s="1"/>
  <c r="Z160" i="6"/>
  <c r="Z161" i="6" s="1"/>
  <c r="AW160" i="6"/>
  <c r="AW161" i="6" s="1"/>
  <c r="BO160" i="6"/>
  <c r="BO161" i="6" s="1"/>
  <c r="Q4" i="6"/>
  <c r="Q5" i="6" s="1"/>
  <c r="AO4" i="6"/>
  <c r="AO5" i="6" s="1"/>
  <c r="BG4" i="6"/>
  <c r="BG5" i="6" s="1"/>
  <c r="V96" i="6"/>
  <c r="V97" i="6" s="1"/>
  <c r="BF118" i="6"/>
  <c r="BF119" i="6" s="1"/>
  <c r="BP122" i="6"/>
  <c r="BP123" i="6" s="1"/>
  <c r="BZ126" i="6"/>
  <c r="BZ127" i="6" s="1"/>
  <c r="P132" i="6"/>
  <c r="P133" i="6" s="1"/>
  <c r="BS134" i="6"/>
  <c r="BS135" i="6" s="1"/>
  <c r="AZ138" i="6"/>
  <c r="AZ139" i="6" s="1"/>
  <c r="AE142" i="6"/>
  <c r="AE143" i="6" s="1"/>
  <c r="J146" i="6"/>
  <c r="J147" i="6" s="1"/>
  <c r="AW148" i="6"/>
  <c r="AW149" i="6" s="1"/>
  <c r="M152" i="6"/>
  <c r="M153" i="6" s="1"/>
  <c r="BY152" i="6"/>
  <c r="BY153" i="6" s="1"/>
  <c r="AU120" i="6"/>
  <c r="AU121" i="6" s="1"/>
  <c r="AO140" i="6"/>
  <c r="AO141" i="6" s="1"/>
  <c r="AG150" i="6"/>
  <c r="AG151" i="6" s="1"/>
  <c r="AK152" i="6"/>
  <c r="AK153" i="6" s="1"/>
  <c r="AT154" i="6"/>
  <c r="AT155" i="6" s="1"/>
  <c r="BQ158" i="6"/>
  <c r="BQ159" i="6" s="1"/>
  <c r="BV160" i="6"/>
  <c r="BV161" i="6" s="1"/>
  <c r="BN4" i="6"/>
  <c r="BN5" i="6" s="1"/>
  <c r="N82" i="6"/>
  <c r="N83" i="6" s="1"/>
  <c r="AN96" i="6"/>
  <c r="AN97" i="6" s="1"/>
  <c r="BB98" i="6"/>
  <c r="BB99" i="6" s="1"/>
  <c r="Z108" i="6"/>
  <c r="Z109" i="6" s="1"/>
  <c r="AU114" i="6"/>
  <c r="AU115" i="6" s="1"/>
  <c r="BW116" i="6"/>
  <c r="BW117" i="6" s="1"/>
  <c r="L122" i="6"/>
  <c r="L123" i="6" s="1"/>
  <c r="AF124" i="6"/>
  <c r="AF125" i="6" s="1"/>
  <c r="J128" i="6"/>
  <c r="J129" i="6" s="1"/>
  <c r="BM130" i="6"/>
  <c r="BM131" i="6" s="1"/>
  <c r="AL136" i="6"/>
  <c r="AL137" i="6" s="1"/>
  <c r="G142" i="6"/>
  <c r="G143" i="6" s="1"/>
  <c r="AX146" i="6"/>
  <c r="AX147" i="6" s="1"/>
  <c r="AH150" i="6"/>
  <c r="AH151" i="6" s="1"/>
  <c r="BI152" i="6"/>
  <c r="BI153" i="6" s="1"/>
  <c r="R156" i="6"/>
  <c r="R157" i="6" s="1"/>
  <c r="AZ158" i="6"/>
  <c r="AZ159" i="6" s="1"/>
  <c r="BR158" i="6"/>
  <c r="BR159" i="6" s="1"/>
  <c r="BE160" i="6"/>
  <c r="BE161" i="6" s="1"/>
  <c r="AW4" i="6"/>
  <c r="AW5" i="6" s="1"/>
  <c r="P82" i="6"/>
  <c r="P83" i="6" s="1"/>
  <c r="AJ122" i="6"/>
  <c r="AJ123" i="6" s="1"/>
  <c r="AP86" i="6"/>
  <c r="AP87" i="6" s="1"/>
  <c r="AS100" i="6"/>
  <c r="AS101" i="6" s="1"/>
  <c r="Q110" i="6"/>
  <c r="Q111" i="6" s="1"/>
  <c r="AJ116" i="6"/>
  <c r="AJ117" i="6" s="1"/>
  <c r="O120" i="6"/>
  <c r="O121" i="6" s="1"/>
  <c r="BQ122" i="6"/>
  <c r="BQ123" i="6" s="1"/>
  <c r="O126" i="6"/>
  <c r="O127" i="6" s="1"/>
  <c r="BO128" i="6"/>
  <c r="BO129" i="6" s="1"/>
  <c r="AW132" i="6"/>
  <c r="AW133" i="6" s="1"/>
  <c r="AE136" i="6"/>
  <c r="AE137" i="6" s="1"/>
  <c r="I140" i="6"/>
  <c r="I141" i="6" s="1"/>
  <c r="BL142" i="6"/>
  <c r="BL143" i="6" s="1"/>
  <c r="AQ146" i="6"/>
  <c r="AQ147" i="6" s="1"/>
  <c r="BO100" i="6"/>
  <c r="BO101" i="6" s="1"/>
  <c r="BD132" i="6"/>
  <c r="BD133" i="6" s="1"/>
  <c r="AA144" i="6"/>
  <c r="AA145" i="6" s="1"/>
  <c r="BW150" i="6"/>
  <c r="BW151" i="6" s="1"/>
  <c r="AZ154" i="6"/>
  <c r="AZ155" i="6" s="1"/>
  <c r="BG156" i="6"/>
  <c r="BG157" i="6" s="1"/>
  <c r="BW160" i="6"/>
  <c r="BW161" i="6" s="1"/>
  <c r="J38" i="6"/>
  <c r="J39" i="6" s="1"/>
  <c r="H92" i="6"/>
  <c r="H93" i="6" s="1"/>
  <c r="BP100" i="6"/>
  <c r="BP101" i="6" s="1"/>
  <c r="AA108" i="6"/>
  <c r="AA109" i="6" s="1"/>
  <c r="L116" i="6"/>
  <c r="L117" i="6" s="1"/>
  <c r="AI118" i="6"/>
  <c r="AI119" i="6" s="1"/>
  <c r="M122" i="6"/>
  <c r="M123" i="6" s="1"/>
  <c r="W126" i="6"/>
  <c r="W127" i="6" s="1"/>
  <c r="BW128" i="6"/>
  <c r="BW129" i="6" s="1"/>
  <c r="P134" i="6"/>
  <c r="P135" i="6" s="1"/>
  <c r="BS136" i="6"/>
  <c r="BS137" i="6" s="1"/>
  <c r="AW140" i="6"/>
  <c r="AW141" i="6" s="1"/>
  <c r="AB144" i="6"/>
  <c r="AB145" i="6" s="1"/>
  <c r="S146" i="6"/>
  <c r="S147" i="6" s="1"/>
  <c r="AY146" i="6"/>
  <c r="AY147" i="6" s="1"/>
  <c r="AI150" i="6"/>
  <c r="AI151" i="6" s="1"/>
  <c r="BJ152" i="6"/>
  <c r="BJ153" i="6" s="1"/>
  <c r="S156" i="6"/>
  <c r="S157" i="6" s="1"/>
  <c r="L158" i="6"/>
  <c r="L159" i="6" s="1"/>
  <c r="BX158" i="6"/>
  <c r="BX159" i="6" s="1"/>
  <c r="BF160" i="6"/>
  <c r="BF161" i="6" s="1"/>
  <c r="AX4" i="6"/>
  <c r="AX5" i="6" s="1"/>
  <c r="J2" i="6"/>
  <c r="J3" i="6" s="1"/>
  <c r="R2" i="6"/>
  <c r="R3" i="6" s="1"/>
  <c r="Z2" i="6"/>
  <c r="Z3" i="6" s="1"/>
  <c r="AH2" i="6"/>
  <c r="AH3" i="6" s="1"/>
  <c r="AP2" i="6"/>
  <c r="AP3" i="6" s="1"/>
  <c r="AX2" i="6"/>
  <c r="AX3" i="6" s="1"/>
  <c r="BF2" i="6"/>
  <c r="BF3" i="6" s="1"/>
  <c r="BN2" i="6"/>
  <c r="BN3" i="6" s="1"/>
  <c r="BV2" i="6"/>
  <c r="BV3" i="6" s="1"/>
  <c r="O2" i="6"/>
  <c r="O3" i="6" s="1"/>
  <c r="BC2" i="6"/>
  <c r="BC3" i="6" s="1"/>
  <c r="K2" i="6"/>
  <c r="K3" i="6" s="1"/>
  <c r="S2" i="6"/>
  <c r="S3" i="6" s="1"/>
  <c r="AA2" i="6"/>
  <c r="AA3" i="6" s="1"/>
  <c r="AI2" i="6"/>
  <c r="AI3" i="6" s="1"/>
  <c r="AQ2" i="6"/>
  <c r="AQ3" i="6" s="1"/>
  <c r="AY2" i="6"/>
  <c r="AY3" i="6" s="1"/>
  <c r="BG2" i="6"/>
  <c r="BG3" i="6" s="1"/>
  <c r="BO2" i="6"/>
  <c r="BO3" i="6" s="1"/>
  <c r="BW2" i="6"/>
  <c r="BW3" i="6" s="1"/>
  <c r="G2" i="6"/>
  <c r="G3" i="6" s="1"/>
  <c r="L2" i="6"/>
  <c r="L3" i="6" s="1"/>
  <c r="T2" i="6"/>
  <c r="T3" i="6" s="1"/>
  <c r="AB2" i="6"/>
  <c r="AB3" i="6" s="1"/>
  <c r="AJ2" i="6"/>
  <c r="AJ3" i="6" s="1"/>
  <c r="AR2" i="6"/>
  <c r="AR3" i="6" s="1"/>
  <c r="AZ2" i="6"/>
  <c r="AZ3" i="6" s="1"/>
  <c r="BH2" i="6"/>
  <c r="BH3" i="6" s="1"/>
  <c r="BP2" i="6"/>
  <c r="BP3" i="6" s="1"/>
  <c r="BX2" i="6"/>
  <c r="BX3" i="6" s="1"/>
  <c r="AU2" i="6"/>
  <c r="AU3" i="6" s="1"/>
  <c r="BK2" i="6"/>
  <c r="BK3" i="6" s="1"/>
  <c r="E144" i="6"/>
  <c r="E145" i="6" s="1"/>
  <c r="M2" i="6"/>
  <c r="M3" i="6" s="1"/>
  <c r="U2" i="6"/>
  <c r="U3" i="6" s="1"/>
  <c r="AC2" i="6"/>
  <c r="AC3" i="6" s="1"/>
  <c r="AK2" i="6"/>
  <c r="AK3" i="6" s="1"/>
  <c r="AS2" i="6"/>
  <c r="AS3" i="6" s="1"/>
  <c r="BA2" i="6"/>
  <c r="BA3" i="6" s="1"/>
  <c r="BI2" i="6"/>
  <c r="BI3" i="6" s="1"/>
  <c r="BQ2" i="6"/>
  <c r="BQ3" i="6" s="1"/>
  <c r="BY2" i="6"/>
  <c r="BY3" i="6" s="1"/>
  <c r="AM2" i="6"/>
  <c r="AM3" i="6" s="1"/>
  <c r="E146" i="6"/>
  <c r="E147" i="6" s="1"/>
  <c r="F2" i="6"/>
  <c r="F3" i="6" s="1"/>
  <c r="N2" i="6"/>
  <c r="N3" i="6" s="1"/>
  <c r="V2" i="6"/>
  <c r="V3" i="6" s="1"/>
  <c r="AD2" i="6"/>
  <c r="AD3" i="6" s="1"/>
  <c r="AL2" i="6"/>
  <c r="AL3" i="6" s="1"/>
  <c r="AT2" i="6"/>
  <c r="AT3" i="6" s="1"/>
  <c r="BB2" i="6"/>
  <c r="BB3" i="6" s="1"/>
  <c r="BJ2" i="6"/>
  <c r="BJ3" i="6" s="1"/>
  <c r="BR2" i="6"/>
  <c r="BR3" i="6" s="1"/>
  <c r="BZ2" i="6"/>
  <c r="BZ3" i="6" s="1"/>
  <c r="H2" i="6"/>
  <c r="H3" i="6" s="1"/>
  <c r="P2" i="6"/>
  <c r="P3" i="6" s="1"/>
  <c r="X2" i="6"/>
  <c r="X3" i="6" s="1"/>
  <c r="AF2" i="6"/>
  <c r="AF3" i="6" s="1"/>
  <c r="AN2" i="6"/>
  <c r="AN3" i="6" s="1"/>
  <c r="AV2" i="6"/>
  <c r="AV3" i="6" s="1"/>
  <c r="BD2" i="6"/>
  <c r="BD3" i="6" s="1"/>
  <c r="BL2" i="6"/>
  <c r="BL3" i="6" s="1"/>
  <c r="BT2" i="6"/>
  <c r="BT3" i="6" s="1"/>
  <c r="W2" i="6"/>
  <c r="W3" i="6" s="1"/>
  <c r="I2" i="6"/>
  <c r="I3" i="6" s="1"/>
  <c r="Q2" i="6"/>
  <c r="Q3" i="6" s="1"/>
  <c r="Y2" i="6"/>
  <c r="Y3" i="6" s="1"/>
  <c r="AG2" i="6"/>
  <c r="AG3" i="6" s="1"/>
  <c r="AO2" i="6"/>
  <c r="AO3" i="6" s="1"/>
  <c r="AW2" i="6"/>
  <c r="AW3" i="6" s="1"/>
  <c r="BE2" i="6"/>
  <c r="BE3" i="6" s="1"/>
  <c r="BM2" i="6"/>
  <c r="BM3" i="6" s="1"/>
  <c r="BU2" i="6"/>
  <c r="BU3" i="6" s="1"/>
  <c r="AE2" i="6"/>
  <c r="AE3" i="6" s="1"/>
  <c r="BS2" i="6"/>
  <c r="BS3" i="6" s="1"/>
  <c r="E6" i="6"/>
  <c r="E7" i="6" s="1"/>
  <c r="E12" i="6"/>
  <c r="E13" i="6" s="1"/>
  <c r="E4" i="6"/>
  <c r="E5" i="6" s="1"/>
  <c r="E2" i="6"/>
  <c r="E10" i="6"/>
  <c r="E11" i="6" s="1"/>
  <c r="E8" i="6"/>
  <c r="E9" i="6" s="1"/>
  <c r="E14" i="6"/>
  <c r="E15" i="6" s="1"/>
  <c r="E16" i="6"/>
  <c r="E17" i="6" s="1"/>
  <c r="E18" i="6"/>
  <c r="E19" i="6" s="1"/>
  <c r="E20" i="6"/>
  <c r="E21" i="6" s="1"/>
  <c r="E22" i="6"/>
  <c r="E23" i="6" s="1"/>
  <c r="E24" i="6"/>
  <c r="E25" i="6" s="1"/>
  <c r="G216" i="6"/>
  <c r="E28" i="6" s="1"/>
  <c r="E29" i="6" s="1"/>
  <c r="H216" i="6"/>
  <c r="F217" i="6"/>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E3" i="6" l="1"/>
  <c r="H217" i="6"/>
  <c r="F218" i="6"/>
  <c r="G217"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219" i="6" l="1"/>
  <c r="G218" i="6"/>
  <c r="E32" i="6" s="1"/>
  <c r="H218" i="6"/>
  <c r="E31" i="6"/>
  <c r="F220" i="6" l="1"/>
  <c r="G219" i="6"/>
  <c r="E34" i="6" s="1"/>
  <c r="E35" i="6" s="1"/>
  <c r="H219" i="6"/>
  <c r="E33" i="6"/>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220" i="6" l="1"/>
  <c r="E36" i="6" s="1"/>
  <c r="H220" i="6"/>
  <c r="F221"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221" i="6" l="1"/>
  <c r="F222" i="6"/>
  <c r="G221" i="6"/>
  <c r="E38" i="6" s="1"/>
  <c r="E37" i="6"/>
  <c r="F223" i="6" l="1"/>
  <c r="G222" i="6"/>
  <c r="E40" i="6" s="1"/>
  <c r="H222" i="6"/>
  <c r="E39" i="6"/>
  <c r="G223" i="6" l="1"/>
  <c r="E42" i="6" s="1"/>
  <c r="H223" i="6"/>
  <c r="F224" i="6"/>
  <c r="E41" i="6"/>
  <c r="G224" i="6" l="1"/>
  <c r="E44" i="6" s="1"/>
  <c r="E45" i="6" s="1"/>
  <c r="H224" i="6"/>
  <c r="F225" i="6"/>
  <c r="E43" i="6"/>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s="1"/>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s="1"/>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s="1"/>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25" i="6" l="1"/>
  <c r="F226" i="6"/>
  <c r="G225"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G135" i="4" s="1"/>
  <c r="H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G147" i="4" s="1"/>
  <c r="H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G124" i="4" s="1"/>
  <c r="H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G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s="1"/>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s="1"/>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s="1"/>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s="1"/>
  <c r="G311" i="4"/>
  <c r="H311" i="4" s="1"/>
  <c r="G308" i="4"/>
  <c r="H308" i="4" s="1"/>
  <c r="G305" i="4"/>
  <c r="H305" i="4" s="1"/>
  <c r="G300" i="4"/>
  <c r="H300" i="4" s="1"/>
  <c r="G297" i="4"/>
  <c r="H297" i="4" s="1"/>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186" i="4"/>
  <c r="H186" i="4" s="1"/>
  <c r="G120" i="4"/>
  <c r="H120" i="4" s="1"/>
  <c r="G106" i="4"/>
  <c r="H106" i="4" s="1"/>
  <c r="G221" i="4"/>
  <c r="H221" i="4" s="1"/>
  <c r="H172" i="4"/>
  <c r="G159" i="4"/>
  <c r="H159" i="4" s="1"/>
  <c r="H242" i="4"/>
  <c r="H241" i="4"/>
  <c r="G235" i="4"/>
  <c r="H235" i="4" s="1"/>
  <c r="G229" i="4"/>
  <c r="H229" i="4" s="1"/>
  <c r="G216" i="4"/>
  <c r="H216" i="4" s="1"/>
  <c r="H210" i="4"/>
  <c r="H209" i="4"/>
  <c r="G177" i="4"/>
  <c r="H177" i="4" s="1"/>
  <c r="G169" i="4"/>
  <c r="H169"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31" i="4"/>
  <c r="H131" i="4" s="1"/>
  <c r="H103" i="4"/>
  <c r="G98" i="4"/>
  <c r="H98" i="4" s="1"/>
  <c r="H168" i="4"/>
  <c r="G112" i="4"/>
  <c r="H112" i="4" s="1"/>
  <c r="H100" i="4"/>
  <c r="G96" i="4"/>
  <c r="H96" i="4" s="1"/>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27" i="6" l="1"/>
  <c r="H226" i="6"/>
  <c r="G226"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I432" i="4" s="1"/>
  <c r="J432" i="4" s="1"/>
  <c r="L432" i="4" s="1"/>
  <c r="B432" i="4" s="1"/>
  <c r="C432" i="4" s="1"/>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I223" i="4" s="1"/>
  <c r="J223" i="4" s="1"/>
  <c r="L223" i="4" s="1"/>
  <c r="B223" i="4" s="1"/>
  <c r="C223" i="4" s="1"/>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I99" i="4" s="1"/>
  <c r="J99" i="4" s="1"/>
  <c r="L99" i="4" s="1"/>
  <c r="B99" i="4" s="1"/>
  <c r="C99" i="4" s="1"/>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I256" i="4" s="1"/>
  <c r="J256" i="4" s="1"/>
  <c r="L256" i="4" s="1"/>
  <c r="B256" i="4" s="1"/>
  <c r="C256" i="4" s="1"/>
  <c r="H283" i="4"/>
  <c r="I283" i="4" s="1"/>
  <c r="J283" i="4" s="1"/>
  <c r="L283" i="4" s="1"/>
  <c r="B283" i="4" s="1"/>
  <c r="C283" i="4" s="1"/>
  <c r="H312" i="4"/>
  <c r="I312" i="4" s="1"/>
  <c r="J312" i="4" s="1"/>
  <c r="L312" i="4" s="1"/>
  <c r="B312" i="4" s="1"/>
  <c r="C312" i="4" s="1"/>
  <c r="H328" i="4"/>
  <c r="I328" i="4" s="1"/>
  <c r="J328" i="4" s="1"/>
  <c r="L328" i="4" s="1"/>
  <c r="B328" i="4" s="1"/>
  <c r="C328" i="4" s="1"/>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I448" i="4" s="1"/>
  <c r="J448" i="4" s="1"/>
  <c r="L448" i="4" s="1"/>
  <c r="B448" i="4" s="1"/>
  <c r="C448" i="4" s="1"/>
  <c r="H84" i="4"/>
  <c r="I84" i="4" s="1"/>
  <c r="J84" i="4" s="1"/>
  <c r="L84" i="4" s="1"/>
  <c r="B84" i="4" s="1"/>
  <c r="C84" i="4" s="1"/>
  <c r="H74" i="4"/>
  <c r="H82" i="4"/>
  <c r="I82" i="4" s="1"/>
  <c r="J82" i="4" s="1"/>
  <c r="L82" i="4" s="1"/>
  <c r="B82" i="4" s="1"/>
  <c r="C82" i="4" s="1"/>
  <c r="H123" i="4"/>
  <c r="H160" i="4"/>
  <c r="H164" i="4"/>
  <c r="H148" i="4"/>
  <c r="I148" i="4" s="1"/>
  <c r="J148" i="4" s="1"/>
  <c r="L148" i="4" s="1"/>
  <c r="B148" i="4" s="1"/>
  <c r="C148" i="4" s="1"/>
  <c r="H424" i="4"/>
  <c r="I424" i="4" s="1"/>
  <c r="J424" i="4" s="1"/>
  <c r="L424" i="4" s="1"/>
  <c r="B424" i="4" s="1"/>
  <c r="C424" i="4" s="1"/>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s="1"/>
  <c r="L298" i="4" s="1"/>
  <c r="B298" i="4" s="1"/>
  <c r="C298" i="4" s="1"/>
  <c r="I342" i="4"/>
  <c r="J342" i="4"/>
  <c r="L342" i="4" s="1"/>
  <c r="B342" i="4" s="1"/>
  <c r="C342" i="4" s="1"/>
  <c r="I350" i="4"/>
  <c r="J350" i="4"/>
  <c r="L350" i="4" s="1"/>
  <c r="B350" i="4" s="1"/>
  <c r="C350" i="4" s="1"/>
  <c r="I358" i="4"/>
  <c r="J358" i="4"/>
  <c r="L358" i="4" s="1"/>
  <c r="B358" i="4" s="1"/>
  <c r="C358" i="4" s="1"/>
  <c r="I406" i="4"/>
  <c r="J406" i="4" s="1"/>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s="1"/>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G227" i="6" l="1"/>
  <c r="E50" i="6" s="1"/>
  <c r="H227" i="6"/>
  <c r="F228"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28" i="6" l="1"/>
  <c r="E52" i="6" s="1"/>
  <c r="E53" i="6" s="1"/>
  <c r="H228" i="6"/>
  <c r="F229" i="6"/>
  <c r="E51" i="6"/>
  <c r="B1580" i="3"/>
  <c r="B1577" i="3"/>
  <c r="B1553" i="3"/>
  <c r="B1583" i="3"/>
  <c r="B1556" i="3"/>
  <c r="B1565" i="3"/>
  <c r="B1571" i="3"/>
  <c r="B1559" i="3"/>
  <c r="B1538" i="3"/>
  <c r="B1568" i="3"/>
  <c r="B1550" i="3"/>
  <c r="B1541" i="3"/>
  <c r="B1574" i="3"/>
  <c r="B1562" i="3"/>
  <c r="B1544" i="3"/>
  <c r="B1547" i="3"/>
  <c r="H229" i="6" l="1"/>
  <c r="F230" i="6"/>
  <c r="G229" i="6"/>
  <c r="E54" i="6"/>
  <c r="B8" i="3"/>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31" i="6" l="1"/>
  <c r="H230" i="6"/>
  <c r="G230" i="6"/>
  <c r="E56" i="6"/>
  <c r="E57" i="6" s="1"/>
  <c r="E55" i="6"/>
  <c r="O1" i="2"/>
  <c r="F232" i="6" l="1"/>
  <c r="G231" i="6"/>
  <c r="E58" i="6" s="1"/>
  <c r="H231" i="6"/>
  <c r="G232" i="6" l="1"/>
  <c r="E60" i="6" s="1"/>
  <c r="E61" i="6" s="1"/>
  <c r="H232" i="6"/>
  <c r="F233" i="6"/>
  <c r="E59" i="6"/>
  <c r="F9" i="1"/>
  <c r="F8" i="1"/>
  <c r="I876" i="1" s="1"/>
  <c r="F7" i="1"/>
  <c r="F6" i="1"/>
  <c r="K878" i="1" l="1"/>
  <c r="K26" i="1"/>
  <c r="H899" i="1"/>
  <c r="H981" i="1"/>
  <c r="H233" i="6"/>
  <c r="F234" i="6"/>
  <c r="G233" i="6"/>
  <c r="E62" i="6" s="1"/>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35" i="6" l="1"/>
  <c r="G234" i="6"/>
  <c r="E64" i="6" s="1"/>
  <c r="E65" i="6" s="1"/>
  <c r="H234" i="6"/>
  <c r="E63" i="6"/>
  <c r="C1137" i="3"/>
  <c r="C1026" i="3"/>
  <c r="C1662" i="3"/>
  <c r="B1662" i="3" s="1"/>
  <c r="C1743" i="3"/>
  <c r="B1743" i="3" s="1"/>
  <c r="C1560" i="3"/>
  <c r="B1561" i="3" s="1"/>
  <c r="C1416" i="3"/>
  <c r="B1417" i="3" s="1"/>
  <c r="C1320" i="3"/>
  <c r="C807" i="3"/>
  <c r="C489" i="3"/>
  <c r="C492" i="3"/>
  <c r="C483" i="3"/>
  <c r="C528" i="3"/>
  <c r="C534" i="3"/>
  <c r="C1713" i="3"/>
  <c r="B1713" i="3" s="1"/>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B1666" i="3" s="1"/>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44" i="3"/>
  <c r="B1762" i="3"/>
  <c r="B1761" i="3"/>
  <c r="B1834" i="3"/>
  <c r="B1833" i="3"/>
  <c r="B1792" i="3"/>
  <c r="B1791" i="3"/>
  <c r="B1711" i="3"/>
  <c r="B1710" i="3"/>
  <c r="B1846" i="3"/>
  <c r="B1845" i="3"/>
  <c r="B1699" i="3"/>
  <c r="B1698" i="3"/>
  <c r="B1774" i="3"/>
  <c r="B1773" i="3"/>
  <c r="B1737" i="3"/>
  <c r="B1738" i="3"/>
  <c r="B1852" i="3"/>
  <c r="B1851" i="3"/>
  <c r="B1798" i="3"/>
  <c r="B1797" i="3"/>
  <c r="B1785" i="3"/>
  <c r="B1786" i="3"/>
  <c r="B1759" i="3"/>
  <c r="B1758" i="3"/>
  <c r="B1756" i="3"/>
  <c r="B1755" i="3"/>
  <c r="B1675" i="3"/>
  <c r="B1674" i="3"/>
  <c r="B1686" i="3"/>
  <c r="B1687" i="3"/>
  <c r="B1680" i="3"/>
  <c r="B1681" i="3"/>
  <c r="B1614" i="3"/>
  <c r="B1615" i="3"/>
  <c r="B1638" i="3"/>
  <c r="B1639" i="3"/>
  <c r="B1542" i="3"/>
  <c r="B1543" i="3"/>
  <c r="B1609" i="3"/>
  <c r="B1608" i="3"/>
  <c r="B1650" i="3"/>
  <c r="B1651" i="3"/>
  <c r="B1585" i="3"/>
  <c r="B1584" i="3"/>
  <c r="B1627" i="3"/>
  <c r="B1626" i="3"/>
  <c r="B1590" i="3"/>
  <c r="B1591" i="3"/>
  <c r="B1596" i="3"/>
  <c r="B1597" i="3"/>
  <c r="B1621" i="3"/>
  <c r="B1620" i="3"/>
  <c r="B1603" i="3"/>
  <c r="B1602" i="3"/>
  <c r="B1290" i="3"/>
  <c r="B1291" i="3"/>
  <c r="B1333" i="3"/>
  <c r="B1332" i="3"/>
  <c r="B727" i="3"/>
  <c r="B726" i="3"/>
  <c r="B916" i="3"/>
  <c r="B915" i="3"/>
  <c r="B1296" i="3"/>
  <c r="B1387" i="3"/>
  <c r="B1386" i="3"/>
  <c r="B934" i="3"/>
  <c r="B933" i="3"/>
  <c r="B982" i="3"/>
  <c r="B981" i="3"/>
  <c r="B909" i="3"/>
  <c r="B910" i="3"/>
  <c r="B951" i="3"/>
  <c r="B952" i="3"/>
  <c r="B964" i="3"/>
  <c r="B963" i="3"/>
  <c r="B1530" i="3"/>
  <c r="B1531" i="3"/>
  <c r="B1579" i="3"/>
  <c r="B1578" i="3"/>
  <c r="B1537" i="3"/>
  <c r="B1536" i="3"/>
  <c r="B1453" i="3"/>
  <c r="B1452" i="3"/>
  <c r="B1483" i="3"/>
  <c r="B1482" i="3"/>
  <c r="B1567" i="3"/>
  <c r="B1566" i="3"/>
  <c r="B1441" i="3"/>
  <c r="B1440" i="3"/>
  <c r="B1458" i="3"/>
  <c r="B1459" i="3"/>
  <c r="B1494" i="3"/>
  <c r="B1495" i="3"/>
  <c r="B1525" i="3"/>
  <c r="B1524" i="3"/>
  <c r="B1477" i="3"/>
  <c r="B1476" i="3"/>
  <c r="B1518" i="3"/>
  <c r="B1519" i="3"/>
  <c r="B1416" i="3"/>
  <c r="B1500" i="3"/>
  <c r="B1501" i="3"/>
  <c r="B1548" i="3"/>
  <c r="B1549" i="3"/>
  <c r="B1411" i="3"/>
  <c r="B1410" i="3"/>
  <c r="B1398" i="3"/>
  <c r="B1399" i="3"/>
  <c r="B1555" i="3"/>
  <c r="B1554" i="3"/>
  <c r="B1512" i="3"/>
  <c r="B1513" i="3"/>
  <c r="B1464" i="3"/>
  <c r="B1465" i="3"/>
  <c r="B1507" i="3"/>
  <c r="B1506" i="3"/>
  <c r="B697" i="3"/>
  <c r="B696" i="3"/>
  <c r="C45" i="3"/>
  <c r="C57" i="3"/>
  <c r="C69" i="3"/>
  <c r="C81" i="3"/>
  <c r="C51" i="3"/>
  <c r="C63" i="3"/>
  <c r="C75" i="3"/>
  <c r="C66" i="3"/>
  <c r="C48" i="3"/>
  <c r="C72" i="3"/>
  <c r="C60" i="3"/>
  <c r="C78" i="3"/>
  <c r="C54" i="3"/>
  <c r="B1819" i="3" l="1"/>
  <c r="B1473" i="3"/>
  <c r="B1789" i="3"/>
  <c r="B1582" i="3"/>
  <c r="B1516" i="3"/>
  <c r="B1765" i="3"/>
  <c r="B1783" i="3"/>
  <c r="B1665" i="3"/>
  <c r="B1599" i="3"/>
  <c r="B1425" i="3"/>
  <c r="B1618" i="3"/>
  <c r="B1714" i="3"/>
  <c r="B1486" i="3"/>
  <c r="B1588" i="3"/>
  <c r="B1623" i="3"/>
  <c r="B1830" i="3"/>
  <c r="B1153" i="3"/>
  <c r="B1848" i="3"/>
  <c r="B1695" i="3"/>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35" i="6"/>
  <c r="E66" i="6" s="1"/>
  <c r="F236" i="6"/>
  <c r="H235" i="6"/>
  <c r="B1741" i="3"/>
  <c r="B1569" i="3"/>
  <c r="B1420" i="3"/>
  <c r="B1540" i="3"/>
  <c r="B1306" i="3"/>
  <c r="B1641" i="3"/>
  <c r="B1660" i="3"/>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A8" i="3" s="1"/>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36" i="6" l="1"/>
  <c r="E68" i="6" s="1"/>
  <c r="E69" i="6" s="1"/>
  <c r="H236" i="6"/>
  <c r="F237" i="6"/>
  <c r="E67" i="6"/>
  <c r="A6" i="3"/>
  <c r="H237" i="6" l="1"/>
  <c r="F238" i="6"/>
  <c r="G237" i="6"/>
  <c r="E70" i="6" s="1"/>
  <c r="A10" i="3"/>
  <c r="A7" i="3"/>
  <c r="F239" i="6" l="1"/>
  <c r="H238" i="6"/>
  <c r="G238" i="6"/>
  <c r="E72" i="6" s="1"/>
  <c r="E73" i="6" s="1"/>
  <c r="E71" i="6"/>
  <c r="A12" i="3"/>
  <c r="A9" i="3"/>
  <c r="G239" i="6" l="1"/>
  <c r="E74" i="6" s="1"/>
  <c r="H239" i="6"/>
  <c r="F240" i="6"/>
  <c r="A14" i="3"/>
  <c r="A11" i="3"/>
  <c r="E75" i="6" l="1"/>
  <c r="G240" i="6"/>
  <c r="E76" i="6" s="1"/>
  <c r="E77" i="6" s="1"/>
  <c r="H240" i="6"/>
  <c r="F241" i="6"/>
  <c r="A13" i="3"/>
  <c r="A16" i="3"/>
  <c r="H241" i="6" l="1"/>
  <c r="G241" i="6"/>
  <c r="F242" i="6"/>
  <c r="E78" i="6"/>
  <c r="W621" i="7"/>
  <c r="A18" i="3"/>
  <c r="A15" i="3"/>
  <c r="E79" i="6" l="1"/>
  <c r="F243" i="6"/>
  <c r="H242" i="6"/>
  <c r="G242" i="6"/>
  <c r="E80" i="6" s="1"/>
  <c r="E81" i="6" s="1"/>
  <c r="A20" i="3"/>
  <c r="A17" i="3"/>
  <c r="A22" i="3" s="1"/>
  <c r="F244" i="6" l="1"/>
  <c r="G243" i="6"/>
  <c r="E82" i="6" s="1"/>
  <c r="H243" i="6"/>
  <c r="A19" i="3"/>
  <c r="A24" i="3" s="1"/>
  <c r="E83" i="6" l="1"/>
  <c r="G244" i="6"/>
  <c r="E84" i="6" s="1"/>
  <c r="E85" i="6" s="1"/>
  <c r="H244" i="6"/>
  <c r="F245" i="6"/>
  <c r="A21" i="3"/>
  <c r="H245" i="6" l="1"/>
  <c r="F246" i="6"/>
  <c r="G245" i="6"/>
  <c r="E86" i="6" s="1"/>
  <c r="A26" i="3"/>
  <c r="A23" i="3"/>
  <c r="E87" i="6" l="1"/>
  <c r="F247" i="6"/>
  <c r="G246" i="6"/>
  <c r="E88" i="6" s="1"/>
  <c r="E89" i="6" s="1"/>
  <c r="H246" i="6"/>
  <c r="A28" i="3"/>
  <c r="A25" i="3"/>
  <c r="A27" i="3" s="1"/>
  <c r="G247" i="6" l="1"/>
  <c r="E90" i="6" s="1"/>
  <c r="F248" i="6"/>
  <c r="H247" i="6"/>
  <c r="A32" i="3"/>
  <c r="A29" i="3"/>
  <c r="A30" i="3"/>
  <c r="E91" i="6" l="1"/>
  <c r="G248" i="6"/>
  <c r="E92" i="6" s="1"/>
  <c r="E93" i="6" s="1"/>
  <c r="H248" i="6"/>
  <c r="F249" i="6"/>
  <c r="A34" i="3"/>
  <c r="A31" i="3"/>
  <c r="A33" i="3" s="1"/>
  <c r="H249" i="6" l="1"/>
  <c r="F250" i="6"/>
  <c r="G249" i="6"/>
  <c r="E94" i="6" s="1"/>
  <c r="A35" i="3"/>
  <c r="A38" i="3"/>
  <c r="A36" i="3"/>
  <c r="E95" i="6" l="1"/>
  <c r="F251" i="6"/>
  <c r="G250" i="6"/>
  <c r="E96" i="6" s="1"/>
  <c r="E97" i="6" s="1"/>
  <c r="H250" i="6"/>
  <c r="A37" i="3"/>
  <c r="A42" i="3" s="1"/>
  <c r="A40" i="3"/>
  <c r="G251" i="6" l="1"/>
  <c r="E98" i="6" s="1"/>
  <c r="H251" i="6"/>
  <c r="F252" i="6"/>
  <c r="A39" i="3"/>
  <c r="A41" i="3" s="1"/>
  <c r="A46" i="3" s="1"/>
  <c r="E99" i="6" l="1"/>
  <c r="G252" i="6"/>
  <c r="E100" i="6" s="1"/>
  <c r="E101" i="6" s="1"/>
  <c r="H252" i="6"/>
  <c r="F253" i="6"/>
  <c r="A44" i="3"/>
  <c r="A43" i="3"/>
  <c r="H253" i="6" l="1"/>
  <c r="G253" i="6"/>
  <c r="E102" i="6" s="1"/>
  <c r="F254" i="6"/>
  <c r="E140" i="6"/>
  <c r="A48" i="3"/>
  <c r="A45" i="3"/>
  <c r="A47" i="3" s="1"/>
  <c r="E103" i="6" l="1"/>
  <c r="F255" i="6"/>
  <c r="H254" i="6"/>
  <c r="G254" i="6"/>
  <c r="E104" i="6" s="1"/>
  <c r="E105" i="6" s="1"/>
  <c r="E141" i="6"/>
  <c r="E142" i="6"/>
  <c r="E143" i="6" s="1"/>
  <c r="A49" i="3"/>
  <c r="A50" i="3"/>
  <c r="A52" i="3"/>
  <c r="F256" i="6" l="1"/>
  <c r="G255" i="6"/>
  <c r="E106" i="6" s="1"/>
  <c r="H255" i="6"/>
  <c r="A54" i="3"/>
  <c r="A51" i="3"/>
  <c r="A56" i="3" s="1"/>
  <c r="G256" i="6" l="1"/>
  <c r="E108" i="6" s="1"/>
  <c r="E109" i="6" s="1"/>
  <c r="H256" i="6"/>
  <c r="F257" i="6"/>
  <c r="E107" i="6"/>
  <c r="A53" i="3"/>
  <c r="A55" i="3" s="1"/>
  <c r="A57" i="3" s="1"/>
  <c r="H257" i="6" l="1"/>
  <c r="F258" i="6"/>
  <c r="G257" i="6"/>
  <c r="E110" i="6" s="1"/>
  <c r="A60" i="3"/>
  <c r="A58" i="3"/>
  <c r="A62" i="3" s="1"/>
  <c r="F259" i="6" l="1"/>
  <c r="H258" i="6"/>
  <c r="G258" i="6"/>
  <c r="E112" i="6" s="1"/>
  <c r="E111" i="6"/>
  <c r="A59" i="3"/>
  <c r="A61" i="3" s="1"/>
  <c r="G259" i="6" l="1"/>
  <c r="E114" i="6" s="1"/>
  <c r="H259" i="6"/>
  <c r="F260" i="6"/>
  <c r="E113" i="6"/>
  <c r="A63" i="3"/>
  <c r="A64" i="3"/>
  <c r="A66" i="3"/>
  <c r="G260" i="6" l="1"/>
  <c r="H260" i="6"/>
  <c r="F261" i="6"/>
  <c r="E115" i="6"/>
  <c r="E116" i="6"/>
  <c r="E117" i="6" s="1"/>
  <c r="A65" i="3"/>
  <c r="A67" i="3" s="1"/>
  <c r="A68" i="3"/>
  <c r="H261" i="6" l="1"/>
  <c r="G261" i="6"/>
  <c r="E118" i="6" s="1"/>
  <c r="F262" i="6"/>
  <c r="A70" i="3"/>
  <c r="A72" i="3"/>
  <c r="A69" i="3"/>
  <c r="F263" i="6" l="1"/>
  <c r="H262" i="6"/>
  <c r="G262" i="6"/>
  <c r="E120" i="6" s="1"/>
  <c r="E121" i="6" s="1"/>
  <c r="E119" i="6"/>
  <c r="A71" i="3"/>
  <c r="A73" i="3" s="1"/>
  <c r="A74" i="3"/>
  <c r="F264" i="6" l="1"/>
  <c r="G263" i="6"/>
  <c r="E122" i="6" s="1"/>
  <c r="H263" i="6"/>
  <c r="A76" i="3"/>
  <c r="A78" i="3"/>
  <c r="A75" i="3"/>
  <c r="G264" i="6" l="1"/>
  <c r="E124" i="6" s="1"/>
  <c r="E125" i="6" s="1"/>
  <c r="H264" i="6"/>
  <c r="F265" i="6"/>
  <c r="E123" i="6"/>
  <c r="A80" i="3"/>
  <c r="A77" i="3"/>
  <c r="A82" i="3" s="1"/>
  <c r="H265" i="6" l="1"/>
  <c r="F266" i="6"/>
  <c r="G265" i="6"/>
  <c r="E126" i="6"/>
  <c r="A79" i="3"/>
  <c r="A84" i="3" s="1"/>
  <c r="F267" i="6" l="1"/>
  <c r="H266" i="6"/>
  <c r="G266" i="6"/>
  <c r="E128" i="6" s="1"/>
  <c r="E127" i="6"/>
  <c r="A81" i="3"/>
  <c r="A83" i="3" s="1"/>
  <c r="G267" i="6" l="1"/>
  <c r="E130" i="6" s="1"/>
  <c r="F268" i="6"/>
  <c r="H267" i="6"/>
  <c r="E129" i="6"/>
  <c r="A85" i="3"/>
  <c r="A88" i="3"/>
  <c r="A86" i="3"/>
  <c r="G268" i="6" l="1"/>
  <c r="H268" i="6"/>
  <c r="F269" i="6"/>
  <c r="E131" i="6"/>
  <c r="E132" i="6"/>
  <c r="A90" i="3"/>
  <c r="A87" i="3"/>
  <c r="A92" i="3" s="1"/>
  <c r="H269" i="6" l="1"/>
  <c r="F270" i="6"/>
  <c r="G269" i="6"/>
  <c r="E134" i="6" s="1"/>
  <c r="E133" i="6"/>
  <c r="A89" i="3"/>
  <c r="A94" i="3" s="1"/>
  <c r="F271" i="6" l="1"/>
  <c r="G270" i="6"/>
  <c r="H270" i="6"/>
  <c r="E136" i="6"/>
  <c r="E137" i="6" s="1"/>
  <c r="E135" i="6"/>
  <c r="A91" i="3"/>
  <c r="A93" i="3" s="1"/>
  <c r="A95" i="3" s="1"/>
  <c r="G271" i="6" l="1"/>
  <c r="E138" i="6" s="1"/>
  <c r="H271" i="6"/>
  <c r="A96" i="3"/>
  <c r="A97" i="3" s="1"/>
  <c r="A98" i="3"/>
  <c r="E139" i="6" l="1"/>
  <c r="R549" i="2" s="1" a="1"/>
  <c r="R549" i="2" s="1"/>
  <c r="S549" i="2" s="1"/>
  <c r="R499" i="2" a="1"/>
  <c r="R499" i="2" s="1"/>
  <c r="S499" i="2" s="1"/>
  <c r="W499" i="2" s="1"/>
  <c r="R499" i="7" a="1"/>
  <c r="R499" i="7" s="1"/>
  <c r="S499" i="7" s="1"/>
  <c r="A100" i="3"/>
  <c r="A99" i="3"/>
  <c r="A102" i="3"/>
  <c r="R60" i="7" l="1" a="1"/>
  <c r="R60" i="7" s="1"/>
  <c r="S60" i="7" s="1"/>
  <c r="R622" i="7" a="1"/>
  <c r="R622" i="7" s="1"/>
  <c r="S622" i="7" s="1"/>
  <c r="R132" i="2" a="1"/>
  <c r="R132" i="2" s="1"/>
  <c r="S132" i="2" s="1"/>
  <c r="W132" i="2" s="1"/>
  <c r="R133" i="2" a="1"/>
  <c r="R133" i="2" s="1"/>
  <c r="S133" i="2" s="1"/>
  <c r="W133" i="2" s="1"/>
  <c r="R166" i="2" a="1"/>
  <c r="R166" i="2" s="1"/>
  <c r="S166" i="2" s="1"/>
  <c r="W166" i="2" s="1"/>
  <c r="R160" i="2" a="1"/>
  <c r="R160" i="2" s="1"/>
  <c r="S160" i="2" s="1"/>
  <c r="W160" i="2" s="1"/>
  <c r="R168" i="2" a="1"/>
  <c r="R168" i="2" s="1"/>
  <c r="S168" i="2" s="1"/>
  <c r="R162" i="2" a="1"/>
  <c r="R162" i="2" s="1"/>
  <c r="S162" i="2" s="1"/>
  <c r="W162" i="2" s="1"/>
  <c r="R167" i="2" a="1"/>
  <c r="R167" i="2" s="1"/>
  <c r="S167" i="2" s="1"/>
  <c r="R159" i="2" a="1"/>
  <c r="R159" i="2" s="1"/>
  <c r="S159" i="2" s="1"/>
  <c r="R136" i="2" a="1"/>
  <c r="R136" i="2" s="1"/>
  <c r="S136" i="2" s="1"/>
  <c r="W136" i="2" s="1"/>
  <c r="R163" i="2" a="1"/>
  <c r="R163" i="2" s="1"/>
  <c r="S163" i="2" s="1"/>
  <c r="W163" i="2" s="1"/>
  <c r="R165" i="2" a="1"/>
  <c r="R165" i="2" s="1"/>
  <c r="S165" i="2" s="1"/>
  <c r="W165" i="2" s="1"/>
  <c r="R161" i="2" a="1"/>
  <c r="R161" i="2" s="1"/>
  <c r="S161" i="2" s="1"/>
  <c r="W161" i="2" s="1"/>
  <c r="R164" i="2" a="1"/>
  <c r="R164" i="2" s="1"/>
  <c r="S164" i="2" s="1"/>
  <c r="W164" i="2" s="1"/>
  <c r="R134" i="2" a="1"/>
  <c r="R134" i="2" s="1"/>
  <c r="S134" i="2" s="1"/>
  <c r="W134" i="2" s="1"/>
  <c r="R135" i="2" a="1"/>
  <c r="R135" i="2" s="1"/>
  <c r="S135" i="2" s="1"/>
  <c r="W135" i="2" s="1"/>
  <c r="R138" i="2" a="1"/>
  <c r="R138" i="2" s="1"/>
  <c r="S138" i="2" s="1"/>
  <c r="W138" i="2" s="1"/>
  <c r="R137" i="2" a="1"/>
  <c r="R137" i="2" s="1"/>
  <c r="S137" i="2" s="1"/>
  <c r="W137" i="2" s="1"/>
  <c r="R131" i="2" a="1"/>
  <c r="R131" i="2" s="1"/>
  <c r="S131" i="2" s="1"/>
  <c r="W131" i="2" s="1"/>
  <c r="R130" i="2" a="1"/>
  <c r="R130" i="2" s="1"/>
  <c r="S130" i="2" s="1"/>
  <c r="W130" i="2" s="1"/>
  <c r="R129" i="2" a="1"/>
  <c r="R129" i="2" s="1"/>
  <c r="S129" i="2" s="1"/>
  <c r="W129" i="2" s="1"/>
  <c r="R32" i="2" a="1"/>
  <c r="R32" i="2" s="1"/>
  <c r="S32" i="2" s="1"/>
  <c r="W32" i="2" s="1"/>
  <c r="R60" i="2" a="1"/>
  <c r="R60" i="2" s="1"/>
  <c r="S60" i="2" s="1"/>
  <c r="W60" i="2" s="1"/>
  <c r="R548" i="2" a="1"/>
  <c r="R548" i="2" s="1"/>
  <c r="S548" i="2" s="1"/>
  <c r="W548" i="2" s="1"/>
  <c r="R485" i="2" a="1"/>
  <c r="R485" i="2" s="1"/>
  <c r="R29" i="2" a="1"/>
  <c r="R29" i="2" s="1"/>
  <c r="S29" i="2" s="1"/>
  <c r="W29" i="2" s="1"/>
  <c r="R31" i="2" a="1"/>
  <c r="R31" i="2" s="1"/>
  <c r="S31" i="2" s="1"/>
  <c r="W31" i="2" s="1"/>
  <c r="R33" i="2" a="1"/>
  <c r="R33" i="2" s="1"/>
  <c r="S33" i="2" s="1"/>
  <c r="W33" i="2" s="1"/>
  <c r="R34" i="2" a="1"/>
  <c r="R34" i="2" s="1"/>
  <c r="S34" i="2" s="1"/>
  <c r="W34" i="2" s="1"/>
  <c r="R28" i="2" a="1"/>
  <c r="R28" i="2" s="1"/>
  <c r="S28" i="2" s="1"/>
  <c r="W28" i="2" s="1"/>
  <c r="R30" i="2" a="1"/>
  <c r="R30" i="2" s="1"/>
  <c r="S30" i="2" s="1"/>
  <c r="W30" i="2" s="1"/>
  <c r="R482" i="7" a="1"/>
  <c r="R482" i="7" s="1"/>
  <c r="R482" i="2" a="1"/>
  <c r="R482" i="2" s="1"/>
  <c r="S482" i="2" s="1"/>
  <c r="W482" i="2" s="1"/>
  <c r="R489" i="2" a="1"/>
  <c r="R489" i="2" s="1"/>
  <c r="R35" i="2" a="1"/>
  <c r="R35" i="2" s="1"/>
  <c r="S35" i="2" s="1"/>
  <c r="W35" i="2" s="1"/>
  <c r="R154" i="7" a="1"/>
  <c r="R154" i="7" s="1"/>
  <c r="S154" i="7" s="1"/>
  <c r="R487" i="2" a="1"/>
  <c r="R487" i="2" s="1"/>
  <c r="R484" i="2" a="1"/>
  <c r="R484" i="2" s="1"/>
  <c r="S484" i="2" s="1"/>
  <c r="W484" i="2" s="1"/>
  <c r="R483" i="2" a="1"/>
  <c r="R483" i="2" s="1"/>
  <c r="R480" i="2" a="1"/>
  <c r="R480" i="2" s="1"/>
  <c r="R486" i="2" a="1"/>
  <c r="R486" i="2" s="1"/>
  <c r="R329" i="2" a="1"/>
  <c r="R329" i="2" s="1"/>
  <c r="S329" i="2" s="1"/>
  <c r="W329" i="2" s="1"/>
  <c r="R479" i="2" a="1"/>
  <c r="R479" i="2" s="1"/>
  <c r="R481" i="2" a="1"/>
  <c r="R481" i="2" s="1"/>
  <c r="R488" i="2" a="1"/>
  <c r="R488" i="2" s="1"/>
  <c r="R55" i="2" a="1"/>
  <c r="R55" i="2" s="1"/>
  <c r="S55" i="2" s="1"/>
  <c r="W55" i="2" s="1"/>
  <c r="R68" i="7" a="1"/>
  <c r="R68" i="7" s="1"/>
  <c r="S68" i="7" s="1"/>
  <c r="R233" i="7" a="1"/>
  <c r="R233" i="7" s="1"/>
  <c r="S233" i="7" s="1"/>
  <c r="R222" i="2" a="1"/>
  <c r="R222" i="2" s="1"/>
  <c r="S222" i="2" s="1"/>
  <c r="W222" i="2" s="1"/>
  <c r="R97" i="7" a="1"/>
  <c r="R97" i="7" s="1"/>
  <c r="S97" i="7" s="1"/>
  <c r="R613" i="7" a="1"/>
  <c r="R613" i="7" s="1"/>
  <c r="S613" i="7" s="1"/>
  <c r="R658" i="7" a="1"/>
  <c r="R658" i="7" s="1"/>
  <c r="S658" i="7" s="1"/>
  <c r="R633" i="2" a="1"/>
  <c r="R633" i="2" s="1"/>
  <c r="S633" i="2" s="1"/>
  <c r="W633" i="2" s="1"/>
  <c r="R184" i="2" a="1"/>
  <c r="R184" i="2" s="1"/>
  <c r="S184" i="2" s="1"/>
  <c r="W184" i="2" s="1"/>
  <c r="R557" i="7" a="1"/>
  <c r="R557" i="7" s="1"/>
  <c r="S557" i="7" s="1"/>
  <c r="R673" i="7" a="1"/>
  <c r="R673" i="7" s="1"/>
  <c r="S673" i="7" s="1"/>
  <c r="R576" i="7" a="1"/>
  <c r="R576" i="7" s="1"/>
  <c r="S576" i="7" s="1"/>
  <c r="R433" i="2" a="1"/>
  <c r="R433" i="2" s="1"/>
  <c r="S433" i="2" s="1"/>
  <c r="W433" i="2" s="1"/>
  <c r="R292" i="2" a="1"/>
  <c r="R292" i="2" s="1"/>
  <c r="S292" i="2" s="1"/>
  <c r="W292" i="2" s="1"/>
  <c r="R703" i="2" a="1"/>
  <c r="R703" i="2" s="1"/>
  <c r="S703" i="2" s="1"/>
  <c r="W703" i="2" s="1"/>
  <c r="R150" i="7" a="1"/>
  <c r="R150" i="7" s="1"/>
  <c r="S150" i="7" s="1"/>
  <c r="R48" i="2" a="1"/>
  <c r="R48" i="2" s="1"/>
  <c r="S48" i="2" s="1"/>
  <c r="W48" i="2" s="1"/>
  <c r="R24" i="2" a="1"/>
  <c r="R24" i="2" s="1"/>
  <c r="S24" i="2" s="1"/>
  <c r="W24" i="2" s="1"/>
  <c r="R159" i="7" a="1"/>
  <c r="R159" i="7" s="1"/>
  <c r="S159" i="7" s="1"/>
  <c r="R317" i="7" a="1"/>
  <c r="R317" i="7" s="1"/>
  <c r="S317" i="7" s="1"/>
  <c r="R227" i="2" a="1"/>
  <c r="R227" i="2" s="1"/>
  <c r="S227" i="2" s="1"/>
  <c r="W227" i="2" s="1"/>
  <c r="R639" i="2" a="1"/>
  <c r="R639" i="2" s="1"/>
  <c r="S639" i="2" s="1"/>
  <c r="W639" i="2" s="1"/>
  <c r="R19" i="7" a="1"/>
  <c r="R19" i="7" s="1"/>
  <c r="S19" i="7" s="1"/>
  <c r="R659" i="7" a="1"/>
  <c r="R659" i="7" s="1"/>
  <c r="S659" i="7" s="1"/>
  <c r="R506" i="2" a="1"/>
  <c r="R506" i="2" s="1"/>
  <c r="S506" i="2" s="1"/>
  <c r="W506" i="2" s="1"/>
  <c r="R204" i="7" a="1"/>
  <c r="R204" i="7" s="1"/>
  <c r="S204" i="7" s="1"/>
  <c r="R368" i="2" a="1"/>
  <c r="R368" i="2" s="1"/>
  <c r="S368" i="2" s="1"/>
  <c r="W368" i="2" s="1"/>
  <c r="R310" i="2" a="1"/>
  <c r="R310" i="2" s="1"/>
  <c r="S310" i="2" s="1"/>
  <c r="W310" i="2" s="1"/>
  <c r="R283" i="2" a="1"/>
  <c r="R283" i="2" s="1"/>
  <c r="S283" i="2" s="1"/>
  <c r="W283" i="2" s="1"/>
  <c r="R355" i="2" a="1"/>
  <c r="R355" i="2" s="1"/>
  <c r="S355" i="2" s="1"/>
  <c r="W355" i="2" s="1"/>
  <c r="R409" i="2" a="1"/>
  <c r="R409" i="2" s="1"/>
  <c r="S409" i="2" s="1"/>
  <c r="W409" i="2" s="1"/>
  <c r="R693" i="7" a="1"/>
  <c r="R693" i="7" s="1"/>
  <c r="S693" i="7" s="1"/>
  <c r="R334" i="2" a="1"/>
  <c r="R334" i="2" s="1"/>
  <c r="S334" i="2" s="1"/>
  <c r="W334" i="2" s="1"/>
  <c r="R94" i="2" a="1"/>
  <c r="R94" i="2" s="1"/>
  <c r="S94" i="2" s="1"/>
  <c r="W94" i="2" s="1"/>
  <c r="R490" i="7" a="1"/>
  <c r="R490" i="7" s="1"/>
  <c r="S490" i="7" s="1"/>
  <c r="R18" i="2" a="1"/>
  <c r="R18" i="2" s="1"/>
  <c r="S18" i="2" s="1"/>
  <c r="W18" i="2" s="1"/>
  <c r="R718" i="7" a="1"/>
  <c r="R718" i="7" s="1"/>
  <c r="S718" i="7" s="1"/>
  <c r="R543" i="2" a="1"/>
  <c r="R543" i="2" s="1"/>
  <c r="S543" i="2" s="1"/>
  <c r="W543" i="2" s="1"/>
  <c r="R431" i="2" a="1"/>
  <c r="R431" i="2" s="1"/>
  <c r="S431" i="2" s="1"/>
  <c r="W431" i="2" s="1"/>
  <c r="R695" i="7" a="1"/>
  <c r="R695" i="7" s="1"/>
  <c r="S695" i="7" s="1"/>
  <c r="R153" i="7" a="1"/>
  <c r="R153" i="7" s="1"/>
  <c r="S153" i="7" s="1"/>
  <c r="R259" i="7" a="1"/>
  <c r="R259" i="7" s="1"/>
  <c r="S259" i="7" s="1"/>
  <c r="R566" i="2" a="1"/>
  <c r="R566" i="2" s="1"/>
  <c r="S566" i="2" s="1"/>
  <c r="W566" i="2" s="1"/>
  <c r="R276" i="7" a="1"/>
  <c r="R276" i="7" s="1"/>
  <c r="S276" i="7" s="1"/>
  <c r="R51" i="7" a="1"/>
  <c r="R51" i="7" s="1"/>
  <c r="S51" i="7" s="1"/>
  <c r="R321" i="2" a="1"/>
  <c r="R321" i="2" s="1"/>
  <c r="S321" i="2" s="1"/>
  <c r="W321" i="2" s="1"/>
  <c r="R114" i="2" a="1"/>
  <c r="R114" i="2" s="1"/>
  <c r="S114" i="2" s="1"/>
  <c r="W114" i="2" s="1"/>
  <c r="R209" i="2" a="1"/>
  <c r="R209" i="2" s="1"/>
  <c r="S209" i="2" s="1"/>
  <c r="W209" i="2" s="1"/>
  <c r="R565" i="2" a="1"/>
  <c r="R565" i="2" s="1"/>
  <c r="S565" i="2" s="1"/>
  <c r="W565" i="2" s="1"/>
  <c r="R367" i="2" a="1"/>
  <c r="R367" i="2" s="1"/>
  <c r="S367" i="2" s="1"/>
  <c r="W367" i="2" s="1"/>
  <c r="R532" i="7" a="1"/>
  <c r="R532" i="7" s="1"/>
  <c r="S532" i="7" s="1"/>
  <c r="R140" i="2" a="1"/>
  <c r="R140" i="2" s="1"/>
  <c r="S140" i="2" s="1"/>
  <c r="W140" i="2" s="1"/>
  <c r="R234" i="2" a="1"/>
  <c r="R234" i="2" s="1"/>
  <c r="S234" i="2" s="1"/>
  <c r="W234" i="2" s="1"/>
  <c r="R121" i="2" a="1"/>
  <c r="R121" i="2" s="1"/>
  <c r="S121" i="2" s="1"/>
  <c r="W121" i="2" s="1"/>
  <c r="R12" i="2" a="1"/>
  <c r="R12" i="2" s="1"/>
  <c r="S12" i="2" s="1"/>
  <c r="W12" i="2" s="1"/>
  <c r="R478" i="7" a="1"/>
  <c r="R478" i="7" s="1"/>
  <c r="S478" i="7" s="1"/>
  <c r="R709" i="7" a="1"/>
  <c r="R709" i="7" s="1"/>
  <c r="S709" i="7" s="1"/>
  <c r="R330" i="2" a="1"/>
  <c r="R330" i="2" s="1"/>
  <c r="S330" i="2" s="1"/>
  <c r="W330" i="2" s="1"/>
  <c r="R496" i="2" a="1"/>
  <c r="R496" i="2" s="1"/>
  <c r="S496" i="2" s="1"/>
  <c r="W496" i="2" s="1"/>
  <c r="R175" i="2" a="1"/>
  <c r="R175" i="2" s="1"/>
  <c r="S175" i="2" s="1"/>
  <c r="W175" i="2" s="1"/>
  <c r="R377" i="7" a="1"/>
  <c r="R377" i="7" s="1"/>
  <c r="S377" i="7" s="1"/>
  <c r="R470" i="2" a="1"/>
  <c r="R470" i="2" s="1"/>
  <c r="S470" i="2" s="1"/>
  <c r="W470" i="2" s="1"/>
  <c r="R288" i="7" a="1"/>
  <c r="R288" i="7" s="1"/>
  <c r="S288" i="7" s="1"/>
  <c r="R374" i="2" a="1"/>
  <c r="R374" i="2" s="1"/>
  <c r="S374" i="2" s="1"/>
  <c r="W374" i="2" s="1"/>
  <c r="R171" i="2" a="1"/>
  <c r="R171" i="2" s="1"/>
  <c r="S171" i="2" s="1"/>
  <c r="W171" i="2" s="1"/>
  <c r="R537" i="2" a="1"/>
  <c r="R537" i="2" s="1"/>
  <c r="S537" i="2" s="1"/>
  <c r="W537" i="2" s="1"/>
  <c r="R266" i="7" a="1"/>
  <c r="R266" i="7" s="1"/>
  <c r="S266" i="7" s="1"/>
  <c r="R243" i="2" a="1"/>
  <c r="R243" i="2" s="1"/>
  <c r="S243" i="2" s="1"/>
  <c r="W243" i="2" s="1"/>
  <c r="R219" i="7" a="1"/>
  <c r="R219" i="7" s="1"/>
  <c r="S219" i="7" s="1"/>
  <c r="R140" i="7" a="1"/>
  <c r="R140" i="7" s="1"/>
  <c r="S140" i="7" s="1"/>
  <c r="R92" i="2" a="1"/>
  <c r="R92" i="2" s="1"/>
  <c r="S92" i="2" s="1"/>
  <c r="W92" i="2" s="1"/>
  <c r="R71" i="7" a="1"/>
  <c r="R71" i="7" s="1"/>
  <c r="S71" i="7" s="1"/>
  <c r="R313" i="2" a="1"/>
  <c r="R313" i="2" s="1"/>
  <c r="S313" i="2" s="1"/>
  <c r="W313" i="2" s="1"/>
  <c r="R96" i="2" a="1"/>
  <c r="R96" i="2" s="1"/>
  <c r="S96" i="2" s="1"/>
  <c r="W96" i="2" s="1"/>
  <c r="R56" i="2" a="1"/>
  <c r="R56" i="2" s="1"/>
  <c r="S56" i="2" s="1"/>
  <c r="W56" i="2" s="1"/>
  <c r="R432" i="2" a="1"/>
  <c r="R432" i="2" s="1"/>
  <c r="S432" i="2" s="1"/>
  <c r="W432" i="2" s="1"/>
  <c r="R26" i="2" a="1"/>
  <c r="R26" i="2" s="1"/>
  <c r="S26" i="2" s="1"/>
  <c r="W26" i="2" s="1"/>
  <c r="R287" i="7" a="1"/>
  <c r="R287" i="7" s="1"/>
  <c r="S287" i="7" s="1"/>
  <c r="R41" i="2" a="1"/>
  <c r="R41" i="2" s="1"/>
  <c r="S41" i="2" s="1"/>
  <c r="W41" i="2" s="1"/>
  <c r="R353" i="2" a="1"/>
  <c r="R353" i="2" s="1"/>
  <c r="S353" i="2" s="1"/>
  <c r="W353" i="2" s="1"/>
  <c r="R312" i="2" a="1"/>
  <c r="R312" i="2" s="1"/>
  <c r="S312" i="2" s="1"/>
  <c r="W312" i="2" s="1"/>
  <c r="R188" i="7" a="1"/>
  <c r="R188" i="7" s="1"/>
  <c r="S188" i="7" s="1"/>
  <c r="R539" i="7" a="1"/>
  <c r="R539" i="7" s="1"/>
  <c r="S539" i="7" s="1"/>
  <c r="R58" i="2" a="1"/>
  <c r="R58" i="2" s="1"/>
  <c r="S58" i="2" s="1"/>
  <c r="W58" i="2" s="1"/>
  <c r="R73" i="7" a="1"/>
  <c r="R73" i="7" s="1"/>
  <c r="S73" i="7" s="1"/>
  <c r="R423" i="2" a="1"/>
  <c r="R423" i="2" s="1"/>
  <c r="S423" i="2" s="1"/>
  <c r="W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W491" i="2" s="1"/>
  <c r="R265" i="2" a="1"/>
  <c r="R265" i="2" s="1"/>
  <c r="S265" i="2" s="1"/>
  <c r="W265" i="2" s="1"/>
  <c r="R504" i="7" a="1"/>
  <c r="R504" i="7" s="1"/>
  <c r="S504" i="7" s="1"/>
  <c r="R291" i="7" a="1"/>
  <c r="R291" i="7" s="1"/>
  <c r="S291" i="7" s="1"/>
  <c r="R211" i="2" a="1"/>
  <c r="R211" i="2" s="1"/>
  <c r="S211" i="2" s="1"/>
  <c r="W211" i="2" s="1"/>
  <c r="R384" i="2" a="1"/>
  <c r="R384" i="2" s="1"/>
  <c r="S384" i="2" s="1"/>
  <c r="W384" i="2" s="1"/>
  <c r="R307" i="2" a="1"/>
  <c r="R307" i="2" s="1"/>
  <c r="S307" i="2" s="1"/>
  <c r="W307" i="2" s="1"/>
  <c r="R40" i="7" a="1"/>
  <c r="R40" i="7" s="1"/>
  <c r="S40" i="7" s="1"/>
  <c r="R531" i="2" a="1"/>
  <c r="R531" i="2" s="1"/>
  <c r="S531" i="2" s="1"/>
  <c r="W531" i="2" s="1"/>
  <c r="R470" i="7" a="1"/>
  <c r="R470" i="7" s="1"/>
  <c r="S470" i="7" s="1"/>
  <c r="R269" i="2" a="1"/>
  <c r="R269" i="2" s="1"/>
  <c r="S269" i="2" s="1"/>
  <c r="W269" i="2" s="1"/>
  <c r="R674" i="7" a="1"/>
  <c r="R674" i="7" s="1"/>
  <c r="S674" i="7" s="1"/>
  <c r="R711" i="2" a="1"/>
  <c r="R711" i="2" s="1"/>
  <c r="S711" i="2" s="1"/>
  <c r="W711" i="2" s="1"/>
  <c r="R566" i="7" a="1"/>
  <c r="R566" i="7" s="1"/>
  <c r="S566" i="7" s="1"/>
  <c r="R311" i="7" a="1"/>
  <c r="R311" i="7" s="1"/>
  <c r="S311" i="7" s="1"/>
  <c r="R580" i="7" a="1"/>
  <c r="R580" i="7" s="1"/>
  <c r="S580" i="7" s="1"/>
  <c r="R75" i="7" a="1"/>
  <c r="R75" i="7" s="1"/>
  <c r="S75" i="7" s="1"/>
  <c r="R450" i="2" a="1"/>
  <c r="R450" i="2" s="1"/>
  <c r="S450" i="2" s="1"/>
  <c r="W450" i="2" s="1"/>
  <c r="R571" i="2" a="1"/>
  <c r="R571" i="2" s="1"/>
  <c r="S571" i="2" s="1"/>
  <c r="W571" i="2" s="1"/>
  <c r="R50" i="7" a="1"/>
  <c r="R50" i="7" s="1"/>
  <c r="S50" i="7" s="1"/>
  <c r="R525" i="7" a="1"/>
  <c r="R525" i="7" s="1"/>
  <c r="S525" i="7" s="1"/>
  <c r="R616" i="7" a="1"/>
  <c r="R616" i="7" s="1"/>
  <c r="S616" i="7" s="1"/>
  <c r="R236" i="2" a="1"/>
  <c r="R236" i="2" s="1"/>
  <c r="S236" i="2" s="1"/>
  <c r="W236" i="2" s="1"/>
  <c r="R370" i="2" a="1"/>
  <c r="R370" i="2" s="1"/>
  <c r="S370" i="2" s="1"/>
  <c r="W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W511" i="2" s="1"/>
  <c r="R14" i="2" a="1"/>
  <c r="R14" i="2" s="1"/>
  <c r="S14" i="2" s="1"/>
  <c r="W14" i="2" s="1"/>
  <c r="R490" i="2" a="1"/>
  <c r="R490" i="2" s="1"/>
  <c r="S490" i="2" s="1"/>
  <c r="W490" i="2" s="1"/>
  <c r="R618" i="2" a="1"/>
  <c r="R618" i="2" s="1"/>
  <c r="S618" i="2" s="1"/>
  <c r="W618" i="2" s="1"/>
  <c r="R237" i="7" a="1"/>
  <c r="R237" i="7" s="1"/>
  <c r="S237" i="7" s="1"/>
  <c r="R365" i="7" a="1"/>
  <c r="R365" i="7" s="1"/>
  <c r="S365" i="7" s="1"/>
  <c r="R559" i="7" a="1"/>
  <c r="R559" i="7" s="1"/>
  <c r="S559" i="7" s="1"/>
  <c r="R419" i="7" a="1"/>
  <c r="R419" i="7" s="1"/>
  <c r="S419" i="7" s="1"/>
  <c r="R395" i="2" a="1"/>
  <c r="R395" i="2" s="1"/>
  <c r="S395" i="2" s="1"/>
  <c r="W395" i="2" s="1"/>
  <c r="R337" i="7" a="1"/>
  <c r="R337" i="7" s="1"/>
  <c r="S337" i="7" s="1"/>
  <c r="R104" i="2" a="1"/>
  <c r="R104" i="2" s="1"/>
  <c r="S104" i="2" s="1"/>
  <c r="W104" i="2" s="1"/>
  <c r="R103" i="2" a="1"/>
  <c r="R103" i="2" s="1"/>
  <c r="S103" i="2" s="1"/>
  <c r="W103" i="2" s="1"/>
  <c r="R304" i="2" a="1"/>
  <c r="R304" i="2" s="1"/>
  <c r="S304" i="2" s="1"/>
  <c r="W304" i="2" s="1"/>
  <c r="R257" i="7" a="1"/>
  <c r="R257" i="7" s="1"/>
  <c r="S257" i="7" s="1"/>
  <c r="R125" i="2" a="1"/>
  <c r="R125" i="2" s="1"/>
  <c r="S125" i="2" s="1"/>
  <c r="W125" i="2" s="1"/>
  <c r="R692" i="2" a="1"/>
  <c r="R692" i="2" s="1"/>
  <c r="S692" i="2" s="1"/>
  <c r="W692" i="2" s="1"/>
  <c r="R282" i="7" a="1"/>
  <c r="R282" i="7" s="1"/>
  <c r="S282" i="7" s="1"/>
  <c r="R358" i="7" a="1"/>
  <c r="R358" i="7" s="1"/>
  <c r="S358" i="7" s="1"/>
  <c r="R161" i="7" a="1"/>
  <c r="R161" i="7" s="1"/>
  <c r="S161" i="7" s="1"/>
  <c r="R723" i="7" a="1"/>
  <c r="R723" i="7" s="1"/>
  <c r="S723" i="7" s="1"/>
  <c r="R701" i="7" a="1"/>
  <c r="R701" i="7" s="1"/>
  <c r="S701" i="7" s="1"/>
  <c r="R533" i="2" a="1"/>
  <c r="R533" i="2" s="1"/>
  <c r="S533" i="2" s="1"/>
  <c r="W533" i="2" s="1"/>
  <c r="R435" i="2" a="1"/>
  <c r="R435" i="2" s="1"/>
  <c r="S435" i="2" s="1"/>
  <c r="W435" i="2" s="1"/>
  <c r="R479" i="7" a="1"/>
  <c r="R479" i="7" s="1"/>
  <c r="S479" i="7" s="1"/>
  <c r="R364" i="2" a="1"/>
  <c r="R364" i="2" s="1"/>
  <c r="S364" i="2" s="1"/>
  <c r="W364" i="2" s="1"/>
  <c r="R559" i="2" a="1"/>
  <c r="R559" i="2" s="1"/>
  <c r="S559" i="2" s="1"/>
  <c r="W559" i="2" s="1"/>
  <c r="R580" i="2" a="1"/>
  <c r="R580" i="2" s="1"/>
  <c r="S580" i="2" s="1"/>
  <c r="W580" i="2" s="1"/>
  <c r="R130" i="7" a="1"/>
  <c r="R130" i="7" s="1"/>
  <c r="S130" i="7" s="1"/>
  <c r="R83" i="2" a="1"/>
  <c r="R83" i="2" s="1"/>
  <c r="S83" i="2" s="1"/>
  <c r="W83" i="2" s="1"/>
  <c r="R446" i="7" a="1"/>
  <c r="R446" i="7" s="1"/>
  <c r="S446" i="7" s="1"/>
  <c r="R614" i="7" a="1"/>
  <c r="R614" i="7" s="1"/>
  <c r="S614" i="7" s="1"/>
  <c r="R497" i="2" a="1"/>
  <c r="R497" i="2" s="1"/>
  <c r="S497" i="2" s="1"/>
  <c r="W497" i="2" s="1"/>
  <c r="R457" i="2" a="1"/>
  <c r="R457" i="2" s="1"/>
  <c r="S457" i="2" s="1"/>
  <c r="W457" i="2" s="1"/>
  <c r="R591" i="7" a="1"/>
  <c r="R591" i="7" s="1"/>
  <c r="S591" i="7" s="1"/>
  <c r="R322" i="2" a="1"/>
  <c r="R322" i="2" s="1"/>
  <c r="S322" i="2" s="1"/>
  <c r="W322" i="2" s="1"/>
  <c r="R426" i="7" a="1"/>
  <c r="R426" i="7" s="1"/>
  <c r="S426" i="7" s="1"/>
  <c r="R77" i="2" a="1"/>
  <c r="R77" i="2" s="1"/>
  <c r="S77" i="2" s="1"/>
  <c r="W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W319" i="2" s="1"/>
  <c r="R427" i="7" a="1"/>
  <c r="R427" i="7" s="1"/>
  <c r="S427" i="7" s="1"/>
  <c r="R202" i="7" a="1"/>
  <c r="R202" i="7" s="1"/>
  <c r="S202" i="7" s="1"/>
  <c r="R551" i="2" a="1"/>
  <c r="R551" i="2" s="1"/>
  <c r="S551" i="2" s="1"/>
  <c r="W551" i="2" s="1"/>
  <c r="R195" i="2" a="1"/>
  <c r="R195" i="2" s="1"/>
  <c r="S195" i="2" s="1"/>
  <c r="W195" i="2" s="1"/>
  <c r="R20" i="2" a="1"/>
  <c r="R20" i="2" s="1"/>
  <c r="S20" i="2" s="1"/>
  <c r="W20" i="2" s="1"/>
  <c r="R469" i="7" a="1"/>
  <c r="R469" i="7" s="1"/>
  <c r="S469" i="7" s="1"/>
  <c r="R603" i="2" a="1"/>
  <c r="R603" i="2" s="1"/>
  <c r="S603" i="2" s="1"/>
  <c r="W603" i="2" s="1"/>
  <c r="R408" i="2" a="1"/>
  <c r="R408" i="2" s="1"/>
  <c r="S408" i="2" s="1"/>
  <c r="W408" i="2" s="1"/>
  <c r="R4" i="7" a="1"/>
  <c r="R4" i="7" s="1"/>
  <c r="S4" i="7" s="1"/>
  <c r="R462" i="2" a="1"/>
  <c r="R462" i="2" s="1"/>
  <c r="S462" i="2" s="1"/>
  <c r="W462" i="2" s="1"/>
  <c r="R495" i="2" a="1"/>
  <c r="R495" i="2" s="1"/>
  <c r="S495" i="2" s="1"/>
  <c r="W495" i="2" s="1"/>
  <c r="R621" i="7" a="1"/>
  <c r="R621" i="7" s="1"/>
  <c r="S621" i="7" s="1"/>
  <c r="R702" i="7" a="1"/>
  <c r="R702" i="7" s="1"/>
  <c r="S702" i="7" s="1"/>
  <c r="R11" i="2" a="1"/>
  <c r="R11" i="2" s="1"/>
  <c r="S11" i="2" s="1"/>
  <c r="W11" i="2" s="1"/>
  <c r="R381" i="2" a="1"/>
  <c r="R381" i="2" s="1"/>
  <c r="S381" i="2" s="1"/>
  <c r="W381" i="2" s="1"/>
  <c r="R149" i="7" a="1"/>
  <c r="R149" i="7" s="1"/>
  <c r="S149" i="7" s="1"/>
  <c r="R342" i="2" a="1"/>
  <c r="R342" i="2" s="1"/>
  <c r="S342" i="2" s="1"/>
  <c r="W342" i="2" s="1"/>
  <c r="R306" i="2" a="1"/>
  <c r="R306" i="2" s="1"/>
  <c r="S306" i="2" s="1"/>
  <c r="W306" i="2" s="1"/>
  <c r="R376" i="7" a="1"/>
  <c r="R376" i="7" s="1"/>
  <c r="S376" i="7" s="1"/>
  <c r="R39" i="7" a="1"/>
  <c r="R39" i="7" s="1"/>
  <c r="S39" i="7" s="1"/>
  <c r="R145" i="2" a="1"/>
  <c r="R145" i="2" s="1"/>
  <c r="S145" i="2" s="1"/>
  <c r="W145" i="2" s="1"/>
  <c r="R222" i="7" a="1"/>
  <c r="R222" i="7" s="1"/>
  <c r="S222" i="7" s="1"/>
  <c r="R460" i="2" a="1"/>
  <c r="R460" i="2" s="1"/>
  <c r="S460" i="2" s="1"/>
  <c r="W460" i="2" s="1"/>
  <c r="R147" i="2" a="1"/>
  <c r="R147" i="2" s="1"/>
  <c r="S147" i="2" s="1"/>
  <c r="W147" i="2" s="1"/>
  <c r="R635" i="7" a="1"/>
  <c r="R635" i="7" s="1"/>
  <c r="S635" i="7" s="1"/>
  <c r="R199" i="7" a="1"/>
  <c r="R199" i="7" s="1"/>
  <c r="S199" i="7" s="1"/>
  <c r="R299" i="2" a="1"/>
  <c r="R299" i="2" s="1"/>
  <c r="S299" i="2" s="1"/>
  <c r="W299" i="2" s="1"/>
  <c r="R587" i="7" a="1"/>
  <c r="R587" i="7" s="1"/>
  <c r="S587" i="7" s="1"/>
  <c r="R61" i="2" a="1"/>
  <c r="R61" i="2" s="1"/>
  <c r="S61" i="2" s="1"/>
  <c r="W61" i="2" s="1"/>
  <c r="R89" i="7" a="1"/>
  <c r="R89" i="7" s="1"/>
  <c r="S89" i="7" s="1"/>
  <c r="R270" i="2" a="1"/>
  <c r="R270" i="2" s="1"/>
  <c r="S270" i="2" s="1"/>
  <c r="W270" i="2" s="1"/>
  <c r="R425" i="2" a="1"/>
  <c r="R425" i="2" s="1"/>
  <c r="S425" i="2" s="1"/>
  <c r="W425" i="2" s="1"/>
  <c r="R650" i="2" a="1"/>
  <c r="R650" i="2" s="1"/>
  <c r="S650" i="2" s="1"/>
  <c r="W650" i="2" s="1"/>
  <c r="R95" i="2" a="1"/>
  <c r="R95" i="2" s="1"/>
  <c r="S95" i="2" s="1"/>
  <c r="W95" i="2" s="1"/>
  <c r="R600" i="7" a="1"/>
  <c r="R600" i="7" s="1"/>
  <c r="S600" i="7" s="1"/>
  <c r="R544" i="2" a="1"/>
  <c r="R544" i="2" s="1"/>
  <c r="S544" i="2" s="1"/>
  <c r="W544" i="2" s="1"/>
  <c r="R695" i="2" a="1"/>
  <c r="R695" i="2" s="1"/>
  <c r="S695" i="2" s="1"/>
  <c r="W695" i="2" s="1"/>
  <c r="R178" i="7" a="1"/>
  <c r="R178" i="7" s="1"/>
  <c r="S178" i="7" s="1"/>
  <c r="R148" i="2" a="1"/>
  <c r="R148" i="2" s="1"/>
  <c r="S148" i="2" s="1"/>
  <c r="W148" i="2" s="1"/>
  <c r="R361" i="2" a="1"/>
  <c r="R361" i="2" s="1"/>
  <c r="S361" i="2" s="1"/>
  <c r="W361" i="2" s="1"/>
  <c r="R343" i="2" a="1"/>
  <c r="R343" i="2" s="1"/>
  <c r="S343" i="2" s="1"/>
  <c r="W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W223" i="2" s="1"/>
  <c r="R14" i="7" a="1"/>
  <c r="R14" i="7" s="1"/>
  <c r="S14" i="7" s="1"/>
  <c r="R474" i="2" a="1"/>
  <c r="R474" i="2" s="1"/>
  <c r="S474" i="2" s="1"/>
  <c r="W474" i="2" s="1"/>
  <c r="R56" i="7" a="1"/>
  <c r="R56" i="7" s="1"/>
  <c r="S56" i="7" s="1"/>
  <c r="R115" i="2" a="1"/>
  <c r="R115" i="2" s="1"/>
  <c r="S115" i="2" s="1"/>
  <c r="W115" i="2" s="1"/>
  <c r="R510" i="2" a="1"/>
  <c r="R510" i="2" s="1"/>
  <c r="S510" i="2" s="1"/>
  <c r="W510" i="2" s="1"/>
  <c r="R375" i="7" a="1"/>
  <c r="R375" i="7" s="1"/>
  <c r="S375" i="7" s="1"/>
  <c r="R189" i="2" a="1"/>
  <c r="R189" i="2" s="1"/>
  <c r="S189" i="2" s="1"/>
  <c r="W189" i="2" s="1"/>
  <c r="R333" i="2" a="1"/>
  <c r="R333" i="2" s="1"/>
  <c r="S333" i="2" s="1"/>
  <c r="W333" i="2" s="1"/>
  <c r="S480" i="2"/>
  <c r="W480" i="2" s="1"/>
  <c r="R596" i="7" a="1"/>
  <c r="R596" i="7" s="1"/>
  <c r="S596" i="7" s="1"/>
  <c r="R517" i="2" a="1"/>
  <c r="R517" i="2" s="1"/>
  <c r="S517" i="2" s="1"/>
  <c r="W517" i="2" s="1"/>
  <c r="R194" i="7" a="1"/>
  <c r="R194" i="7" s="1"/>
  <c r="S194" i="7" s="1"/>
  <c r="R452" i="7" a="1"/>
  <c r="R452" i="7" s="1"/>
  <c r="S452" i="7" s="1"/>
  <c r="R709" i="2" a="1"/>
  <c r="R709" i="2" s="1"/>
  <c r="S709" i="2" s="1"/>
  <c r="W709" i="2" s="1"/>
  <c r="R150" i="2" a="1"/>
  <c r="R150" i="2" s="1"/>
  <c r="S150" i="2" s="1"/>
  <c r="W150" i="2" s="1"/>
  <c r="R109" i="2" a="1"/>
  <c r="R109" i="2" s="1"/>
  <c r="S109" i="2" s="1"/>
  <c r="W109" i="2" s="1"/>
  <c r="R45" i="7" a="1"/>
  <c r="R45" i="7" s="1"/>
  <c r="S45" i="7" s="1"/>
  <c r="R661" i="2" a="1"/>
  <c r="R661" i="2" s="1"/>
  <c r="S661" i="2" s="1"/>
  <c r="W661" i="2" s="1"/>
  <c r="R139" i="7" a="1"/>
  <c r="R139" i="7" s="1"/>
  <c r="S139" i="7" s="1"/>
  <c r="R366" i="7" a="1"/>
  <c r="R366" i="7" s="1"/>
  <c r="S366" i="7" s="1"/>
  <c r="R268" i="2" a="1"/>
  <c r="R268" i="2" s="1"/>
  <c r="S268" i="2" s="1"/>
  <c r="W268" i="2" s="1"/>
  <c r="R251" i="2" a="1"/>
  <c r="R251" i="2" s="1"/>
  <c r="S251" i="2" s="1"/>
  <c r="W251" i="2" s="1"/>
  <c r="R356" i="7" a="1"/>
  <c r="R356" i="7" s="1"/>
  <c r="S356" i="7" s="1"/>
  <c r="R666" i="7" a="1"/>
  <c r="R666" i="7" s="1"/>
  <c r="S666" i="7" s="1"/>
  <c r="R341" i="7" a="1"/>
  <c r="R341" i="7" s="1"/>
  <c r="S341" i="7" s="1"/>
  <c r="R676" i="2" a="1"/>
  <c r="R676" i="2" s="1"/>
  <c r="S676" i="2" s="1"/>
  <c r="W676" i="2" s="1"/>
  <c r="R102" i="7" a="1"/>
  <c r="R102" i="7" s="1"/>
  <c r="S102" i="7" s="1"/>
  <c r="R120" i="7" a="1"/>
  <c r="R120" i="7" s="1"/>
  <c r="S120" i="7" s="1"/>
  <c r="R390" i="2" a="1"/>
  <c r="R390" i="2" s="1"/>
  <c r="S390" i="2" s="1"/>
  <c r="W390" i="2" s="1"/>
  <c r="R369" i="2" a="1"/>
  <c r="R369" i="2" s="1"/>
  <c r="S369" i="2" s="1"/>
  <c r="W369" i="2" s="1"/>
  <c r="R657" i="7" a="1"/>
  <c r="R657" i="7" s="1"/>
  <c r="S657" i="7" s="1"/>
  <c r="R503" i="2" a="1"/>
  <c r="R503" i="2" s="1"/>
  <c r="S503" i="2" s="1"/>
  <c r="W503" i="2" s="1"/>
  <c r="R646" i="2" a="1"/>
  <c r="R646" i="2" s="1"/>
  <c r="S646" i="2" s="1"/>
  <c r="W646" i="2" s="1"/>
  <c r="R315" i="2" a="1"/>
  <c r="R315" i="2" s="1"/>
  <c r="S315" i="2" s="1"/>
  <c r="W315" i="2" s="1"/>
  <c r="R205" i="7" a="1"/>
  <c r="R205" i="7" s="1"/>
  <c r="S205" i="7" s="1"/>
  <c r="R127" i="2" a="1"/>
  <c r="R127" i="2" s="1"/>
  <c r="S127" i="2" s="1"/>
  <c r="W127" i="2" s="1"/>
  <c r="R99" i="7" a="1"/>
  <c r="R99" i="7" s="1"/>
  <c r="S99" i="7" s="1"/>
  <c r="R536" i="2" a="1"/>
  <c r="R536" i="2" s="1"/>
  <c r="S536" i="2" s="1"/>
  <c r="W536" i="2" s="1"/>
  <c r="R656" i="2" a="1"/>
  <c r="R656" i="2" s="1"/>
  <c r="S656" i="2" s="1"/>
  <c r="W656" i="2" s="1"/>
  <c r="R262" i="7" a="1"/>
  <c r="R262" i="7" s="1"/>
  <c r="S262" i="7" s="1"/>
  <c r="R374" i="7" a="1"/>
  <c r="R374" i="7" s="1"/>
  <c r="S374" i="7" s="1"/>
  <c r="R264" i="7" a="1"/>
  <c r="R264" i="7" s="1"/>
  <c r="S264" i="7" s="1"/>
  <c r="R301" i="7" a="1"/>
  <c r="R301" i="7" s="1"/>
  <c r="S301" i="7" s="1"/>
  <c r="R115" i="7" a="1"/>
  <c r="R115" i="7" s="1"/>
  <c r="S115" i="7" s="1"/>
  <c r="R67" i="2" a="1"/>
  <c r="R67" i="2" s="1"/>
  <c r="S67" i="2" s="1"/>
  <c r="W67" i="2" s="1"/>
  <c r="R519" i="2" a="1"/>
  <c r="R519" i="2" s="1"/>
  <c r="S519" i="2" s="1"/>
  <c r="W519" i="2" s="1"/>
  <c r="R252" i="7" a="1"/>
  <c r="R252" i="7" s="1"/>
  <c r="S252" i="7" s="1"/>
  <c r="R659" i="2" a="1"/>
  <c r="R659" i="2" s="1"/>
  <c r="S659" i="2" s="1"/>
  <c r="W659" i="2" s="1"/>
  <c r="R206" i="2" a="1"/>
  <c r="R206" i="2" s="1"/>
  <c r="S206" i="2" s="1"/>
  <c r="W206" i="2" s="1"/>
  <c r="R25" i="7" a="1"/>
  <c r="R25" i="7" s="1"/>
  <c r="S25" i="7" s="1"/>
  <c r="R260" i="2" a="1"/>
  <c r="R260" i="2" s="1"/>
  <c r="S260" i="2" s="1"/>
  <c r="W260" i="2" s="1"/>
  <c r="R706" i="7" a="1"/>
  <c r="R706" i="7" s="1"/>
  <c r="S706" i="7" s="1"/>
  <c r="R702" i="2" a="1"/>
  <c r="R702" i="2" s="1"/>
  <c r="S702" i="2" s="1"/>
  <c r="W702" i="2" s="1"/>
  <c r="R598" i="7" a="1"/>
  <c r="R598" i="7" s="1"/>
  <c r="S598" i="7" s="1"/>
  <c r="R609" i="7" a="1"/>
  <c r="R609" i="7" s="1"/>
  <c r="S609" i="7" s="1"/>
  <c r="R185" i="2" a="1"/>
  <c r="R185" i="2" s="1"/>
  <c r="S185" i="2" s="1"/>
  <c r="W185" i="2" s="1"/>
  <c r="R47" i="2" a="1"/>
  <c r="R47" i="2" s="1"/>
  <c r="S47" i="2" s="1"/>
  <c r="W47" i="2" s="1"/>
  <c r="R607" i="2" a="1"/>
  <c r="R607" i="2" s="1"/>
  <c r="S607" i="2" s="1"/>
  <c r="W607" i="2" s="1"/>
  <c r="R46" i="7" a="1"/>
  <c r="R46" i="7" s="1"/>
  <c r="S46" i="7" s="1"/>
  <c r="R208" i="7" a="1"/>
  <c r="R208" i="7" s="1"/>
  <c r="S208" i="7" s="1"/>
  <c r="R635" i="2" a="1"/>
  <c r="R635" i="2" s="1"/>
  <c r="S635" i="2" s="1"/>
  <c r="W635" i="2" s="1"/>
  <c r="R701" i="2" a="1"/>
  <c r="R701" i="2" s="1"/>
  <c r="S701" i="2" s="1"/>
  <c r="W701" i="2" s="1"/>
  <c r="R174" i="7" a="1"/>
  <c r="R174" i="7" s="1"/>
  <c r="S174" i="7" s="1"/>
  <c r="R456" i="2" a="1"/>
  <c r="R456" i="2" s="1"/>
  <c r="S456" i="2" s="1"/>
  <c r="W456" i="2" s="1"/>
  <c r="R567" i="2" a="1"/>
  <c r="R567" i="2" s="1"/>
  <c r="S567" i="2" s="1"/>
  <c r="W567" i="2" s="1"/>
  <c r="R350" i="2" a="1"/>
  <c r="R350" i="2" s="1"/>
  <c r="S350" i="2" s="1"/>
  <c r="W350" i="2" s="1"/>
  <c r="R353" i="7" a="1"/>
  <c r="R353" i="7" s="1"/>
  <c r="S353" i="7" s="1"/>
  <c r="R623" i="7" a="1"/>
  <c r="R623" i="7" s="1"/>
  <c r="S623" i="7" s="1"/>
  <c r="R521" i="2" a="1"/>
  <c r="R521" i="2" s="1"/>
  <c r="S521" i="2" s="1"/>
  <c r="W521" i="2" s="1"/>
  <c r="R561" i="7" a="1"/>
  <c r="R561" i="7" s="1"/>
  <c r="S561" i="7" s="1"/>
  <c r="R227" i="7" a="1"/>
  <c r="R227" i="7" s="1"/>
  <c r="S227" i="7" s="1"/>
  <c r="R41" i="7" a="1"/>
  <c r="R41" i="7" s="1"/>
  <c r="S41" i="7" s="1"/>
  <c r="R146" i="7" a="1"/>
  <c r="R146" i="7" s="1"/>
  <c r="S146" i="7" s="1"/>
  <c r="R577" i="7" a="1"/>
  <c r="R577" i="7" s="1"/>
  <c r="S577" i="7" s="1"/>
  <c r="R506" i="7" a="1"/>
  <c r="R506" i="7" s="1"/>
  <c r="S506" i="7" s="1"/>
  <c r="R568" i="2" a="1"/>
  <c r="R568" i="2" s="1"/>
  <c r="S568" i="2" s="1"/>
  <c r="W568" i="2" s="1"/>
  <c r="R151" i="7" a="1"/>
  <c r="R151" i="7" s="1"/>
  <c r="S151" i="7" s="1"/>
  <c r="R633" i="7" a="1"/>
  <c r="R633" i="7" s="1"/>
  <c r="S633" i="7" s="1"/>
  <c r="R210" i="7" a="1"/>
  <c r="R210" i="7" s="1"/>
  <c r="S210" i="7" s="1"/>
  <c r="R542" i="2" a="1"/>
  <c r="R542" i="2" s="1"/>
  <c r="S542" i="2" s="1"/>
  <c r="W542" i="2" s="1"/>
  <c r="R286" i="7" a="1"/>
  <c r="R286" i="7" s="1"/>
  <c r="S286" i="7" s="1"/>
  <c r="R122" i="2" a="1"/>
  <c r="R122" i="2" s="1"/>
  <c r="S122" i="2" s="1"/>
  <c r="W122" i="2" s="1"/>
  <c r="R273" i="7" a="1"/>
  <c r="R273" i="7" s="1"/>
  <c r="S273" i="7" s="1"/>
  <c r="R382" i="2" a="1"/>
  <c r="R382" i="2" s="1"/>
  <c r="S382" i="2" s="1"/>
  <c r="W382" i="2" s="1"/>
  <c r="R517" i="7" a="1"/>
  <c r="R517" i="7" s="1"/>
  <c r="S517" i="7" s="1"/>
  <c r="R518" i="7" a="1"/>
  <c r="R518" i="7" s="1"/>
  <c r="S518" i="7" s="1"/>
  <c r="R725" i="2" a="1"/>
  <c r="R725" i="2" s="1"/>
  <c r="S725" i="2" s="1"/>
  <c r="W725" i="2" s="1"/>
  <c r="R467" i="2" a="1"/>
  <c r="R467" i="2" s="1"/>
  <c r="S467" i="2" s="1"/>
  <c r="W467" i="2" s="1"/>
  <c r="R690" i="7" a="1"/>
  <c r="R690" i="7" s="1"/>
  <c r="S690" i="7" s="1"/>
  <c r="R457" i="7" a="1"/>
  <c r="R457" i="7" s="1"/>
  <c r="S457" i="7" s="1"/>
  <c r="R438" i="7" a="1"/>
  <c r="R438" i="7" s="1"/>
  <c r="S438" i="7" s="1"/>
  <c r="R684" i="7" a="1"/>
  <c r="R684" i="7" s="1"/>
  <c r="S684" i="7" s="1"/>
  <c r="R87" i="2" a="1"/>
  <c r="R87" i="2" s="1"/>
  <c r="S87" i="2" s="1"/>
  <c r="W87" i="2" s="1"/>
  <c r="R589" i="2" a="1"/>
  <c r="R589" i="2" s="1"/>
  <c r="S589" i="2" s="1"/>
  <c r="W589" i="2" s="1"/>
  <c r="R64" i="7" a="1"/>
  <c r="R64" i="7" s="1"/>
  <c r="S64" i="7" s="1"/>
  <c r="R601" i="7" a="1"/>
  <c r="R601" i="7" s="1"/>
  <c r="S601" i="7" s="1"/>
  <c r="R613" i="2" a="1"/>
  <c r="R613" i="2" s="1"/>
  <c r="S613" i="2" s="1"/>
  <c r="W613" i="2" s="1"/>
  <c r="R69" i="7" a="1"/>
  <c r="R69" i="7" s="1"/>
  <c r="S69" i="7" s="1"/>
  <c r="R640" i="7" a="1"/>
  <c r="R640" i="7" s="1"/>
  <c r="S640" i="7" s="1"/>
  <c r="R502" i="2" a="1"/>
  <c r="R502" i="2" s="1"/>
  <c r="S502" i="2" s="1"/>
  <c r="W502" i="2" s="1"/>
  <c r="R36" i="2" a="1"/>
  <c r="R36" i="2" s="1"/>
  <c r="S36" i="2" s="1"/>
  <c r="W36" i="2" s="1"/>
  <c r="R469" i="2" a="1"/>
  <c r="R469" i="2" s="1"/>
  <c r="S469" i="2" s="1"/>
  <c r="W469" i="2" s="1"/>
  <c r="R324" i="7" a="1"/>
  <c r="R324" i="7" s="1"/>
  <c r="S324" i="7" s="1"/>
  <c r="R563" i="2" a="1"/>
  <c r="R563" i="2" s="1"/>
  <c r="S563" i="2" s="1"/>
  <c r="W563" i="2" s="1"/>
  <c r="R500" i="2" a="1"/>
  <c r="R500" i="2" s="1"/>
  <c r="S500" i="2" s="1"/>
  <c r="W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W191" i="2" s="1"/>
  <c r="R284" i="2" a="1"/>
  <c r="R284" i="2" s="1"/>
  <c r="S284" i="2" s="1"/>
  <c r="W284" i="2" s="1"/>
  <c r="R10" i="2" a="1"/>
  <c r="R10" i="2" s="1"/>
  <c r="S10" i="2" s="1"/>
  <c r="W10" i="2" s="1"/>
  <c r="R303" i="7" a="1"/>
  <c r="R303" i="7" s="1"/>
  <c r="S303" i="7"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W54" i="2" s="1"/>
  <c r="R421" i="2" a="1"/>
  <c r="R421" i="2" s="1"/>
  <c r="S421" i="2" s="1"/>
  <c r="W421" i="2" s="1"/>
  <c r="R275" i="2" a="1"/>
  <c r="R275" i="2" s="1"/>
  <c r="S275" i="2" s="1"/>
  <c r="W275" i="2" s="1"/>
  <c r="R610" i="7" a="1"/>
  <c r="R610" i="7" s="1"/>
  <c r="S610" i="7" s="1"/>
  <c r="R312" i="7" a="1"/>
  <c r="R312" i="7" s="1"/>
  <c r="S312" i="7" s="1"/>
  <c r="R336" i="7" a="1"/>
  <c r="R336" i="7" s="1"/>
  <c r="S336" i="7" s="1"/>
  <c r="R57" i="2" a="1"/>
  <c r="R57" i="2" s="1"/>
  <c r="S57" i="2" s="1"/>
  <c r="W57" i="2" s="1"/>
  <c r="R7" i="7" a="1"/>
  <c r="R7" i="7" s="1"/>
  <c r="S7" i="7" s="1"/>
  <c r="R528" i="7" a="1"/>
  <c r="R528" i="7" s="1"/>
  <c r="S528" i="7" s="1"/>
  <c r="R72" i="2" a="1"/>
  <c r="R72" i="2" s="1"/>
  <c r="S72" i="2" s="1"/>
  <c r="W72" i="2" s="1"/>
  <c r="R560" i="7" a="1"/>
  <c r="R560" i="7" s="1"/>
  <c r="S560" i="7" s="1"/>
  <c r="R249" i="7" a="1"/>
  <c r="R249" i="7" s="1"/>
  <c r="S249" i="7" s="1"/>
  <c r="R694" i="7" a="1"/>
  <c r="R694" i="7" s="1"/>
  <c r="S694" i="7" s="1"/>
  <c r="R38" i="7" a="1"/>
  <c r="R38" i="7" s="1"/>
  <c r="S38" i="7" s="1"/>
  <c r="R196" i="2" a="1"/>
  <c r="R196" i="2" s="1"/>
  <c r="S196" i="2" s="1"/>
  <c r="W196" i="2" s="1"/>
  <c r="R464" i="7" a="1"/>
  <c r="R464" i="7" s="1"/>
  <c r="S464" i="7" s="1"/>
  <c r="R481" i="7" a="1"/>
  <c r="R481" i="7" s="1"/>
  <c r="S481" i="7" s="1"/>
  <c r="R541" i="2" a="1"/>
  <c r="R541" i="2" s="1"/>
  <c r="S541" i="2" s="1"/>
  <c r="W541" i="2" s="1"/>
  <c r="R375" i="2" a="1"/>
  <c r="R375" i="2" s="1"/>
  <c r="S375" i="2" s="1"/>
  <c r="W375" i="2" s="1"/>
  <c r="R679" i="2" a="1"/>
  <c r="R679" i="2" s="1"/>
  <c r="S679" i="2" s="1"/>
  <c r="W679" i="2" s="1"/>
  <c r="R255" i="7" a="1"/>
  <c r="R255" i="7" s="1"/>
  <c r="S255" i="7" s="1"/>
  <c r="R75" i="2" a="1"/>
  <c r="R75" i="2" s="1"/>
  <c r="S75" i="2" s="1"/>
  <c r="W75" i="2" s="1"/>
  <c r="R157" i="2" a="1"/>
  <c r="R157" i="2" s="1"/>
  <c r="S157" i="2" s="1"/>
  <c r="W157" i="2" s="1"/>
  <c r="R33" i="7" a="1"/>
  <c r="R33" i="7" s="1"/>
  <c r="S33" i="7" s="1"/>
  <c r="R67" i="7" a="1"/>
  <c r="R67" i="7" s="1"/>
  <c r="S67" i="7" s="1"/>
  <c r="R705" i="7" a="1"/>
  <c r="R705" i="7" s="1"/>
  <c r="S705" i="7" s="1"/>
  <c r="R272" i="2" a="1"/>
  <c r="R272" i="2" s="1"/>
  <c r="S272" i="2" s="1"/>
  <c r="W272" i="2" s="1"/>
  <c r="R139" i="2" a="1"/>
  <c r="R139" i="2" s="1"/>
  <c r="S139" i="2" s="1"/>
  <c r="W139" i="2" s="1"/>
  <c r="R306" i="7" a="1"/>
  <c r="R306" i="7" s="1"/>
  <c r="S306" i="7" s="1"/>
  <c r="R29" i="7" a="1"/>
  <c r="R29" i="7" s="1"/>
  <c r="S29" i="7" s="1"/>
  <c r="R552" i="7" a="1"/>
  <c r="R552" i="7" s="1"/>
  <c r="S552" i="7" s="1"/>
  <c r="R261" i="2" a="1"/>
  <c r="R261" i="2" s="1"/>
  <c r="S261" i="2" s="1"/>
  <c r="W261" i="2" s="1"/>
  <c r="R340" i="7" a="1"/>
  <c r="R340" i="7" s="1"/>
  <c r="S340" i="7" s="1"/>
  <c r="R405" i="7" a="1"/>
  <c r="R405" i="7" s="1"/>
  <c r="S405" i="7" s="1"/>
  <c r="R122" i="7" a="1"/>
  <c r="R122" i="7" s="1"/>
  <c r="S122" i="7" s="1"/>
  <c r="R173" i="7" a="1"/>
  <c r="R173" i="7" s="1"/>
  <c r="S173" i="7" s="1"/>
  <c r="R87" i="7" a="1"/>
  <c r="R87" i="7" s="1"/>
  <c r="S87" i="7" s="1"/>
  <c r="R707" i="2" a="1"/>
  <c r="R707" i="2" s="1"/>
  <c r="S707" i="2" s="1"/>
  <c r="W707" i="2" s="1"/>
  <c r="R720" i="7" a="1"/>
  <c r="R720" i="7" s="1"/>
  <c r="S720" i="7" s="1"/>
  <c r="R207" i="7" a="1"/>
  <c r="R207" i="7" s="1"/>
  <c r="S207" i="7" s="1"/>
  <c r="R686" i="2" a="1"/>
  <c r="R686" i="2" s="1"/>
  <c r="S686" i="2" s="1"/>
  <c r="W686" i="2" s="1"/>
  <c r="R410" i="2" a="1"/>
  <c r="R410" i="2" s="1"/>
  <c r="S410" i="2" s="1"/>
  <c r="W410" i="2" s="1"/>
  <c r="R471" i="2" a="1"/>
  <c r="R471" i="2" s="1"/>
  <c r="S471" i="2" s="1"/>
  <c r="W471" i="2" s="1"/>
  <c r="R199" i="2" a="1"/>
  <c r="R199" i="2" s="1"/>
  <c r="S199" i="2" s="1"/>
  <c r="W199" i="2" s="1"/>
  <c r="R8" i="7" a="1"/>
  <c r="R8" i="7" s="1"/>
  <c r="S8" i="7" s="1"/>
  <c r="R529" i="2" a="1"/>
  <c r="R529" i="2" s="1"/>
  <c r="S529" i="2" s="1"/>
  <c r="W529" i="2" s="1"/>
  <c r="R581" i="2" a="1"/>
  <c r="R581" i="2" s="1"/>
  <c r="S581" i="2" s="1"/>
  <c r="W581" i="2" s="1"/>
  <c r="R398" i="2" a="1"/>
  <c r="R398" i="2" s="1"/>
  <c r="S398" i="2" s="1"/>
  <c r="W398" i="2" s="1"/>
  <c r="R123" i="7" a="1"/>
  <c r="R123" i="7" s="1"/>
  <c r="S123" i="7" s="1"/>
  <c r="R649" i="7" a="1"/>
  <c r="R649" i="7" s="1"/>
  <c r="S649" i="7" s="1"/>
  <c r="R523" i="2" a="1"/>
  <c r="R523" i="2" s="1"/>
  <c r="S523" i="2" s="1"/>
  <c r="W523" i="2" s="1"/>
  <c r="R422" i="2" a="1"/>
  <c r="R422" i="2" s="1"/>
  <c r="S422" i="2" s="1"/>
  <c r="W422" i="2" s="1"/>
  <c r="R588" i="7" a="1"/>
  <c r="R588" i="7" s="1"/>
  <c r="S588" i="7" s="1"/>
  <c r="R27" i="2" a="1"/>
  <c r="R27" i="2" s="1"/>
  <c r="S27" i="2" s="1"/>
  <c r="W27" i="2" s="1"/>
  <c r="R692" i="7" a="1"/>
  <c r="R692" i="7" s="1"/>
  <c r="S692" i="7" s="1"/>
  <c r="R467" i="7" a="1"/>
  <c r="R467" i="7" s="1"/>
  <c r="S467" i="7" s="1"/>
  <c r="R403" i="2" a="1"/>
  <c r="R403" i="2" s="1"/>
  <c r="S403" i="2" s="1"/>
  <c r="W403" i="2" s="1"/>
  <c r="R668" i="7" a="1"/>
  <c r="R668" i="7" s="1"/>
  <c r="S668" i="7" s="1"/>
  <c r="R442" i="7" a="1"/>
  <c r="R442" i="7" s="1"/>
  <c r="S442" i="7" s="1"/>
  <c r="R245" i="7" a="1"/>
  <c r="R245" i="7" s="1"/>
  <c r="S245" i="7" s="1"/>
  <c r="R221" i="2" a="1"/>
  <c r="R221" i="2" s="1"/>
  <c r="S221" i="2" s="1"/>
  <c r="W221" i="2" s="1"/>
  <c r="R704" i="2" a="1"/>
  <c r="R704" i="2" s="1"/>
  <c r="S704" i="2" s="1"/>
  <c r="W704" i="2" s="1"/>
  <c r="R509" i="2" a="1"/>
  <c r="R509" i="2" s="1"/>
  <c r="S509" i="2" s="1"/>
  <c r="W509" i="2" s="1"/>
  <c r="R418" i="7" a="1"/>
  <c r="R418" i="7" s="1"/>
  <c r="S418" i="7" s="1"/>
  <c r="R314" i="7" a="1"/>
  <c r="R314" i="7" s="1"/>
  <c r="S314" i="7" s="1"/>
  <c r="S479" i="2"/>
  <c r="W479" i="2" s="1"/>
  <c r="R315" i="7" a="1"/>
  <c r="R315" i="7" s="1"/>
  <c r="S315" i="7" s="1"/>
  <c r="R359" i="7" a="1"/>
  <c r="R359" i="7" s="1"/>
  <c r="S359" i="7" s="1"/>
  <c r="R473" i="2" a="1"/>
  <c r="R473" i="2" s="1"/>
  <c r="S473" i="2" s="1"/>
  <c r="W473" i="2" s="1"/>
  <c r="R667" i="2" a="1"/>
  <c r="R667" i="2" s="1"/>
  <c r="S667" i="2" s="1"/>
  <c r="W667" i="2" s="1"/>
  <c r="R232" i="7" a="1"/>
  <c r="R232" i="7" s="1"/>
  <c r="S232" i="7" s="1"/>
  <c r="R668" i="2" a="1"/>
  <c r="R668" i="2" s="1"/>
  <c r="S668" i="2" s="1"/>
  <c r="W668" i="2" s="1"/>
  <c r="R427" i="2" a="1"/>
  <c r="R427" i="2" s="1"/>
  <c r="S427" i="2" s="1"/>
  <c r="W427" i="2" s="1"/>
  <c r="R562" i="2" a="1"/>
  <c r="R562" i="2" s="1"/>
  <c r="S562" i="2" s="1"/>
  <c r="W562" i="2" s="1"/>
  <c r="R175" i="7" a="1"/>
  <c r="R175" i="7" s="1"/>
  <c r="S175" i="7" s="1"/>
  <c r="R231" i="2" a="1"/>
  <c r="R231" i="2" s="1"/>
  <c r="S231" i="2" s="1"/>
  <c r="W231" i="2" s="1"/>
  <c r="R311" i="2" a="1"/>
  <c r="R311" i="2" s="1"/>
  <c r="S311" i="2" s="1"/>
  <c r="W311" i="2" s="1"/>
  <c r="R247" i="2" a="1"/>
  <c r="R247" i="2" s="1"/>
  <c r="S247" i="2" s="1"/>
  <c r="W247" i="2" s="1"/>
  <c r="R631" i="7" a="1"/>
  <c r="R631" i="7" s="1"/>
  <c r="S631" i="7" s="1"/>
  <c r="R228" i="7" a="1"/>
  <c r="R228" i="7" s="1"/>
  <c r="S228" i="7" s="1"/>
  <c r="R65" i="2" a="1"/>
  <c r="R65" i="2" s="1"/>
  <c r="S65" i="2" s="1"/>
  <c r="W65" i="2" s="1"/>
  <c r="R124" i="7" a="1"/>
  <c r="R124" i="7" s="1"/>
  <c r="S124" i="7" s="1"/>
  <c r="R706" i="2" a="1"/>
  <c r="R706" i="2" s="1"/>
  <c r="S706" i="2" s="1"/>
  <c r="W706" i="2" s="1"/>
  <c r="R355" i="7" a="1"/>
  <c r="R355" i="7" s="1"/>
  <c r="S355" i="7" s="1"/>
  <c r="R631" i="2" a="1"/>
  <c r="R631" i="2" s="1"/>
  <c r="S631" i="2" s="1"/>
  <c r="W631" i="2" s="1"/>
  <c r="R519" i="7" a="1"/>
  <c r="R519" i="7" s="1"/>
  <c r="S519" i="7" s="1"/>
  <c r="R478" i="2" a="1"/>
  <c r="R478" i="2" s="1"/>
  <c r="S478" i="2" s="1"/>
  <c r="W478" i="2" s="1"/>
  <c r="R114" i="7" a="1"/>
  <c r="R114" i="7" s="1"/>
  <c r="S114" i="7" s="1"/>
  <c r="R442" i="2" a="1"/>
  <c r="R442" i="2" s="1"/>
  <c r="S442" i="2" s="1"/>
  <c r="W442" i="2" s="1"/>
  <c r="R351" i="2" a="1"/>
  <c r="R351" i="2" s="1"/>
  <c r="S351" i="2" s="1"/>
  <c r="W351" i="2" s="1"/>
  <c r="R190" i="7" a="1"/>
  <c r="R190" i="7" s="1"/>
  <c r="S190" i="7" s="1"/>
  <c r="R643" i="2" a="1"/>
  <c r="R643" i="2" s="1"/>
  <c r="S643" i="2" s="1"/>
  <c r="W643" i="2" s="1"/>
  <c r="R388" i="7" a="1"/>
  <c r="R388" i="7" s="1"/>
  <c r="S388" i="7" s="1"/>
  <c r="R407" i="7" a="1"/>
  <c r="R407" i="7" s="1"/>
  <c r="S407" i="7" s="1"/>
  <c r="R346" i="2" a="1"/>
  <c r="R346" i="2" s="1"/>
  <c r="S346" i="2" s="1"/>
  <c r="W346" i="2" s="1"/>
  <c r="R19" i="2" a="1"/>
  <c r="R19" i="2" s="1"/>
  <c r="S19" i="2" s="1"/>
  <c r="W19" i="2" s="1"/>
  <c r="R651" i="2" a="1"/>
  <c r="R651" i="2" s="1"/>
  <c r="S651" i="2" s="1"/>
  <c r="W651" i="2" s="1"/>
  <c r="R605" i="7" a="1"/>
  <c r="R605" i="7" s="1"/>
  <c r="S605" i="7" s="1"/>
  <c r="R43" i="7" a="1"/>
  <c r="R43" i="7" s="1"/>
  <c r="S43" i="7" s="1"/>
  <c r="R388" i="2" a="1"/>
  <c r="R388" i="2" s="1"/>
  <c r="S388" i="2" s="1"/>
  <c r="W388" i="2" s="1"/>
  <c r="R725" i="7" a="1"/>
  <c r="R725" i="7" s="1"/>
  <c r="S725" i="7" s="1"/>
  <c r="R529" i="7" a="1"/>
  <c r="R529" i="7" s="1"/>
  <c r="S529" i="7" s="1"/>
  <c r="R16" i="7" a="1"/>
  <c r="R16" i="7" s="1"/>
  <c r="S16" i="7" s="1"/>
  <c r="R50" i="2" a="1"/>
  <c r="R50" i="2" s="1"/>
  <c r="S50" i="2" s="1"/>
  <c r="W50" i="2" s="1"/>
  <c r="R424" i="2" a="1"/>
  <c r="R424" i="2" s="1"/>
  <c r="S424" i="2" s="1"/>
  <c r="W424" i="2" s="1"/>
  <c r="R185" i="7" a="1"/>
  <c r="R185" i="7" s="1"/>
  <c r="S185" i="7" s="1"/>
  <c r="R294" i="2" a="1"/>
  <c r="R294" i="2" s="1"/>
  <c r="S294" i="2" s="1"/>
  <c r="W294" i="2" s="1"/>
  <c r="R276" i="2" a="1"/>
  <c r="R276" i="2" s="1"/>
  <c r="S276" i="2" s="1"/>
  <c r="W276" i="2" s="1"/>
  <c r="R228" i="2" a="1"/>
  <c r="R228" i="2" s="1"/>
  <c r="S228" i="2" s="1"/>
  <c r="W228" i="2" s="1"/>
  <c r="R239" i="7" a="1"/>
  <c r="R239" i="7" s="1"/>
  <c r="S239" i="7" s="1"/>
  <c r="R534" i="2" a="1"/>
  <c r="R534" i="2" s="1"/>
  <c r="S534" i="2" s="1"/>
  <c r="W534" i="2" s="1"/>
  <c r="S488" i="2"/>
  <c r="W488" i="2" s="1"/>
  <c r="R397" i="2" a="1"/>
  <c r="R397" i="2" s="1"/>
  <c r="S397" i="2" s="1"/>
  <c r="W397" i="2" s="1"/>
  <c r="R65" i="7" a="1"/>
  <c r="R65" i="7" s="1"/>
  <c r="S65" i="7" s="1"/>
  <c r="R171" i="7" a="1"/>
  <c r="R171" i="7" s="1"/>
  <c r="S171" i="7" s="1"/>
  <c r="R383" i="2" a="1"/>
  <c r="R383" i="2" s="1"/>
  <c r="S383" i="2" s="1"/>
  <c r="W383" i="2" s="1"/>
  <c r="R524" i="2" a="1"/>
  <c r="R524" i="2" s="1"/>
  <c r="S524" i="2" s="1"/>
  <c r="W524" i="2" s="1"/>
  <c r="R349" i="2" a="1"/>
  <c r="R349" i="2" s="1"/>
  <c r="S349" i="2" s="1"/>
  <c r="W349" i="2" s="1"/>
  <c r="R49" i="2" a="1"/>
  <c r="R49" i="2" s="1"/>
  <c r="S49" i="2" s="1"/>
  <c r="W49" i="2" s="1"/>
  <c r="R183" i="2" a="1"/>
  <c r="R183" i="2" s="1"/>
  <c r="S183" i="2" s="1"/>
  <c r="W183" i="2" s="1"/>
  <c r="R17" i="7" a="1"/>
  <c r="R17" i="7" s="1"/>
  <c r="S17" i="7" s="1"/>
  <c r="R710" i="2" a="1"/>
  <c r="R710" i="2" s="1"/>
  <c r="S710" i="2" s="1"/>
  <c r="W710" i="2" s="1"/>
  <c r="R11" i="7" a="1"/>
  <c r="R11" i="7" s="1"/>
  <c r="S11" i="7" s="1"/>
  <c r="R381" i="7" a="1"/>
  <c r="R381" i="7" s="1"/>
  <c r="S381" i="7" s="1"/>
  <c r="R399" i="7" a="1"/>
  <c r="R399" i="7" s="1"/>
  <c r="S399" i="7" s="1"/>
  <c r="R535" i="2" a="1"/>
  <c r="R535" i="2" s="1"/>
  <c r="S535" i="2" s="1"/>
  <c r="W535" i="2" s="1"/>
  <c r="R573" i="7" a="1"/>
  <c r="R573" i="7" s="1"/>
  <c r="S573" i="7" s="1"/>
  <c r="R55" i="7" a="1"/>
  <c r="R55" i="7" s="1"/>
  <c r="S55" i="7" s="1"/>
  <c r="R653" i="7" a="1"/>
  <c r="R653" i="7" s="1"/>
  <c r="S653" i="7" s="1"/>
  <c r="R667" i="7" a="1"/>
  <c r="R667" i="7" s="1"/>
  <c r="S667" i="7" s="1"/>
  <c r="R25" i="2" a="1"/>
  <c r="R25" i="2" s="1"/>
  <c r="S25" i="2" s="1"/>
  <c r="W25" i="2" s="1"/>
  <c r="R357" i="7" a="1"/>
  <c r="R357" i="7" s="1"/>
  <c r="S357" i="7" s="1"/>
  <c r="R155" i="7" a="1"/>
  <c r="R155" i="7" s="1"/>
  <c r="S155" i="7" s="1"/>
  <c r="R106" i="2" a="1"/>
  <c r="R106" i="2" s="1"/>
  <c r="S106" i="2" s="1"/>
  <c r="W106" i="2" s="1"/>
  <c r="R261" i="7" a="1"/>
  <c r="R261" i="7" s="1"/>
  <c r="S261" i="7" s="1"/>
  <c r="R575" i="7" a="1"/>
  <c r="R575" i="7" s="1"/>
  <c r="S575" i="7" s="1"/>
  <c r="R617" i="7" a="1"/>
  <c r="R617" i="7" s="1"/>
  <c r="S617" i="7" s="1"/>
  <c r="R587" i="2" a="1"/>
  <c r="R587" i="2" s="1"/>
  <c r="S587" i="2" s="1"/>
  <c r="W587" i="2" s="1"/>
  <c r="R226" i="2" a="1"/>
  <c r="R226" i="2" s="1"/>
  <c r="S226" i="2" s="1"/>
  <c r="W226" i="2" s="1"/>
  <c r="R498" i="7" a="1"/>
  <c r="R498" i="7" s="1"/>
  <c r="S498" i="7" s="1"/>
  <c r="R647" i="2" a="1"/>
  <c r="R647" i="2" s="1"/>
  <c r="S647" i="2" s="1"/>
  <c r="W647" i="2" s="1"/>
  <c r="R271" i="2" a="1"/>
  <c r="R271" i="2" s="1"/>
  <c r="S271" i="2" s="1"/>
  <c r="W271" i="2" s="1"/>
  <c r="R34" i="7" a="1"/>
  <c r="R34" i="7" s="1"/>
  <c r="S34" i="7" s="1"/>
  <c r="R301" i="2" a="1"/>
  <c r="R301" i="2" s="1"/>
  <c r="S301" i="2" s="1"/>
  <c r="W301" i="2" s="1"/>
  <c r="R248" i="7" a="1"/>
  <c r="R248" i="7" s="1"/>
  <c r="S248" i="7" s="1"/>
  <c r="R249" i="2" a="1"/>
  <c r="R249" i="2" s="1"/>
  <c r="S249" i="2" s="1"/>
  <c r="W249" i="2" s="1"/>
  <c r="R557" i="2" a="1"/>
  <c r="R557" i="2" s="1"/>
  <c r="S557" i="2" s="1"/>
  <c r="W557" i="2" s="1"/>
  <c r="R437" i="2" a="1"/>
  <c r="R437" i="2" s="1"/>
  <c r="S437" i="2" s="1"/>
  <c r="W437" i="2" s="1"/>
  <c r="R444" i="7" a="1"/>
  <c r="R444" i="7" s="1"/>
  <c r="S444" i="7" s="1"/>
  <c r="R253" i="7" a="1"/>
  <c r="R253" i="7" s="1"/>
  <c r="S253" i="7" s="1"/>
  <c r="R244" i="7" a="1"/>
  <c r="R244" i="7" s="1"/>
  <c r="S244" i="7" s="1"/>
  <c r="R717" i="2" a="1"/>
  <c r="R717" i="2" s="1"/>
  <c r="S717" i="2" s="1"/>
  <c r="W717" i="2" s="1"/>
  <c r="R675" i="7" a="1"/>
  <c r="R675" i="7" s="1"/>
  <c r="S675" i="7" s="1"/>
  <c r="R671" i="2" a="1"/>
  <c r="R671" i="2" s="1"/>
  <c r="S671" i="2" s="1"/>
  <c r="W671" i="2" s="1"/>
  <c r="R677" i="7" a="1"/>
  <c r="R677" i="7" s="1"/>
  <c r="S677" i="7" s="1"/>
  <c r="R584" i="7" a="1"/>
  <c r="R584" i="7" s="1"/>
  <c r="S584" i="7" s="1"/>
  <c r="R515" i="7" a="1"/>
  <c r="R515" i="7" s="1"/>
  <c r="S515" i="7" s="1"/>
  <c r="R78" i="7" a="1"/>
  <c r="R78" i="7" s="1"/>
  <c r="S78" i="7" s="1"/>
  <c r="R618" i="7" a="1"/>
  <c r="R618" i="7" s="1"/>
  <c r="S618" i="7" s="1"/>
  <c r="R240" i="2" a="1"/>
  <c r="R240" i="2" s="1"/>
  <c r="S240" i="2" s="1"/>
  <c r="W240" i="2" s="1"/>
  <c r="R300" i="2" a="1"/>
  <c r="R300" i="2" s="1"/>
  <c r="S300" i="2" s="1"/>
  <c r="W300" i="2" s="1"/>
  <c r="R66" i="2" a="1"/>
  <c r="R66" i="2" s="1"/>
  <c r="S66" i="2" s="1"/>
  <c r="W66" i="2" s="1"/>
  <c r="R99" i="2" a="1"/>
  <c r="R99" i="2" s="1"/>
  <c r="S99" i="2" s="1"/>
  <c r="W99" i="2" s="1"/>
  <c r="R533" i="7" a="1"/>
  <c r="R533" i="7" s="1"/>
  <c r="S533" i="7" s="1"/>
  <c r="R86" i="2" a="1"/>
  <c r="R86" i="2" s="1"/>
  <c r="S86" i="2" s="1"/>
  <c r="W86" i="2" s="1"/>
  <c r="R421" i="7" a="1"/>
  <c r="R421" i="7" s="1"/>
  <c r="S421" i="7" s="1"/>
  <c r="R250" i="2" a="1"/>
  <c r="R250" i="2" s="1"/>
  <c r="S250" i="2" s="1"/>
  <c r="W250" i="2" s="1"/>
  <c r="R364" i="7" a="1"/>
  <c r="R364" i="7" s="1"/>
  <c r="S364" i="7" s="1"/>
  <c r="R583" i="2" a="1"/>
  <c r="R583" i="2" s="1"/>
  <c r="S583" i="2" s="1"/>
  <c r="W583" i="2" s="1"/>
  <c r="R430" i="2" a="1"/>
  <c r="R430" i="2" s="1"/>
  <c r="S430" i="2" s="1"/>
  <c r="W430" i="2" s="1"/>
  <c r="R132" i="7" a="1"/>
  <c r="R132" i="7" s="1"/>
  <c r="S132" i="7" s="1"/>
  <c r="R6" i="7" a="1"/>
  <c r="R6" i="7" s="1"/>
  <c r="S6" i="7" s="1"/>
  <c r="R36" i="7" a="1"/>
  <c r="R36" i="7" s="1"/>
  <c r="S36" i="7" s="1"/>
  <c r="R630" i="2" a="1"/>
  <c r="R630" i="2" s="1"/>
  <c r="S630" i="2" s="1"/>
  <c r="W630" i="2" s="1"/>
  <c r="R423" i="7" a="1"/>
  <c r="R423" i="7" s="1"/>
  <c r="S423" i="7" s="1"/>
  <c r="R543" i="7" a="1"/>
  <c r="R543" i="7" s="1"/>
  <c r="S543" i="7" s="1"/>
  <c r="R62" i="2" a="1"/>
  <c r="R62" i="2" s="1"/>
  <c r="S62" i="2" s="1"/>
  <c r="W62" i="2" s="1"/>
  <c r="R134" i="7" a="1"/>
  <c r="R134" i="7" s="1"/>
  <c r="S134" i="7" s="1"/>
  <c r="R143" i="7" a="1"/>
  <c r="R143" i="7" s="1"/>
  <c r="S143" i="7" s="1"/>
  <c r="R253" i="2" a="1"/>
  <c r="R253" i="2" s="1"/>
  <c r="S253" i="2" s="1"/>
  <c r="W253" i="2" s="1"/>
  <c r="R281" i="7" a="1"/>
  <c r="R281" i="7" s="1"/>
  <c r="S281" i="7" s="1"/>
  <c r="R393" i="2" a="1"/>
  <c r="R393" i="2" s="1"/>
  <c r="S393" i="2" s="1"/>
  <c r="W393" i="2" s="1"/>
  <c r="R167" i="7" a="1"/>
  <c r="R167" i="7" s="1"/>
  <c r="S167" i="7" s="1"/>
  <c r="R43" i="2" a="1"/>
  <c r="R43" i="2" s="1"/>
  <c r="S43" i="2" s="1"/>
  <c r="W43" i="2" s="1"/>
  <c r="R721" i="7" a="1"/>
  <c r="R721" i="7" s="1"/>
  <c r="S721" i="7" s="1"/>
  <c r="R97" i="2" a="1"/>
  <c r="R97" i="2" s="1"/>
  <c r="S97" i="2" s="1"/>
  <c r="W97" i="2" s="1"/>
  <c r="R718" i="2" a="1"/>
  <c r="R718" i="2" s="1"/>
  <c r="S718" i="2" s="1"/>
  <c r="W718" i="2" s="1"/>
  <c r="R400" i="2" a="1"/>
  <c r="R400" i="2" s="1"/>
  <c r="S400" i="2" s="1"/>
  <c r="W400" i="2" s="1"/>
  <c r="R192" i="2" a="1"/>
  <c r="R192" i="2" s="1"/>
  <c r="S192" i="2" s="1"/>
  <c r="W192" i="2" s="1"/>
  <c r="R401" i="7" a="1"/>
  <c r="R401" i="7" s="1"/>
  <c r="S401" i="7" s="1"/>
  <c r="R477" i="2" a="1"/>
  <c r="R477" i="2" s="1"/>
  <c r="S477" i="2" s="1"/>
  <c r="W477" i="2" s="1"/>
  <c r="R83" i="7" a="1"/>
  <c r="R83" i="7" s="1"/>
  <c r="S83" i="7" s="1"/>
  <c r="R235" i="7" a="1"/>
  <c r="R235" i="7" s="1"/>
  <c r="S235" i="7" s="1"/>
  <c r="R215" i="7" a="1"/>
  <c r="R215" i="7" s="1"/>
  <c r="S215" i="7" s="1"/>
  <c r="R595" i="2" a="1"/>
  <c r="R595" i="2" s="1"/>
  <c r="S595" i="2" s="1"/>
  <c r="W595" i="2" s="1"/>
  <c r="R255" i="2" a="1"/>
  <c r="R255" i="2" s="1"/>
  <c r="S255" i="2" s="1"/>
  <c r="W255" i="2" s="1"/>
  <c r="R367" i="7" a="1"/>
  <c r="R367" i="7" s="1"/>
  <c r="S367" i="7" s="1"/>
  <c r="R568" i="7" a="1"/>
  <c r="R568" i="7" s="1"/>
  <c r="S568" i="7" s="1"/>
  <c r="R373" i="7" a="1"/>
  <c r="R373" i="7" s="1"/>
  <c r="S373" i="7" s="1"/>
  <c r="R137" i="7" a="1"/>
  <c r="R137" i="7" s="1"/>
  <c r="S137" i="7" s="1"/>
  <c r="R585" i="2" a="1"/>
  <c r="R585" i="2" s="1"/>
  <c r="S585" i="2" s="1"/>
  <c r="W585" i="2" s="1"/>
  <c r="R107" i="2" a="1"/>
  <c r="R107" i="2" s="1"/>
  <c r="S107" i="2" s="1"/>
  <c r="W107" i="2" s="1"/>
  <c r="R5" i="7" a="1"/>
  <c r="R5" i="7" s="1"/>
  <c r="S5" i="7" s="1"/>
  <c r="R518" i="2" a="1"/>
  <c r="R518" i="2" s="1"/>
  <c r="S518" i="2" s="1"/>
  <c r="W518" i="2" s="1"/>
  <c r="R721" i="2" a="1"/>
  <c r="R721" i="2" s="1"/>
  <c r="S721" i="2" s="1"/>
  <c r="W721" i="2" s="1"/>
  <c r="R343" i="7" a="1"/>
  <c r="R343" i="7" s="1"/>
  <c r="S343" i="7" s="1"/>
  <c r="R63" i="7" a="1"/>
  <c r="R63" i="7" s="1"/>
  <c r="S63" i="7" s="1"/>
  <c r="R477" i="7" a="1"/>
  <c r="R477" i="7" s="1"/>
  <c r="S477" i="7" s="1"/>
  <c r="R646" i="7" a="1"/>
  <c r="R646" i="7" s="1"/>
  <c r="S646" i="7" s="1"/>
  <c r="R152" i="2" a="1"/>
  <c r="R152" i="2" s="1"/>
  <c r="S152" i="2" s="1"/>
  <c r="W152" i="2" s="1"/>
  <c r="R569" i="2" a="1"/>
  <c r="R569" i="2" s="1"/>
  <c r="S569" i="2" s="1"/>
  <c r="W569" i="2" s="1"/>
  <c r="R556" i="7" a="1"/>
  <c r="R556" i="7" s="1"/>
  <c r="S556" i="7" s="1"/>
  <c r="R417" i="2" a="1"/>
  <c r="R417" i="2" s="1"/>
  <c r="S417" i="2" s="1"/>
  <c r="W417" i="2" s="1"/>
  <c r="R538" i="7" a="1"/>
  <c r="R538" i="7" s="1"/>
  <c r="S538" i="7" s="1"/>
  <c r="R570" i="2" a="1"/>
  <c r="R570" i="2" s="1"/>
  <c r="S570" i="2" s="1"/>
  <c r="W570" i="2" s="1"/>
  <c r="R117" i="7" a="1"/>
  <c r="R117" i="7" s="1"/>
  <c r="S117" i="7" s="1"/>
  <c r="R100" i="2" a="1"/>
  <c r="R100" i="2" s="1"/>
  <c r="S100" i="2" s="1"/>
  <c r="W100" i="2" s="1"/>
  <c r="R113" i="2" a="1"/>
  <c r="R113" i="2" s="1"/>
  <c r="S113" i="2" s="1"/>
  <c r="W113" i="2" s="1"/>
  <c r="R439" i="2" a="1"/>
  <c r="R439" i="2" s="1"/>
  <c r="S439" i="2" s="1"/>
  <c r="W439" i="2" s="1"/>
  <c r="R716" i="7" a="1"/>
  <c r="R716" i="7" s="1"/>
  <c r="S716" i="7" s="1"/>
  <c r="R326" i="2" a="1"/>
  <c r="R326" i="2" s="1"/>
  <c r="S326" i="2" s="1"/>
  <c r="W326" i="2" s="1"/>
  <c r="R334" i="7" a="1"/>
  <c r="R334" i="7" s="1"/>
  <c r="S334" i="7" s="1"/>
  <c r="R644" i="2" a="1"/>
  <c r="R644" i="2" s="1"/>
  <c r="S644" i="2" s="1"/>
  <c r="W644" i="2" s="1"/>
  <c r="R556" i="2" a="1"/>
  <c r="R556" i="2" s="1"/>
  <c r="S556" i="2" s="1"/>
  <c r="W556" i="2" s="1"/>
  <c r="R368" i="7" a="1"/>
  <c r="R368" i="7" s="1"/>
  <c r="S368" i="7" s="1"/>
  <c r="R663" i="7" a="1"/>
  <c r="R663" i="7" s="1"/>
  <c r="S663" i="7" s="1"/>
  <c r="R85" i="2" a="1"/>
  <c r="R85" i="2" s="1"/>
  <c r="S85" i="2" s="1"/>
  <c r="W85" i="2" s="1"/>
  <c r="R179" i="7" a="1"/>
  <c r="R179" i="7" s="1"/>
  <c r="S179" i="7" s="1"/>
  <c r="R652" i="7" a="1"/>
  <c r="R652" i="7" s="1"/>
  <c r="S652" i="7" s="1"/>
  <c r="R452" i="2" a="1"/>
  <c r="R452" i="2" s="1"/>
  <c r="S452" i="2" s="1"/>
  <c r="W452" i="2" s="1"/>
  <c r="R714" i="7" a="1"/>
  <c r="R714" i="7" s="1"/>
  <c r="S714" i="7" s="1"/>
  <c r="R666" i="2" a="1"/>
  <c r="R666" i="2" s="1"/>
  <c r="S666" i="2" s="1"/>
  <c r="W666" i="2" s="1"/>
  <c r="R382" i="7" a="1"/>
  <c r="R382" i="7" s="1"/>
  <c r="S382" i="7" s="1"/>
  <c r="R463" i="7" a="1"/>
  <c r="R463" i="7" s="1"/>
  <c r="S463" i="7" s="1"/>
  <c r="R4" i="2" a="1"/>
  <c r="R4" i="2" s="1"/>
  <c r="S4" i="2" s="1"/>
  <c r="W4" i="2" s="1"/>
  <c r="R266" i="2" a="1"/>
  <c r="R266" i="2" s="1"/>
  <c r="S266" i="2" s="1"/>
  <c r="W266" i="2" s="1"/>
  <c r="R586" i="7" a="1"/>
  <c r="R586" i="7" s="1"/>
  <c r="S586" i="7" s="1"/>
  <c r="R298" i="7" a="1"/>
  <c r="R298" i="7" s="1"/>
  <c r="S298" i="7" s="1"/>
  <c r="R461" i="2" a="1"/>
  <c r="R461" i="2" s="1"/>
  <c r="S461" i="2" s="1"/>
  <c r="W461" i="2" s="1"/>
  <c r="R155" i="2" a="1"/>
  <c r="R155" i="2" s="1"/>
  <c r="S155" i="2" s="1"/>
  <c r="W155" i="2" s="1"/>
  <c r="R700" i="2" a="1"/>
  <c r="R700" i="2" s="1"/>
  <c r="S700" i="2" s="1"/>
  <c r="W700" i="2" s="1"/>
  <c r="R665" i="2" a="1"/>
  <c r="R665" i="2" s="1"/>
  <c r="S665" i="2" s="1"/>
  <c r="W665" i="2" s="1"/>
  <c r="R582" i="2" a="1"/>
  <c r="R582" i="2" s="1"/>
  <c r="S582" i="2" s="1"/>
  <c r="W582" i="2" s="1"/>
  <c r="R177" i="7" a="1"/>
  <c r="R177" i="7" s="1"/>
  <c r="S177" i="7" s="1"/>
  <c r="R428" i="7" a="1"/>
  <c r="R428" i="7" s="1"/>
  <c r="S428" i="7" s="1"/>
  <c r="R160" i="7" a="1"/>
  <c r="R160" i="7" s="1"/>
  <c r="S160" i="7" s="1"/>
  <c r="R682" i="2" a="1"/>
  <c r="R682" i="2" s="1"/>
  <c r="S682" i="2" s="1"/>
  <c r="W682" i="2" s="1"/>
  <c r="R705" i="2" a="1"/>
  <c r="R705" i="2" s="1"/>
  <c r="S705" i="2" s="1"/>
  <c r="W705" i="2" s="1"/>
  <c r="R448" i="2" a="1"/>
  <c r="R448" i="2" s="1"/>
  <c r="S448" i="2" s="1"/>
  <c r="W448" i="2" s="1"/>
  <c r="R54" i="7" a="1"/>
  <c r="R54" i="7" s="1"/>
  <c r="S54" i="7" s="1"/>
  <c r="R554" i="2" a="1"/>
  <c r="R554" i="2" s="1"/>
  <c r="S554" i="2" s="1"/>
  <c r="W554" i="2" s="1"/>
  <c r="R336" i="2" a="1"/>
  <c r="R336" i="2" s="1"/>
  <c r="S336" i="2" s="1"/>
  <c r="W336" i="2" s="1"/>
  <c r="R590" i="7" a="1"/>
  <c r="R590" i="7" s="1"/>
  <c r="S590" i="7" s="1"/>
  <c r="R698" i="2" a="1"/>
  <c r="R698" i="2" s="1"/>
  <c r="S698" i="2" s="1"/>
  <c r="W698" i="2" s="1"/>
  <c r="R274" i="7" a="1"/>
  <c r="R274" i="7" s="1"/>
  <c r="S274" i="7" s="1"/>
  <c r="R581" i="7" a="1"/>
  <c r="R581" i="7" s="1"/>
  <c r="S581" i="7" s="1"/>
  <c r="R540" i="7" a="1"/>
  <c r="R540" i="7" s="1"/>
  <c r="S540" i="7" s="1"/>
  <c r="R256" i="2" a="1"/>
  <c r="R256" i="2" s="1"/>
  <c r="S256" i="2" s="1"/>
  <c r="W256" i="2" s="1"/>
  <c r="R413" i="2" a="1"/>
  <c r="R413" i="2" s="1"/>
  <c r="S413" i="2" s="1"/>
  <c r="W413" i="2" s="1"/>
  <c r="R614" i="2" a="1"/>
  <c r="R614" i="2" s="1"/>
  <c r="S614" i="2" s="1"/>
  <c r="W614" i="2" s="1"/>
  <c r="R622" i="2" a="1"/>
  <c r="R622" i="2" s="1"/>
  <c r="S622" i="2" s="1"/>
  <c r="W622" i="2" s="1"/>
  <c r="R272" i="7" a="1"/>
  <c r="R272" i="7" s="1"/>
  <c r="S272" i="7" s="1"/>
  <c r="R512" i="7" a="1"/>
  <c r="R512" i="7" s="1"/>
  <c r="S512" i="7" s="1"/>
  <c r="R363" i="2" a="1"/>
  <c r="R363" i="2" s="1"/>
  <c r="S363" i="2" s="1"/>
  <c r="W363" i="2" s="1"/>
  <c r="R288" i="2" a="1"/>
  <c r="R288" i="2" s="1"/>
  <c r="S288" i="2" s="1"/>
  <c r="W288" i="2" s="1"/>
  <c r="R475" i="7" a="1"/>
  <c r="R475" i="7" s="1"/>
  <c r="S475" i="7" s="1"/>
  <c r="R358" i="2" a="1"/>
  <c r="R358" i="2" s="1"/>
  <c r="S358" i="2" s="1"/>
  <c r="W358" i="2" s="1"/>
  <c r="R616" i="2" a="1"/>
  <c r="R616" i="2" s="1"/>
  <c r="S616" i="2" s="1"/>
  <c r="W616" i="2" s="1"/>
  <c r="R271" i="7" a="1"/>
  <c r="R271" i="7" s="1"/>
  <c r="S271" i="7" s="1"/>
  <c r="R57" i="7" a="1"/>
  <c r="R57" i="7" s="1"/>
  <c r="S57" i="7" s="1"/>
  <c r="R151" i="2" a="1"/>
  <c r="R151" i="2" s="1"/>
  <c r="S151" i="2" s="1"/>
  <c r="W151" i="2" s="1"/>
  <c r="R84" i="7" a="1"/>
  <c r="R84" i="7" s="1"/>
  <c r="S84" i="7" s="1"/>
  <c r="R474" i="7" a="1"/>
  <c r="R474" i="7" s="1"/>
  <c r="S474" i="7" s="1"/>
  <c r="R565" i="7" a="1"/>
  <c r="R565" i="7" s="1"/>
  <c r="S565" i="7" s="1"/>
  <c r="R461" i="7" a="1"/>
  <c r="R461" i="7" s="1"/>
  <c r="S461" i="7" s="1"/>
  <c r="R417" i="7" a="1"/>
  <c r="R417" i="7" s="1"/>
  <c r="S417" i="7" s="1"/>
  <c r="R699" i="2" a="1"/>
  <c r="R699" i="2" s="1"/>
  <c r="S699" i="2" s="1"/>
  <c r="W699" i="2" s="1"/>
  <c r="R287" i="2" a="1"/>
  <c r="R287" i="2" s="1"/>
  <c r="S287" i="2" s="1"/>
  <c r="W287" i="2" s="1"/>
  <c r="R678" i="7" a="1"/>
  <c r="R678" i="7" s="1"/>
  <c r="S678" i="7" s="1"/>
  <c r="R309" i="7" a="1"/>
  <c r="R309" i="7" s="1"/>
  <c r="S309" i="7" s="1"/>
  <c r="R669" i="2" a="1"/>
  <c r="R669" i="2" s="1"/>
  <c r="S669" i="2" s="1"/>
  <c r="W669" i="2" s="1"/>
  <c r="R71" i="2" a="1"/>
  <c r="R71" i="2" s="1"/>
  <c r="S71" i="2" s="1"/>
  <c r="W71" i="2" s="1"/>
  <c r="R213" i="7" a="1"/>
  <c r="R213" i="7" s="1"/>
  <c r="S213" i="7" s="1"/>
  <c r="R545" i="7" a="1"/>
  <c r="R545" i="7" s="1"/>
  <c r="S545" i="7" s="1"/>
  <c r="R196" i="7" a="1"/>
  <c r="R196" i="7" s="1"/>
  <c r="S196" i="7" s="1"/>
  <c r="R476" i="2" a="1"/>
  <c r="R476" i="2" s="1"/>
  <c r="S476" i="2" s="1"/>
  <c r="W476" i="2" s="1"/>
  <c r="R492" i="7" a="1"/>
  <c r="R492" i="7" s="1"/>
  <c r="S492" i="7" s="1"/>
  <c r="R648" i="7" a="1"/>
  <c r="R648" i="7" s="1"/>
  <c r="S648" i="7" s="1"/>
  <c r="R265" i="7" a="1"/>
  <c r="R265" i="7" s="1"/>
  <c r="S265" i="7" s="1"/>
  <c r="R451" i="7" a="1"/>
  <c r="R451" i="7" s="1"/>
  <c r="S451" i="7" s="1"/>
  <c r="R564" i="2" a="1"/>
  <c r="R564" i="2" s="1"/>
  <c r="S564" i="2" s="1"/>
  <c r="W564" i="2" s="1"/>
  <c r="R188" i="2" a="1"/>
  <c r="R188" i="2" s="1"/>
  <c r="S188" i="2" s="1"/>
  <c r="W188" i="2" s="1"/>
  <c r="R277" i="7" a="1"/>
  <c r="R277" i="7" s="1"/>
  <c r="S277" i="7" s="1"/>
  <c r="R435" i="7" a="1"/>
  <c r="R435" i="7" s="1"/>
  <c r="S435" i="7" s="1"/>
  <c r="R681" i="7" a="1"/>
  <c r="R681" i="7" s="1"/>
  <c r="S681" i="7" s="1"/>
  <c r="R409" i="7" a="1"/>
  <c r="R409" i="7" s="1"/>
  <c r="S409" i="7" s="1"/>
  <c r="R645" i="2" a="1"/>
  <c r="R645" i="2" s="1"/>
  <c r="S645" i="2" s="1"/>
  <c r="W645" i="2" s="1"/>
  <c r="R168" i="7" a="1"/>
  <c r="R168" i="7" s="1"/>
  <c r="S168" i="7" s="1"/>
  <c r="R293" i="2" a="1"/>
  <c r="R293" i="2" s="1"/>
  <c r="S293" i="2" s="1"/>
  <c r="W293" i="2" s="1"/>
  <c r="R308" i="7" a="1"/>
  <c r="R308" i="7" s="1"/>
  <c r="S308" i="7" s="1"/>
  <c r="R546" i="2" a="1"/>
  <c r="R546" i="2" s="1"/>
  <c r="S546" i="2" s="1"/>
  <c r="W546" i="2" s="1"/>
  <c r="R15" i="2" a="1"/>
  <c r="R15" i="2" s="1"/>
  <c r="S15" i="2" s="1"/>
  <c r="W15" i="2" s="1"/>
  <c r="R494" i="2" a="1"/>
  <c r="R494" i="2" s="1"/>
  <c r="S494" i="2" s="1"/>
  <c r="W494" i="2" s="1"/>
  <c r="R212" i="7" a="1"/>
  <c r="R212" i="7" s="1"/>
  <c r="S212" i="7" s="1"/>
  <c r="R389" i="7" a="1"/>
  <c r="R389" i="7" s="1"/>
  <c r="S389" i="7" s="1"/>
  <c r="R37" i="2" a="1"/>
  <c r="R37" i="2" s="1"/>
  <c r="S37" i="2" s="1"/>
  <c r="W37" i="2" s="1"/>
  <c r="R359" i="2" a="1"/>
  <c r="R359" i="2" s="1"/>
  <c r="S359" i="2" s="1"/>
  <c r="W359" i="2" s="1"/>
  <c r="R683" i="2" a="1"/>
  <c r="R683" i="2" s="1"/>
  <c r="S683" i="2" s="1"/>
  <c r="W683" i="2" s="1"/>
  <c r="R521" i="7" a="1"/>
  <c r="R521" i="7" s="1"/>
  <c r="S521" i="7" s="1"/>
  <c r="R699" i="7" a="1"/>
  <c r="R699" i="7" s="1"/>
  <c r="S699" i="7" s="1"/>
  <c r="R279" i="7" a="1"/>
  <c r="R279" i="7" s="1"/>
  <c r="S279" i="7" s="1"/>
  <c r="R680" i="2" a="1"/>
  <c r="R680" i="2" s="1"/>
  <c r="S680" i="2" s="1"/>
  <c r="W680" i="2" s="1"/>
  <c r="R402" i="2" a="1"/>
  <c r="R402" i="2" s="1"/>
  <c r="S402" i="2" s="1"/>
  <c r="W402" i="2" s="1"/>
  <c r="R246" i="7" a="1"/>
  <c r="R246" i="7" s="1"/>
  <c r="S246" i="7" s="1"/>
  <c r="R620" i="7" a="1"/>
  <c r="R620" i="7" s="1"/>
  <c r="S620" i="7" s="1"/>
  <c r="R691" i="7" a="1"/>
  <c r="R691" i="7" s="1"/>
  <c r="S691" i="7" s="1"/>
  <c r="R542" i="7" a="1"/>
  <c r="R542" i="7" s="1"/>
  <c r="S542" i="7" s="1"/>
  <c r="R372" i="7" a="1"/>
  <c r="R372" i="7" s="1"/>
  <c r="S372" i="7" s="1"/>
  <c r="R299" i="7" a="1"/>
  <c r="R299" i="7" s="1"/>
  <c r="S299" i="7" s="1"/>
  <c r="R662" i="2" a="1"/>
  <c r="R662" i="2" s="1"/>
  <c r="S662" i="2" s="1"/>
  <c r="W662" i="2" s="1"/>
  <c r="R584" i="2" a="1"/>
  <c r="R584" i="2" s="1"/>
  <c r="S584" i="2" s="1"/>
  <c r="W584" i="2" s="1"/>
  <c r="R329" i="7" a="1"/>
  <c r="R329" i="7" s="1"/>
  <c r="S329" i="7" s="1"/>
  <c r="R221" i="7" a="1"/>
  <c r="R221" i="7" s="1"/>
  <c r="S221" i="7" s="1"/>
  <c r="R656" i="7" a="1"/>
  <c r="R656" i="7" s="1"/>
  <c r="S656" i="7" s="1"/>
  <c r="R372" i="2" a="1"/>
  <c r="R372" i="2" s="1"/>
  <c r="S372" i="2" s="1"/>
  <c r="W372" i="2" s="1"/>
  <c r="R229" i="7" a="1"/>
  <c r="R229" i="7" s="1"/>
  <c r="S229" i="7" s="1"/>
  <c r="R562" i="7" a="1"/>
  <c r="R562" i="7" s="1"/>
  <c r="S562" i="7" s="1"/>
  <c r="R187" i="7" a="1"/>
  <c r="R187" i="7" s="1"/>
  <c r="S187" i="7" s="1"/>
  <c r="R491" i="7" a="1"/>
  <c r="R491" i="7" s="1"/>
  <c r="S491" i="7" s="1"/>
  <c r="R436" i="2" a="1"/>
  <c r="R436" i="2" s="1"/>
  <c r="S436" i="2" s="1"/>
  <c r="W436" i="2" s="1"/>
  <c r="R128" i="7" a="1"/>
  <c r="R128" i="7" s="1"/>
  <c r="S128" i="7" s="1"/>
  <c r="S486" i="2"/>
  <c r="W486" i="2" s="1"/>
  <c r="R508" i="7" a="1"/>
  <c r="R508" i="7" s="1"/>
  <c r="S508" i="7" s="1"/>
  <c r="R514" i="2" a="1"/>
  <c r="R514" i="2" s="1"/>
  <c r="S514" i="2" s="1"/>
  <c r="W514" i="2" s="1"/>
  <c r="R653" i="2" a="1"/>
  <c r="R653" i="2" s="1"/>
  <c r="S653" i="2" s="1"/>
  <c r="W653" i="2" s="1"/>
  <c r="R106" i="7" a="1"/>
  <c r="R106" i="7" s="1"/>
  <c r="S106" i="7" s="1"/>
  <c r="R412" i="7" a="1"/>
  <c r="R412" i="7" s="1"/>
  <c r="S412" i="7" s="1"/>
  <c r="R284" i="7" a="1"/>
  <c r="R284" i="7" s="1"/>
  <c r="S284" i="7" s="1"/>
  <c r="R352" i="7" a="1"/>
  <c r="R352" i="7" s="1"/>
  <c r="S352" i="7" s="1"/>
  <c r="R446" i="2" a="1"/>
  <c r="R446" i="2" s="1"/>
  <c r="S446" i="2" s="1"/>
  <c r="W446" i="2" s="1"/>
  <c r="R527" i="2" a="1"/>
  <c r="R527" i="2" s="1"/>
  <c r="S527" i="2" s="1"/>
  <c r="W527" i="2" s="1"/>
  <c r="R79" i="2" a="1"/>
  <c r="R79" i="2" s="1"/>
  <c r="S79" i="2" s="1"/>
  <c r="W79" i="2" s="1"/>
  <c r="R289" i="2" a="1"/>
  <c r="R289" i="2" s="1"/>
  <c r="S289" i="2" s="1"/>
  <c r="W289" i="2" s="1"/>
  <c r="R541" i="7" a="1"/>
  <c r="R541" i="7" s="1"/>
  <c r="S541" i="7" s="1"/>
  <c r="R232" i="2" a="1"/>
  <c r="R232" i="2" s="1"/>
  <c r="S232" i="2" s="1"/>
  <c r="W232" i="2" s="1"/>
  <c r="R195" i="7" a="1"/>
  <c r="R195" i="7" s="1"/>
  <c r="S195" i="7" s="1"/>
  <c r="R670" i="2" a="1"/>
  <c r="R670" i="2" s="1"/>
  <c r="S670" i="2" s="1"/>
  <c r="W670" i="2" s="1"/>
  <c r="R637" i="2" a="1"/>
  <c r="R637" i="2" s="1"/>
  <c r="S637" i="2" s="1"/>
  <c r="W637" i="2" s="1"/>
  <c r="R626" i="2" a="1"/>
  <c r="R626" i="2" s="1"/>
  <c r="S626" i="2" s="1"/>
  <c r="W626" i="2" s="1"/>
  <c r="R674" i="2" a="1"/>
  <c r="R674" i="2" s="1"/>
  <c r="S674" i="2" s="1"/>
  <c r="W674" i="2" s="1"/>
  <c r="R455" i="2" a="1"/>
  <c r="R455" i="2" s="1"/>
  <c r="S455" i="2" s="1"/>
  <c r="W455" i="2" s="1"/>
  <c r="R81" i="7" a="1"/>
  <c r="R81" i="7" s="1"/>
  <c r="S81" i="7" s="1"/>
  <c r="R642" i="2" a="1"/>
  <c r="R642" i="2" s="1"/>
  <c r="S642" i="2" s="1"/>
  <c r="W642" i="2" s="1"/>
  <c r="R208" i="2" a="1"/>
  <c r="R208" i="2" s="1"/>
  <c r="S208" i="2" s="1"/>
  <c r="W208" i="2" s="1"/>
  <c r="R594" i="7" a="1"/>
  <c r="R594" i="7" s="1"/>
  <c r="S594" i="7" s="1"/>
  <c r="R620" i="2" a="1"/>
  <c r="R620" i="2" s="1"/>
  <c r="S620" i="2" s="1"/>
  <c r="W620" i="2" s="1"/>
  <c r="R10" i="7" a="1"/>
  <c r="R10" i="7" s="1"/>
  <c r="S10" i="7" s="1"/>
  <c r="R234" i="7" a="1"/>
  <c r="R234" i="7" s="1"/>
  <c r="S234" i="7" s="1"/>
  <c r="R214" i="7" a="1"/>
  <c r="R214" i="7" s="1"/>
  <c r="S214" i="7" s="1"/>
  <c r="R526" i="2" a="1"/>
  <c r="R526" i="2" s="1"/>
  <c r="S526" i="2" s="1"/>
  <c r="W526" i="2" s="1"/>
  <c r="R422" i="7" a="1"/>
  <c r="R422" i="7" s="1"/>
  <c r="S422" i="7" s="1"/>
  <c r="R80" i="7" a="1"/>
  <c r="R80" i="7" s="1"/>
  <c r="S80" i="7" s="1"/>
  <c r="R676" i="7" a="1"/>
  <c r="R676" i="7" s="1"/>
  <c r="S676" i="7" s="1"/>
  <c r="R328" i="2" a="1"/>
  <c r="R328" i="2" s="1"/>
  <c r="S328" i="2" s="1"/>
  <c r="W328" i="2" s="1"/>
  <c r="R91" i="2" a="1"/>
  <c r="R91" i="2" s="1"/>
  <c r="S91" i="2" s="1"/>
  <c r="W91" i="2" s="1"/>
  <c r="R201" i="2" a="1"/>
  <c r="R201" i="2" s="1"/>
  <c r="S201" i="2" s="1"/>
  <c r="W201" i="2" s="1"/>
  <c r="R623" i="2" a="1"/>
  <c r="R623" i="2" s="1"/>
  <c r="S623" i="2" s="1"/>
  <c r="W623" i="2" s="1"/>
  <c r="R599" i="7" a="1"/>
  <c r="R599" i="7" s="1"/>
  <c r="S599" i="7" s="1"/>
  <c r="R335" i="7" a="1"/>
  <c r="R335" i="7" s="1"/>
  <c r="S335" i="7" s="1"/>
  <c r="R74" i="2" a="1"/>
  <c r="R74" i="2" s="1"/>
  <c r="S74" i="2" s="1"/>
  <c r="W74" i="2" s="1"/>
  <c r="R641" i="7" a="1"/>
  <c r="R641" i="7" s="1"/>
  <c r="S641" i="7" s="1"/>
  <c r="R636" i="7" a="1"/>
  <c r="R636" i="7" s="1"/>
  <c r="S636" i="7" s="1"/>
  <c r="R361" i="7" a="1"/>
  <c r="R361" i="7" s="1"/>
  <c r="S361" i="7" s="1"/>
  <c r="R70" i="2" a="1"/>
  <c r="R70" i="2" s="1"/>
  <c r="S70" i="2" s="1"/>
  <c r="W70" i="2" s="1"/>
  <c r="R433" i="7" a="1"/>
  <c r="R433" i="7" s="1"/>
  <c r="S433" i="7" s="1"/>
  <c r="R319" i="7" a="1"/>
  <c r="R319" i="7" s="1"/>
  <c r="S319" i="7" s="1"/>
  <c r="R45" i="2" a="1"/>
  <c r="R45" i="2" s="1"/>
  <c r="S45" i="2" s="1"/>
  <c r="W45" i="2" s="1"/>
  <c r="R7" i="2" a="1"/>
  <c r="R7" i="2" s="1"/>
  <c r="S7" i="2" s="1"/>
  <c r="W7" i="2" s="1"/>
  <c r="R527" i="7" a="1"/>
  <c r="R527" i="7" s="1"/>
  <c r="S527" i="7" s="1"/>
  <c r="R572" i="2" a="1"/>
  <c r="R572" i="2" s="1"/>
  <c r="S572" i="2" s="1"/>
  <c r="W572" i="2" s="1"/>
  <c r="R507" i="2" a="1"/>
  <c r="R507" i="2" s="1"/>
  <c r="S507" i="2" s="1"/>
  <c r="W507" i="2" s="1"/>
  <c r="R282" i="2" a="1"/>
  <c r="R282" i="2" s="1"/>
  <c r="S282" i="2" s="1"/>
  <c r="W282" i="2" s="1"/>
  <c r="R520" i="7" a="1"/>
  <c r="R520" i="7" s="1"/>
  <c r="S520" i="7" s="1"/>
  <c r="R390" i="7" a="1"/>
  <c r="R390" i="7" s="1"/>
  <c r="S390" i="7" s="1"/>
  <c r="R546" i="7" a="1"/>
  <c r="R546" i="7" s="1"/>
  <c r="S546" i="7" s="1"/>
  <c r="R281" i="2" a="1"/>
  <c r="R281" i="2" s="1"/>
  <c r="S281" i="2" s="1"/>
  <c r="W281" i="2" s="1"/>
  <c r="R121" i="7" a="1"/>
  <c r="R121" i="7" s="1"/>
  <c r="S121" i="7" s="1"/>
  <c r="R579" i="2" a="1"/>
  <c r="R579" i="2" s="1"/>
  <c r="S579" i="2" s="1"/>
  <c r="W579" i="2" s="1"/>
  <c r="R625" i="7" a="1"/>
  <c r="R625" i="7" s="1"/>
  <c r="S625" i="7" s="1"/>
  <c r="R690" i="2" a="1"/>
  <c r="R690" i="2" s="1"/>
  <c r="S690" i="2" s="1"/>
  <c r="W690" i="2" s="1"/>
  <c r="R225" i="7" a="1"/>
  <c r="R225" i="7" s="1"/>
  <c r="S225" i="7" s="1"/>
  <c r="R400" i="7" a="1"/>
  <c r="R400" i="7" s="1"/>
  <c r="S400" i="7" s="1"/>
  <c r="R235" i="2" a="1"/>
  <c r="R235" i="2" s="1"/>
  <c r="S235" i="2" s="1"/>
  <c r="W235" i="2" s="1"/>
  <c r="R710" i="7" a="1"/>
  <c r="R710" i="7" s="1"/>
  <c r="S710" i="7" s="1"/>
  <c r="R348" i="2" a="1"/>
  <c r="R348" i="2" s="1"/>
  <c r="S348" i="2" s="1"/>
  <c r="W348" i="2" s="1"/>
  <c r="R216" i="2" a="1"/>
  <c r="R216" i="2" s="1"/>
  <c r="S216" i="2" s="1"/>
  <c r="W216" i="2" s="1"/>
  <c r="R708" i="2" a="1"/>
  <c r="R708" i="2" s="1"/>
  <c r="S708" i="2" s="1"/>
  <c r="W708" i="2" s="1"/>
  <c r="R420" i="7" a="1"/>
  <c r="R420" i="7" s="1"/>
  <c r="S420" i="7" s="1"/>
  <c r="R439" i="7" a="1"/>
  <c r="R439" i="7" s="1"/>
  <c r="S439" i="7" s="1"/>
  <c r="R51" i="2" a="1"/>
  <c r="R51" i="2" s="1"/>
  <c r="S51" i="2" s="1"/>
  <c r="W51" i="2" s="1"/>
  <c r="R645" i="7" a="1"/>
  <c r="R645" i="7" s="1"/>
  <c r="S645" i="7" s="1"/>
  <c r="R636" i="2" a="1"/>
  <c r="R636" i="2" s="1"/>
  <c r="S636" i="2" s="1"/>
  <c r="W636" i="2" s="1"/>
  <c r="R218" i="7" a="1"/>
  <c r="R218" i="7" s="1"/>
  <c r="S218" i="7" s="1"/>
  <c r="R644" i="7" a="1"/>
  <c r="R644" i="7" s="1"/>
  <c r="S644" i="7" s="1"/>
  <c r="R370" i="7" a="1"/>
  <c r="R370" i="7" s="1"/>
  <c r="S370" i="7" s="1"/>
  <c r="R267" i="7" a="1"/>
  <c r="R267" i="7" s="1"/>
  <c r="S267" i="7" s="1"/>
  <c r="R247" i="7" a="1"/>
  <c r="R247" i="7" s="1"/>
  <c r="S247" i="7" s="1"/>
  <c r="R655" i="2" a="1"/>
  <c r="R655" i="2" s="1"/>
  <c r="S655" i="2" s="1"/>
  <c r="W655" i="2" s="1"/>
  <c r="R715" i="2" a="1"/>
  <c r="R715" i="2" s="1"/>
  <c r="S715" i="2" s="1"/>
  <c r="W715" i="2" s="1"/>
  <c r="R204" i="2" a="1"/>
  <c r="R204" i="2" s="1"/>
  <c r="S204" i="2" s="1"/>
  <c r="W204" i="2" s="1"/>
  <c r="R602" i="2" a="1"/>
  <c r="R602" i="2" s="1"/>
  <c r="S602" i="2" s="1"/>
  <c r="W602" i="2" s="1"/>
  <c r="R331" i="2" a="1"/>
  <c r="R331" i="2" s="1"/>
  <c r="S331" i="2" s="1"/>
  <c r="W331" i="2" s="1"/>
  <c r="R52" i="2" a="1"/>
  <c r="R52" i="2" s="1"/>
  <c r="S52" i="2" s="1"/>
  <c r="W52" i="2" s="1"/>
  <c r="R347" i="2" a="1"/>
  <c r="R347" i="2" s="1"/>
  <c r="S347" i="2" s="1"/>
  <c r="W347" i="2" s="1"/>
  <c r="R610" i="2" a="1"/>
  <c r="R610" i="2" s="1"/>
  <c r="S610" i="2" s="1"/>
  <c r="W610" i="2" s="1"/>
  <c r="R548" i="7" a="1"/>
  <c r="R548" i="7" s="1"/>
  <c r="S548" i="7" s="1"/>
  <c r="R501" i="2" a="1"/>
  <c r="R501" i="2" s="1"/>
  <c r="S501" i="2" s="1"/>
  <c r="W501" i="2" s="1"/>
  <c r="R224" i="7" a="1"/>
  <c r="R224" i="7" s="1"/>
  <c r="S224" i="7" s="1"/>
  <c r="R451" i="2" a="1"/>
  <c r="R451" i="2" s="1"/>
  <c r="S451" i="2" s="1"/>
  <c r="W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W286" i="2" s="1"/>
  <c r="R379" i="7" a="1"/>
  <c r="R379" i="7" s="1"/>
  <c r="S379" i="7" s="1"/>
  <c r="R296" i="2" a="1"/>
  <c r="R296" i="2" s="1"/>
  <c r="S296" i="2" s="1"/>
  <c r="W296" i="2" s="1"/>
  <c r="R708" i="7" a="1"/>
  <c r="R708" i="7" s="1"/>
  <c r="S708" i="7" s="1"/>
  <c r="R193" i="7" a="1"/>
  <c r="R193" i="7" s="1"/>
  <c r="S193" i="7" s="1"/>
  <c r="R687" i="2" a="1"/>
  <c r="R687" i="2" s="1"/>
  <c r="S687" i="2" s="1"/>
  <c r="W687" i="2" s="1"/>
  <c r="R98" i="7" a="1"/>
  <c r="R98" i="7" s="1"/>
  <c r="S98" i="7" s="1"/>
  <c r="R403" i="7" a="1"/>
  <c r="R403" i="7" s="1"/>
  <c r="S403" i="7" s="1"/>
  <c r="R181" i="2" a="1"/>
  <c r="R181" i="2" s="1"/>
  <c r="S181" i="2" s="1"/>
  <c r="W181" i="2" s="1"/>
  <c r="W159" i="2"/>
  <c r="R434" i="2" a="1"/>
  <c r="R434" i="2" s="1"/>
  <c r="S434" i="2" s="1"/>
  <c r="W434" i="2" s="1"/>
  <c r="R119" i="7" a="1"/>
  <c r="R119" i="7" s="1"/>
  <c r="S119" i="7" s="1"/>
  <c r="R373" i="2" a="1"/>
  <c r="R373" i="2" s="1"/>
  <c r="S373" i="2" s="1"/>
  <c r="W373" i="2" s="1"/>
  <c r="S482" i="7"/>
  <c r="R3" i="7" a="1"/>
  <c r="R3" i="7" s="1"/>
  <c r="S3" i="7" s="1"/>
  <c r="R350" i="7" a="1"/>
  <c r="R350" i="7" s="1"/>
  <c r="S350" i="7" s="1"/>
  <c r="R303" i="2" a="1"/>
  <c r="R303" i="2" s="1"/>
  <c r="S303" i="2" s="1"/>
  <c r="W303" i="2" s="1"/>
  <c r="R304" i="7" a="1"/>
  <c r="R304" i="7" s="1"/>
  <c r="S304" i="7" s="1"/>
  <c r="R354" i="2" a="1"/>
  <c r="R354" i="2" s="1"/>
  <c r="S354" i="2" s="1"/>
  <c r="W354" i="2" s="1"/>
  <c r="R513" i="7" a="1"/>
  <c r="R513" i="7" s="1"/>
  <c r="S513" i="7" s="1"/>
  <c r="R180" i="2" a="1"/>
  <c r="R180" i="2" s="1"/>
  <c r="S180" i="2" s="1"/>
  <c r="W180" i="2" s="1"/>
  <c r="R493" i="2" a="1"/>
  <c r="R493" i="2" s="1"/>
  <c r="S493" i="2" s="1"/>
  <c r="W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7" i="2" a="1"/>
  <c r="R617" i="2" s="1"/>
  <c r="S617" i="2" s="1"/>
  <c r="W617" i="2" s="1"/>
  <c r="R46" i="2" a="1"/>
  <c r="R46" i="2" s="1"/>
  <c r="S46" i="2" s="1"/>
  <c r="W46" i="2" s="1"/>
  <c r="R468" i="2" a="1"/>
  <c r="R468" i="2" s="1"/>
  <c r="S468" i="2" s="1"/>
  <c r="W468" i="2" s="1"/>
  <c r="R21" i="7" a="1"/>
  <c r="R21" i="7" s="1"/>
  <c r="S21" i="7" s="1"/>
  <c r="R719" i="2" a="1"/>
  <c r="R719" i="2" s="1"/>
  <c r="S719" i="2" s="1"/>
  <c r="W719" i="2" s="1"/>
  <c r="R2" i="2" a="1"/>
  <c r="R2" i="2" s="1"/>
  <c r="S2" i="2" s="1"/>
  <c r="W2" i="2" s="1"/>
  <c r="R348" i="7" a="1"/>
  <c r="R348" i="7" s="1"/>
  <c r="S348" i="7" s="1"/>
  <c r="R77" i="7" a="1"/>
  <c r="R77" i="7" s="1"/>
  <c r="S77" i="7" s="1"/>
  <c r="R325" i="2" a="1"/>
  <c r="R325" i="2" s="1"/>
  <c r="S325" i="2" s="1"/>
  <c r="W325" i="2" s="1"/>
  <c r="R440" i="2" a="1"/>
  <c r="R440" i="2" s="1"/>
  <c r="S440" i="2" s="1"/>
  <c r="W440" i="2" s="1"/>
  <c r="R560" i="2" a="1"/>
  <c r="R560" i="2" s="1"/>
  <c r="S560" i="2" s="1"/>
  <c r="W560" i="2" s="1"/>
  <c r="R61" i="7" a="1"/>
  <c r="R61" i="7" s="1"/>
  <c r="S61" i="7" s="1"/>
  <c r="R90" i="2" a="1"/>
  <c r="R90" i="2" s="1"/>
  <c r="S90" i="2" s="1"/>
  <c r="W90" i="2" s="1"/>
  <c r="R627" i="2" a="1"/>
  <c r="R627" i="2" s="1"/>
  <c r="S627" i="2" s="1"/>
  <c r="W627" i="2" s="1"/>
  <c r="R105" i="7" a="1"/>
  <c r="R105" i="7" s="1"/>
  <c r="S105" i="7" s="1"/>
  <c r="R72" i="7" a="1"/>
  <c r="R72" i="7" s="1"/>
  <c r="S72" i="7" s="1"/>
  <c r="R453" i="2" a="1"/>
  <c r="R453" i="2" s="1"/>
  <c r="S453" i="2" s="1"/>
  <c r="W453" i="2" s="1"/>
  <c r="R634" i="2" a="1"/>
  <c r="R634" i="2" s="1"/>
  <c r="S634" i="2" s="1"/>
  <c r="W634" i="2" s="1"/>
  <c r="R285" i="7" a="1"/>
  <c r="R285" i="7" s="1"/>
  <c r="S285" i="7" s="1"/>
  <c r="R444" i="2" a="1"/>
  <c r="R444" i="2" s="1"/>
  <c r="S444" i="2" s="1"/>
  <c r="W444" i="2" s="1"/>
  <c r="R191" i="7" a="1"/>
  <c r="R191" i="7" s="1"/>
  <c r="S191" i="7" s="1"/>
  <c r="R120" i="2" a="1"/>
  <c r="R120" i="2" s="1"/>
  <c r="S120" i="2" s="1"/>
  <c r="W120" i="2" s="1"/>
  <c r="R262" i="2" a="1"/>
  <c r="R262" i="2" s="1"/>
  <c r="S262" i="2" s="1"/>
  <c r="W262" i="2" s="1"/>
  <c r="R123" i="2" a="1"/>
  <c r="R123" i="2" s="1"/>
  <c r="S123" i="2" s="1"/>
  <c r="W123" i="2" s="1"/>
  <c r="R198" i="2" a="1"/>
  <c r="R198" i="2" s="1"/>
  <c r="S198" i="2" s="1"/>
  <c r="W198" i="2" s="1"/>
  <c r="R172" i="2" a="1"/>
  <c r="R172" i="2" s="1"/>
  <c r="S172" i="2" s="1"/>
  <c r="W172" i="2" s="1"/>
  <c r="R278" i="7" a="1"/>
  <c r="R278" i="7" s="1"/>
  <c r="S278" i="7" s="1"/>
  <c r="R110" i="2" a="1"/>
  <c r="R110" i="2" s="1"/>
  <c r="S110" i="2" s="1"/>
  <c r="W110" i="2" s="1"/>
  <c r="R611" i="2" a="1"/>
  <c r="R611" i="2" s="1"/>
  <c r="S611" i="2" s="1"/>
  <c r="W611" i="2" s="1"/>
  <c r="R525" i="2" a="1"/>
  <c r="R525" i="2" s="1"/>
  <c r="S525" i="2" s="1"/>
  <c r="W525" i="2" s="1"/>
  <c r="R552" i="2" a="1"/>
  <c r="R552" i="2" s="1"/>
  <c r="S552" i="2" s="1"/>
  <c r="W552" i="2" s="1"/>
  <c r="R688" i="7" a="1"/>
  <c r="R688" i="7" s="1"/>
  <c r="S688" i="7" s="1"/>
  <c r="W168" i="2"/>
  <c r="R455" i="7" a="1"/>
  <c r="R455" i="7" s="1"/>
  <c r="S455" i="7" s="1"/>
  <c r="R119" i="2" a="1"/>
  <c r="R119" i="2" s="1"/>
  <c r="S119" i="2" s="1"/>
  <c r="W119" i="2" s="1"/>
  <c r="R413" i="7" a="1"/>
  <c r="R413" i="7" s="1"/>
  <c r="S413" i="7" s="1"/>
  <c r="R489" i="7" a="1"/>
  <c r="R489" i="7" s="1"/>
  <c r="S489" i="7" s="1"/>
  <c r="R569" i="7" a="1"/>
  <c r="R569" i="7" s="1"/>
  <c r="S569" i="7" s="1"/>
  <c r="R224" i="2" a="1"/>
  <c r="R224" i="2" s="1"/>
  <c r="S224" i="2" s="1"/>
  <c r="W224" i="2" s="1"/>
  <c r="R483" i="7" a="1"/>
  <c r="R483" i="7" s="1"/>
  <c r="S483" i="7" s="1"/>
  <c r="R696" i="2" a="1"/>
  <c r="R696" i="2" s="1"/>
  <c r="S696" i="2" s="1"/>
  <c r="W696" i="2" s="1"/>
  <c r="R254" i="7" a="1"/>
  <c r="R254" i="7" s="1"/>
  <c r="S254" i="7" s="1"/>
  <c r="R269" i="7" a="1"/>
  <c r="R269" i="7" s="1"/>
  <c r="S269" i="7" s="1"/>
  <c r="R445" i="2" a="1"/>
  <c r="R445" i="2" s="1"/>
  <c r="S445" i="2" s="1"/>
  <c r="W445" i="2" s="1"/>
  <c r="R98" i="2" a="1"/>
  <c r="R98" i="2" s="1"/>
  <c r="S98" i="2" s="1"/>
  <c r="W98" i="2" s="1"/>
  <c r="R687" i="7" a="1"/>
  <c r="R687" i="7" s="1"/>
  <c r="S687" i="7" s="1"/>
  <c r="R6" i="2" a="1"/>
  <c r="R6" i="2" s="1"/>
  <c r="S6" i="2" s="1"/>
  <c r="W6" i="2" s="1"/>
  <c r="R217" i="7" a="1"/>
  <c r="R217" i="7" s="1"/>
  <c r="S217" i="7" s="1"/>
  <c r="R624" i="2" a="1"/>
  <c r="R624" i="2" s="1"/>
  <c r="S624" i="2" s="1"/>
  <c r="W624" i="2" s="1"/>
  <c r="R625" i="2" a="1"/>
  <c r="R625" i="2" s="1"/>
  <c r="S625" i="2" s="1"/>
  <c r="W625" i="2" s="1"/>
  <c r="R428" i="2" a="1"/>
  <c r="R428" i="2" s="1"/>
  <c r="S428" i="2" s="1"/>
  <c r="W428" i="2" s="1"/>
  <c r="R632" i="2" a="1"/>
  <c r="R632" i="2" s="1"/>
  <c r="S632" i="2" s="1"/>
  <c r="W632" i="2" s="1"/>
  <c r="R170" i="7" a="1"/>
  <c r="R170" i="7" s="1"/>
  <c r="S170" i="7" s="1"/>
  <c r="R564" i="7" a="1"/>
  <c r="R564" i="7" s="1"/>
  <c r="S564" i="7" s="1"/>
  <c r="R302" i="7" a="1"/>
  <c r="R302" i="7" s="1"/>
  <c r="S302" i="7" s="1"/>
  <c r="R574" i="7" a="1"/>
  <c r="R574" i="7" s="1"/>
  <c r="S574" i="7" s="1"/>
  <c r="R723" i="2" a="1"/>
  <c r="R723" i="2" s="1"/>
  <c r="S723" i="2" s="1"/>
  <c r="W723" i="2" s="1"/>
  <c r="R105" i="2" a="1"/>
  <c r="R105" i="2" s="1"/>
  <c r="S105" i="2" s="1"/>
  <c r="W105" i="2" s="1"/>
  <c r="R30" i="7" a="1"/>
  <c r="R30" i="7" s="1"/>
  <c r="S30" i="7" s="1"/>
  <c r="R396" i="2" a="1"/>
  <c r="R396" i="2" s="1"/>
  <c r="S396" i="2" s="1"/>
  <c r="W396" i="2" s="1"/>
  <c r="R274" i="2" a="1"/>
  <c r="R274" i="2" s="1"/>
  <c r="S274" i="2" s="1"/>
  <c r="W274" i="2" s="1"/>
  <c r="R593" i="2" a="1"/>
  <c r="R593" i="2" s="1"/>
  <c r="S593" i="2" s="1"/>
  <c r="W593" i="2" s="1"/>
  <c r="R186" i="7" a="1"/>
  <c r="R186" i="7" s="1"/>
  <c r="S186" i="7" s="1"/>
  <c r="R340" i="2" a="1"/>
  <c r="R340" i="2" s="1"/>
  <c r="S340" i="2" s="1"/>
  <c r="W340" i="2" s="1"/>
  <c r="R408" i="7" a="1"/>
  <c r="R408" i="7" s="1"/>
  <c r="S408" i="7" s="1"/>
  <c r="R577" i="2" a="1"/>
  <c r="R577" i="2" s="1"/>
  <c r="S577" i="2" s="1"/>
  <c r="W577" i="2" s="1"/>
  <c r="R194" i="2" a="1"/>
  <c r="R194" i="2" s="1"/>
  <c r="S194" i="2" s="1"/>
  <c r="W194" i="2" s="1"/>
  <c r="R37" i="7" a="1"/>
  <c r="R37" i="7" s="1"/>
  <c r="S37" i="7" s="1"/>
  <c r="R246" i="2" a="1"/>
  <c r="R246" i="2" s="1"/>
  <c r="S246" i="2" s="1"/>
  <c r="W246" i="2" s="1"/>
  <c r="R627" i="7" a="1"/>
  <c r="R627" i="7" s="1"/>
  <c r="S627" i="7" s="1"/>
  <c r="R414" i="7" a="1"/>
  <c r="R414" i="7" s="1"/>
  <c r="S414" i="7" s="1"/>
  <c r="R230" i="2" a="1"/>
  <c r="R230" i="2" s="1"/>
  <c r="S230" i="2" s="1"/>
  <c r="W230" i="2" s="1"/>
  <c r="R465" i="7" a="1"/>
  <c r="R465" i="7" s="1"/>
  <c r="S465" i="7" s="1"/>
  <c r="R424" i="7" a="1"/>
  <c r="R424" i="7" s="1"/>
  <c r="S424" i="7" s="1"/>
  <c r="R640" i="2" a="1"/>
  <c r="R640" i="2" s="1"/>
  <c r="S640" i="2" s="1"/>
  <c r="W640" i="2" s="1"/>
  <c r="R22" i="2" a="1"/>
  <c r="R22" i="2" s="1"/>
  <c r="S22" i="2" s="1"/>
  <c r="W22" i="2" s="1"/>
  <c r="R229" i="2" a="1"/>
  <c r="R229" i="2" s="1"/>
  <c r="S229" i="2" s="1"/>
  <c r="W229" i="2" s="1"/>
  <c r="R416" i="2" a="1"/>
  <c r="R416" i="2" s="1"/>
  <c r="S416" i="2" s="1"/>
  <c r="W416" i="2" s="1"/>
  <c r="R592" i="7" a="1"/>
  <c r="R592" i="7" s="1"/>
  <c r="S592" i="7" s="1"/>
  <c r="R405" i="2" a="1"/>
  <c r="R405" i="2" s="1"/>
  <c r="S405" i="2" s="1"/>
  <c r="W405" i="2" s="1"/>
  <c r="R407" i="2" a="1"/>
  <c r="R407" i="2" s="1"/>
  <c r="S407" i="2" s="1"/>
  <c r="W407" i="2" s="1"/>
  <c r="R558" i="2" a="1"/>
  <c r="R558" i="2" s="1"/>
  <c r="S558" i="2" s="1"/>
  <c r="W558" i="2" s="1"/>
  <c r="R267" i="2" a="1"/>
  <c r="R267" i="2" s="1"/>
  <c r="S267" i="2" s="1"/>
  <c r="W267" i="2" s="1"/>
  <c r="R16" i="2" a="1"/>
  <c r="R16" i="2" s="1"/>
  <c r="S16" i="2" s="1"/>
  <c r="W16" i="2" s="1"/>
  <c r="R385" i="7" a="1"/>
  <c r="R385" i="7" s="1"/>
  <c r="S385" i="7" s="1"/>
  <c r="R654" i="7" a="1"/>
  <c r="R654" i="7" s="1"/>
  <c r="S654" i="7" s="1"/>
  <c r="R141" i="7" a="1"/>
  <c r="R141" i="7" s="1"/>
  <c r="S141" i="7" s="1"/>
  <c r="R712" i="2" a="1"/>
  <c r="R712" i="2" s="1"/>
  <c r="S712" i="2" s="1"/>
  <c r="W712" i="2" s="1"/>
  <c r="R572" i="7" a="1"/>
  <c r="R572" i="7" s="1"/>
  <c r="S572" i="7" s="1"/>
  <c r="R230" i="7" a="1"/>
  <c r="R230" i="7" s="1"/>
  <c r="S230" i="7" s="1"/>
  <c r="R154" i="2" a="1"/>
  <c r="R154" i="2" s="1"/>
  <c r="S154" i="2" s="1"/>
  <c r="W154" i="2" s="1"/>
  <c r="R383" i="7" a="1"/>
  <c r="R383" i="7" s="1"/>
  <c r="S383" i="7" s="1"/>
  <c r="R530" i="2" a="1"/>
  <c r="R530" i="2" s="1"/>
  <c r="S530" i="2" s="1"/>
  <c r="W530" i="2" s="1"/>
  <c r="R335" i="2" a="1"/>
  <c r="R335" i="2" s="1"/>
  <c r="S335" i="2" s="1"/>
  <c r="W335" i="2" s="1"/>
  <c r="R641" i="2" a="1"/>
  <c r="R641" i="2" s="1"/>
  <c r="S641" i="2" s="1"/>
  <c r="W641" i="2" s="1"/>
  <c r="R164" i="7" a="1"/>
  <c r="R164" i="7" s="1"/>
  <c r="S164" i="7" s="1"/>
  <c r="R110" i="7" a="1"/>
  <c r="R110" i="7" s="1"/>
  <c r="S110" i="7" s="1"/>
  <c r="R472" i="7" a="1"/>
  <c r="R472" i="7" s="1"/>
  <c r="S472" i="7" s="1"/>
  <c r="R513" i="2" a="1"/>
  <c r="R513" i="2" s="1"/>
  <c r="S513" i="2" s="1"/>
  <c r="W513" i="2" s="1"/>
  <c r="R449" i="2" a="1"/>
  <c r="R449" i="2" s="1"/>
  <c r="S449" i="2" s="1"/>
  <c r="W449" i="2" s="1"/>
  <c r="R675" i="2" a="1"/>
  <c r="R675" i="2" s="1"/>
  <c r="S675" i="2" s="1"/>
  <c r="W675" i="2" s="1"/>
  <c r="R101" i="2" a="1"/>
  <c r="R101" i="2" s="1"/>
  <c r="S101" i="2" s="1"/>
  <c r="W101" i="2" s="1"/>
  <c r="R537" i="7" a="1"/>
  <c r="R537" i="7" s="1"/>
  <c r="S537" i="7" s="1"/>
  <c r="R545" i="2" a="1"/>
  <c r="R545" i="2" s="1"/>
  <c r="S545" i="2" s="1"/>
  <c r="W545" i="2" s="1"/>
  <c r="R418" i="2" a="1"/>
  <c r="R418" i="2" s="1"/>
  <c r="S418" i="2" s="1"/>
  <c r="W418" i="2" s="1"/>
  <c r="R68" i="2" a="1"/>
  <c r="R68" i="2" s="1"/>
  <c r="S68" i="2" s="1"/>
  <c r="W68" i="2" s="1"/>
  <c r="R78" i="2" a="1"/>
  <c r="R78" i="2" s="1"/>
  <c r="S78" i="2" s="1"/>
  <c r="W78" i="2" s="1"/>
  <c r="R344" i="2" a="1"/>
  <c r="R344" i="2" s="1"/>
  <c r="S344" i="2" s="1"/>
  <c r="W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W366" i="2" s="1"/>
  <c r="R305" i="2" a="1"/>
  <c r="R305" i="2" s="1"/>
  <c r="S305" i="2" s="1"/>
  <c r="W305" i="2" s="1"/>
  <c r="R638" i="2" a="1"/>
  <c r="R638" i="2" s="1"/>
  <c r="S638" i="2" s="1"/>
  <c r="W638" i="2" s="1"/>
  <c r="R578" i="7" a="1"/>
  <c r="R578" i="7" s="1"/>
  <c r="S578" i="7" s="1"/>
  <c r="R149" i="2" a="1"/>
  <c r="R149" i="2" s="1"/>
  <c r="S149" i="2" s="1"/>
  <c r="W149" i="2" s="1"/>
  <c r="R605" i="2" a="1"/>
  <c r="R605" i="2" s="1"/>
  <c r="S605" i="2" s="1"/>
  <c r="W605" i="2" s="1"/>
  <c r="R66" i="7" a="1"/>
  <c r="R66" i="7" s="1"/>
  <c r="S66" i="7" s="1"/>
  <c r="R345" i="7" a="1"/>
  <c r="R345" i="7" s="1"/>
  <c r="S345" i="7" s="1"/>
  <c r="R8" i="2" a="1"/>
  <c r="R8" i="2" s="1"/>
  <c r="S8" i="2" s="1"/>
  <c r="W8" i="2" s="1"/>
  <c r="R9" i="7" a="1"/>
  <c r="R9" i="7" s="1"/>
  <c r="S9" i="7" s="1"/>
  <c r="R327" i="2" a="1"/>
  <c r="R327" i="2" s="1"/>
  <c r="S327" i="2" s="1"/>
  <c r="W327" i="2" s="1"/>
  <c r="R184" i="7" a="1"/>
  <c r="R184" i="7" s="1"/>
  <c r="S184" i="7" s="1"/>
  <c r="R398" i="7" a="1"/>
  <c r="R398" i="7" s="1"/>
  <c r="S398" i="7" s="1"/>
  <c r="R23" i="2" a="1"/>
  <c r="R23" i="2" s="1"/>
  <c r="S23" i="2" s="1"/>
  <c r="W23" i="2" s="1"/>
  <c r="R673" i="2" a="1"/>
  <c r="R673" i="2" s="1"/>
  <c r="S673" i="2" s="1"/>
  <c r="W673" i="2" s="1"/>
  <c r="R380" i="2" a="1"/>
  <c r="R380" i="2" s="1"/>
  <c r="S380" i="2" s="1"/>
  <c r="W380" i="2" s="1"/>
  <c r="R425" i="7" a="1"/>
  <c r="R425" i="7" s="1"/>
  <c r="S425" i="7" s="1"/>
  <c r="R116" i="2" a="1"/>
  <c r="R116" i="2" s="1"/>
  <c r="S116" i="2" s="1"/>
  <c r="W116" i="2" s="1"/>
  <c r="R183" i="7" a="1"/>
  <c r="R183" i="7" s="1"/>
  <c r="S183" i="7" s="1"/>
  <c r="R273" i="2" a="1"/>
  <c r="R273" i="2" s="1"/>
  <c r="S273" i="2" s="1"/>
  <c r="W273" i="2" s="1"/>
  <c r="R594" i="2" a="1"/>
  <c r="R594" i="2" s="1"/>
  <c r="S594" i="2" s="1"/>
  <c r="W594" i="2" s="1"/>
  <c r="R679" i="7" a="1"/>
  <c r="R679" i="7" s="1"/>
  <c r="S679" i="7" s="1"/>
  <c r="R612" i="2" a="1"/>
  <c r="R612" i="2" s="1"/>
  <c r="S612" i="2" s="1"/>
  <c r="W612" i="2" s="1"/>
  <c r="R689" i="2" a="1"/>
  <c r="R689" i="2" s="1"/>
  <c r="S689" i="2" s="1"/>
  <c r="W689" i="2" s="1"/>
  <c r="R182" i="2" a="1"/>
  <c r="R182" i="2" s="1"/>
  <c r="S182" i="2" s="1"/>
  <c r="W182" i="2" s="1"/>
  <c r="R345" i="2" a="1"/>
  <c r="R345" i="2" s="1"/>
  <c r="S345" i="2" s="1"/>
  <c r="W345" i="2" s="1"/>
  <c r="R128" i="2" a="1"/>
  <c r="R128" i="2" s="1"/>
  <c r="S128" i="2" s="1"/>
  <c r="W128" i="2" s="1"/>
  <c r="R223" i="7" a="1"/>
  <c r="R223" i="7" s="1"/>
  <c r="S223" i="7" s="1"/>
  <c r="R214" i="2" a="1"/>
  <c r="R214" i="2" s="1"/>
  <c r="S214" i="2" s="1"/>
  <c r="W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7" i="2" a="1"/>
  <c r="R657" i="2" s="1"/>
  <c r="S657" i="2" s="1"/>
  <c r="W657" i="2" s="1"/>
  <c r="R486" i="7" a="1"/>
  <c r="R486" i="7" s="1"/>
  <c r="S486" i="7" s="1"/>
  <c r="R522" i="7" a="1"/>
  <c r="R522" i="7" s="1"/>
  <c r="S522" i="7" s="1"/>
  <c r="R295" i="2" a="1"/>
  <c r="R295" i="2" s="1"/>
  <c r="S295" i="2" s="1"/>
  <c r="W295" i="2" s="1"/>
  <c r="R532" i="2" a="1"/>
  <c r="R532" i="2" s="1"/>
  <c r="S532" i="2" s="1"/>
  <c r="W532" i="2" s="1"/>
  <c r="R342" i="7" a="1"/>
  <c r="R342" i="7" s="1"/>
  <c r="S342" i="7" s="1"/>
  <c r="R539" i="2" a="1"/>
  <c r="R539" i="2" s="1"/>
  <c r="S539" i="2" s="1"/>
  <c r="W539" i="2" s="1"/>
  <c r="R670" i="7" a="1"/>
  <c r="R670" i="7" s="1"/>
  <c r="S670" i="7" s="1"/>
  <c r="R459" i="7" a="1"/>
  <c r="R459" i="7" s="1"/>
  <c r="S459" i="7" s="1"/>
  <c r="R192" i="7" a="1"/>
  <c r="R192" i="7" s="1"/>
  <c r="S192" i="7" s="1"/>
  <c r="R661" i="7" a="1"/>
  <c r="R661" i="7" s="1"/>
  <c r="S661" i="7" s="1"/>
  <c r="R700" i="7" a="1"/>
  <c r="R700" i="7" s="1"/>
  <c r="S700" i="7" s="1"/>
  <c r="R80" i="2" a="1"/>
  <c r="R80" i="2" s="1"/>
  <c r="S80" i="2" s="1"/>
  <c r="W80" i="2" s="1"/>
  <c r="R351" i="7" a="1"/>
  <c r="R351" i="7" s="1"/>
  <c r="S351" i="7" s="1"/>
  <c r="R402" i="7" a="1"/>
  <c r="R402" i="7" s="1"/>
  <c r="S402" i="7" s="1"/>
  <c r="R471" i="7" a="1"/>
  <c r="R471" i="7" s="1"/>
  <c r="S471" i="7" s="1"/>
  <c r="R156" i="2" a="1"/>
  <c r="R156" i="2" s="1"/>
  <c r="S156" i="2" s="1"/>
  <c r="W156" i="2" s="1"/>
  <c r="R547" i="7" a="1"/>
  <c r="R547" i="7" s="1"/>
  <c r="S547" i="7" s="1"/>
  <c r="R53" i="7" a="1"/>
  <c r="R53" i="7" s="1"/>
  <c r="S53" i="7" s="1"/>
  <c r="R376" i="2" a="1"/>
  <c r="R376" i="2" s="1"/>
  <c r="S376" i="2" s="1"/>
  <c r="W376" i="2" s="1"/>
  <c r="R387" i="2" a="1"/>
  <c r="R387" i="2" s="1"/>
  <c r="S387" i="2" s="1"/>
  <c r="W387" i="2" s="1"/>
  <c r="R300" i="7" a="1"/>
  <c r="R300" i="7" s="1"/>
  <c r="S300" i="7" s="1"/>
  <c r="R509" i="7" a="1"/>
  <c r="R509" i="7" s="1"/>
  <c r="S509" i="7" s="1"/>
  <c r="R146" i="2" a="1"/>
  <c r="R146" i="2" s="1"/>
  <c r="S146" i="2" s="1"/>
  <c r="W146" i="2" s="1"/>
  <c r="R341" i="2" a="1"/>
  <c r="R341" i="2" s="1"/>
  <c r="S341" i="2" s="1"/>
  <c r="W341" i="2" s="1"/>
  <c r="R703" i="7" a="1"/>
  <c r="R703" i="7" s="1"/>
  <c r="S703" i="7" s="1"/>
  <c r="R291" i="2" a="1"/>
  <c r="R291" i="2" s="1"/>
  <c r="S291" i="2" s="1"/>
  <c r="W291" i="2" s="1"/>
  <c r="R596" i="2" a="1"/>
  <c r="R596" i="2" s="1"/>
  <c r="S596" i="2" s="1"/>
  <c r="W596" i="2" s="1"/>
  <c r="R220" i="7" a="1"/>
  <c r="R220" i="7" s="1"/>
  <c r="S220" i="7" s="1"/>
  <c r="R88" i="7" a="1"/>
  <c r="R88" i="7" s="1"/>
  <c r="S88" i="7" s="1"/>
  <c r="R654" i="2" a="1"/>
  <c r="R654" i="2" s="1"/>
  <c r="S654" i="2" s="1"/>
  <c r="W654" i="2" s="1"/>
  <c r="R626" i="7" a="1"/>
  <c r="R626" i="7" s="1"/>
  <c r="S626" i="7" s="1"/>
  <c r="R237" i="2" a="1"/>
  <c r="R237" i="2" s="1"/>
  <c r="S237" i="2" s="1"/>
  <c r="W237" i="2" s="1"/>
  <c r="R430" i="7" a="1"/>
  <c r="R430" i="7" s="1"/>
  <c r="S430" i="7" s="1"/>
  <c r="R198" i="7" a="1"/>
  <c r="R198" i="7" s="1"/>
  <c r="S198" i="7" s="1"/>
  <c r="R108" i="2" a="1"/>
  <c r="R108" i="2" s="1"/>
  <c r="S108" i="2" s="1"/>
  <c r="W108" i="2" s="1"/>
  <c r="R462" i="7" a="1"/>
  <c r="R462" i="7" s="1"/>
  <c r="S462" i="7" s="1"/>
  <c r="R480" i="7" a="1"/>
  <c r="R480" i="7" s="1"/>
  <c r="S480" i="7" s="1"/>
  <c r="R714" i="2" a="1"/>
  <c r="R714" i="2" s="1"/>
  <c r="S714" i="2" s="1"/>
  <c r="W714" i="2" s="1"/>
  <c r="R649" i="2" a="1"/>
  <c r="R649" i="2" s="1"/>
  <c r="S649" i="2" s="1"/>
  <c r="W649" i="2" s="1"/>
  <c r="R197" i="2" a="1"/>
  <c r="R197" i="2" s="1"/>
  <c r="S197" i="2" s="1"/>
  <c r="W197" i="2" s="1"/>
  <c r="R578" i="2" a="1"/>
  <c r="R578" i="2" s="1"/>
  <c r="S578" i="2" s="1"/>
  <c r="W578" i="2" s="1"/>
  <c r="R53" i="2" a="1"/>
  <c r="R53" i="2" s="1"/>
  <c r="S53" i="2" s="1"/>
  <c r="W53" i="2" s="1"/>
  <c r="R684" i="2" a="1"/>
  <c r="R684" i="2" s="1"/>
  <c r="S684" i="2" s="1"/>
  <c r="W684" i="2" s="1"/>
  <c r="R88" i="2" a="1"/>
  <c r="R88" i="2" s="1"/>
  <c r="S88" i="2" s="1"/>
  <c r="W88" i="2" s="1"/>
  <c r="R522" i="2" a="1"/>
  <c r="R522" i="2" s="1"/>
  <c r="S522" i="2" s="1"/>
  <c r="W522" i="2" s="1"/>
  <c r="R280" i="2" a="1"/>
  <c r="R280" i="2" s="1"/>
  <c r="S280" i="2" s="1"/>
  <c r="W280" i="2" s="1"/>
  <c r="R203" i="7" a="1"/>
  <c r="R203" i="7" s="1"/>
  <c r="S203" i="7" s="1"/>
  <c r="R277" i="2" a="1"/>
  <c r="R277" i="2" s="1"/>
  <c r="S277" i="2" s="1"/>
  <c r="W277" i="2" s="1"/>
  <c r="R459" i="2" a="1"/>
  <c r="R459" i="2" s="1"/>
  <c r="S459" i="2" s="1"/>
  <c r="W459" i="2" s="1"/>
  <c r="R283" i="7" a="1"/>
  <c r="R283" i="7" s="1"/>
  <c r="S283" i="7" s="1"/>
  <c r="R109" i="7" a="1"/>
  <c r="R109" i="7" s="1"/>
  <c r="S109" i="7" s="1"/>
  <c r="R456" i="7" a="1"/>
  <c r="R456" i="7" s="1"/>
  <c r="S456" i="7" s="1"/>
  <c r="R601" i="2" a="1"/>
  <c r="R601" i="2" s="1"/>
  <c r="S601" i="2" s="1"/>
  <c r="W601" i="2" s="1"/>
  <c r="R325" i="7" a="1"/>
  <c r="R325" i="7" s="1"/>
  <c r="S325" i="7" s="1"/>
  <c r="R515" i="2" a="1"/>
  <c r="R515" i="2" s="1"/>
  <c r="S515" i="2" s="1"/>
  <c r="W515" i="2" s="1"/>
  <c r="R406" i="7" a="1"/>
  <c r="R406" i="7" s="1"/>
  <c r="S406" i="7" s="1"/>
  <c r="R44" i="7" a="1"/>
  <c r="R44" i="7" s="1"/>
  <c r="S44" i="7" s="1"/>
  <c r="R450" i="7" a="1"/>
  <c r="R450" i="7" s="1"/>
  <c r="S450" i="7" s="1"/>
  <c r="R186" i="2" a="1"/>
  <c r="R186" i="2" s="1"/>
  <c r="S186" i="2" s="1"/>
  <c r="W186" i="2" s="1"/>
  <c r="R389" i="2" a="1"/>
  <c r="R389" i="2" s="1"/>
  <c r="S389" i="2" s="1"/>
  <c r="W389" i="2" s="1"/>
  <c r="R318" i="7" a="1"/>
  <c r="R318" i="7" s="1"/>
  <c r="S318" i="7" s="1"/>
  <c r="R540" i="2" a="1"/>
  <c r="R540" i="2" s="1"/>
  <c r="S540" i="2" s="1"/>
  <c r="W540" i="2" s="1"/>
  <c r="R254" i="2" a="1"/>
  <c r="R254" i="2" s="1"/>
  <c r="S254" i="2" s="1"/>
  <c r="W254" i="2" s="1"/>
  <c r="R17" i="2" a="1"/>
  <c r="R17" i="2" s="1"/>
  <c r="S17" i="2" s="1"/>
  <c r="W17" i="2" s="1"/>
  <c r="R454" i="2" a="1"/>
  <c r="R454" i="2" s="1"/>
  <c r="S454" i="2" s="1"/>
  <c r="W454" i="2" s="1"/>
  <c r="R404" i="2" a="1"/>
  <c r="R404" i="2" s="1"/>
  <c r="S404" i="2" s="1"/>
  <c r="W404" i="2" s="1"/>
  <c r="R260" i="7" a="1"/>
  <c r="R260" i="7" s="1"/>
  <c r="S260" i="7" s="1"/>
  <c r="R609" i="2" a="1"/>
  <c r="R609" i="2" s="1"/>
  <c r="S609" i="2" s="1"/>
  <c r="W609" i="2" s="1"/>
  <c r="R360" i="2" a="1"/>
  <c r="R360" i="2" s="1"/>
  <c r="S360" i="2" s="1"/>
  <c r="W360" i="2" s="1"/>
  <c r="R217" i="2" a="1"/>
  <c r="R217" i="2" s="1"/>
  <c r="S217" i="2" s="1"/>
  <c r="W217" i="2" s="1"/>
  <c r="R177" i="2" a="1"/>
  <c r="R177" i="2" s="1"/>
  <c r="S177" i="2" s="1"/>
  <c r="W177" i="2" s="1"/>
  <c r="R720" i="2" a="1"/>
  <c r="R720" i="2" s="1"/>
  <c r="S720" i="2" s="1"/>
  <c r="W720" i="2" s="1"/>
  <c r="R126" i="7" a="1"/>
  <c r="R126" i="7" s="1"/>
  <c r="S126" i="7" s="1"/>
  <c r="R302" i="2" a="1"/>
  <c r="R302" i="2" s="1"/>
  <c r="S302" i="2" s="1"/>
  <c r="W302" i="2" s="1"/>
  <c r="R697" i="7" a="1"/>
  <c r="R697" i="7" s="1"/>
  <c r="S697" i="7" s="1"/>
  <c r="R180" i="7" a="1"/>
  <c r="R180" i="7" s="1"/>
  <c r="S180" i="7" s="1"/>
  <c r="R318" i="2" a="1"/>
  <c r="R318" i="2" s="1"/>
  <c r="S318" i="2" s="1"/>
  <c r="W318" i="2" s="1"/>
  <c r="R256" i="7" a="1"/>
  <c r="R256" i="7" s="1"/>
  <c r="S256" i="7" s="1"/>
  <c r="R573" i="2" a="1"/>
  <c r="R573" i="2" s="1"/>
  <c r="S573" i="2" s="1"/>
  <c r="W573" i="2" s="1"/>
  <c r="R257" i="2" a="1"/>
  <c r="R257" i="2" s="1"/>
  <c r="S257" i="2" s="1"/>
  <c r="W257" i="2" s="1"/>
  <c r="R395" i="7" a="1"/>
  <c r="R395" i="7" s="1"/>
  <c r="S395" i="7" s="1"/>
  <c r="S485" i="2"/>
  <c r="W485" i="2" s="1"/>
  <c r="R683" i="7" a="1"/>
  <c r="R683" i="7" s="1"/>
  <c r="S683" i="7" s="1"/>
  <c r="R153" i="2" a="1"/>
  <c r="R153" i="2" s="1"/>
  <c r="S153" i="2" s="1"/>
  <c r="W153" i="2" s="1"/>
  <c r="R103" i="7" a="1"/>
  <c r="R103" i="7" s="1"/>
  <c r="S103" i="7" s="1"/>
  <c r="R547" i="2" a="1"/>
  <c r="R547" i="2" s="1"/>
  <c r="S547" i="2" s="1"/>
  <c r="W547" i="2" s="1"/>
  <c r="R410" i="7" a="1"/>
  <c r="R410" i="7" s="1"/>
  <c r="S410" i="7" s="1"/>
  <c r="R716" i="2" a="1"/>
  <c r="R716" i="2" s="1"/>
  <c r="S716" i="2" s="1"/>
  <c r="W716" i="2" s="1"/>
  <c r="R169" i="2" a="1"/>
  <c r="R169" i="2" s="1"/>
  <c r="S169" i="2" s="1"/>
  <c r="W169" i="2" s="1"/>
  <c r="R505" i="2" a="1"/>
  <c r="R505" i="2" s="1"/>
  <c r="S505" i="2" s="1"/>
  <c r="W505" i="2" s="1"/>
  <c r="R125" i="7" a="1"/>
  <c r="R125" i="7" s="1"/>
  <c r="S125" i="7" s="1"/>
  <c r="R453" i="7" a="1"/>
  <c r="R453" i="7" s="1"/>
  <c r="S453" i="7" s="1"/>
  <c r="R70" i="7" a="1"/>
  <c r="R70" i="7" s="1"/>
  <c r="S70" i="7" s="1"/>
  <c r="R379" i="2" a="1"/>
  <c r="R379" i="2" s="1"/>
  <c r="S379" i="2" s="1"/>
  <c r="W379" i="2" s="1"/>
  <c r="R458" i="2" a="1"/>
  <c r="R458" i="2" s="1"/>
  <c r="S458" i="2" s="1"/>
  <c r="W458" i="2" s="1"/>
  <c r="R393" i="7" a="1"/>
  <c r="R393" i="7" s="1"/>
  <c r="S393" i="7" s="1"/>
  <c r="R263" i="7" a="1"/>
  <c r="R263" i="7" s="1"/>
  <c r="S263" i="7" s="1"/>
  <c r="R129" i="7" a="1"/>
  <c r="R129" i="7" s="1"/>
  <c r="S129" i="7" s="1"/>
  <c r="R592" i="2" a="1"/>
  <c r="R592" i="2" s="1"/>
  <c r="S592" i="2" s="1"/>
  <c r="W592" i="2" s="1"/>
  <c r="R591" i="2" a="1"/>
  <c r="R591" i="2" s="1"/>
  <c r="S591" i="2" s="1"/>
  <c r="W591" i="2" s="1"/>
  <c r="R487" i="7" a="1"/>
  <c r="R487" i="7" s="1"/>
  <c r="S487" i="7" s="1"/>
  <c r="R436" i="7" a="1"/>
  <c r="R436" i="7" s="1"/>
  <c r="S436" i="7" s="1"/>
  <c r="R643" i="7" a="1"/>
  <c r="R643" i="7" s="1"/>
  <c r="S643" i="7" s="1"/>
  <c r="R13" i="2" a="1"/>
  <c r="R13" i="2" s="1"/>
  <c r="S13" i="2" s="1"/>
  <c r="W13" i="2" s="1"/>
  <c r="R35" i="7" a="1"/>
  <c r="R35" i="7" s="1"/>
  <c r="S35" i="7" s="1"/>
  <c r="R508" i="2" a="1"/>
  <c r="R508" i="2" s="1"/>
  <c r="S508" i="2" s="1"/>
  <c r="W508" i="2" s="1"/>
  <c r="R238" i="2" a="1"/>
  <c r="R238" i="2" s="1"/>
  <c r="S238" i="2" s="1"/>
  <c r="W238" i="2" s="1"/>
  <c r="R82" i="2" a="1"/>
  <c r="R82" i="2" s="1"/>
  <c r="S82" i="2" s="1"/>
  <c r="W82" i="2" s="1"/>
  <c r="R496" i="7" a="1"/>
  <c r="R496" i="7" s="1"/>
  <c r="S496" i="7" s="1"/>
  <c r="R662" i="7" a="1"/>
  <c r="R662" i="7" s="1"/>
  <c r="S662" i="7" s="1"/>
  <c r="R354" i="7" a="1"/>
  <c r="R354" i="7" s="1"/>
  <c r="S354" i="7" s="1"/>
  <c r="R664" i="7" a="1"/>
  <c r="R664" i="7" s="1"/>
  <c r="S664" i="7" s="1"/>
  <c r="R629" i="2" a="1"/>
  <c r="R629" i="2" s="1"/>
  <c r="S629" i="2" s="1"/>
  <c r="W629" i="2" s="1"/>
  <c r="R371" i="2" a="1"/>
  <c r="R371" i="2" s="1"/>
  <c r="S371" i="2" s="1"/>
  <c r="W371" i="2" s="1"/>
  <c r="R595" i="7" a="1"/>
  <c r="R595" i="7" s="1"/>
  <c r="S595" i="7" s="1"/>
  <c r="R193" i="2" a="1"/>
  <c r="R193" i="2" s="1"/>
  <c r="S193" i="2" s="1"/>
  <c r="W193" i="2" s="1"/>
  <c r="R505" i="7" a="1"/>
  <c r="R505" i="7" s="1"/>
  <c r="S505" i="7" s="1"/>
  <c r="R360" i="7" a="1"/>
  <c r="R360" i="7" s="1"/>
  <c r="S360" i="7" s="1"/>
  <c r="R42" i="7" a="1"/>
  <c r="R42" i="7" s="1"/>
  <c r="S42" i="7" s="1"/>
  <c r="R220" i="2" a="1"/>
  <c r="R220" i="2" s="1"/>
  <c r="S220" i="2" s="1"/>
  <c r="W220" i="2" s="1"/>
  <c r="R495" i="7" a="1"/>
  <c r="R495" i="7" s="1"/>
  <c r="S495" i="7" s="1"/>
  <c r="R332" i="2" a="1"/>
  <c r="R332" i="2" s="1"/>
  <c r="S332" i="2" s="1"/>
  <c r="W332" i="2" s="1"/>
  <c r="R197" i="7" a="1"/>
  <c r="R197" i="7" s="1"/>
  <c r="S197" i="7" s="1"/>
  <c r="R441" i="2" a="1"/>
  <c r="R441" i="2" s="1"/>
  <c r="S441" i="2" s="1"/>
  <c r="W441" i="2" s="1"/>
  <c r="R476" i="7" a="1"/>
  <c r="R476" i="7" s="1"/>
  <c r="S476" i="7" s="1"/>
  <c r="R677" i="2" a="1"/>
  <c r="R677" i="2" s="1"/>
  <c r="S677" i="2" s="1"/>
  <c r="W677" i="2" s="1"/>
  <c r="R62" i="7" a="1"/>
  <c r="R62" i="7" s="1"/>
  <c r="S62" i="7" s="1"/>
  <c r="R434" i="7" a="1"/>
  <c r="R434" i="7" s="1"/>
  <c r="S434" i="7" s="1"/>
  <c r="R48" i="7" a="1"/>
  <c r="R48" i="7" s="1"/>
  <c r="S48" i="7" s="1"/>
  <c r="R156" i="7" a="1"/>
  <c r="R156" i="7" s="1"/>
  <c r="S156" i="7" s="1"/>
  <c r="R648" i="2" a="1"/>
  <c r="R648" i="2" s="1"/>
  <c r="S648" i="2" s="1"/>
  <c r="W648" i="2" s="1"/>
  <c r="R323" i="2" a="1"/>
  <c r="R323" i="2" s="1"/>
  <c r="S323" i="2" s="1"/>
  <c r="W323" i="2" s="1"/>
  <c r="R419" i="2" a="1"/>
  <c r="R419" i="2" s="1"/>
  <c r="S419" i="2" s="1"/>
  <c r="W419" i="2" s="1"/>
  <c r="R158" i="2" a="1"/>
  <c r="R158" i="2" s="1"/>
  <c r="S158" i="2" s="1"/>
  <c r="W158" i="2" s="1"/>
  <c r="R248" i="2" a="1"/>
  <c r="R248" i="2" s="1"/>
  <c r="S248" i="2" s="1"/>
  <c r="W248" i="2" s="1"/>
  <c r="R492" i="2" a="1"/>
  <c r="R492" i="2" s="1"/>
  <c r="S492" i="2" s="1"/>
  <c r="W492" i="2" s="1"/>
  <c r="R632" i="7" a="1"/>
  <c r="R632" i="7" s="1"/>
  <c r="S632" i="7" s="1"/>
  <c r="R327" i="7" a="1"/>
  <c r="R327" i="7" s="1"/>
  <c r="S327" i="7" s="1"/>
  <c r="R63" i="2" a="1"/>
  <c r="R63" i="2" s="1"/>
  <c r="S63" i="2" s="1"/>
  <c r="W63" i="2" s="1"/>
  <c r="R104" i="7" a="1"/>
  <c r="R104" i="7" s="1"/>
  <c r="S104" i="7" s="1"/>
  <c r="R651" i="7" a="1"/>
  <c r="R651" i="7" s="1"/>
  <c r="S651" i="7" s="1"/>
  <c r="R200" i="7" a="1"/>
  <c r="R200" i="7" s="1"/>
  <c r="S200" i="7" s="1"/>
  <c r="R387" i="7" a="1"/>
  <c r="R387" i="7" s="1"/>
  <c r="S387" i="7" s="1"/>
  <c r="R647" i="7" a="1"/>
  <c r="R647" i="7" s="1"/>
  <c r="S647" i="7" s="1"/>
  <c r="R338" i="2" a="1"/>
  <c r="R338" i="2" s="1"/>
  <c r="S338" i="2" s="1"/>
  <c r="W338" i="2" s="1"/>
  <c r="R598" i="2" a="1"/>
  <c r="R598" i="2" s="1"/>
  <c r="S598" i="2" s="1"/>
  <c r="W598" i="2" s="1"/>
  <c r="R90" i="7" a="1"/>
  <c r="R90" i="7" s="1"/>
  <c r="S90" i="7" s="1"/>
  <c r="S483" i="2"/>
  <c r="W483" i="2" s="1"/>
  <c r="R550" i="2" a="1"/>
  <c r="R550" i="2" s="1"/>
  <c r="S550" i="2" s="1"/>
  <c r="R190" i="2" a="1"/>
  <c r="R190" i="2" s="1"/>
  <c r="S190" i="2" s="1"/>
  <c r="W190" i="2" s="1"/>
  <c r="R432" i="7" a="1"/>
  <c r="R432" i="7" s="1"/>
  <c r="S432" i="7" s="1"/>
  <c r="R79" i="7" a="1"/>
  <c r="R79" i="7" s="1"/>
  <c r="S79" i="7" s="1"/>
  <c r="R187" i="2" a="1"/>
  <c r="R187" i="2" s="1"/>
  <c r="S187" i="2" s="1"/>
  <c r="W187" i="2" s="1"/>
  <c r="R665" i="7" a="1"/>
  <c r="R665" i="7" s="1"/>
  <c r="S665" i="7" s="1"/>
  <c r="R362" i="7" a="1"/>
  <c r="R362" i="7" s="1"/>
  <c r="S362" i="7" s="1"/>
  <c r="R448" i="7" a="1"/>
  <c r="R448" i="7" s="1"/>
  <c r="S448" i="7" s="1"/>
  <c r="R32" i="7" a="1"/>
  <c r="R32" i="7" s="1"/>
  <c r="S32" i="7" s="1"/>
  <c r="R144" i="2" a="1"/>
  <c r="R144" i="2" s="1"/>
  <c r="S144" i="2" s="1"/>
  <c r="W144" i="2" s="1"/>
  <c r="R178" i="2" a="1"/>
  <c r="R178" i="2" s="1"/>
  <c r="S178" i="2" s="1"/>
  <c r="W178" i="2" s="1"/>
  <c r="R638" i="7" a="1"/>
  <c r="R638" i="7" s="1"/>
  <c r="S638" i="7" s="1"/>
  <c r="R724" i="7" a="1"/>
  <c r="R724" i="7" s="1"/>
  <c r="S724" i="7" s="1"/>
  <c r="R9" i="2" a="1"/>
  <c r="R9" i="2" s="1"/>
  <c r="S9" i="2" s="1"/>
  <c r="W9" i="2" s="1"/>
  <c r="R141" i="2" a="1"/>
  <c r="R141" i="2" s="1"/>
  <c r="S141" i="2" s="1"/>
  <c r="W141" i="2" s="1"/>
  <c r="R608" i="7" a="1"/>
  <c r="R608" i="7" s="1"/>
  <c r="S608" i="7" s="1"/>
  <c r="R112" i="7" a="1"/>
  <c r="R112" i="7" s="1"/>
  <c r="S112" i="7" s="1"/>
  <c r="R394" i="2" a="1"/>
  <c r="R394" i="2" s="1"/>
  <c r="S394" i="2" s="1"/>
  <c r="W394" i="2" s="1"/>
  <c r="R514" i="7" a="1"/>
  <c r="R514" i="7" s="1"/>
  <c r="S514" i="7" s="1"/>
  <c r="R658" i="2" a="1"/>
  <c r="R658" i="2" s="1"/>
  <c r="S658" i="2" s="1"/>
  <c r="W658" i="2" s="1"/>
  <c r="R440" i="7" a="1"/>
  <c r="R440" i="7" s="1"/>
  <c r="S440" i="7" s="1"/>
  <c r="R454" i="7" a="1"/>
  <c r="R454" i="7" s="1"/>
  <c r="S454" i="7" s="1"/>
  <c r="R203" i="2" a="1"/>
  <c r="R203" i="2" s="1"/>
  <c r="S203" i="2" s="1"/>
  <c r="W203" i="2" s="1"/>
  <c r="R118" i="7" a="1"/>
  <c r="R118" i="7" s="1"/>
  <c r="S118" i="7" s="1"/>
  <c r="R650" i="7" a="1"/>
  <c r="R650" i="7" s="1"/>
  <c r="S650" i="7" s="1"/>
  <c r="R59" i="7" a="1"/>
  <c r="R59" i="7" s="1"/>
  <c r="S59" i="7" s="1"/>
  <c r="R575" i="2" a="1"/>
  <c r="R575" i="2" s="1"/>
  <c r="S575" i="2" s="1"/>
  <c r="W575" i="2" s="1"/>
  <c r="R170" i="2" a="1"/>
  <c r="R170" i="2" s="1"/>
  <c r="S170" i="2" s="1"/>
  <c r="W170" i="2" s="1"/>
  <c r="R76" i="7" a="1"/>
  <c r="R76" i="7" s="1"/>
  <c r="S76" i="7" s="1"/>
  <c r="R589" i="7" a="1"/>
  <c r="R589" i="7" s="1"/>
  <c r="S589" i="7" s="1"/>
  <c r="R102" i="2" a="1"/>
  <c r="R102" i="2" s="1"/>
  <c r="S102" i="2" s="1"/>
  <c r="W102" i="2" s="1"/>
  <c r="R314" i="2" a="1"/>
  <c r="R314" i="2" s="1"/>
  <c r="S314" i="2" s="1"/>
  <c r="W314" i="2" s="1"/>
  <c r="R414" i="2" a="1"/>
  <c r="R414" i="2" s="1"/>
  <c r="S414" i="2" s="1"/>
  <c r="W414" i="2" s="1"/>
  <c r="R333" i="7" a="1"/>
  <c r="R333" i="7" s="1"/>
  <c r="S333" i="7" s="1"/>
  <c r="R628" i="2" a="1"/>
  <c r="R628" i="2" s="1"/>
  <c r="S628" i="2" s="1"/>
  <c r="W628" i="2" s="1"/>
  <c r="R181" i="7" a="1"/>
  <c r="R181" i="7" s="1"/>
  <c r="S181" i="7" s="1"/>
  <c r="R590" i="2" a="1"/>
  <c r="R590" i="2" s="1"/>
  <c r="S590" i="2" s="1"/>
  <c r="W590" i="2" s="1"/>
  <c r="R597" i="7" a="1"/>
  <c r="R597" i="7" s="1"/>
  <c r="S597" i="7" s="1"/>
  <c r="R240" i="7" a="1"/>
  <c r="R240" i="7" s="1"/>
  <c r="S240" i="7" s="1"/>
  <c r="R378" i="2" a="1"/>
  <c r="R378" i="2" s="1"/>
  <c r="S378" i="2" s="1"/>
  <c r="W378" i="2" s="1"/>
  <c r="R233" i="2" a="1"/>
  <c r="R233" i="2" s="1"/>
  <c r="S233" i="2" s="1"/>
  <c r="W233" i="2" s="1"/>
  <c r="R583" i="7" a="1"/>
  <c r="R583" i="7" s="1"/>
  <c r="S583" i="7" s="1"/>
  <c r="R236" i="7" a="1"/>
  <c r="R236" i="7" s="1"/>
  <c r="S236" i="7" s="1"/>
  <c r="R579" i="7" a="1"/>
  <c r="R579" i="7" s="1"/>
  <c r="S579" i="7" s="1"/>
  <c r="R574" i="2" a="1"/>
  <c r="R574" i="2" s="1"/>
  <c r="S574" i="2" s="1"/>
  <c r="W574" i="2" s="1"/>
  <c r="R316" i="2" a="1"/>
  <c r="R316" i="2" s="1"/>
  <c r="S316" i="2" s="1"/>
  <c r="W316" i="2" s="1"/>
  <c r="R504" i="2" a="1"/>
  <c r="R504" i="2" s="1"/>
  <c r="S504" i="2" s="1"/>
  <c r="W504" i="2" s="1"/>
  <c r="R371" i="7" a="1"/>
  <c r="R371" i="7" s="1"/>
  <c r="S371" i="7" s="1"/>
  <c r="R443" i="2" a="1"/>
  <c r="R443" i="2" s="1"/>
  <c r="S443" i="2" s="1"/>
  <c r="W443" i="2" s="1"/>
  <c r="R672" i="2" a="1"/>
  <c r="R672" i="2" s="1"/>
  <c r="S672" i="2" s="1"/>
  <c r="W672" i="2" s="1"/>
  <c r="R712" i="7" a="1"/>
  <c r="R712" i="7" s="1"/>
  <c r="S712" i="7" s="1"/>
  <c r="R377" i="2" a="1"/>
  <c r="R377" i="2" s="1"/>
  <c r="S377" i="2" s="1"/>
  <c r="W377" i="2" s="1"/>
  <c r="R218" i="2" a="1"/>
  <c r="R218" i="2" s="1"/>
  <c r="S218" i="2" s="1"/>
  <c r="W218" i="2" s="1"/>
  <c r="R126" i="2" a="1"/>
  <c r="R126" i="2" s="1"/>
  <c r="S126" i="2" s="1"/>
  <c r="W126" i="2" s="1"/>
  <c r="R553" i="2" a="1"/>
  <c r="R553" i="2" s="1"/>
  <c r="S553" i="2" s="1"/>
  <c r="W553" i="2" s="1"/>
  <c r="R555" i="7" a="1"/>
  <c r="R555" i="7" s="1"/>
  <c r="S555" i="7" s="1"/>
  <c r="R207" i="2" a="1"/>
  <c r="R207" i="2" s="1"/>
  <c r="S207" i="2" s="1"/>
  <c r="W207" i="2" s="1"/>
  <c r="R671" i="7" a="1"/>
  <c r="R671" i="7" s="1"/>
  <c r="S671" i="7" s="1"/>
  <c r="R660" i="7" a="1"/>
  <c r="R660" i="7" s="1"/>
  <c r="S660" i="7" s="1"/>
  <c r="R182" i="7" a="1"/>
  <c r="R182" i="7" s="1"/>
  <c r="S182" i="7" s="1"/>
  <c r="R40" i="2" a="1"/>
  <c r="R40" i="2" s="1"/>
  <c r="S40" i="2" s="1"/>
  <c r="W40" i="2" s="1"/>
  <c r="R331" i="7" a="1"/>
  <c r="R331" i="7" s="1"/>
  <c r="S331" i="7" s="1"/>
  <c r="R321" i="7" a="1"/>
  <c r="R321" i="7" s="1"/>
  <c r="S321" i="7" s="1"/>
  <c r="R200" i="2" a="1"/>
  <c r="R200" i="2" s="1"/>
  <c r="S200" i="2" s="1"/>
  <c r="W200" i="2" s="1"/>
  <c r="R205" i="2" a="1"/>
  <c r="R205" i="2" s="1"/>
  <c r="S205" i="2" s="1"/>
  <c r="W205" i="2" s="1"/>
  <c r="R116" i="7" a="1"/>
  <c r="R116" i="7" s="1"/>
  <c r="S116" i="7" s="1"/>
  <c r="R305" i="7" a="1"/>
  <c r="R305" i="7" s="1"/>
  <c r="S305" i="7" s="1"/>
  <c r="R202" i="2" a="1"/>
  <c r="R202" i="2" s="1"/>
  <c r="S202" i="2" s="1"/>
  <c r="W202" i="2" s="1"/>
  <c r="R3" i="2" a="1"/>
  <c r="R3" i="2" s="1"/>
  <c r="S3" i="2" s="1"/>
  <c r="W3" i="2" s="1"/>
  <c r="R93" i="7" a="1"/>
  <c r="R93" i="7" s="1"/>
  <c r="S93" i="7" s="1"/>
  <c r="R630" i="7" a="1"/>
  <c r="R630" i="7" s="1"/>
  <c r="S630" i="7" s="1"/>
  <c r="R298" i="2" a="1"/>
  <c r="R298" i="2" s="1"/>
  <c r="S298" i="2" s="1"/>
  <c r="W298" i="2" s="1"/>
  <c r="R293" i="7" a="1"/>
  <c r="R293" i="7" s="1"/>
  <c r="S293" i="7" s="1"/>
  <c r="R21" i="2" a="1"/>
  <c r="R21" i="2" s="1"/>
  <c r="S21" i="2" s="1"/>
  <c r="W21" i="2" s="1"/>
  <c r="R339" i="7" a="1"/>
  <c r="R339" i="7" s="1"/>
  <c r="S339" i="7" s="1"/>
  <c r="R606" i="7" a="1"/>
  <c r="R606" i="7" s="1"/>
  <c r="S606" i="7" s="1"/>
  <c r="R280" i="7" a="1"/>
  <c r="R280" i="7" s="1"/>
  <c r="S280" i="7" s="1"/>
  <c r="R652" i="2" a="1"/>
  <c r="R652" i="2" s="1"/>
  <c r="S652" i="2" s="1"/>
  <c r="W652" i="2" s="1"/>
  <c r="R555" i="2" a="1"/>
  <c r="R555" i="2" s="1"/>
  <c r="S555" i="2" s="1"/>
  <c r="W555" i="2" s="1"/>
  <c r="R396" i="7" a="1"/>
  <c r="R396" i="7" s="1"/>
  <c r="S396" i="7" s="1"/>
  <c r="R241" i="7" a="1"/>
  <c r="R241" i="7" s="1"/>
  <c r="S241" i="7" s="1"/>
  <c r="R263" i="2" a="1"/>
  <c r="R263" i="2" s="1"/>
  <c r="S263" i="2" s="1"/>
  <c r="W263" i="2" s="1"/>
  <c r="R324" i="2" a="1"/>
  <c r="R324" i="2" s="1"/>
  <c r="S324" i="2" s="1"/>
  <c r="W324" i="2" s="1"/>
  <c r="R117" i="2" a="1"/>
  <c r="R117" i="2" s="1"/>
  <c r="S117" i="2" s="1"/>
  <c r="W117" i="2" s="1"/>
  <c r="R523" i="7" a="1"/>
  <c r="R523" i="7" s="1"/>
  <c r="S523" i="7" s="1"/>
  <c r="R64" i="2" a="1"/>
  <c r="R64" i="2" s="1"/>
  <c r="S64" i="2" s="1"/>
  <c r="W64" i="2" s="1"/>
  <c r="R238" i="7" a="1"/>
  <c r="R238" i="7" s="1"/>
  <c r="S238" i="7" s="1"/>
  <c r="R144" i="7" a="1"/>
  <c r="R144" i="7" s="1"/>
  <c r="S144" i="7" s="1"/>
  <c r="R576" i="2" a="1"/>
  <c r="R576" i="2" s="1"/>
  <c r="S576" i="2" s="1"/>
  <c r="W576" i="2" s="1"/>
  <c r="R285" i="2" a="1"/>
  <c r="R285" i="2" s="1"/>
  <c r="S285" i="2" s="1"/>
  <c r="W285" i="2" s="1"/>
  <c r="R74" i="7" a="1"/>
  <c r="R74" i="7" s="1"/>
  <c r="S74" i="7" s="1"/>
  <c r="R535" i="7" a="1"/>
  <c r="R535" i="7" s="1"/>
  <c r="S535" i="7" s="1"/>
  <c r="R38" i="2" a="1"/>
  <c r="R38" i="2" s="1"/>
  <c r="S38" i="2" s="1"/>
  <c r="W38" i="2" s="1"/>
  <c r="R597" i="2" a="1"/>
  <c r="R597" i="2" s="1"/>
  <c r="S597" i="2" s="1"/>
  <c r="W597" i="2" s="1"/>
  <c r="R296" i="7" a="1"/>
  <c r="R296" i="7" s="1"/>
  <c r="S296" i="7" s="1"/>
  <c r="R152" i="7" a="1"/>
  <c r="R152" i="7" s="1"/>
  <c r="S152" i="7" s="1"/>
  <c r="R551" i="7" a="1"/>
  <c r="R551" i="7" s="1"/>
  <c r="S551" i="7" s="1"/>
  <c r="R279" i="2" a="1"/>
  <c r="R279" i="2" s="1"/>
  <c r="S279" i="2" s="1"/>
  <c r="W279" i="2" s="1"/>
  <c r="R316" i="7" a="1"/>
  <c r="R316" i="7" s="1"/>
  <c r="S316" i="7" s="1"/>
  <c r="R404" i="7" a="1"/>
  <c r="R404" i="7" s="1"/>
  <c r="S404" i="7" s="1"/>
  <c r="R639" i="7" a="1"/>
  <c r="R639" i="7" s="1"/>
  <c r="S639" i="7" s="1"/>
  <c r="R82" i="7" a="1"/>
  <c r="R82" i="7" s="1"/>
  <c r="S82" i="7" s="1"/>
  <c r="R127" i="7" a="1"/>
  <c r="R127" i="7" s="1"/>
  <c r="S127" i="7" s="1"/>
  <c r="R685" i="2" a="1"/>
  <c r="R685" i="2" s="1"/>
  <c r="S685" i="2" s="1"/>
  <c r="W685" i="2" s="1"/>
  <c r="R22" i="7" a="1"/>
  <c r="R22" i="7" s="1"/>
  <c r="S22" i="7" s="1"/>
  <c r="R89" i="2" a="1"/>
  <c r="R89" i="2" s="1"/>
  <c r="S89" i="2" s="1"/>
  <c r="W89" i="2" s="1"/>
  <c r="R516" i="2" a="1"/>
  <c r="R516" i="2" s="1"/>
  <c r="S516" i="2" s="1"/>
  <c r="W516" i="2" s="1"/>
  <c r="R47" i="7" a="1"/>
  <c r="R47" i="7" s="1"/>
  <c r="S47" i="7" s="1"/>
  <c r="R391" i="7" a="1"/>
  <c r="R391" i="7" s="1"/>
  <c r="S391" i="7" s="1"/>
  <c r="R206" i="7" a="1"/>
  <c r="R206" i="7" s="1"/>
  <c r="S206" i="7" s="1"/>
  <c r="R166" i="7" a="1"/>
  <c r="R166" i="7" s="1"/>
  <c r="S166" i="7" s="1"/>
  <c r="R158" i="7" a="1"/>
  <c r="R158" i="7" s="1"/>
  <c r="S158" i="7" s="1"/>
  <c r="R426" i="2" a="1"/>
  <c r="R426" i="2" s="1"/>
  <c r="S426" i="2" s="1"/>
  <c r="W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W176" i="2" s="1"/>
  <c r="S481" i="2"/>
  <c r="W481" i="2" s="1"/>
  <c r="R142" i="2" a="1"/>
  <c r="R142" i="2" s="1"/>
  <c r="S142" i="2" s="1"/>
  <c r="W142" i="2" s="1"/>
  <c r="R664" i="2" a="1"/>
  <c r="R664" i="2" s="1"/>
  <c r="S664" i="2" s="1"/>
  <c r="W664" i="2" s="1"/>
  <c r="R251" i="7" a="1"/>
  <c r="R251" i="7" s="1"/>
  <c r="S251" i="7" s="1"/>
  <c r="R352" i="2" a="1"/>
  <c r="R352" i="2" s="1"/>
  <c r="S352" i="2" s="1"/>
  <c r="W352" i="2" s="1"/>
  <c r="R211" i="7" a="1"/>
  <c r="R211" i="7" s="1"/>
  <c r="S211" i="7" s="1"/>
  <c r="R447" i="2" a="1"/>
  <c r="R447" i="2" s="1"/>
  <c r="S447" i="2" s="1"/>
  <c r="W447" i="2" s="1"/>
  <c r="R244" i="2" a="1"/>
  <c r="R244" i="2" s="1"/>
  <c r="S244" i="2" s="1"/>
  <c r="W244" i="2" s="1"/>
  <c r="R338" i="7" a="1"/>
  <c r="R338" i="7" s="1"/>
  <c r="S338" i="7" s="1"/>
  <c r="R356" i="2" a="1"/>
  <c r="R356" i="2" s="1"/>
  <c r="S356" i="2" s="1"/>
  <c r="W356" i="2" s="1"/>
  <c r="R554" i="7" a="1"/>
  <c r="R554" i="7" s="1"/>
  <c r="S554" i="7" s="1"/>
  <c r="R394" i="7" a="1"/>
  <c r="R394" i="7" s="1"/>
  <c r="S394" i="7" s="1"/>
  <c r="R681" i="2" a="1"/>
  <c r="R681" i="2" s="1"/>
  <c r="S681" i="2" s="1"/>
  <c r="W681" i="2" s="1"/>
  <c r="R31" i="7" a="1"/>
  <c r="R31" i="7" s="1"/>
  <c r="S31" i="7" s="1"/>
  <c r="R245" i="2" a="1"/>
  <c r="R245" i="2" s="1"/>
  <c r="S245" i="2" s="1"/>
  <c r="W245" i="2" s="1"/>
  <c r="R411" i="2" a="1"/>
  <c r="R411" i="2" s="1"/>
  <c r="S411" i="2" s="1"/>
  <c r="W411" i="2" s="1"/>
  <c r="R685" i="7" a="1"/>
  <c r="R685" i="7" s="1"/>
  <c r="S685" i="7" s="1"/>
  <c r="R447" i="7" a="1"/>
  <c r="R447" i="7" s="1"/>
  <c r="S447" i="7" s="1"/>
  <c r="R485" i="7" a="1"/>
  <c r="R485" i="7" s="1"/>
  <c r="S485" i="7" s="1"/>
  <c r="R497" i="7" a="1"/>
  <c r="R497" i="7" s="1"/>
  <c r="S497" i="7" s="1"/>
  <c r="R219" i="2" a="1"/>
  <c r="R219" i="2" s="1"/>
  <c r="S219" i="2" s="1"/>
  <c r="W219" i="2" s="1"/>
  <c r="R243" i="7" a="1"/>
  <c r="R243" i="7" s="1"/>
  <c r="S243" i="7" s="1"/>
  <c r="R571" i="7" a="1"/>
  <c r="R571" i="7" s="1"/>
  <c r="S571" i="7" s="1"/>
  <c r="R399" i="2" a="1"/>
  <c r="R399" i="2" s="1"/>
  <c r="S399" i="2" s="1"/>
  <c r="W399" i="2" s="1"/>
  <c r="R391" i="2" a="1"/>
  <c r="R391" i="2" s="1"/>
  <c r="S391" i="2" s="1"/>
  <c r="W391" i="2" s="1"/>
  <c r="R588" i="2" a="1"/>
  <c r="R588" i="2" s="1"/>
  <c r="S588" i="2" s="1"/>
  <c r="W588" i="2" s="1"/>
  <c r="R290" i="7" a="1"/>
  <c r="R290" i="7" s="1"/>
  <c r="S290" i="7" s="1"/>
  <c r="R498" i="2" a="1"/>
  <c r="R498" i="2" s="1"/>
  <c r="S498" i="2" s="1"/>
  <c r="W498" i="2" s="1"/>
  <c r="R28" i="7" a="1"/>
  <c r="R28" i="7" s="1"/>
  <c r="S28" i="7" s="1"/>
  <c r="R337" i="2" a="1"/>
  <c r="R337" i="2" s="1"/>
  <c r="S337" i="2" s="1"/>
  <c r="W337" i="2" s="1"/>
  <c r="R715" i="7" a="1"/>
  <c r="R715" i="7" s="1"/>
  <c r="S715" i="7" s="1"/>
  <c r="R603" i="7" a="1"/>
  <c r="R603" i="7" s="1"/>
  <c r="S603" i="7" s="1"/>
  <c r="R268" i="7" a="1"/>
  <c r="R268" i="7" s="1"/>
  <c r="S268" i="7" s="1"/>
  <c r="R84" i="2" a="1"/>
  <c r="R84" i="2" s="1"/>
  <c r="S84" i="2" s="1"/>
  <c r="W84" i="2" s="1"/>
  <c r="S487" i="2"/>
  <c r="W487" i="2" s="1"/>
  <c r="R252" i="2" a="1"/>
  <c r="R252" i="2" s="1"/>
  <c r="S252" i="2" s="1"/>
  <c r="W252" i="2" s="1"/>
  <c r="R463" i="2" a="1"/>
  <c r="R463" i="2" s="1"/>
  <c r="S463" i="2" s="1"/>
  <c r="W463" i="2" s="1"/>
  <c r="R95" i="7" a="1"/>
  <c r="R95" i="7" s="1"/>
  <c r="S95" i="7" s="1"/>
  <c r="R101" i="7" a="1"/>
  <c r="R101" i="7" s="1"/>
  <c r="S101" i="7" s="1"/>
  <c r="R174" i="2" a="1"/>
  <c r="R174" i="2" s="1"/>
  <c r="S174" i="2" s="1"/>
  <c r="W174" i="2" s="1"/>
  <c r="R722" i="7" a="1"/>
  <c r="R722" i="7" s="1"/>
  <c r="S722" i="7" s="1"/>
  <c r="R501" i="7" a="1"/>
  <c r="R501" i="7" s="1"/>
  <c r="S501" i="7" s="1"/>
  <c r="R669" i="7" a="1"/>
  <c r="R669" i="7" s="1"/>
  <c r="S669" i="7" s="1"/>
  <c r="R406" i="2" a="1"/>
  <c r="R406" i="2" s="1"/>
  <c r="S406" i="2" s="1"/>
  <c r="W406" i="2" s="1"/>
  <c r="R561" i="2" a="1"/>
  <c r="R561" i="2" s="1"/>
  <c r="S561" i="2" s="1"/>
  <c r="W561" i="2" s="1"/>
  <c r="R42" i="2" a="1"/>
  <c r="R42" i="2" s="1"/>
  <c r="S42" i="2" s="1"/>
  <c r="W42" i="2" s="1"/>
  <c r="R328" i="7" a="1"/>
  <c r="R328" i="7" s="1"/>
  <c r="S328" i="7" s="1"/>
  <c r="R73" i="2" a="1"/>
  <c r="R73" i="2" s="1"/>
  <c r="S73" i="2" s="1"/>
  <c r="W73" i="2" s="1"/>
  <c r="R582" i="7" a="1"/>
  <c r="R582" i="7" s="1"/>
  <c r="S582" i="7" s="1"/>
  <c r="R339" i="2" a="1"/>
  <c r="R339" i="2" s="1"/>
  <c r="S339" i="2" s="1"/>
  <c r="W339" i="2" s="1"/>
  <c r="R320" i="2" a="1"/>
  <c r="R320" i="2" s="1"/>
  <c r="S320" i="2" s="1"/>
  <c r="W320" i="2" s="1"/>
  <c r="R693" i="2" a="1"/>
  <c r="R693" i="2" s="1"/>
  <c r="S693" i="2" s="1"/>
  <c r="W693" i="2" s="1"/>
  <c r="R412" i="2" a="1"/>
  <c r="R412" i="2" s="1"/>
  <c r="S412" i="2" s="1"/>
  <c r="W412" i="2" s="1"/>
  <c r="R52" i="7" a="1"/>
  <c r="R52" i="7" s="1"/>
  <c r="S52" i="7" s="1"/>
  <c r="R39" i="2" a="1"/>
  <c r="R39" i="2" s="1"/>
  <c r="S39" i="2" s="1"/>
  <c r="W39" i="2" s="1"/>
  <c r="R169" i="7" a="1"/>
  <c r="R169" i="7" s="1"/>
  <c r="S169" i="7" s="1"/>
  <c r="R660" i="2" a="1"/>
  <c r="R660" i="2" s="1"/>
  <c r="S660" i="2" s="1"/>
  <c r="W660" i="2" s="1"/>
  <c r="R549" i="7" a="1"/>
  <c r="R549" i="7" s="1"/>
  <c r="S549" i="7" s="1"/>
  <c r="R297" i="2" a="1"/>
  <c r="R297" i="2" s="1"/>
  <c r="S297" i="2" s="1"/>
  <c r="W297" i="2" s="1"/>
  <c r="R466" i="2" a="1"/>
  <c r="R466" i="2" s="1"/>
  <c r="S466" i="2" s="1"/>
  <c r="W466" i="2" s="1"/>
  <c r="R465" i="2" a="1"/>
  <c r="R465" i="2" s="1"/>
  <c r="S465" i="2" s="1"/>
  <c r="W465" i="2" s="1"/>
  <c r="R135" i="7" a="1"/>
  <c r="R135" i="7" s="1"/>
  <c r="S135" i="7" s="1"/>
  <c r="R241" i="2" a="1"/>
  <c r="R241" i="2" s="1"/>
  <c r="S241" i="2" s="1"/>
  <c r="W241" i="2" s="1"/>
  <c r="R100" i="7" a="1"/>
  <c r="R100" i="7" s="1"/>
  <c r="S100" i="7" s="1"/>
  <c r="R20" i="7" a="1"/>
  <c r="R20" i="7" s="1"/>
  <c r="S20" i="7" s="1"/>
  <c r="R385" i="2" a="1"/>
  <c r="R385" i="2" s="1"/>
  <c r="S385" i="2" s="1"/>
  <c r="W385" i="2" s="1"/>
  <c r="R429" i="2" a="1"/>
  <c r="R429" i="2" s="1"/>
  <c r="S429" i="2" s="1"/>
  <c r="W429" i="2" s="1"/>
  <c r="R69" i="2" a="1"/>
  <c r="R69" i="2" s="1"/>
  <c r="S69" i="2" s="1"/>
  <c r="W69" i="2" s="1"/>
  <c r="R624" i="7" a="1"/>
  <c r="R624" i="7" s="1"/>
  <c r="S624" i="7" s="1"/>
  <c r="R133" i="7" a="1"/>
  <c r="R133" i="7" s="1"/>
  <c r="S133" i="7" s="1"/>
  <c r="R59" i="2" a="1"/>
  <c r="R59" i="2" s="1"/>
  <c r="S59" i="2" s="1"/>
  <c r="W59" i="2" s="1"/>
  <c r="R215" i="2" a="1"/>
  <c r="R215" i="2" s="1"/>
  <c r="S215" i="2" s="1"/>
  <c r="W215" i="2" s="1"/>
  <c r="R528" i="2" a="1"/>
  <c r="R528" i="2" s="1"/>
  <c r="S528" i="2" s="1"/>
  <c r="W528" i="2" s="1"/>
  <c r="R678" i="2" a="1"/>
  <c r="R678" i="2" s="1"/>
  <c r="S678" i="2" s="1"/>
  <c r="W678" i="2" s="1"/>
  <c r="R323" i="7" a="1"/>
  <c r="R323" i="7" s="1"/>
  <c r="S323" i="7" s="1"/>
  <c r="R711" i="7" a="1"/>
  <c r="R711" i="7" s="1"/>
  <c r="S711" i="7" s="1"/>
  <c r="R570" i="7" a="1"/>
  <c r="R570" i="7" s="1"/>
  <c r="S570" i="7" s="1"/>
  <c r="R357" i="2" a="1"/>
  <c r="R357" i="2" s="1"/>
  <c r="S357" i="2" s="1"/>
  <c r="W357" i="2" s="1"/>
  <c r="R289" i="7" a="1"/>
  <c r="R289" i="7" s="1"/>
  <c r="S289" i="7" s="1"/>
  <c r="R420" i="2" a="1"/>
  <c r="R420" i="2" s="1"/>
  <c r="S420" i="2" s="1"/>
  <c r="W420" i="2" s="1"/>
  <c r="R411" i="7" a="1"/>
  <c r="R411" i="7" s="1"/>
  <c r="S411" i="7" s="1"/>
  <c r="R697" i="2" a="1"/>
  <c r="R697" i="2" s="1"/>
  <c r="S697" i="2" s="1"/>
  <c r="W697" i="2" s="1"/>
  <c r="R468" i="7" a="1"/>
  <c r="R468" i="7" s="1"/>
  <c r="S468" i="7" s="1"/>
  <c r="R724" i="2" a="1"/>
  <c r="R724" i="2" s="1"/>
  <c r="S724" i="2" s="1"/>
  <c r="W724" i="2" s="1"/>
  <c r="R213" i="2" a="1"/>
  <c r="R213" i="2" s="1"/>
  <c r="S213" i="2" s="1"/>
  <c r="W213" i="2" s="1"/>
  <c r="R615" i="2" a="1"/>
  <c r="R615" i="2" s="1"/>
  <c r="S615" i="2" s="1"/>
  <c r="W615" i="2" s="1"/>
  <c r="R290" i="2" a="1"/>
  <c r="R290" i="2" s="1"/>
  <c r="S290" i="2" s="1"/>
  <c r="W290" i="2" s="1"/>
  <c r="R108" i="7" a="1"/>
  <c r="R108" i="7" s="1"/>
  <c r="S108" i="7" s="1"/>
  <c r="R602" i="7" a="1"/>
  <c r="R602" i="7" s="1"/>
  <c r="S602" i="7" s="1"/>
  <c r="R604" i="7" a="1"/>
  <c r="R604" i="7" s="1"/>
  <c r="S604" i="7" s="1"/>
  <c r="R308" i="2" a="1"/>
  <c r="R308" i="2" s="1"/>
  <c r="S308" i="2" s="1"/>
  <c r="W308" i="2" s="1"/>
  <c r="R118" i="2" a="1"/>
  <c r="R118" i="2" s="1"/>
  <c r="S118" i="2" s="1"/>
  <c r="W118" i="2" s="1"/>
  <c r="R278" i="2" a="1"/>
  <c r="R278" i="2" s="1"/>
  <c r="S278" i="2" s="1"/>
  <c r="W278" i="2" s="1"/>
  <c r="R531" i="7" a="1"/>
  <c r="R531" i="7" s="1"/>
  <c r="S531" i="7" s="1"/>
  <c r="R663" i="2" a="1"/>
  <c r="R663" i="2" s="1"/>
  <c r="S663" i="2" s="1"/>
  <c r="W663" i="2" s="1"/>
  <c r="R401" i="2" a="1"/>
  <c r="R401" i="2" s="1"/>
  <c r="S401" i="2" s="1"/>
  <c r="W401" i="2" s="1"/>
  <c r="R258" i="2" a="1"/>
  <c r="R258" i="2" s="1"/>
  <c r="S258" i="2" s="1"/>
  <c r="W258" i="2" s="1"/>
  <c r="R392" i="7" a="1"/>
  <c r="R392" i="7" s="1"/>
  <c r="S392" i="7" s="1"/>
  <c r="R309" i="2" a="1"/>
  <c r="R309" i="2" s="1"/>
  <c r="S309" i="2" s="1"/>
  <c r="W309" i="2" s="1"/>
  <c r="R512" i="2" a="1"/>
  <c r="R512" i="2" s="1"/>
  <c r="S512" i="2" s="1"/>
  <c r="W512" i="2" s="1"/>
  <c r="R599" i="2" a="1"/>
  <c r="R599" i="2" s="1"/>
  <c r="S599" i="2" s="1"/>
  <c r="W599" i="2" s="1"/>
  <c r="R538" i="2" a="1"/>
  <c r="R538" i="2" s="1"/>
  <c r="S538" i="2" s="1"/>
  <c r="W538" i="2" s="1"/>
  <c r="R612" i="7" a="1"/>
  <c r="R612" i="7" s="1"/>
  <c r="S612" i="7" s="1"/>
  <c r="R113" i="7" a="1"/>
  <c r="R113" i="7" s="1"/>
  <c r="S113" i="7" s="1"/>
  <c r="R494" i="7" a="1"/>
  <c r="R494" i="7" s="1"/>
  <c r="S494" i="7" s="1"/>
  <c r="R85" i="7" a="1"/>
  <c r="R85" i="7" s="1"/>
  <c r="S85" i="7" s="1"/>
  <c r="R111" i="7" a="1"/>
  <c r="R111" i="7" s="1"/>
  <c r="S111" i="7" s="1"/>
  <c r="R619" i="2" a="1"/>
  <c r="R619" i="2" s="1"/>
  <c r="S619" i="2" s="1"/>
  <c r="W619" i="2" s="1"/>
  <c r="R15" i="7" a="1"/>
  <c r="R15" i="7" s="1"/>
  <c r="S15" i="7" s="1"/>
  <c r="R143" i="2" a="1"/>
  <c r="R143" i="2" s="1"/>
  <c r="S143" i="2" s="1"/>
  <c r="W143" i="2" s="1"/>
  <c r="R713" i="7" a="1"/>
  <c r="R713" i="7" s="1"/>
  <c r="S713" i="7" s="1"/>
  <c r="R464" i="2" a="1"/>
  <c r="R464" i="2" s="1"/>
  <c r="S464" i="2" s="1"/>
  <c r="W464" i="2" s="1"/>
  <c r="R313" i="7" a="1"/>
  <c r="R313" i="7" s="1"/>
  <c r="S313" i="7" s="1"/>
  <c r="R94" i="7" a="1"/>
  <c r="R94" i="7" s="1"/>
  <c r="S94" i="7" s="1"/>
  <c r="R606" i="2" a="1"/>
  <c r="R606" i="2" s="1"/>
  <c r="S606" i="2" s="1"/>
  <c r="W606"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W212" i="2" s="1"/>
  <c r="R682" i="7" a="1"/>
  <c r="R682" i="7" s="1"/>
  <c r="S682" i="7" s="1"/>
  <c r="R550" i="7" a="1"/>
  <c r="R550" i="7" s="1"/>
  <c r="S550" i="7" s="1"/>
  <c r="R691" i="2" a="1"/>
  <c r="R691" i="2" s="1"/>
  <c r="S691" i="2" s="1"/>
  <c r="W691" i="2" s="1"/>
  <c r="R397" i="7" a="1"/>
  <c r="R397" i="7" s="1"/>
  <c r="S397" i="7" s="1"/>
  <c r="R346" i="7" a="1"/>
  <c r="R346" i="7" s="1"/>
  <c r="S346" i="7" s="1"/>
  <c r="R12" i="7" a="1"/>
  <c r="R12" i="7" s="1"/>
  <c r="S12" i="7" s="1"/>
  <c r="R510" i="7" a="1"/>
  <c r="R510" i="7" s="1"/>
  <c r="S510" i="7" s="1"/>
  <c r="R369" i="7" a="1"/>
  <c r="R369" i="7" s="1"/>
  <c r="S369" i="7" s="1"/>
  <c r="R111" i="2" a="1"/>
  <c r="R111" i="2" s="1"/>
  <c r="S111" i="2" s="1"/>
  <c r="W111" i="2" s="1"/>
  <c r="R322" i="7" a="1"/>
  <c r="R322" i="7" s="1"/>
  <c r="S322" i="7" s="1"/>
  <c r="R148" i="7" a="1"/>
  <c r="R148" i="7" s="1"/>
  <c r="S148" i="7" s="1"/>
  <c r="R438" i="2" a="1"/>
  <c r="R438" i="2" s="1"/>
  <c r="S438" i="2" s="1"/>
  <c r="W438" i="2" s="1"/>
  <c r="R688" i="2" a="1"/>
  <c r="R688" i="2" s="1"/>
  <c r="S688" i="2" s="1"/>
  <c r="W688" i="2" s="1"/>
  <c r="R722" i="2" a="1"/>
  <c r="R722" i="2" s="1"/>
  <c r="S722" i="2" s="1"/>
  <c r="W722" i="2" s="1"/>
  <c r="R380" i="7" a="1"/>
  <c r="R380" i="7" s="1"/>
  <c r="S380" i="7" s="1"/>
  <c r="R475" i="2" a="1"/>
  <c r="R475" i="2" s="1"/>
  <c r="S475" i="2" s="1"/>
  <c r="W475" i="2" s="1"/>
  <c r="R637" i="7" a="1"/>
  <c r="R637" i="7" s="1"/>
  <c r="S637" i="7" s="1"/>
  <c r="R443" i="7" a="1"/>
  <c r="R443" i="7" s="1"/>
  <c r="S443" i="7" s="1"/>
  <c r="R259" i="2" a="1"/>
  <c r="R259" i="2" s="1"/>
  <c r="S259" i="2" s="1"/>
  <c r="W259" i="2" s="1"/>
  <c r="R534" i="7" a="1"/>
  <c r="R534" i="7" s="1"/>
  <c r="S534" i="7" s="1"/>
  <c r="R157" i="7" a="1"/>
  <c r="R157" i="7" s="1"/>
  <c r="S157" i="7" s="1"/>
  <c r="R347" i="7" a="1"/>
  <c r="R347" i="7" s="1"/>
  <c r="S347" i="7" s="1"/>
  <c r="W167" i="2"/>
  <c r="R179" i="2" a="1"/>
  <c r="R179" i="2" s="1"/>
  <c r="S179" i="2" s="1"/>
  <c r="W179" i="2" s="1"/>
  <c r="R600" i="2" a="1"/>
  <c r="R600" i="2" s="1"/>
  <c r="S600" i="2" s="1"/>
  <c r="W600" i="2" s="1"/>
  <c r="R209" i="7" a="1"/>
  <c r="R209" i="7" s="1"/>
  <c r="S209" i="7" s="1"/>
  <c r="R707" i="7" a="1"/>
  <c r="R707" i="7" s="1"/>
  <c r="S707" i="7" s="1"/>
  <c r="R362" i="2" a="1"/>
  <c r="R362" i="2" s="1"/>
  <c r="S362" i="2" s="1"/>
  <c r="W362" i="2" s="1"/>
  <c r="R317" i="2" a="1"/>
  <c r="R317" i="2" s="1"/>
  <c r="S317" i="2" s="1"/>
  <c r="W317" i="2" s="1"/>
  <c r="R225" i="2" a="1"/>
  <c r="R225" i="2" s="1"/>
  <c r="S225" i="2" s="1"/>
  <c r="W225" i="2" s="1"/>
  <c r="R49" i="7" a="1"/>
  <c r="R49" i="7" s="1"/>
  <c r="S49" i="7" s="1"/>
  <c r="R604" i="2" a="1"/>
  <c r="R604" i="2" s="1"/>
  <c r="S604" i="2" s="1"/>
  <c r="W604" i="2" s="1"/>
  <c r="R392" i="2" a="1"/>
  <c r="R392" i="2" s="1"/>
  <c r="S392" i="2" s="1"/>
  <c r="W392" i="2" s="1"/>
  <c r="R81" i="2" a="1"/>
  <c r="R81" i="2" s="1"/>
  <c r="S81" i="2" s="1"/>
  <c r="W81" i="2" s="1"/>
  <c r="R27" i="7" a="1"/>
  <c r="R27" i="7" s="1"/>
  <c r="S27" i="7" s="1"/>
  <c r="R365" i="2" a="1"/>
  <c r="R365" i="2" s="1"/>
  <c r="S365" i="2" s="1"/>
  <c r="W365" i="2" s="1"/>
  <c r="R96" i="7" a="1"/>
  <c r="R96" i="7" s="1"/>
  <c r="S96" i="7" s="1"/>
  <c r="R142" i="7" a="1"/>
  <c r="R142" i="7" s="1"/>
  <c r="S142" i="7" s="1"/>
  <c r="R672" i="7" a="1"/>
  <c r="R672" i="7" s="1"/>
  <c r="S672" i="7" s="1"/>
  <c r="R502" i="7" a="1"/>
  <c r="R502" i="7" s="1"/>
  <c r="S502" i="7" s="1"/>
  <c r="R93" i="2" a="1"/>
  <c r="R93" i="2" s="1"/>
  <c r="S93" i="2" s="1"/>
  <c r="W93" i="2" s="1"/>
  <c r="R258" i="7" a="1"/>
  <c r="R258" i="7" s="1"/>
  <c r="S258" i="7" s="1"/>
  <c r="R264" i="2" a="1"/>
  <c r="R264" i="2" s="1"/>
  <c r="S264" i="2" s="1"/>
  <c r="W264" i="2" s="1"/>
  <c r="R415" i="7" a="1"/>
  <c r="R415" i="7" s="1"/>
  <c r="S415" i="7" s="1"/>
  <c r="R713" i="2" a="1"/>
  <c r="R713" i="2" s="1"/>
  <c r="S713" i="2" s="1"/>
  <c r="W713" i="2" s="1"/>
  <c r="R586" i="2" a="1"/>
  <c r="R586" i="2" s="1"/>
  <c r="S586" i="2" s="1"/>
  <c r="W586" i="2" s="1"/>
  <c r="R173" i="2" a="1"/>
  <c r="R173" i="2" s="1"/>
  <c r="S173" i="2" s="1"/>
  <c r="W173" i="2" s="1"/>
  <c r="R619" i="7" a="1"/>
  <c r="R619" i="7" s="1"/>
  <c r="S619" i="7" s="1"/>
  <c r="R201" i="7" a="1"/>
  <c r="R201" i="7" s="1"/>
  <c r="S201" i="7" s="1"/>
  <c r="R608" i="2" a="1"/>
  <c r="R608" i="2" s="1"/>
  <c r="S608" i="2" s="1"/>
  <c r="W608" i="2" s="1"/>
  <c r="R92" i="7" a="1"/>
  <c r="R92" i="7" s="1"/>
  <c r="S92" i="7" s="1"/>
  <c r="R526" i="7" a="1"/>
  <c r="R526" i="7" s="1"/>
  <c r="S526" i="7" s="1"/>
  <c r="R593" i="7" a="1"/>
  <c r="R593" i="7" s="1"/>
  <c r="S593" i="7" s="1"/>
  <c r="R147" i="7" a="1"/>
  <c r="R147" i="7" s="1"/>
  <c r="S147" i="7" s="1"/>
  <c r="R726" i="2" a="1"/>
  <c r="R726" i="2" s="1"/>
  <c r="S726" i="2" s="1"/>
  <c r="W726" i="2" s="1"/>
  <c r="R585" i="7" a="1"/>
  <c r="R585" i="7" s="1"/>
  <c r="S585" i="7" s="1"/>
  <c r="R621" i="2" a="1"/>
  <c r="R621" i="2" s="1"/>
  <c r="S621" i="2" s="1"/>
  <c r="W621" i="2" s="1"/>
  <c r="R5" i="2" a="1"/>
  <c r="R5" i="2" s="1"/>
  <c r="S5" i="2" s="1"/>
  <c r="W5" i="2" s="1"/>
  <c r="R44" i="2" a="1"/>
  <c r="R44" i="2" s="1"/>
  <c r="S44" i="2" s="1"/>
  <c r="W44" i="2" s="1"/>
  <c r="R76" i="2" a="1"/>
  <c r="R76" i="2" s="1"/>
  <c r="S76" i="2" s="1"/>
  <c r="W76" i="2" s="1"/>
  <c r="R210" i="2" a="1"/>
  <c r="R210" i="2" s="1"/>
  <c r="S210" i="2" s="1"/>
  <c r="W210" i="2" s="1"/>
  <c r="R429" i="7" a="1"/>
  <c r="R429" i="7" s="1"/>
  <c r="S429" i="7" s="1"/>
  <c r="R694" i="2" a="1"/>
  <c r="R694" i="2" s="1"/>
  <c r="S694" i="2" s="1"/>
  <c r="W694" i="2" s="1"/>
  <c r="R239" i="2" a="1"/>
  <c r="R239" i="2" s="1"/>
  <c r="S239" i="2" s="1"/>
  <c r="W239" i="2" s="1"/>
  <c r="R242" i="2" a="1"/>
  <c r="R242" i="2" s="1"/>
  <c r="S242" i="2" s="1"/>
  <c r="W242" i="2" s="1"/>
  <c r="R386" i="2" a="1"/>
  <c r="R386" i="2" s="1"/>
  <c r="S386" i="2" s="1"/>
  <c r="W386" i="2" s="1"/>
  <c r="S489" i="2"/>
  <c r="W489" i="2" s="1"/>
  <c r="R472" i="2" a="1"/>
  <c r="R472" i="2" s="1"/>
  <c r="S472" i="2" s="1"/>
  <c r="W472" i="2" s="1"/>
  <c r="R112" i="2" a="1"/>
  <c r="R112" i="2" s="1"/>
  <c r="S112" i="2" s="1"/>
  <c r="W112" i="2" s="1"/>
  <c r="R615" i="7" a="1"/>
  <c r="R615" i="7" s="1"/>
  <c r="S615" i="7" s="1"/>
  <c r="R415" i="2" a="1"/>
  <c r="R415" i="2" s="1"/>
  <c r="S415" i="2" s="1"/>
  <c r="W415" i="2" s="1"/>
  <c r="R719" i="7" a="1"/>
  <c r="R719" i="7" s="1"/>
  <c r="S719" i="7" s="1"/>
  <c r="R124" i="2" a="1"/>
  <c r="R124" i="2" s="1"/>
  <c r="S124" i="2" s="1"/>
  <c r="W124" i="2" s="1"/>
  <c r="R520" i="2" a="1"/>
  <c r="R520" i="2" s="1"/>
  <c r="S520" i="2" s="1"/>
  <c r="W520" i="2" s="1"/>
  <c r="W499" i="7"/>
  <c r="W60" i="7"/>
  <c r="W623" i="7"/>
  <c r="W154" i="7"/>
  <c r="A104" i="3"/>
  <c r="A101" i="3"/>
  <c r="A106" i="3" s="1"/>
  <c r="W550" i="2" l="1"/>
  <c r="W549" i="2"/>
  <c r="W720" i="7"/>
  <c r="W615" i="7"/>
  <c r="W429" i="7"/>
  <c r="W585" i="7"/>
  <c r="W147" i="7"/>
  <c r="W593" i="7"/>
  <c r="W526" i="7"/>
  <c r="W92" i="7"/>
  <c r="W201" i="7"/>
  <c r="W619" i="7"/>
  <c r="W415" i="7"/>
  <c r="W258" i="7"/>
  <c r="W502" i="7"/>
  <c r="W673" i="7"/>
  <c r="W142" i="7"/>
  <c r="W96" i="7"/>
  <c r="W27" i="7"/>
  <c r="W49" i="7"/>
  <c r="W708" i="7"/>
  <c r="W209" i="7"/>
  <c r="W347" i="7"/>
  <c r="W157" i="7"/>
  <c r="W534" i="7"/>
  <c r="W443" i="7"/>
  <c r="W638" i="7"/>
  <c r="W380" i="7"/>
  <c r="W148" i="7"/>
  <c r="W322" i="7"/>
  <c r="W369" i="7"/>
  <c r="W510" i="7"/>
  <c r="W12" i="7"/>
  <c r="W346" i="7"/>
  <c r="W397" i="7"/>
  <c r="W550" i="7"/>
  <c r="W683" i="7"/>
  <c r="W384" i="7"/>
  <c r="W13" i="7"/>
  <c r="W86" i="7"/>
  <c r="W231" i="7"/>
  <c r="W26" i="7"/>
  <c r="W524" i="7"/>
  <c r="W466" i="7"/>
  <c r="W94" i="7"/>
  <c r="W313" i="7"/>
  <c r="W714" i="7"/>
  <c r="W15" i="7"/>
  <c r="W111" i="7"/>
  <c r="W85" i="7"/>
  <c r="W494" i="7"/>
  <c r="W113" i="7"/>
  <c r="W612" i="7"/>
  <c r="W392" i="7"/>
  <c r="W531" i="7"/>
  <c r="W604" i="7"/>
  <c r="W602" i="7"/>
  <c r="W108" i="7"/>
  <c r="W468" i="7"/>
  <c r="W411" i="7"/>
  <c r="W289" i="7"/>
  <c r="W570" i="7"/>
  <c r="W712" i="7"/>
  <c r="W323" i="7"/>
  <c r="W133" i="7"/>
  <c r="W625" i="7"/>
  <c r="W20" i="7"/>
  <c r="W100" i="7"/>
  <c r="W135" i="7"/>
  <c r="W549" i="7"/>
  <c r="W169" i="7"/>
  <c r="W52" i="7"/>
  <c r="W582" i="7"/>
  <c r="W328" i="7"/>
  <c r="W670" i="7"/>
  <c r="W501" i="7"/>
  <c r="W723" i="7"/>
  <c r="W101" i="7"/>
  <c r="W95" i="7"/>
  <c r="W268" i="7"/>
  <c r="W603" i="7"/>
  <c r="W716" i="7"/>
  <c r="W28" i="7"/>
  <c r="W290" i="7"/>
  <c r="W571" i="7"/>
  <c r="W243" i="7"/>
  <c r="W497" i="7"/>
  <c r="W485" i="7"/>
  <c r="W447" i="7"/>
  <c r="W686" i="7"/>
  <c r="W31" i="7"/>
  <c r="W394" i="7"/>
  <c r="W554" i="7"/>
  <c r="W338" i="7"/>
  <c r="W211" i="7"/>
  <c r="W251" i="7"/>
  <c r="W270" i="7"/>
  <c r="W165" i="7"/>
  <c r="W145" i="7"/>
  <c r="W473" i="7"/>
  <c r="W493" i="7"/>
  <c r="W630" i="7"/>
  <c r="W158" i="7"/>
  <c r="W166" i="7"/>
  <c r="W206" i="7"/>
  <c r="W391" i="7"/>
  <c r="W47" i="7"/>
  <c r="W22" i="7"/>
  <c r="W127" i="7"/>
  <c r="W82" i="7"/>
  <c r="W640" i="7"/>
  <c r="W404" i="7"/>
  <c r="W316" i="7"/>
  <c r="W551" i="7"/>
  <c r="W152" i="7"/>
  <c r="W296" i="7"/>
  <c r="W535" i="7"/>
  <c r="W74" i="7"/>
  <c r="W144" i="7"/>
  <c r="W238" i="7"/>
  <c r="W523" i="7"/>
  <c r="W241" i="7"/>
  <c r="W396" i="7"/>
  <c r="W280" i="7"/>
  <c r="W606" i="7"/>
  <c r="W339" i="7"/>
  <c r="W293" i="7"/>
  <c r="W631" i="7"/>
  <c r="W93" i="7"/>
  <c r="W305" i="7"/>
  <c r="W116" i="7"/>
  <c r="W321" i="7"/>
  <c r="W331" i="7"/>
  <c r="W182" i="7"/>
  <c r="W661" i="7"/>
  <c r="W672" i="7"/>
  <c r="W555" i="7"/>
  <c r="W713" i="7"/>
  <c r="W371" i="7"/>
  <c r="W579" i="7"/>
  <c r="W236" i="7"/>
  <c r="W583" i="7"/>
  <c r="W240" i="7"/>
  <c r="W597" i="7"/>
  <c r="W181" i="7"/>
  <c r="W333" i="7"/>
  <c r="W589" i="7"/>
  <c r="W76" i="7"/>
  <c r="W59" i="7"/>
  <c r="W651" i="7"/>
  <c r="W118" i="7"/>
  <c r="W454" i="7"/>
  <c r="W440" i="7"/>
  <c r="W514" i="7"/>
  <c r="W112" i="7"/>
  <c r="W608" i="7"/>
  <c r="W725" i="7"/>
  <c r="W639" i="7"/>
  <c r="W32" i="7"/>
  <c r="W448" i="7"/>
  <c r="W362" i="7"/>
  <c r="W666" i="7"/>
  <c r="W79" i="7"/>
  <c r="W432" i="7"/>
  <c r="W90" i="7"/>
  <c r="W648" i="7"/>
  <c r="W387" i="7"/>
  <c r="W200" i="7"/>
  <c r="W652" i="7"/>
  <c r="W104" i="7"/>
  <c r="W327" i="7"/>
  <c r="W633" i="7"/>
  <c r="W156" i="7"/>
  <c r="W48" i="7"/>
  <c r="W434" i="7"/>
  <c r="W62" i="7"/>
  <c r="W476" i="7"/>
  <c r="W197" i="7"/>
  <c r="W495" i="7"/>
  <c r="W42" i="7"/>
  <c r="W360" i="7"/>
  <c r="W505" i="7"/>
  <c r="W595" i="7"/>
  <c r="W665" i="7"/>
  <c r="W354" i="7"/>
  <c r="W663" i="7"/>
  <c r="W496" i="7"/>
  <c r="W35" i="7"/>
  <c r="W644" i="7"/>
  <c r="W436" i="7"/>
  <c r="W487" i="7"/>
  <c r="W129" i="7"/>
  <c r="W263" i="7"/>
  <c r="W393" i="7"/>
  <c r="W70" i="7"/>
  <c r="W453" i="7"/>
  <c r="W125" i="7"/>
  <c r="W410" i="7"/>
  <c r="W103" i="7"/>
  <c r="W684" i="7"/>
  <c r="W395" i="7"/>
  <c r="W256" i="7"/>
  <c r="W180" i="7"/>
  <c r="W698" i="7"/>
  <c r="W126" i="7"/>
  <c r="W260" i="7"/>
  <c r="W318" i="7"/>
  <c r="W450" i="7"/>
  <c r="W44" i="7"/>
  <c r="W406" i="7"/>
  <c r="W325" i="7"/>
  <c r="W456" i="7"/>
  <c r="W109" i="7"/>
  <c r="W283" i="7"/>
  <c r="W203" i="7"/>
  <c r="W480" i="7"/>
  <c r="W462" i="7"/>
  <c r="W198" i="7"/>
  <c r="W430" i="7"/>
  <c r="W627" i="7"/>
  <c r="W88" i="7"/>
  <c r="W220" i="7"/>
  <c r="W704" i="7"/>
  <c r="W509" i="7"/>
  <c r="W300" i="7"/>
  <c r="W53" i="7"/>
  <c r="W547" i="7"/>
  <c r="W471" i="7"/>
  <c r="W402" i="7"/>
  <c r="W351" i="7"/>
  <c r="W701" i="7"/>
  <c r="W662" i="7"/>
  <c r="W192" i="7"/>
  <c r="W459" i="7"/>
  <c r="W671" i="7"/>
  <c r="W342" i="7"/>
  <c r="W522" i="7"/>
  <c r="W486" i="7"/>
  <c r="W216" i="7"/>
  <c r="W292" i="7"/>
  <c r="W511" i="7"/>
  <c r="W558" i="7"/>
  <c r="W176" i="7"/>
  <c r="W416" i="7"/>
  <c r="W681" i="7"/>
  <c r="W250" i="7"/>
  <c r="W275" i="7"/>
  <c r="W705" i="7"/>
  <c r="W223" i="7"/>
  <c r="W680" i="7"/>
  <c r="W183" i="7"/>
  <c r="W425" i="7"/>
  <c r="W398" i="7"/>
  <c r="W184" i="7"/>
  <c r="W9" i="7"/>
  <c r="W345" i="7"/>
  <c r="W66" i="7"/>
  <c r="W578" i="7"/>
  <c r="W136" i="7"/>
  <c r="W23" i="7"/>
  <c r="W349" i="7"/>
  <c r="W503" i="7"/>
  <c r="W488" i="7"/>
  <c r="W643" i="7"/>
  <c r="W537" i="7"/>
  <c r="W472" i="7"/>
  <c r="W110" i="7"/>
  <c r="W164" i="7"/>
  <c r="W383" i="7"/>
  <c r="W230" i="7"/>
  <c r="W572" i="7"/>
  <c r="W141" i="7"/>
  <c r="W655" i="7"/>
  <c r="W385" i="7"/>
  <c r="W592" i="7"/>
  <c r="W424" i="7"/>
  <c r="W465" i="7"/>
  <c r="W414" i="7"/>
  <c r="W628" i="7"/>
  <c r="W37" i="7"/>
  <c r="W408" i="7"/>
  <c r="W186" i="7"/>
  <c r="W30" i="7"/>
  <c r="W574" i="7"/>
  <c r="W302" i="7"/>
  <c r="W564" i="7"/>
  <c r="W170" i="7"/>
  <c r="W217" i="7"/>
  <c r="W688" i="7"/>
  <c r="W269" i="7"/>
  <c r="W254" i="7"/>
  <c r="W483" i="7"/>
  <c r="W569" i="7"/>
  <c r="W489" i="7"/>
  <c r="W413" i="7"/>
  <c r="W455" i="7"/>
  <c r="W689" i="7"/>
  <c r="W278" i="7"/>
  <c r="W191" i="7"/>
  <c r="W285" i="7"/>
  <c r="W72" i="7"/>
  <c r="W105" i="7"/>
  <c r="W61" i="7"/>
  <c r="W77" i="7"/>
  <c r="W348" i="7"/>
  <c r="W21" i="7"/>
  <c r="W567" i="7"/>
  <c r="W437" i="7"/>
  <c r="W516" i="7"/>
  <c r="W507" i="7"/>
  <c r="W58" i="7"/>
  <c r="W242" i="7"/>
  <c r="W310" i="7"/>
  <c r="W297" i="7"/>
  <c r="W24" i="7"/>
  <c r="W513" i="7"/>
  <c r="W304" i="7"/>
  <c r="W350" i="7"/>
  <c r="W3" i="7"/>
  <c r="W482" i="7"/>
  <c r="W119" i="7"/>
  <c r="W403" i="7"/>
  <c r="W98" i="7"/>
  <c r="W193" i="7"/>
  <c r="W709" i="7"/>
  <c r="W379" i="7"/>
  <c r="W484" i="7"/>
  <c r="W656" i="7"/>
  <c r="W536" i="7"/>
  <c r="W635" i="7"/>
  <c r="W378" i="7"/>
  <c r="W458" i="7"/>
  <c r="W224" i="7"/>
  <c r="W548" i="7"/>
  <c r="W247" i="7"/>
  <c r="W267" i="7"/>
  <c r="W370" i="7"/>
  <c r="W645" i="7"/>
  <c r="W218" i="7"/>
  <c r="W646" i="7"/>
  <c r="W439" i="7"/>
  <c r="W420" i="7"/>
  <c r="W711" i="7"/>
  <c r="W400" i="7"/>
  <c r="W225" i="7"/>
  <c r="W626" i="7"/>
  <c r="W121" i="7"/>
  <c r="W546" i="7"/>
  <c r="W390" i="7"/>
  <c r="W520" i="7"/>
  <c r="W527" i="7"/>
  <c r="W319" i="7"/>
  <c r="W433" i="7"/>
  <c r="W361" i="7"/>
  <c r="W637" i="7"/>
  <c r="W642" i="7"/>
  <c r="W335" i="7"/>
  <c r="W599" i="7"/>
  <c r="W677" i="7"/>
  <c r="W80" i="7"/>
  <c r="W422" i="7"/>
  <c r="W214" i="7"/>
  <c r="W234" i="7"/>
  <c r="W10" i="7"/>
  <c r="W594" i="7"/>
  <c r="W81" i="7"/>
  <c r="W195" i="7"/>
  <c r="W541" i="7"/>
  <c r="W352" i="7"/>
  <c r="W284" i="7"/>
  <c r="W412" i="7"/>
  <c r="W106" i="7"/>
  <c r="W508" i="7"/>
  <c r="W128" i="7"/>
  <c r="W491" i="7"/>
  <c r="W187" i="7"/>
  <c r="W562" i="7"/>
  <c r="W229" i="7"/>
  <c r="W657" i="7"/>
  <c r="W221" i="7"/>
  <c r="W329" i="7"/>
  <c r="W299" i="7"/>
  <c r="W372" i="7"/>
  <c r="W542" i="7"/>
  <c r="W692" i="7"/>
  <c r="W620" i="7"/>
  <c r="W246" i="7"/>
  <c r="W279" i="7"/>
  <c r="W700" i="7"/>
  <c r="W521" i="7"/>
  <c r="W389" i="7"/>
  <c r="W212" i="7"/>
  <c r="W308" i="7"/>
  <c r="W168" i="7"/>
  <c r="W409" i="7"/>
  <c r="W682" i="7"/>
  <c r="W435" i="7"/>
  <c r="W277" i="7"/>
  <c r="W451" i="7"/>
  <c r="W265" i="7"/>
  <c r="W649" i="7"/>
  <c r="W492" i="7"/>
  <c r="W196" i="7"/>
  <c r="W545" i="7"/>
  <c r="W213" i="7"/>
  <c r="W309" i="7"/>
  <c r="W679" i="7"/>
  <c r="W417" i="7"/>
  <c r="W461" i="7"/>
  <c r="W565" i="7"/>
  <c r="W474" i="7"/>
  <c r="W84" i="7"/>
  <c r="W57" i="7"/>
  <c r="W271" i="7"/>
  <c r="W475" i="7"/>
  <c r="W512" i="7"/>
  <c r="W272" i="7"/>
  <c r="W540" i="7"/>
  <c r="W581" i="7"/>
  <c r="W274" i="7"/>
  <c r="W590" i="7"/>
  <c r="W54" i="7"/>
  <c r="W160" i="7"/>
  <c r="W428" i="7"/>
  <c r="W177" i="7"/>
  <c r="W298" i="7"/>
  <c r="W586" i="7"/>
  <c r="W463" i="7"/>
  <c r="W382" i="7"/>
  <c r="W715" i="7"/>
  <c r="W653" i="7"/>
  <c r="W179" i="7"/>
  <c r="W664" i="7"/>
  <c r="W368" i="7"/>
  <c r="W334" i="7"/>
  <c r="W717" i="7"/>
  <c r="W117" i="7"/>
  <c r="W538" i="7"/>
  <c r="W556" i="7"/>
  <c r="W647" i="7"/>
  <c r="W477" i="7"/>
  <c r="W63" i="7"/>
  <c r="W343" i="7"/>
  <c r="W5" i="7"/>
  <c r="W137" i="7"/>
  <c r="W373" i="7"/>
  <c r="W568" i="7"/>
  <c r="W367" i="7"/>
  <c r="W215" i="7"/>
  <c r="W235" i="7"/>
  <c r="W83" i="7"/>
  <c r="W401" i="7"/>
  <c r="W722" i="7"/>
  <c r="W167" i="7"/>
  <c r="W281" i="7"/>
  <c r="W143" i="7"/>
  <c r="W134" i="7"/>
  <c r="W543" i="7"/>
  <c r="W423" i="7"/>
  <c r="W36" i="7"/>
  <c r="W6" i="7"/>
  <c r="W132" i="7"/>
  <c r="W364" i="7"/>
  <c r="W421" i="7"/>
  <c r="W533" i="7"/>
  <c r="W618" i="7"/>
  <c r="W78" i="7"/>
  <c r="W515" i="7"/>
  <c r="W584" i="7"/>
  <c r="W678" i="7"/>
  <c r="W676" i="7"/>
  <c r="W244" i="7"/>
  <c r="W253" i="7"/>
  <c r="W444" i="7"/>
  <c r="W248" i="7"/>
  <c r="W34" i="7"/>
  <c r="W498" i="7"/>
  <c r="W617" i="7"/>
  <c r="W575" i="7"/>
  <c r="W261" i="7"/>
  <c r="W155" i="7"/>
  <c r="W357" i="7"/>
  <c r="W668" i="7"/>
  <c r="W654" i="7"/>
  <c r="W55" i="7"/>
  <c r="W573" i="7"/>
  <c r="W399" i="7"/>
  <c r="W381" i="7"/>
  <c r="W11" i="7"/>
  <c r="W17" i="7"/>
  <c r="W171" i="7"/>
  <c r="W65" i="7"/>
  <c r="W239" i="7"/>
  <c r="W185" i="7"/>
  <c r="W16" i="7"/>
  <c r="W529" i="7"/>
  <c r="W43" i="7"/>
  <c r="W605" i="7"/>
  <c r="W407" i="7"/>
  <c r="W388" i="7"/>
  <c r="W190" i="7"/>
  <c r="W114" i="7"/>
  <c r="W519" i="7"/>
  <c r="W355" i="7"/>
  <c r="W124" i="7"/>
  <c r="W228" i="7"/>
  <c r="W632" i="7"/>
  <c r="W175" i="7"/>
  <c r="W232" i="7"/>
  <c r="W359" i="7"/>
  <c r="W315" i="7"/>
  <c r="W314" i="7"/>
  <c r="W418" i="7"/>
  <c r="W245" i="7"/>
  <c r="W442" i="7"/>
  <c r="W669" i="7"/>
  <c r="W467" i="7"/>
  <c r="W693" i="7"/>
  <c r="W588" i="7"/>
  <c r="W650" i="7"/>
  <c r="W123" i="7"/>
  <c r="W8" i="7"/>
  <c r="W207" i="7"/>
  <c r="W721" i="7"/>
  <c r="W87" i="7"/>
  <c r="W173" i="7"/>
  <c r="W122" i="7"/>
  <c r="W405" i="7"/>
  <c r="W340" i="7"/>
  <c r="W552" i="7"/>
  <c r="W29" i="7"/>
  <c r="W306" i="7"/>
  <c r="W706" i="7"/>
  <c r="W67" i="7"/>
  <c r="W33" i="7"/>
  <c r="W255" i="7"/>
  <c r="W481" i="7"/>
  <c r="W464" i="7"/>
  <c r="W38" i="7"/>
  <c r="W695" i="7"/>
  <c r="W249" i="7"/>
  <c r="W560" i="7"/>
  <c r="W528" i="7"/>
  <c r="W7" i="7"/>
  <c r="W336" i="7"/>
  <c r="W312" i="7"/>
  <c r="W610" i="7"/>
  <c r="W294" i="7"/>
  <c r="W189" i="7"/>
  <c r="W607" i="7"/>
  <c r="W690" i="7"/>
  <c r="W563" i="7"/>
  <c r="W163" i="7"/>
  <c r="W330" i="7"/>
  <c r="W303" i="7"/>
  <c r="W226" i="7"/>
  <c r="W553" i="7"/>
  <c r="W18" i="7"/>
  <c r="W460" i="7"/>
  <c r="W320" i="7"/>
  <c r="W699" i="7"/>
  <c r="W324" i="7"/>
  <c r="W641" i="7"/>
  <c r="W69" i="7"/>
  <c r="W601" i="7"/>
  <c r="W64" i="7"/>
  <c r="W685" i="7"/>
  <c r="W438" i="7"/>
  <c r="W457" i="7"/>
  <c r="W691" i="7"/>
  <c r="W518" i="7"/>
  <c r="W517" i="7"/>
  <c r="W273" i="7"/>
  <c r="W286" i="7"/>
  <c r="W210" i="7"/>
  <c r="W634" i="7"/>
  <c r="W151" i="7"/>
  <c r="W506" i="7"/>
  <c r="W577" i="7"/>
  <c r="W146" i="7"/>
  <c r="W41" i="7"/>
  <c r="W227" i="7"/>
  <c r="W561" i="7"/>
  <c r="W624" i="7"/>
  <c r="W353" i="7"/>
  <c r="W174" i="7"/>
  <c r="W208" i="7"/>
  <c r="W46" i="7"/>
  <c r="W609" i="7"/>
  <c r="W598" i="7"/>
  <c r="W707" i="7"/>
  <c r="W25" i="7"/>
  <c r="W252" i="7"/>
  <c r="W115" i="7"/>
  <c r="W301" i="7"/>
  <c r="W264" i="7"/>
  <c r="W374" i="7"/>
  <c r="W262" i="7"/>
  <c r="W99" i="7"/>
  <c r="W205" i="7"/>
  <c r="W658" i="7"/>
  <c r="W120" i="7"/>
  <c r="W102" i="7"/>
  <c r="W341" i="7"/>
  <c r="W667" i="7"/>
  <c r="W356" i="7"/>
  <c r="W366" i="7"/>
  <c r="W139" i="7"/>
  <c r="W45" i="7"/>
  <c r="W452" i="7"/>
  <c r="W194" i="7"/>
  <c r="W596" i="7"/>
  <c r="W375" i="7"/>
  <c r="W56" i="7"/>
  <c r="W14" i="7"/>
  <c r="W500" i="7"/>
  <c r="W344" i="7"/>
  <c r="W544" i="7"/>
  <c r="W687" i="7"/>
  <c r="W91" i="7"/>
  <c r="W629" i="7"/>
  <c r="W178" i="7"/>
  <c r="W600" i="7"/>
  <c r="W89" i="7"/>
  <c r="W587" i="7"/>
  <c r="W199" i="7"/>
  <c r="W636" i="7"/>
  <c r="W222" i="7"/>
  <c r="W39" i="7"/>
  <c r="W376" i="7"/>
  <c r="W149" i="7"/>
  <c r="W703" i="7"/>
  <c r="W622" i="7"/>
  <c r="W4" i="7"/>
  <c r="W469" i="7"/>
  <c r="W202" i="7"/>
  <c r="W427" i="7"/>
  <c r="W530" i="7"/>
  <c r="W718" i="7"/>
  <c r="W386" i="7"/>
  <c r="W441" i="7"/>
  <c r="W431" i="7"/>
  <c r="W326" i="7"/>
  <c r="W295" i="7"/>
  <c r="W426" i="7"/>
  <c r="W591" i="7"/>
  <c r="W614" i="7"/>
  <c r="W446" i="7"/>
  <c r="W130" i="7"/>
  <c r="W479" i="7"/>
  <c r="W702" i="7"/>
  <c r="W724" i="7"/>
  <c r="W161" i="7"/>
  <c r="W358" i="7"/>
  <c r="W282" i="7"/>
  <c r="W257" i="7"/>
  <c r="W337" i="7"/>
  <c r="W419" i="7"/>
  <c r="W559" i="7"/>
  <c r="W365" i="7"/>
  <c r="W237" i="7"/>
  <c r="W2" i="7"/>
  <c r="W307" i="7"/>
  <c r="W138" i="7"/>
  <c r="W363" i="7"/>
  <c r="W107" i="7"/>
  <c r="W449" i="7"/>
  <c r="W616" i="7"/>
  <c r="W525" i="7"/>
  <c r="W50" i="7"/>
  <c r="W75" i="7"/>
  <c r="W580" i="7"/>
  <c r="W311" i="7"/>
  <c r="W566" i="7"/>
  <c r="W675" i="7"/>
  <c r="W470" i="7"/>
  <c r="W40" i="7"/>
  <c r="W291" i="7"/>
  <c r="W504" i="7"/>
  <c r="W445" i="7"/>
  <c r="W332" i="7"/>
  <c r="W611" i="7"/>
  <c r="W697" i="7"/>
  <c r="W172" i="7"/>
  <c r="W162" i="7"/>
  <c r="W131" i="7"/>
  <c r="W73" i="7"/>
  <c r="W539" i="7"/>
  <c r="W188" i="7"/>
  <c r="W287" i="7"/>
  <c r="W71" i="7"/>
  <c r="W140" i="7"/>
  <c r="W219" i="7"/>
  <c r="W266" i="7"/>
  <c r="W288" i="7"/>
  <c r="W377" i="7"/>
  <c r="W710" i="7"/>
  <c r="W478" i="7"/>
  <c r="W532" i="7"/>
  <c r="W51" i="7"/>
  <c r="W276" i="7"/>
  <c r="W259" i="7"/>
  <c r="W153" i="7"/>
  <c r="W696" i="7"/>
  <c r="W719" i="7"/>
  <c r="W490" i="7"/>
  <c r="W694" i="7"/>
  <c r="W204" i="7"/>
  <c r="W660" i="7"/>
  <c r="W19" i="7"/>
  <c r="W317" i="7"/>
  <c r="W159" i="7"/>
  <c r="W150" i="7"/>
  <c r="W576" i="7"/>
  <c r="W674" i="7"/>
  <c r="W557" i="7"/>
  <c r="W659" i="7"/>
  <c r="W613" i="7"/>
  <c r="W97" i="7"/>
  <c r="W233" i="7"/>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l="1"/>
  <c r="A1163" i="3"/>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l="1"/>
  <c r="A1245" i="3" s="1"/>
  <c r="A1246" i="3"/>
  <c r="A1248" i="3" l="1"/>
  <c r="A1247" i="3"/>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1" i="3" l="1"/>
  <c r="A2182" i="3" s="1"/>
  <c r="A2186" i="3" s="1"/>
  <c r="A2184" i="3" l="1"/>
  <c r="A2185" i="3" s="1"/>
  <c r="A2189" i="3" s="1"/>
  <c r="A2187" i="3" l="1"/>
  <c r="A2188" i="3" s="1"/>
  <c r="A2192" i="3" s="1"/>
  <c r="A2190" i="3" l="1"/>
  <c r="A2191" i="3" s="1"/>
  <c r="A2195" i="3" s="1"/>
  <c r="A2193" i="3" l="1"/>
  <c r="A2194" i="3" s="1"/>
  <c r="A2198" i="3" s="1"/>
  <c r="A2196" i="3" l="1"/>
  <c r="A2197" i="3" s="1"/>
  <c r="A2199" i="3" l="1"/>
  <c r="A2200"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<sst xmlns="http://schemas.openxmlformats.org/spreadsheetml/2006/main" count="11431" uniqueCount="5872">
  <si>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</si>
  <si>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</si>
  <si>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</si>
  <si>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</si>
  <si>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</si>
  <si>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</si>
  <si>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</si>
  <si>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</si>
  <si>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</si>
  <si>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</si>
  <si>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</si>
  <si>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</si>
  <si>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</si>
  <si>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</si>
  <si>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</si>
  <si>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</si>
  <si>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</si>
  <si>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</si>
  <si>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</si>
  <si>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</si>
  <si>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</si>
  <si>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</si>
  <si>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</si>
  <si>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</si>
  <si>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</si>
  <si>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</si>
  <si>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</si>
  <si>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</si>
  <si>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</si>
  <si>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</si>
  <si>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</si>
  <si>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</si>
  <si>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</si>
  <si>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</si>
  <si>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</si>
  <si>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</si>
  <si>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</si>
  <si>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</si>
  <si>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</si>
  <si>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</si>
  <si>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</si>
  <si>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</si>
  <si>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</si>
  <si>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</si>
  <si>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</si>
  <si>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</si>
  <si>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</si>
  <si>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</si>
  <si>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</si>
  <si>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</si>
  <si>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</si>
  <si>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</si>
  <si>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</si>
  <si>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</si>
  <si>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</si>
  <si>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</si>
  <si>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</si>
  <si>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</si>
  <si>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</si>
  <si>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</si>
  <si>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</si>
  <si>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</si>
  <si>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</si>
  <si>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</si>
  <si>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</si>
  <si>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</si>
  <si>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</si>
  <si>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</si>
  <si>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</si>
  <si>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</si>
  <si>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</si>
  <si>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</si>
  <si>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</si>
  <si>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</si>
  <si>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</si>
  <si>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</si>
  <si>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</si>
  <si>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</si>
  <si>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</si>
  <si>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</si>
  <si>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</si>
  <si>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</si>
  <si>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</si>
  <si>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</si>
  <si>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</si>
  <si>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</si>
  <si>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</si>
  <si>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</si>
  <si>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</si>
  <si>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</si>
  <si>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</si>
  <si>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</si>
  <si>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</si>
  <si>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</si>
  <si>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</si>
  <si>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</si>
  <si>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</si>
  <si>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</si>
  <si>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</si>
  <si>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</si>
  <si>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</si>
  <si>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</si>
  <si>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</si>
  <si>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</si>
  <si>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</si>
  <si>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</si>
  <si>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</si>
  <si>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</si>
  <si>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</si>
  <si>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</si>
  <si>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</si>
  <si>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</si>
  <si>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</si>
  <si>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</si>
  <si>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</si>
  <si>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</si>
  <si>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</si>
  <si>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</si>
  <si>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</si>
  <si>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</si>
  <si>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</si>
  <si>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</si>
  <si>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</si>
  <si>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</si>
  <si>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</si>
  <si>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</si>
  <si>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</si>
  <si>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</si>
  <si>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</si>
  <si>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</si>
  <si>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</si>
  <si>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</si>
  <si>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</si>
  <si>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</si>
  <si>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</si>
  <si>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</si>
  <si>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</si>
  <si>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</si>
  <si>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</si>
  <si>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</si>
  <si>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</si>
  <si>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</si>
  <si>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</si>
  <si>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</si>
  <si>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</si>
  <si>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</si>
  <si>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</si>
  <si>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</si>
  <si>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</si>
  <si>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</si>
  <si>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</si>
  <si>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</si>
  <si>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</si>
  <si>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</si>
  <si>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</si>
  <si>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</si>
  <si>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</si>
  <si>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</si>
  <si>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</si>
  <si>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</si>
  <si>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</si>
  <si>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</si>
  <si>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</si>
  <si>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</si>
  <si>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</si>
  <si>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</si>
  <si>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</si>
  <si>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</si>
  <si>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</si>
  <si>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</si>
  <si>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</si>
  <si>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</si>
  <si>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</si>
  <si>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</si>
  <si>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</si>
  <si>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</si>
  <si>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</si>
  <si>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</si>
  <si>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</si>
  <si>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</si>
  <si>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</si>
  <si>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</si>
  <si>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</si>
  <si>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</si>
  <si>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</si>
  <si>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</si>
  <si>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</si>
  <si>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</si>
  <si>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</si>
  <si>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</si>
  <si>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</si>
  <si>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</si>
  <si>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</si>
  <si>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</si>
  <si>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</si>
  <si>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</si>
  <si>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</si>
  <si>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</si>
  <si>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</si>
  <si>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</si>
  <si>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</si>
  <si>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</si>
  <si>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</si>
  <si>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</si>
  <si>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</si>
  <si>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</si>
  <si>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</si>
  <si>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</si>
  <si>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</si>
  <si>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</si>
  <si>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</si>
  <si>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</si>
  <si>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</si>
  <si>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</si>
  <si>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</si>
  <si>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</si>
  <si>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</si>
  <si>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</si>
  <si>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</si>
  <si>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</si>
  <si>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</si>
  <si>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</si>
  <si>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</si>
  <si>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</si>
  <si>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</si>
  <si>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</si>
  <si>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</si>
  <si>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</si>
  <si>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</si>
  <si>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</si>
  <si>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</si>
  <si>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</si>
  <si>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</si>
  <si>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</si>
  <si>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</si>
  <si>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</si>
  <si>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</si>
  <si>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</si>
  <si>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</si>
  <si>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</si>
  <si>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</si>
  <si>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</si>
  <si>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</si>
  <si>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</si>
  <si>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</si>
  <si>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</si>
  <si>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</si>
  <si>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</si>
  <si>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</si>
  <si>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</si>
  <si>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</si>
  <si>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</si>
  <si>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</si>
  <si>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</si>
  <si>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</si>
  <si>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</si>
  <si>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</si>
  <si>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</si>
  <si>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</si>
  <si>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</si>
  <si>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</si>
  <si>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</si>
  <si>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</si>
  <si>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</si>
  <si>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</si>
  <si>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</si>
  <si>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</si>
  <si>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</si>
  <si>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</si>
  <si>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</si>
  <si>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</si>
  <si>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</si>
  <si>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</si>
  <si>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</si>
  <si>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</si>
  <si>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</si>
  <si>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</si>
  <si>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</si>
  <si>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</si>
  <si>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</si>
  <si>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</si>
  <si>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</si>
  <si>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</si>
  <si>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</si>
  <si>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</si>
  <si>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</si>
  <si>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</si>
  <si>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</si>
  <si>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</si>
  <si>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</si>
  <si>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</si>
  <si>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</si>
  <si>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</si>
  <si>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</si>
  <si>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</si>
  <si>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</si>
  <si>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</si>
  <si>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</si>
  <si>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</si>
  <si>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</si>
  <si>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</si>
  <si>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</si>
  <si>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</si>
  <si>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</si>
  <si>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</si>
  <si>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</si>
  <si>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</si>
  <si>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</si>
  <si>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</si>
  <si>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</si>
  <si>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</si>
  <si>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</si>
  <si>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</si>
  <si>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</si>
  <si>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</si>
  <si>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</si>
  <si>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</si>
  <si>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</si>
  <si>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</si>
  <si>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</si>
  <si>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</si>
  <si>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</si>
  <si>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</si>
  <si>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</si>
  <si>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</si>
  <si>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</si>
  <si>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</si>
  <si>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</si>
  <si>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</si>
  <si>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</si>
  <si>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</si>
  <si>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</si>
  <si>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</si>
  <si>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</si>
  <si>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</si>
  <si>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</si>
  <si>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</si>
  <si>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</si>
  <si>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</si>
  <si>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</si>
  <si>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</si>
  <si>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</si>
  <si>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</si>
  <si>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</si>
  <si>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</si>
  <si>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</si>
  <si>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</si>
  <si>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</si>
  <si>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</si>
  <si>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</si>
  <si>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</si>
  <si>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</si>
  <si>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</si>
  <si>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</si>
  <si>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</si>
  <si>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</si>
  <si>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</si>
  <si>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</si>
  <si>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</si>
  <si>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</si>
  <si>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</si>
  <si>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</si>
  <si>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</si>
  <si>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</si>
  <si>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</si>
  <si>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</si>
  <si>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</si>
  <si>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</si>
  <si>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</si>
  <si>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</si>
  <si>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</si>
  <si>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</si>
  <si>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</si>
  <si>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</si>
  <si>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</si>
  <si>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</si>
  <si>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</si>
  <si>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</si>
  <si>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</si>
  <si>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</si>
  <si>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</si>
  <si>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</si>
  <si>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</si>
  <si>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</si>
  <si>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</si>
  <si>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</si>
  <si>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</si>
  <si>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</si>
  <si>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</si>
  <si>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</si>
  <si>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</si>
  <si>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</si>
  <si>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</si>
  <si>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</si>
  <si>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</si>
  <si>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</si>
  <si>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</si>
  <si>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</si>
  <si>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</si>
  <si>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</si>
  <si>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</si>
  <si>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</si>
  <si>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</si>
  <si>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</si>
  <si>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</si>
  <si>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</si>
  <si>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</si>
  <si>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</si>
  <si>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</si>
  <si>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</si>
  <si>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</si>
  <si>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</si>
  <si>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</si>
  <si>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</si>
  <si>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</si>
  <si>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</si>
  <si>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</si>
  <si>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</si>
  <si>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</si>
  <si>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</si>
  <si>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</si>
  <si>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</si>
  <si>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</si>
  <si>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</si>
  <si>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</si>
  <si>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</si>
  <si>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</si>
  <si>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</si>
  <si>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</si>
  <si>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</si>
  <si>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</si>
  <si>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</si>
  <si>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</si>
  <si>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</si>
  <si>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</si>
  <si>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</si>
  <si>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</si>
  <si>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</si>
  <si>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</si>
  <si>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</si>
  <si>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</si>
  <si>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</si>
  <si>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</si>
  <si>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</si>
  <si>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</si>
  <si>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</si>
  <si>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</si>
  <si>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</si>
  <si>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</si>
  <si>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</si>
  <si>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</si>
  <si>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</si>
  <si>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</si>
  <si>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</si>
  <si>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</si>
  <si>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</si>
  <si>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</si>
  <si>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</si>
  <si>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</si>
  <si>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</si>
  <si>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</si>
  <si>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</si>
  <si>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</si>
  <si>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</si>
  <si>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</si>
  <si>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</si>
  <si>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</si>
  <si>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</si>
  <si>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</si>
  <si>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</si>
  <si>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</si>
  <si>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</si>
  <si>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</si>
  <si>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</si>
  <si>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</si>
  <si>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</si>
  <si>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</si>
  <si>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</si>
  <si>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</si>
  <si>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</si>
  <si>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</si>
  <si>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</si>
  <si>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</si>
  <si>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</si>
  <si>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</si>
  <si>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</si>
  <si>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</si>
  <si>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</si>
  <si>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</si>
  <si>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</si>
  <si>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</si>
  <si>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</si>
  <si>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</si>
  <si>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</si>
  <si>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</si>
  <si>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</si>
  <si>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</si>
  <si>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</si>
  <si>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</si>
  <si>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</si>
  <si>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</si>
  <si>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</si>
  <si>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</si>
  <si>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</si>
  <si>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</si>
  <si>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</si>
  <si>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</si>
  <si>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</si>
  <si>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</si>
  <si>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</si>
  <si>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</si>
  <si>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</si>
  <si>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</si>
  <si>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</si>
  <si>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</si>
  <si>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</si>
  <si>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</si>
  <si>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</si>
  <si>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</si>
  <si>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</si>
  <si>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</si>
  <si>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</si>
  <si>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</si>
  <si>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</si>
  <si>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</si>
  <si>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</si>
  <si>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</si>
  <si>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</si>
  <si>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</si>
  <si>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</si>
  <si>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</si>
  <si>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</si>
  <si>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</si>
  <si>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</si>
  <si>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</si>
  <si>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</si>
  <si>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</si>
  <si>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</si>
  <si>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</si>
  <si>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</si>
  <si>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</si>
  <si>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</si>
  <si>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</si>
  <si>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</si>
  <si>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</si>
  <si>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</si>
  <si>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</si>
  <si>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</si>
  <si>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</si>
  <si>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</si>
  <si>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</si>
  <si>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</si>
  <si>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</si>
  <si>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</si>
  <si>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</si>
  <si>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</si>
  <si>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</si>
  <si>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</si>
  <si>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</si>
  <si>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</si>
  <si>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</si>
  <si>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</si>
  <si>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</si>
  <si>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</si>
  <si>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</si>
  <si>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</si>
  <si>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</si>
  <si>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</si>
  <si>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</si>
  <si>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</si>
  <si>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</si>
  <si>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</si>
  <si>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</si>
  <si>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</si>
  <si>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</si>
  <si>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</si>
  <si>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</si>
  <si>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</si>
  <si>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</si>
  <si>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</si>
  <si>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</si>
  <si>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</si>
  <si>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</si>
  <si>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</si>
  <si>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</si>
  <si>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</si>
  <si>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</si>
  <si>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</si>
  <si>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</si>
  <si>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</si>
  <si>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</si>
  <si>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</si>
  <si>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</si>
  <si>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</si>
  <si>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</si>
  <si>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</si>
  <si>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</si>
  <si>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</si>
  <si>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</si>
  <si>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</si>
  <si>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</si>
  <si>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</si>
  <si>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</si>
  <si>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</si>
  <si>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</si>
  <si>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</si>
  <si>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</si>
  <si>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</si>
  <si>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</si>
  <si>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</si>
  <si>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</si>
  <si>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</si>
  <si>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</si>
  <si>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</si>
  <si>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</si>
  <si>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</si>
  <si>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</si>
  <si>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</si>
  <si>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</si>
  <si>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</si>
  <si>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</si>
  <si>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</si>
  <si>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</si>
  <si>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</si>
  <si>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</si>
  <si>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</si>
  <si>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</si>
  <si>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</si>
  <si>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</si>
  <si>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</si>
  <si>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</si>
  <si>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</si>
  <si>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</si>
  <si>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</si>
  <si>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</si>
  <si>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</si>
  <si>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</si>
  <si>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</si>
  <si>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</si>
  <si>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</si>
  <si>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</si>
  <si>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</si>
  <si>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</si>
  <si>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</si>
  <si>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</si>
  <si>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</si>
  <si>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</si>
  <si>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</si>
  <si>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</si>
  <si>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</si>
  <si>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</si>
  <si>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</si>
  <si>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</si>
  <si>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</si>
  <si>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</si>
  <si>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</si>
  <si>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</si>
  <si>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</si>
  <si>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</si>
  <si>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</si>
  <si>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</si>
  <si>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</si>
  <si>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</si>
  <si>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</si>
  <si>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</si>
  <si>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</si>
  <si>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</si>
  <si>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</si>
  <si>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</si>
  <si>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</si>
  <si>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</si>
  <si>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</si>
  <si>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</si>
  <si>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</si>
  <si>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</si>
  <si>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</si>
  <si>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</si>
  <si>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</si>
  <si>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</si>
  <si>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</si>
  <si>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</si>
  <si>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</si>
  <si>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</si>
  <si>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</si>
  <si>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</si>
  <si>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</si>
  <si>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</si>
  <si>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</si>
  <si>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</si>
  <si>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</si>
  <si>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</si>
  <si>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</si>
  <si>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</si>
  <si>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</si>
  <si>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</si>
  <si>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</si>
  <si>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</si>
  <si>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</si>
  <si>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</si>
  <si>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</si>
  <si>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</si>
  <si>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</si>
  <si>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</si>
  <si>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</si>
  <si>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</si>
  <si>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</si>
  <si>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</si>
  <si>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</si>
  <si>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</si>
  <si>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</si>
  <si>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</si>
  <si>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</si>
  <si>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</si>
  <si>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</si>
  <si>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</si>
  <si>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</si>
  <si>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</si>
  <si>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</si>
  <si>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</si>
  <si>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</si>
  <si>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</si>
  <si>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</si>
  <si>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</si>
  <si>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</si>
  <si>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</si>
  <si>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</si>
  <si>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</si>
  <si>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</si>
  <si>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</si>
  <si>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</si>
  <si>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</si>
  <si>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</si>
  <si>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</si>
  <si>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</si>
  <si>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</si>
  <si>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</si>
  <si>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</si>
  <si>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</si>
  <si>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</si>
  <si>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</si>
  <si>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</si>
  <si>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</si>
  <si>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</si>
  <si>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</si>
  <si>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</si>
  <si>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</si>
  <si>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</si>
  <si>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</si>
  <si>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</si>
  <si>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</si>
  <si>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</si>
  <si>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</si>
  <si>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</si>
  <si>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</si>
  <si>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</si>
  <si>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</si>
  <si>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</si>
  <si>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</si>
  <si>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</si>
  <si>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</si>
  <si>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</si>
  <si>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</si>
  <si>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</si>
  <si>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</si>
  <si>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</si>
  <si>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</si>
  <si>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</si>
  <si>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</si>
  <si>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</si>
  <si>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</si>
  <si>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</si>
  <si>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</si>
  <si>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</si>
  <si>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</si>
  <si>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</si>
  <si>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</si>
  <si>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</si>
  <si>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</si>
  <si>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</si>
  <si>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</si>
  <si>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</si>
  <si>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</si>
  <si>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</si>
  <si>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</si>
  <si>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</si>
  <si>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</si>
  <si>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</si>
  <si>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</si>
  <si>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</si>
  <si>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</si>
  <si>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</si>
  <si>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</si>
  <si>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</si>
  <si>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</si>
  <si>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</si>
  <si>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</si>
  <si>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</si>
  <si>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</si>
  <si>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</si>
  <si>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</si>
  <si>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</si>
  <si>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</si>
  <si>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</si>
  <si>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</si>
  <si>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</si>
  <si>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</si>
  <si>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</si>
  <si>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</si>
  <si>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</si>
  <si>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</si>
  <si>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</si>
  <si>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</si>
  <si>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</si>
  <si>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</si>
  <si>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</si>
  <si>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</si>
  <si>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</si>
  <si>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</si>
  <si>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</si>
  <si>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</si>
  <si>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</si>
  <si>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</si>
  <si>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</si>
  <si>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</si>
  <si>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</si>
  <si>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</si>
  <si>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</si>
  <si>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</si>
  <si>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</si>
  <si>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</si>
  <si>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</si>
  <si>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</si>
  <si>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</si>
  <si>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</si>
  <si>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</si>
  <si>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</si>
  <si>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</si>
  <si>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</si>
  <si>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</si>
  <si>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</si>
  <si>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</si>
  <si>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</si>
  <si>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</si>
  <si>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</si>
  <si>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</si>
  <si>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</si>
  <si>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</si>
  <si>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</si>
  <si>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</si>
  <si>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</si>
  <si>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</si>
  <si>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</si>
  <si>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</si>
  <si>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</si>
  <si>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</si>
  <si>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</si>
  <si>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</si>
  <si>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</si>
  <si>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</si>
  <si>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</si>
  <si>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</si>
  <si>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</si>
  <si>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</si>
  <si>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</si>
  <si>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</si>
  <si>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</si>
  <si>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</si>
  <si>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</si>
  <si>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</si>
  <si>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</si>
  <si>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</si>
  <si>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</si>
  <si>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</si>
  <si>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</si>
  <si>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</si>
  <si>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</si>
  <si>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</si>
  <si>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</si>
  <si>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</si>
  <si>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</si>
  <si>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</si>
  <si>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</si>
  <si>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</si>
  <si>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</si>
  <si>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</si>
  <si>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</si>
  <si>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</si>
  <si>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</si>
  <si>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</si>
  <si>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</si>
  <si>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</si>
  <si>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</si>
  <si>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</si>
  <si>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</si>
  <si>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</si>
  <si>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</si>
  <si>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</si>
  <si>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</si>
  <si>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</si>
  <si>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</si>
  <si>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</si>
  <si>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</si>
  <si>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</si>
  <si>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</si>
  <si>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</si>
  <si>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</si>
  <si>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</si>
  <si>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</si>
  <si>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</si>
  <si>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</si>
  <si>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</si>
  <si>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</si>
  <si>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</si>
  <si>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</si>
  <si>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</si>
  <si>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</si>
  <si>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</si>
  <si>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</si>
  <si>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</si>
  <si>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</si>
  <si>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</si>
  <si>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</si>
  <si>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</si>
  <si>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</si>
  <si>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</si>
  <si>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</si>
  <si>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</si>
  <si>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</si>
  <si>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</si>
  <si>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</si>
  <si>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</si>
  <si>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</si>
  <si>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</si>
  <si>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</si>
  <si>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</si>
  <si>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</si>
  <si>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</si>
  <si>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</si>
  <si>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</si>
  <si>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</si>
  <si>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</si>
  <si>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</si>
  <si>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</si>
  <si>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</si>
  <si>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</si>
  <si>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</si>
  <si>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</si>
  <si>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</si>
  <si>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</si>
  <si>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</si>
  <si>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</si>
  <si>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</si>
  <si>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</si>
  <si>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</si>
  <si>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</si>
  <si>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</si>
  <si>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</si>
  <si>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</si>
  <si>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</si>
  <si>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</si>
  <si>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</si>
  <si>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</si>
  <si>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</si>
  <si>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</si>
  <si>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</si>
  <si>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</si>
  <si>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</si>
  <si>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</si>
  <si>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</si>
  <si>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</si>
  <si>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</si>
  <si>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</si>
  <si>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</si>
  <si>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</si>
  <si>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</si>
  <si>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</si>
  <si>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</si>
  <si>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</si>
  <si>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</si>
  <si>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</si>
  <si>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</si>
  <si>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</si>
  <si>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</si>
  <si>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</si>
  <si>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</si>
  <si>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</si>
  <si>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</si>
  <si>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</si>
  <si>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</si>
  <si>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</si>
  <si>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</si>
  <si>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</si>
  <si>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</si>
  <si>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</si>
  <si>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</si>
  <si>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</si>
  <si>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</si>
  <si>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</si>
  <si>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</si>
  <si>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</si>
  <si>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</si>
  <si>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</si>
  <si>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</si>
  <si>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</si>
  <si>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</si>
  <si>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</si>
  <si>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</si>
  <si>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</si>
  <si>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</si>
  <si>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</si>
  <si>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</si>
  <si>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</si>
  <si>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</si>
  <si>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</si>
  <si>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</si>
  <si>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</si>
  <si>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</si>
  <si>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</si>
  <si>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</si>
  <si>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</si>
  <si>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</si>
  <si>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</si>
  <si>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</si>
  <si>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</si>
  <si>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</si>
  <si>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</si>
  <si>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</si>
  <si>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</si>
  <si>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</si>
  <si>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</si>
  <si>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</si>
  <si>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</si>
  <si>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</si>
  <si>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</si>
  <si>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</si>
  <si>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</si>
  <si>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</si>
  <si>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</si>
  <si>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</si>
  <si>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</si>
  <si>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</si>
  <si>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</si>
  <si>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</si>
  <si>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</si>
  <si>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</si>
  <si>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</si>
  <si>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</si>
  <si>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</si>
  <si>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</si>
  <si>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</si>
  <si>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</si>
  <si>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</si>
  <si>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</si>
  <si>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</si>
  <si>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</si>
  <si>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</si>
  <si>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</si>
  <si>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</si>
  <si>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</si>
  <si>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</si>
  <si>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</si>
  <si>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</si>
  <si>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</si>
  <si>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</si>
  <si>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</si>
  <si>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</si>
  <si>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</si>
  <si>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</si>
  <si>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</si>
  <si>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</si>
  <si>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</si>
  <si>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</si>
  <si>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</si>
  <si>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</si>
  <si>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</si>
  <si>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</si>
  <si>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</si>
  <si>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</si>
  <si>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</si>
  <si>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</si>
  <si>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</si>
  <si>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</si>
  <si>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</si>
  <si>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</si>
  <si>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</si>
  <si>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</si>
  <si>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</si>
  <si>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</si>
  <si>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</si>
  <si>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</si>
  <si>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</si>
  <si>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</si>
  <si>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</si>
  <si>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</si>
  <si>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</si>
  <si>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</si>
  <si>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</si>
  <si>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</si>
  <si>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</si>
  <si>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</si>
  <si>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</si>
  <si>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</si>
  <si>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</si>
  <si>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</si>
  <si>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</si>
  <si>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</si>
  <si>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</si>
  <si>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</si>
  <si>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</si>
  <si>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</si>
  <si>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</si>
  <si>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</si>
  <si>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</si>
  <si>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</si>
  <si>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</si>
  <si>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</si>
  <si>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</si>
  <si>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</si>
  <si>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</si>
  <si>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</si>
  <si>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</si>
  <si>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</si>
  <si>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</si>
  <si>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</si>
  <si>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</si>
  <si>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</si>
  <si>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</si>
  <si>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</si>
  <si>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</si>
  <si>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</si>
  <si>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</si>
  <si>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</si>
  <si>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</si>
  <si>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</si>
  <si>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</si>
  <si>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</si>
  <si>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</si>
  <si>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</si>
  <si>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</si>
  <si>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</si>
  <si>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</si>
  <si>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</si>
  <si>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</si>
  <si>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</si>
  <si>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</si>
  <si>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</si>
  <si>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</si>
  <si>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</si>
  <si>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</si>
  <si>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</si>
  <si>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</si>
  <si>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</si>
  <si>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</si>
  <si>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</si>
  <si>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</si>
  <si>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</si>
  <si>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</si>
  <si>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</si>
  <si>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</si>
  <si>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</si>
  <si>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</si>
  <si>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</si>
  <si>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</si>
  <si>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</si>
  <si>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</si>
  <si>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</si>
  <si>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</si>
  <si>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</si>
  <si>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</si>
  <si>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</si>
  <si>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</si>
  <si>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</si>
  <si>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</si>
  <si>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</si>
  <si>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</si>
  <si>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</si>
  <si>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</si>
  <si>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</si>
  <si>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</si>
  <si>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</si>
  <si>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</si>
  <si>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</si>
  <si>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</si>
  <si>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</si>
  <si>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</si>
  <si>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</si>
  <si>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</si>
  <si>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</si>
  <si>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</si>
  <si>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</si>
  <si>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</si>
  <si>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</si>
  <si>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</si>
  <si>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</si>
  <si>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</si>
  <si>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</si>
  <si>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</si>
  <si>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</si>
  <si>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</si>
  <si>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</si>
  <si>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</si>
  <si>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</si>
  <si>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</si>
  <si>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</si>
  <si>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</si>
  <si>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</si>
  <si>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</si>
  <si>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</si>
  <si>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</si>
  <si>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</si>
  <si>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</si>
  <si>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</si>
  <si>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</si>
  <si>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</si>
  <si>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</si>
  <si>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</si>
  <si>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</si>
  <si>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</si>
  <si>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</si>
  <si>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</si>
  <si>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</si>
  <si>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</si>
  <si>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</si>
  <si>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</si>
  <si>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</si>
  <si>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</si>
  <si>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</si>
  <si>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</si>
  <si>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</si>
  <si>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</si>
  <si>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</si>
  <si>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</si>
  <si>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</si>
  <si>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</si>
  <si>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</si>
  <si>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</si>
  <si>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</si>
  <si>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</si>
  <si>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</si>
  <si>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</si>
  <si>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</si>
  <si>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</si>
  <si>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</si>
  <si>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</si>
  <si>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</si>
  <si>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</si>
  <si>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</si>
  <si>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</si>
  <si>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</si>
  <si>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</si>
  <si>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</si>
  <si>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</si>
  <si>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</si>
  <si>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</si>
  <si>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</si>
  <si>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</si>
  <si>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</si>
  <si>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</si>
  <si>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</si>
  <si>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</si>
  <si>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</si>
  <si>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</si>
  <si>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</si>
  <si>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</si>
  <si>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</si>
  <si>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</si>
  <si>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</si>
  <si>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</si>
  <si>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</si>
  <si>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</si>
  <si>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</si>
  <si>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</si>
  <si>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</si>
  <si>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</si>
  <si>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</si>
  <si>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</si>
  <si>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</si>
  <si>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</si>
  <si>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</si>
  <si>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</si>
  <si>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</si>
  <si>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</si>
  <si>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</si>
  <si>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</si>
  <si>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</si>
  <si>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</si>
  <si>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</si>
  <si>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</si>
  <si>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</si>
  <si>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</si>
  <si>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</si>
  <si>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</si>
  <si>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</si>
  <si>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</si>
  <si>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</si>
  <si>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</si>
  <si>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</si>
  <si>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</si>
  <si>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</si>
  <si>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</si>
  <si>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</si>
  <si>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</si>
  <si>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</si>
  <si>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</si>
  <si>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</si>
  <si>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</si>
  <si>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</si>
  <si>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</si>
  <si>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</si>
  <si>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</si>
  <si>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</si>
  <si>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</si>
  <si>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</si>
  <si>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</si>
  <si>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</si>
  <si>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</si>
  <si>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</si>
  <si>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</si>
  <si>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</si>
  <si>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</si>
  <si>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</si>
  <si>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</si>
  <si>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</si>
  <si>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</si>
  <si>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</si>
  <si>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</si>
  <si>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</si>
  <si>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</si>
  <si>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</si>
  <si>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</si>
  <si>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</si>
  <si>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</si>
  <si>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</si>
  <si>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</si>
  <si>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</si>
  <si>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</si>
  <si>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</si>
  <si>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</si>
  <si>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</si>
  <si>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</si>
  <si>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</si>
  <si>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</si>
  <si>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</si>
  <si>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</si>
  <si>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</si>
  <si>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</si>
  <si>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</si>
  <si>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</si>
  <si>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</si>
  <si>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</si>
  <si>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</si>
  <si>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</si>
  <si>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</si>
  <si>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</si>
  <si>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</si>
  <si>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</si>
  <si>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</si>
  <si>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</si>
  <si>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</si>
  <si>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</si>
  <si>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</si>
  <si>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</si>
  <si>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</si>
  <si>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</si>
  <si>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</si>
  <si>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</si>
  <si>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</si>
  <si>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</si>
  <si>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</si>
  <si>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</si>
  <si>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</si>
  <si>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</si>
  <si>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</si>
  <si>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</si>
  <si>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</si>
  <si>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</si>
  <si>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</si>
  <si>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</si>
  <si>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</si>
  <si>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</si>
  <si>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</si>
  <si>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</si>
  <si>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</si>
  <si>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</si>
  <si>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</si>
  <si>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</si>
  <si>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</si>
  <si>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</si>
  <si>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</si>
  <si>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</si>
  <si>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</si>
  <si>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</si>
  <si>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</si>
  <si>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</si>
  <si>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</si>
  <si>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</si>
  <si>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</si>
  <si>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</si>
  <si>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</si>
  <si>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</si>
  <si>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</si>
  <si>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</si>
  <si>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</si>
  <si>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</si>
  <si>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</si>
  <si>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</si>
  <si>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</si>
  <si>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</si>
  <si>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</si>
  <si>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</si>
  <si>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</si>
  <si>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</si>
  <si>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</si>
  <si>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</si>
  <si>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</si>
  <si>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</si>
  <si>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</si>
  <si>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</si>
  <si>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</si>
  <si>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</si>
  <si>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</si>
  <si>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</si>
  <si>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</si>
  <si>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</si>
  <si>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</si>
  <si>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</si>
  <si>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</si>
  <si>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</si>
  <si>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</si>
  <si>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</si>
  <si>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</si>
  <si>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</si>
  <si>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</si>
  <si>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</si>
  <si>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</si>
  <si>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</si>
  <si>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</si>
  <si>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</si>
  <si>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</si>
  <si>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</si>
  <si>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</si>
  <si>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</si>
  <si>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</si>
  <si>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</si>
  <si>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</si>
  <si>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</si>
  <si>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</si>
  <si>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</si>
  <si>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</si>
  <si>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</si>
  <si>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</si>
  <si>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</si>
  <si>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</si>
  <si>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</si>
  <si>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</si>
  <si>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</si>
  <si>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</si>
  <si>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</si>
  <si>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</si>
  <si>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</si>
  <si>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</si>
  <si>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</si>
  <si>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</si>
  <si>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</si>
  <si>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</si>
  <si>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</si>
  <si>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</si>
  <si>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</si>
  <si>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</si>
  <si>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</si>
  <si>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</si>
  <si>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</si>
  <si>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</si>
  <si>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</si>
  <si>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</si>
  <si>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</si>
  <si>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</si>
  <si>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</si>
  <si>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</si>
  <si>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</si>
  <si>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</si>
  <si>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</si>
  <si>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</si>
  <si>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</si>
  <si>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</si>
  <si>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</si>
  <si>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</si>
  <si>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</si>
  <si>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</si>
  <si>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</si>
  <si>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</si>
  <si>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</si>
  <si>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</si>
  <si>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</si>
  <si>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</si>
  <si>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</si>
  <si>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</si>
  <si>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</si>
  <si>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</si>
  <si>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</si>
  <si>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</si>
  <si>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</si>
  <si>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</si>
  <si>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</si>
  <si>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</si>
  <si>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</si>
  <si>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</si>
  <si>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</si>
  <si>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</si>
  <si>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</si>
  <si>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</si>
  <si>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</si>
  <si>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</si>
  <si>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</si>
  <si>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</si>
  <si>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</si>
  <si>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</si>
  <si>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</si>
  <si>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</si>
  <si>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</si>
  <si>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</si>
  <si>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</si>
  <si>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</si>
  <si>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</si>
  <si>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</si>
  <si>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</si>
  <si>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</si>
  <si>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</si>
  <si>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</si>
  <si>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</si>
  <si>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</si>
  <si>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</si>
  <si>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</si>
  <si>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</si>
  <si>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</si>
  <si>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</si>
  <si>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</si>
  <si>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</si>
  <si>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</si>
  <si>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</si>
  <si>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</si>
  <si>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</si>
  <si>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</si>
  <si>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</si>
  <si>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</si>
  <si>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</si>
  <si>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</si>
  <si>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</si>
  <si>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</si>
  <si>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</si>
  <si>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</si>
  <si>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</si>
  <si>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</si>
  <si>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</si>
  <si>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</si>
  <si>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</si>
  <si>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</si>
  <si>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</si>
  <si>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</si>
  <si>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</si>
  <si>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</si>
  <si>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</si>
  <si>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</si>
  <si>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</si>
  <si>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</si>
  <si>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</si>
  <si>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</si>
  <si>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</si>
  <si>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</si>
  <si>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</si>
  <si>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</si>
  <si>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</si>
  <si>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</si>
  <si>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</si>
  <si>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</si>
  <si>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</si>
  <si>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</si>
  <si>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</si>
  <si>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</si>
  <si>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</si>
  <si>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</si>
  <si>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</si>
  <si>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</si>
  <si>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</si>
  <si>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</si>
  <si>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</si>
  <si>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</si>
  <si>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</si>
  <si>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</si>
  <si>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</si>
  <si>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</si>
  <si>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</si>
  <si>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</si>
  <si>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</si>
  <si>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</si>
  <si>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</si>
  <si>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</si>
  <si>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</si>
  <si>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</si>
  <si>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</si>
  <si>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</si>
  <si>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</si>
  <si>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</si>
  <si>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</si>
  <si>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</si>
  <si>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</si>
  <si>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</si>
  <si>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</si>
  <si>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</si>
  <si>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</si>
  <si>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</si>
  <si>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</si>
  <si>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</si>
  <si>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</si>
  <si>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</si>
  <si>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</si>
  <si>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</si>
  <si>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</si>
  <si>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</si>
  <si>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</si>
  <si>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</si>
  <si>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</si>
  <si>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</si>
  <si>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</si>
  <si>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</si>
  <si>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</si>
  <si>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</si>
  <si>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</si>
  <si>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</si>
  <si>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</si>
  <si>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</si>
  <si>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</si>
  <si>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</si>
  <si>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</si>
  <si>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</si>
  <si>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</si>
  <si>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</si>
  <si>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</si>
  <si>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</si>
  <si>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</si>
  <si>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</si>
  <si>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</si>
  <si>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</si>
  <si>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</si>
  <si>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</si>
  <si>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</si>
  <si>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</si>
  <si>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</si>
  <si>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</si>
  <si>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</si>
  <si>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</si>
  <si>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</si>
  <si>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</si>
  <si>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</si>
  <si>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</si>
  <si>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</si>
  <si>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</si>
  <si>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</si>
  <si>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</si>
  <si>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</si>
  <si>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</si>
  <si>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</si>
  <si>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</si>
  <si>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</si>
  <si>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</si>
  <si>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</si>
  <si>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</si>
  <si>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</si>
  <si>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</si>
  <si>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</si>
  <si>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</si>
  <si>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</si>
  <si>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</si>
  <si>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</si>
  <si>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</si>
  <si>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</si>
  <si>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</si>
  <si>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</si>
  <si>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</si>
  <si>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</si>
  <si>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</si>
  <si>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</si>
  <si>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</si>
  <si>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</si>
  <si>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</si>
  <si>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</si>
  <si>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</si>
  <si>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</si>
  <si>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</si>
  <si>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</si>
  <si>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</si>
  <si>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</si>
  <si>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</si>
  <si>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</si>
  <si>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</si>
  <si>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</si>
  <si>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</si>
  <si>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</si>
  <si>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</si>
  <si>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</si>
  <si>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</si>
  <si>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</si>
  <si>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</si>
  <si>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</si>
  <si>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</si>
  <si>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</si>
  <si>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</si>
  <si>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</si>
  <si>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</si>
  <si>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</si>
  <si>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</si>
  <si>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</si>
  <si>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</si>
  <si>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</si>
  <si>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</si>
  <si>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</si>
  <si>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</si>
  <si>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</si>
  <si>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</si>
  <si>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</si>
  <si>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</si>
  <si>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</si>
  <si>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</si>
  <si>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</si>
  <si>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</si>
  <si>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</si>
  <si>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</si>
  <si>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</si>
  <si>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</si>
  <si>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</si>
  <si>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</si>
  <si>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</si>
  <si>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</si>
  <si>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</si>
  <si>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</si>
  <si>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</si>
  <si>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</si>
  <si>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</si>
  <si>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</si>
  <si>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</si>
  <si>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</si>
  <si>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</si>
  <si>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</si>
  <si>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</si>
  <si>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</si>
  <si>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</si>
  <si>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</si>
  <si>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</si>
  <si>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</si>
  <si>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</si>
  <si>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</si>
  <si>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</si>
  <si>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</si>
  <si>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</si>
  <si>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</si>
  <si>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</si>
  <si>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</si>
  <si>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</si>
  <si>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</si>
  <si>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</si>
  <si>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</si>
  <si>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</si>
  <si>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</si>
  <si>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</si>
  <si>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</si>
  <si>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</si>
  <si>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</si>
  <si>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</si>
  <si>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</si>
  <si>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</si>
  <si>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</si>
  <si>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</si>
  <si>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</si>
  <si>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</si>
  <si>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</si>
  <si>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</si>
  <si>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</si>
  <si>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</si>
  <si>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</si>
  <si>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</si>
  <si>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</si>
  <si>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</si>
  <si>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</si>
  <si>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</si>
  <si>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</si>
  <si>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</si>
  <si>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</si>
  <si>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</si>
  <si>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</si>
  <si>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</si>
  <si>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</si>
  <si>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</si>
  <si>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</si>
  <si>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</si>
  <si>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</si>
  <si>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</si>
  <si>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</si>
  <si>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</si>
  <si>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</si>
  <si>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</si>
  <si>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</si>
  <si>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</si>
  <si>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</si>
  <si>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</si>
  <si>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</si>
  <si>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</si>
  <si>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</si>
  <si>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</si>
  <si>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</si>
  <si>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</si>
  <si>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</si>
  <si>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</si>
  <si>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</si>
  <si>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</si>
  <si>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</si>
  <si>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</si>
  <si>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</si>
  <si>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</si>
  <si>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</si>
  <si>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</si>
  <si>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</si>
  <si>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</si>
  <si>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</si>
  <si>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</si>
  <si>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</si>
  <si>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</si>
  <si>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</si>
  <si>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</si>
  <si>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</si>
  <si>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</si>
  <si>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</si>
  <si>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</si>
  <si>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</si>
  <si>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</si>
  <si>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</si>
  <si>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</si>
  <si>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</si>
  <si>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</si>
  <si>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</si>
  <si>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</si>
  <si>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</si>
  <si>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</si>
  <si>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</si>
  <si>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</si>
  <si>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</si>
  <si>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</si>
  <si>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</si>
  <si>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</si>
  <si>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</si>
  <si>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</si>
  <si>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</si>
  <si>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</si>
  <si>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</si>
  <si>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</si>
  <si>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</si>
  <si>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</si>
  <si>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</si>
  <si>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</si>
  <si>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</si>
  <si>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</si>
  <si>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</si>
  <si>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</si>
  <si>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</si>
  <si>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</si>
  <si>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</si>
  <si>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</si>
  <si>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</si>
  <si>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</si>
  <si>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</si>
  <si>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</si>
  <si>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</si>
  <si>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</si>
  <si>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</si>
  <si>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</si>
  <si>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</si>
  <si>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</si>
  <si>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</si>
  <si>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</si>
  <si>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</si>
  <si>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</si>
  <si>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</si>
  <si>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</si>
  <si>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</si>
  <si>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</si>
  <si>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</si>
  <si>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</si>
  <si>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</si>
  <si>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</si>
  <si>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</si>
  <si>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</si>
  <si>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</si>
  <si>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</si>
  <si>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</si>
  <si>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</si>
  <si>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</si>
  <si>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</si>
  <si>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</si>
  <si>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</si>
  <si>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</si>
  <si>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</si>
  <si>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</si>
  <si>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</si>
  <si>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</si>
  <si>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</si>
  <si>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</si>
  <si>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</si>
  <si>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</si>
  <si>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</si>
  <si>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</si>
  <si>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</si>
  <si>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</si>
  <si>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</si>
  <si>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</si>
  <si>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</si>
  <si>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</si>
  <si>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</si>
  <si>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</si>
  <si>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</si>
  <si>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</si>
  <si>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</si>
  <si>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</si>
  <si>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</si>
  <si>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</si>
  <si>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</si>
  <si>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</si>
  <si>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</si>
  <si>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</si>
  <si>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</si>
  <si>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</si>
  <si>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</si>
  <si>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</si>
  <si>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</si>
  <si>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</si>
  <si>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</si>
  <si>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</si>
  <si>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</si>
  <si>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</si>
  <si>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</si>
  <si>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</si>
  <si>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</si>
  <si>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</si>
  <si>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</si>
  <si>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</si>
  <si>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</si>
  <si>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</si>
  <si>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</si>
  <si>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</si>
  <si>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</si>
  <si>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</si>
  <si>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</si>
  <si>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</si>
  <si>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</si>
  <si>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</si>
  <si>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</si>
  <si>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</si>
  <si>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</si>
  <si>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</si>
  <si>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</si>
  <si>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</si>
  <si>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</si>
  <si>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</si>
  <si>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</si>
  <si>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</si>
  <si>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</si>
  <si>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</si>
  <si>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</si>
  <si>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</si>
  <si>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</si>
  <si>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</si>
  <si>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</si>
  <si>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</si>
  <si>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</si>
  <si>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</si>
  <si>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</si>
  <si>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</si>
  <si>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</si>
  <si>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</si>
  <si>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</si>
  <si>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</si>
  <si>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</si>
  <si>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</si>
  <si>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</si>
  <si>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</si>
  <si>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</si>
  <si>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</si>
  <si>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</si>
  <si>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</si>
  <si>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</si>
  <si>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</si>
  <si>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</si>
  <si>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</si>
  <si>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</si>
  <si>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</si>
  <si>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</si>
  <si>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</si>
  <si>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</si>
  <si>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</si>
  <si>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</si>
  <si>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</si>
  <si>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</si>
  <si>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</si>
  <si>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</si>
  <si>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</si>
  <si>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</si>
  <si>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</si>
  <si>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</si>
  <si>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</si>
  <si>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</si>
  <si>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</si>
  <si>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</si>
  <si>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</si>
  <si>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</si>
  <si>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</si>
  <si>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</si>
  <si>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</si>
  <si>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</si>
  <si>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</si>
  <si>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</si>
  <si>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</si>
  <si>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</si>
  <si>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</si>
  <si>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</si>
  <si>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</si>
  <si>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</si>
  <si>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</si>
  <si>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</si>
  <si>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</si>
  <si>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</si>
  <si>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</si>
  <si>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</si>
  <si>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</si>
  <si>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</si>
  <si>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</si>
  <si>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</si>
  <si>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</si>
  <si>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</si>
  <si>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</si>
  <si>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</si>
  <si>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</si>
  <si>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</si>
  <si>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</si>
  <si>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</si>
  <si>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</si>
  <si>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</si>
  <si>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</si>
  <si>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</si>
  <si>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</si>
  <si>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</si>
  <si>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</si>
  <si>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</si>
  <si>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</si>
  <si>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</si>
  <si>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</si>
  <si>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</si>
  <si>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</si>
  <si>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</si>
  <si>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</si>
  <si>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</si>
  <si>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</si>
  <si>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</si>
  <si>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</si>
  <si>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</si>
  <si>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</si>
  <si>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</si>
  <si>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</si>
  <si>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</si>
  <si>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</si>
  <si>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</si>
  <si>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</si>
  <si>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</si>
  <si>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</si>
  <si>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</si>
  <si>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</si>
  <si>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</si>
  <si>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</si>
  <si>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</si>
  <si>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</si>
  <si>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</si>
  <si>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</si>
  <si>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</si>
  <si>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</si>
  <si>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</si>
  <si>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</si>
  <si>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</si>
  <si>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</si>
  <si>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</si>
  <si>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</si>
  <si>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</si>
  <si>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</si>
  <si>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</si>
  <si>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</si>
  <si>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</si>
  <si>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</si>
  <si>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</si>
  <si>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</si>
  <si>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</si>
  <si>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</si>
  <si>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</si>
  <si>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</si>
  <si>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</si>
  <si>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</si>
  <si>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</si>
  <si>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</si>
  <si>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</si>
  <si>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</si>
  <si>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</si>
  <si>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</si>
  <si>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</si>
  <si>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</si>
  <si>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</si>
  <si>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</si>
  <si>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</si>
  <si>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</si>
  <si>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</si>
  <si>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</si>
  <si>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</si>
  <si>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</si>
  <si>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</si>
  <si>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</si>
  <si>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</si>
  <si>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</si>
  <si>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</si>
  <si>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</si>
  <si>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</si>
  <si>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</si>
  <si>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</si>
  <si>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</si>
  <si>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</si>
  <si>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</si>
  <si>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</si>
  <si>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</si>
  <si>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</si>
  <si>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</si>
  <si>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</si>
  <si>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</si>
  <si>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</si>
  <si>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</si>
  <si>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</si>
  <si>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</si>
  <si>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</si>
  <si>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</si>
  <si>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</si>
  <si>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</si>
  <si>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</si>
  <si>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</si>
  <si>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</si>
  <si>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</si>
  <si>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</si>
  <si>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</si>
  <si>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</si>
  <si>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</si>
  <si>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</si>
  <si>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</si>
  <si>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</si>
  <si>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</si>
  <si>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</si>
  <si>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</si>
  <si>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</si>
  <si>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</si>
  <si>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</si>
  <si>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</si>
  <si>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</si>
  <si>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</si>
  <si>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</si>
  <si>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</si>
  <si>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</si>
  <si>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</si>
  <si>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</si>
  <si>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</si>
  <si>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</si>
  <si>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</si>
  <si>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</si>
  <si>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</si>
  <si>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</si>
  <si>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</si>
  <si>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</si>
  <si>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</si>
  <si>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</si>
  <si>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</si>
  <si>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</si>
  <si>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</si>
  <si>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</si>
  <si>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</si>
  <si>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</si>
  <si>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</si>
  <si>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</si>
  <si>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</si>
  <si>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</si>
  <si>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</si>
  <si>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</si>
  <si>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</si>
  <si>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</si>
  <si>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</si>
  <si>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</si>
  <si>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</si>
  <si>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</si>
  <si>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</si>
  <si>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</si>
  <si>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</si>
  <si>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</si>
  <si>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</si>
  <si>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</si>
  <si>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</si>
  <si>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</si>
  <si>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</si>
  <si>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</si>
  <si>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</si>
  <si>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</si>
  <si>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</si>
  <si>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</si>
  <si>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</si>
  <si>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</si>
  <si>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</si>
  <si>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</si>
  <si>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</si>
  <si>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</si>
  <si>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</si>
  <si>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</si>
  <si>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</si>
  <si>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</si>
  <si>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</si>
  <si>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</si>
  <si>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</si>
  <si>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</si>
  <si>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</si>
  <si>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</si>
  <si>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</si>
  <si>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</si>
  <si>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</si>
  <si>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</si>
  <si>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</si>
  <si>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</si>
  <si>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</si>
  <si>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</si>
  <si>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</si>
  <si>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</si>
  <si>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</si>
  <si>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</si>
  <si>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</si>
  <si>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</si>
  <si>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</si>
  <si>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</si>
  <si>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</si>
  <si>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</si>
  <si>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</si>
  <si>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</si>
  <si>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</si>
  <si>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</si>
  <si>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</si>
  <si>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</si>
  <si>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</si>
  <si>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</si>
  <si>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</si>
  <si>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</si>
  <si>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</si>
  <si>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</si>
  <si>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</si>
  <si>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</si>
  <si>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</si>
  <si>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</si>
  <si>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</si>
  <si>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</si>
  <si>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</si>
  <si>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</si>
  <si>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</si>
  <si>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</si>
  <si>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</si>
  <si>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</si>
  <si>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</si>
  <si>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</si>
  <si>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</si>
  <si>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</si>
  <si>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</si>
  <si>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</si>
  <si>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</si>
  <si>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</si>
  <si>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</si>
  <si>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</si>
  <si>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</si>
  <si>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</si>
  <si>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</si>
  <si>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</si>
  <si>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</si>
  <si>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</si>
  <si>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</si>
  <si>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</si>
  <si>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</si>
  <si>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</si>
  <si>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</si>
  <si>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</si>
  <si>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</si>
  <si>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</si>
  <si>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</si>
  <si>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</si>
  <si>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</si>
  <si>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</si>
  <si>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</si>
  <si>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</si>
  <si>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</si>
  <si>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</si>
  <si>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</si>
  <si>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</si>
  <si>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</si>
  <si>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</si>
  <si>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</si>
  <si>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</si>
  <si>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</si>
  <si>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</si>
  <si>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</si>
  <si>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</si>
  <si>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</si>
  <si>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</si>
  <si>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</si>
  <si>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</si>
  <si>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</si>
  <si>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</si>
  <si>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</si>
  <si>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</si>
  <si>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</si>
  <si>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</si>
  <si>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</si>
  <si>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</si>
  <si>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</si>
  <si>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</si>
  <si>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</si>
  <si>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</si>
  <si>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</si>
  <si>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</si>
  <si>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</si>
  <si>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</si>
  <si>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</si>
  <si>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</si>
  <si>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</si>
  <si>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</si>
  <si>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</si>
  <si>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</si>
  <si>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</si>
  <si>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</si>
  <si>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</si>
  <si>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</si>
  <si>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</si>
  <si>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</si>
  <si>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</si>
  <si>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</si>
  <si>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</si>
  <si>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</si>
  <si>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</si>
  <si>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</si>
  <si>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</si>
  <si>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</si>
  <si>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</si>
  <si>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</si>
  <si>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</si>
  <si>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</si>
  <si>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</si>
  <si>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</si>
  <si>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</si>
  <si>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</si>
  <si>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</si>
  <si>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</si>
  <si>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</si>
  <si>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</si>
  <si>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</si>
  <si>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</si>
  <si>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</si>
  <si>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</si>
  <si>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</si>
  <si>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</si>
  <si>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</si>
  <si>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</si>
  <si>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</si>
  <si>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</si>
  <si>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</si>
  <si>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</si>
  <si>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</si>
  <si>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</si>
  <si>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</si>
  <si>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</si>
  <si>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</si>
  <si>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</si>
  <si>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</si>
  <si>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</si>
  <si>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</si>
  <si>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</si>
  <si>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</si>
  <si>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</si>
  <si>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</si>
  <si>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</si>
  <si>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</si>
  <si>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</si>
  <si>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</si>
  <si>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</si>
  <si>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</si>
  <si>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</si>
  <si>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</si>
  <si>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</si>
  <si>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</si>
  <si>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</si>
  <si>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</si>
  <si>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</si>
  <si>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</si>
  <si>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</si>
  <si>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</si>
  <si>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</si>
  <si>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</si>
  <si>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</si>
  <si>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</si>
  <si>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</si>
  <si>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</si>
  <si>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</si>
  <si>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</si>
  <si>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</si>
  <si>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</si>
  <si>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</si>
  <si>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</si>
  <si>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</si>
  <si>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</si>
  <si>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</si>
  <si>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</si>
  <si>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</si>
  <si>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</si>
  <si>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</si>
  <si>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</si>
  <si>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</si>
  <si>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</si>
  <si>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</si>
  <si>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</si>
  <si>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</si>
  <si>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</si>
  <si>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</si>
  <si>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</si>
  <si>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</si>
  <si>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</si>
  <si>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</si>
  <si>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</si>
  <si>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</si>
  <si>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</si>
  <si>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</si>
  <si>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</si>
  <si>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</si>
  <si>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</si>
  <si>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</si>
  <si>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</si>
  <si>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</si>
  <si>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</si>
  <si>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</si>
  <si>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</si>
  <si>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</si>
  <si>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</si>
  <si>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</si>
  <si>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</si>
  <si>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</si>
  <si>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</si>
  <si>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</si>
  <si>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</si>
  <si>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</si>
  <si>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</si>
  <si>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</si>
  <si>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</si>
  <si>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</si>
  <si>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</si>
  <si>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</si>
  <si>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</si>
  <si>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</si>
  <si>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</si>
  <si>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</si>
  <si>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</si>
  <si>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</si>
  <si>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</si>
  <si>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</si>
  <si>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</si>
  <si>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</si>
  <si>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</si>
  <si>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</si>
  <si>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</si>
  <si>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</si>
  <si>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</si>
  <si>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</si>
  <si>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</si>
  <si>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</si>
  <si>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</si>
  <si>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</si>
  <si>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</si>
  <si>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</si>
  <si>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</si>
  <si>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</si>
  <si>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</si>
  <si>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</si>
  <si>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</si>
  <si>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</si>
  <si>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</si>
  <si>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</si>
  <si>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</si>
  <si>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</si>
  <si>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</si>
  <si>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</si>
  <si>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</si>
  <si>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</si>
  <si>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</si>
  <si>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</si>
  <si>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</si>
  <si>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</si>
  <si>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</si>
  <si>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</si>
  <si>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</si>
  <si>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</si>
  <si>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</si>
  <si>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</si>
  <si>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</si>
  <si>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</si>
  <si>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</si>
  <si>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</si>
  <si>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</si>
  <si>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</si>
  <si>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</si>
  <si>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</si>
  <si>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</si>
  <si>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</si>
  <si>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</si>
  <si>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</si>
  <si>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</si>
  <si>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</si>
  <si>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</si>
  <si>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</si>
  <si>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</si>
  <si>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</si>
  <si>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</si>
  <si>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</si>
  <si>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</si>
  <si>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</si>
  <si>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</si>
  <si>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</si>
  <si>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</si>
  <si>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</si>
  <si>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</si>
  <si>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</si>
  <si>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</si>
  <si>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</si>
  <si>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</si>
  <si>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</si>
  <si>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</si>
  <si>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</si>
  <si>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</si>
  <si>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</si>
  <si>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</si>
  <si>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</si>
  <si>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</si>
  <si>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</si>
  <si>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</si>
  <si>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</si>
  <si>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</si>
  <si>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</si>
  <si>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</si>
  <si>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</si>
  <si>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</si>
  <si>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</si>
  <si>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</si>
  <si>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</si>
  <si>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</si>
  <si>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</si>
  <si>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</si>
  <si>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</si>
  <si>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</si>
  <si>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</si>
  <si>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</si>
  <si>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</si>
  <si>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</si>
  <si>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</si>
  <si>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</si>
  <si>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</si>
  <si>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</si>
  <si>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</si>
  <si>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</si>
  <si>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</si>
  <si>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</si>
  <si>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</si>
  <si>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</si>
  <si>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</si>
  <si>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</si>
  <si>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</si>
  <si>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</si>
  <si>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</si>
  <si>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</si>
  <si>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</si>
  <si>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</si>
  <si>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</si>
  <si>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</si>
  <si>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</si>
  <si>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</si>
  <si>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</si>
  <si>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</si>
  <si>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</si>
  <si>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</si>
  <si>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</si>
  <si>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</si>
  <si>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</si>
  <si>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</si>
  <si>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</si>
  <si>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</si>
  <si>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</si>
  <si>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</si>
  <si>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</si>
  <si>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</si>
  <si>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</si>
  <si>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</si>
  <si>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</si>
  <si>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</si>
  <si>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</si>
  <si>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</si>
  <si>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</si>
  <si>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</si>
  <si>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</si>
  <si>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</si>
  <si>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</si>
  <si>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</si>
  <si>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</si>
  <si>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</si>
  <si>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</si>
  <si>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</si>
  <si>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</si>
  <si>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</si>
  <si>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</si>
  <si>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</si>
  <si>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</si>
  <si>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</si>
  <si>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</si>
  <si>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</si>
  <si>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</si>
  <si>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</si>
  <si>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</si>
  <si>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</si>
  <si>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</si>
  <si>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</si>
  <si>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</si>
  <si>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</si>
  <si>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</si>
  <si>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</si>
  <si>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</si>
  <si>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</si>
  <si>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</si>
  <si>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</si>
  <si>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</si>
  <si>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</si>
  <si>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</si>
  <si>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</si>
  <si>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</si>
  <si>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</si>
  <si>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</si>
  <si>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</si>
  <si>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</si>
  <si>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</si>
  <si>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</si>
  <si>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</si>
  <si>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</si>
  <si>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</si>
  <si>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</si>
  <si>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</si>
  <si>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</si>
  <si>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</si>
  <si>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</si>
  <si>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</si>
  <si>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</si>
  <si>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</si>
  <si>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</si>
  <si>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</si>
  <si>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</si>
  <si>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</si>
  <si>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</si>
  <si>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</si>
  <si>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</si>
  <si>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</si>
  <si>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</si>
  <si>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</si>
  <si>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</si>
  <si>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</si>
  <si>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</si>
  <si>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</si>
  <si>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</si>
  <si>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</si>
  <si>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</si>
  <si>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</si>
  <si>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</si>
  <si>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</si>
  <si>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</si>
  <si>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</si>
  <si>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</si>
  <si>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</si>
  <si>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</si>
  <si>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</si>
  <si>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</si>
  <si>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</si>
  <si>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</si>
  <si>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</si>
  <si>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</si>
  <si>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</si>
  <si>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</si>
  <si>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</si>
  <si>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</si>
  <si>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</si>
  <si>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</si>
  <si>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</si>
  <si>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</si>
  <si>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</si>
  <si>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</si>
  <si>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</si>
  <si>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</si>
  <si>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</si>
  <si>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</si>
  <si>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</si>
  <si>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</si>
  <si>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</si>
  <si>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</si>
  <si>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</si>
  <si>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</si>
  <si>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</si>
  <si>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</si>
  <si>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</si>
  <si>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</si>
  <si>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</si>
  <si>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</si>
  <si>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</si>
  <si>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</si>
  <si>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</si>
  <si>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</si>
  <si>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</si>
  <si>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</si>
  <si>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</si>
  <si>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</si>
  <si>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</si>
  <si>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</si>
  <si>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</si>
  <si>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</si>
  <si>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</si>
  <si>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</si>
  <si>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</si>
  <si>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</si>
  <si>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</si>
  <si>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</si>
  <si>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</si>
  <si>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</si>
  <si>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</si>
  <si>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</si>
  <si>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</si>
  <si>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</si>
  <si>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</si>
  <si>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</si>
  <si>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</si>
  <si>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</si>
  <si>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</si>
  <si>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</si>
  <si>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</si>
  <si>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</si>
  <si>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</si>
  <si>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</si>
  <si>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</si>
  <si>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</si>
  <si>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</si>
  <si>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</si>
  <si>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</si>
  <si>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</si>
  <si>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</si>
  <si>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</si>
  <si>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</si>
  <si>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</si>
  <si>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</si>
  <si>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</si>
  <si>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</si>
  <si>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</si>
  <si>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</si>
  <si>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</si>
  <si>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</si>
  <si>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</si>
  <si>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</si>
  <si>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</si>
  <si>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</si>
  <si>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</si>
  <si>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</si>
  <si>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</si>
  <si>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</si>
  <si>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</si>
  <si>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</si>
  <si>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</si>
  <si>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</si>
  <si>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</si>
  <si>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</si>
  <si>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</si>
  <si>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</si>
  <si>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</si>
  <si>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</si>
  <si>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</si>
  <si>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</si>
  <si>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</si>
  <si>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</si>
  <si>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</si>
  <si>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</si>
  <si>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</si>
  <si>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</si>
  <si>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</si>
  <si>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</si>
  <si>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</si>
  <si>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</si>
  <si>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</si>
  <si>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</si>
  <si>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</si>
  <si>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</si>
  <si>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</si>
  <si>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</si>
  <si>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</si>
  <si>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</si>
  <si>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</si>
  <si>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</si>
  <si>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</si>
  <si>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</si>
  <si>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</si>
  <si>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</si>
  <si>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</si>
  <si>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</si>
  <si>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</si>
  <si>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</si>
  <si>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</si>
  <si>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</si>
  <si>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</si>
  <si>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</si>
  <si>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</si>
  <si>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</si>
  <si>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</si>
  <si>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</si>
  <si>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</si>
  <si>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</si>
  <si>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</si>
  <si>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</si>
  <si>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</si>
  <si>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</si>
  <si>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</si>
  <si>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</si>
  <si>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</si>
  <si>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</si>
  <si>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</si>
  <si>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</si>
  <si>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</si>
  <si>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</si>
  <si>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</si>
  <si>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</si>
  <si>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</si>
  <si>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</si>
  <si>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</si>
  <si>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</si>
  <si>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</si>
  <si>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</si>
  <si>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</si>
  <si>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</si>
  <si>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</si>
  <si>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</si>
  <si>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</si>
  <si>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</si>
  <si>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</si>
  <si>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</si>
  <si>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</si>
  <si>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</si>
  <si>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</si>
  <si>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</si>
  <si>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</si>
  <si>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</si>
  <si>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</si>
  <si>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</si>
  <si>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</si>
  <si>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</si>
  <si>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</si>
  <si>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</si>
  <si>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</si>
  <si>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</si>
  <si>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</si>
  <si>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</si>
  <si>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</si>
  <si>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</si>
  <si>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</si>
  <si>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</si>
  <si>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</si>
  <si>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</si>
  <si>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</si>
  <si>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</si>
  <si>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</si>
  <si>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</si>
  <si>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</si>
  <si>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</si>
  <si>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</si>
  <si>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</si>
  <si>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</si>
  <si>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</si>
  <si>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</si>
  <si>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</si>
  <si>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</si>
  <si>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</si>
  <si>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</si>
  <si>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</si>
  <si>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</si>
  <si>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</si>
  <si>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</si>
  <si>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</si>
  <si>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</si>
  <si>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</si>
  <si>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</si>
  <si>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</si>
  <si>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</si>
  <si>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</si>
  <si>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</si>
  <si>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</si>
  <si>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</si>
  <si>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</si>
  <si>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</si>
  <si>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</si>
  <si>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</si>
  <si>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</si>
  <si>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</si>
  <si>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</si>
  <si>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</si>
  <si>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</si>
  <si>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</si>
  <si>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</si>
  <si>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</si>
  <si>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</si>
  <si>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</si>
  <si>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</si>
  <si>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</si>
  <si>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</si>
  <si>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</si>
  <si>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</si>
  <si>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</si>
  <si>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</si>
  <si>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</si>
  <si>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</si>
  <si>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</si>
  <si>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</si>
  <si>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</si>
  <si>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</si>
  <si>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</si>
  <si>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</si>
  <si>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</si>
  <si>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</si>
  <si>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</si>
  <si>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</si>
  <si>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</si>
  <si>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</si>
  <si>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</si>
  <si>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</si>
  <si>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</si>
  <si>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</si>
  <si>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</si>
  <si>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</si>
  <si>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</si>
  <si>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</si>
  <si>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</si>
  <si>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</si>
  <si>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</si>
  <si>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</si>
  <si>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</si>
  <si>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</si>
  <si>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</si>
  <si>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</si>
  <si>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</si>
  <si>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</si>
  <si>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</si>
  <si>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</si>
  <si>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</si>
  <si>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</si>
  <si>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</si>
  <si>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</si>
  <si>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</si>
  <si>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</si>
  <si>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</si>
  <si>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</si>
  <si>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</si>
  <si>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</si>
  <si>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</si>
  <si>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</si>
  <si>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</si>
  <si>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</si>
  <si>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</si>
  <si>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</si>
  <si>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</si>
  <si>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</si>
  <si>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</si>
  <si>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</si>
  <si>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</si>
  <si>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</si>
  <si>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</si>
  <si>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</si>
  <si>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</si>
  <si>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</si>
  <si>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</si>
  <si>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</si>
  <si>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</si>
  <si>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</si>
  <si>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</si>
  <si>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</si>
  <si>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</si>
  <si>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</si>
  <si>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</si>
  <si>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</si>
  <si>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</si>
  <si>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</si>
  <si>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</si>
  <si>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</si>
  <si>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</si>
  <si>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</si>
  <si>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</si>
  <si>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</si>
  <si>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</si>
  <si>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</si>
  <si>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</si>
  <si>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</si>
  <si>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</si>
  <si>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</si>
  <si>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</si>
  <si>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</si>
  <si>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</si>
  <si>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</si>
  <si>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</si>
  <si>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</si>
  <si>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</si>
  <si>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</si>
  <si>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</si>
  <si>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</si>
  <si>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</si>
  <si>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</si>
  <si>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</si>
  <si>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</si>
  <si>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</si>
  <si>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</si>
  <si>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</si>
  <si>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</si>
  <si>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</si>
  <si>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</si>
  <si>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</si>
  <si>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</si>
  <si>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</si>
  <si>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</si>
  <si>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</si>
  <si>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</si>
  <si>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</si>
  <si>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</si>
  <si>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</si>
  <si>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</si>
  <si>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</si>
  <si>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</si>
  <si>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</si>
  <si>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</si>
  <si>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</si>
  <si>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</si>
  <si>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</si>
  <si>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</si>
  <si>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</si>
  <si>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</si>
  <si>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</si>
  <si>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</si>
  <si>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</si>
  <si>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</si>
  <si>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</si>
  <si>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</si>
  <si>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</si>
  <si>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</si>
  <si>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</si>
  <si>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</si>
  <si>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</si>
  <si>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</si>
  <si>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</si>
  <si>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</si>
  <si>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</si>
  <si>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</si>
  <si>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</si>
  <si>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</si>
  <si>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</si>
  <si>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</si>
  <si>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</si>
  <si>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</si>
  <si>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</si>
  <si>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</si>
  <si>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</si>
  <si>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</si>
  <si>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</si>
  <si>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</si>
  <si>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</si>
  <si>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</si>
  <si>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</si>
  <si>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</si>
  <si>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</si>
  <si>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</si>
  <si>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</si>
  <si>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</si>
  <si>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</si>
  <si>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</si>
  <si>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</si>
  <si>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</si>
  <si>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</si>
  <si>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</si>
  <si>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</si>
  <si>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</si>
  <si>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</si>
  <si>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</si>
  <si>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</si>
  <si>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</si>
  <si>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</si>
  <si>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</si>
  <si>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</si>
  <si>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</si>
  <si>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</si>
  <si>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</si>
  <si>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</si>
  <si>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</si>
  <si>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</si>
  <si>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</si>
  <si>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</si>
  <si>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</si>
  <si>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</si>
  <si>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</si>
  <si>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</si>
  <si>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</si>
  <si>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</si>
  <si>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</si>
  <si>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</si>
  <si>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</si>
  <si>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</si>
  <si>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</si>
  <si>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</si>
  <si>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</si>
  <si>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</si>
  <si>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</si>
  <si>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</si>
  <si>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</si>
  <si>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</si>
  <si>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</si>
  <si>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</si>
  <si>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</si>
  <si>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</si>
  <si>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</si>
  <si>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</si>
  <si>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</si>
  <si>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</si>
  <si>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</si>
  <si>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</si>
  <si>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</si>
  <si>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</si>
  <si>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</si>
  <si>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</si>
  <si>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</si>
  <si>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</si>
  <si>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</si>
  <si>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</si>
  <si>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</si>
  <si>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</si>
  <si>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</si>
  <si>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</si>
  <si>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</si>
  <si>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</si>
  <si>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</si>
  <si>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</si>
  <si>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</si>
  <si>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</si>
  <si>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</si>
  <si>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</si>
  <si>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</si>
  <si>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</si>
  <si>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</si>
  <si>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</si>
  <si>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</si>
  <si>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</si>
  <si>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</si>
  <si>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</si>
  <si>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</si>
  <si>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</si>
  <si>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</si>
  <si>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</si>
  <si>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</si>
  <si>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</si>
  <si>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</si>
  <si>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</si>
  <si>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</si>
  <si>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</si>
  <si>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</si>
  <si>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</si>
  <si>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</si>
  <si>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</si>
  <si>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</si>
  <si>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</si>
  <si>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</si>
  <si>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</si>
  <si>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</si>
  <si>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</si>
  <si>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</si>
  <si>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</si>
  <si>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</si>
  <si>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</si>
  <si>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</si>
  <si>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</si>
  <si>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</si>
  <si>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</si>
  <si>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</si>
  <si>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</si>
  <si>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</si>
  <si>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</si>
  <si>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</si>
  <si>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</si>
  <si>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</si>
  <si>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</si>
  <si>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</si>
  <si>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</si>
  <si>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</si>
  <si>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</si>
  <si>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</si>
  <si>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</si>
  <si>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</si>
  <si>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</si>
  <si>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</si>
  <si>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</si>
  <si>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</si>
  <si>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</si>
  <si>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</si>
  <si>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</si>
  <si>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</si>
  <si>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</si>
  <si>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</si>
  <si>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</si>
  <si>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</si>
  <si>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</si>
  <si>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</si>
  <si>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</si>
  <si>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</si>
  <si>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</si>
  <si>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</si>
  <si>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</si>
  <si>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</si>
  <si>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</si>
  <si>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</si>
  <si>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</si>
  <si>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</si>
  <si>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</si>
  <si>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</si>
  <si>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</si>
  <si>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</si>
  <si>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</si>
  <si>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</si>
  <si>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</si>
  <si>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</si>
  <si>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</si>
  <si>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</si>
  <si>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</si>
  <si>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</si>
  <si>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</si>
  <si>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</si>
  <si>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</si>
  <si>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</si>
  <si>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</si>
  <si>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</si>
  <si>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</si>
  <si>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</si>
  <si>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</si>
  <si>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</si>
  <si>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</si>
  <si>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</si>
  <si>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</si>
  <si>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</si>
  <si>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</si>
  <si>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</si>
  <si>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</si>
  <si>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</si>
  <si>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</si>
  <si>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</si>
  <si>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</si>
  <si>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</si>
  <si>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</si>
  <si>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</si>
  <si>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</si>
  <si>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</si>
  <si>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</si>
  <si>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</si>
  <si>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</si>
  <si>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</si>
  <si>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</si>
  <si>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</si>
  <si>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</si>
  <si>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</si>
  <si>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</si>
  <si>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</si>
  <si>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</si>
  <si>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</si>
  <si>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</si>
  <si>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</si>
  <si>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</si>
  <si>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</si>
  <si>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</si>
  <si>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</si>
  <si>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</si>
  <si>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</si>
  <si>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</si>
  <si>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</si>
  <si>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</si>
  <si>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</si>
  <si>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</si>
  <si>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</si>
  <si>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</si>
  <si>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</si>
  <si>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</si>
  <si>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</si>
  <si>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</si>
  <si>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</si>
  <si>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</si>
  <si>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</si>
  <si>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</si>
  <si>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</si>
  <si>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</si>
  <si>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</si>
  <si>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</si>
  <si>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</si>
  <si>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</si>
  <si>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</si>
  <si>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</si>
  <si>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</si>
  <si>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</si>
  <si>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</si>
  <si>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</si>
  <si>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</si>
  <si>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</si>
  <si>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</si>
  <si>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</si>
  <si>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</si>
  <si>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</si>
  <si>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</si>
  <si>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</si>
  <si>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</si>
  <si>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</si>
  <si>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</si>
  <si>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</si>
  <si>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</si>
  <si>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</si>
  <si>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</si>
  <si>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</si>
  <si>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</si>
  <si>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</si>
  <si>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</si>
  <si>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</si>
  <si>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</si>
  <si>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</si>
  <si>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</si>
  <si>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</si>
  <si>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</si>
  <si>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</si>
  <si>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</si>
  <si>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</si>
  <si>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</si>
  <si>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</si>
  <si>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</si>
  <si>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</si>
  <si>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</si>
  <si>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</si>
  <si>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</si>
  <si>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</si>
  <si>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</si>
  <si>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</si>
  <si>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</si>
  <si>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</si>
  <si>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</si>
  <si>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</si>
  <si>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</si>
  <si>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</si>
  <si>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</si>
  <si>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</si>
  <si>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</si>
  <si>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</si>
  <si>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</si>
  <si>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</si>
  <si>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</si>
  <si>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</si>
  <si>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</si>
  <si>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</si>
  <si>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</si>
  <si>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</si>
  <si>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</si>
  <si>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</si>
  <si>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</si>
  <si>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</si>
  <si>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</si>
  <si>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</si>
  <si>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</si>
  <si>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</si>
  <si>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</si>
  <si>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</si>
  <si>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</si>
  <si>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</si>
  <si>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</si>
  <si>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</si>
  <si>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</si>
  <si>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</si>
  <si>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</si>
  <si>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</si>
  <si>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</si>
  <si>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</si>
  <si>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</si>
  <si>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</si>
  <si>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</si>
  <si>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</si>
  <si>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</si>
  <si>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</si>
  <si>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</si>
  <si>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</si>
  <si>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</si>
  <si>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</si>
  <si>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</si>
  <si>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</si>
  <si>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</si>
  <si>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</si>
  <si>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</si>
  <si>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</si>
  <si>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</si>
  <si>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</si>
  <si>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</si>
  <si>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</si>
  <si>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</si>
  <si>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</si>
  <si>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</si>
  <si>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</si>
  <si>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</si>
  <si>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</si>
  <si>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</si>
  <si>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</si>
  <si>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</si>
  <si>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</si>
  <si>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</si>
  <si>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</si>
  <si>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</si>
  <si>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</si>
  <si>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</si>
  <si>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</si>
  <si>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</si>
  <si>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</si>
  <si>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</si>
  <si>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</si>
  <si>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</si>
  <si>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</si>
  <si>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</si>
  <si>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</si>
  <si>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</si>
  <si>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</si>
  <si>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</si>
  <si>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</si>
  <si>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</si>
  <si>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</si>
  <si>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</si>
  <si>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</si>
  <si>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</si>
  <si>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</si>
  <si>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</si>
  <si>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</si>
  <si>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</si>
  <si>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</si>
  <si>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</si>
  <si>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</si>
  <si>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</si>
  <si>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</si>
  <si>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</si>
  <si>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</si>
  <si>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</si>
  <si>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</si>
  <si>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</si>
  <si>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</si>
  <si>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</si>
  <si>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</si>
  <si>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</si>
  <si>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</si>
  <si>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</si>
  <si>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</si>
  <si>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</si>
  <si>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</si>
  <si>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</si>
  <si>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</si>
  <si>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</si>
  <si>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</si>
  <si>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</si>
  <si>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</si>
  <si>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</si>
  <si>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</si>
  <si>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</si>
  <si>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</si>
  <si>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</si>
  <si>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</si>
  <si>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</si>
  <si>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</si>
  <si>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</si>
  <si>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</si>
  <si>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</si>
  <si>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</si>
  <si>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</si>
  <si>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</si>
  <si>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</si>
  <si>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</si>
  <si>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</si>
  <si>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</si>
  <si>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</si>
  <si>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</si>
  <si>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</si>
  <si>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</si>
  <si>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</si>
  <si>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</si>
  <si>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</si>
  <si>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</si>
  <si>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</si>
  <si>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</si>
  <si>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</si>
  <si>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</si>
  <si>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</si>
  <si>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</si>
  <si>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</si>
  <si>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</si>
  <si>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</si>
  <si>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</si>
  <si>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</si>
  <si>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</si>
  <si>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</si>
  <si>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</si>
  <si>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</si>
  <si>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</si>
  <si>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</si>
  <si>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</si>
  <si>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</si>
  <si>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</si>
  <si>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</si>
  <si>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</si>
  <si>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</si>
  <si>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</si>
  <si>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</si>
  <si>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</si>
  <si>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</si>
  <si>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</si>
  <si>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</si>
  <si>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</si>
  <si>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</si>
  <si>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</si>
  <si>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</si>
  <si>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</si>
  <si>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</si>
  <si>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</si>
  <si>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</si>
  <si>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</si>
  <si>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</si>
  <si>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</si>
  <si>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</si>
  <si>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</si>
  <si>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</si>
  <si>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</si>
  <si>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</si>
  <si>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</si>
  <si>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</si>
  <si>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</si>
  <si>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</si>
  <si>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</si>
  <si>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</si>
  <si>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</si>
  <si>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</si>
  <si>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</si>
  <si>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</si>
  <si>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</si>
  <si>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</si>
  <si>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</si>
  <si>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</si>
  <si>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</si>
  <si>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</si>
  <si>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</si>
  <si>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</si>
  <si>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</si>
  <si>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</si>
  <si>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</si>
  <si>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</si>
  <si>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</si>
  <si>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</si>
  <si>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</si>
  <si>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</si>
  <si>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</si>
  <si>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</si>
  <si>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</si>
  <si>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</si>
  <si>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</si>
  <si>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</si>
  <si>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</si>
  <si>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</si>
  <si>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</si>
  <si>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</si>
  <si>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</si>
  <si>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</si>
  <si>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</si>
  <si>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</si>
  <si>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</si>
  <si>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</si>
  <si>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</si>
  <si>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</si>
  <si>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</si>
  <si>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</si>
  <si>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</si>
  <si>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</si>
  <si>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</si>
  <si>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</si>
  <si>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</si>
  <si>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</si>
  <si>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</si>
  <si>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</si>
  <si>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</si>
  <si>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</si>
  <si>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</si>
  <si>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</si>
  <si>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</si>
  <si>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</si>
  <si>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</si>
  <si>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</si>
  <si>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</si>
  <si>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</si>
  <si>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</si>
  <si>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</si>
  <si>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</si>
  <si>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</si>
  <si>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</si>
  <si>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</si>
  <si>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</si>
  <si>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</si>
  <si>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</si>
  <si>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</si>
  <si>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</si>
  <si>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</si>
  <si>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</si>
  <si>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</si>
  <si>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</si>
  <si>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</si>
  <si>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</si>
  <si>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</si>
  <si>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</si>
  <si>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</si>
  <si>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</si>
  <si>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</si>
  <si>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</si>
  <si>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</si>
  <si>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</si>
  <si>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</si>
  <si>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</si>
  <si>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</si>
  <si>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</si>
  <si>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</si>
  <si>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</si>
  <si>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</si>
  <si>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</si>
  <si>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</si>
  <si>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</si>
  <si>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</si>
  <si>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</si>
  <si>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</si>
  <si>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</si>
  <si>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</si>
  <si>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</si>
  <si>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</si>
  <si>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</si>
  <si>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</si>
  <si>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</si>
  <si>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</si>
  <si>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</si>
  <si>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</si>
  <si>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</si>
  <si>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</si>
  <si>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</si>
  <si>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</si>
  <si>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</si>
  <si>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</si>
  <si>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</si>
  <si>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</si>
  <si>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</si>
  <si>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</si>
  <si>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</si>
  <si>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</si>
  <si>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</si>
  <si>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</si>
  <si>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</si>
  <si>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</si>
  <si>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</si>
  <si>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</si>
  <si>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</si>
  <si>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</si>
  <si>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</si>
  <si>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</si>
  <si>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</si>
  <si>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</si>
  <si>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</si>
  <si>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</si>
  <si>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</si>
  <si>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</si>
  <si>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</si>
  <si>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</si>
  <si>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</si>
  <si>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</si>
  <si>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</si>
  <si>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</si>
  <si>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</si>
  <si>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</si>
  <si>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</si>
  <si>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</si>
  <si>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</si>
  <si>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</si>
  <si>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</si>
  <si>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</si>
  <si>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</si>
  <si>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</si>
  <si>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</si>
  <si>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</si>
  <si>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</si>
  <si>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</si>
  <si>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</si>
  <si>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</si>
  <si>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</si>
  <si>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</si>
  <si>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</si>
  <si>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</si>
  <si>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</si>
  <si>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</si>
  <si>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</si>
  <si>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</si>
  <si>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</si>
  <si>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</si>
  <si>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</si>
  <si>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</si>
  <si>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</si>
  <si>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</si>
  <si>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</si>
  <si>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</si>
  <si>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</si>
  <si>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</si>
  <si>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</si>
  <si>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</si>
  <si>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</si>
  <si>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</si>
  <si>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</si>
  <si>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</si>
  <si>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</si>
  <si>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</si>
  <si>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</si>
  <si>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</si>
  <si>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</si>
  <si>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</si>
  <si>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</si>
  <si>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</si>
  <si>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</si>
  <si>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</si>
  <si>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</si>
  <si>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</si>
  <si>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</si>
  <si>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</si>
  <si>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</si>
  <si>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</si>
  <si>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</si>
  <si>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</si>
  <si>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</si>
  <si>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</si>
  <si>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</si>
  <si>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</si>
  <si>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</si>
  <si>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</si>
  <si>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</si>
  <si>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</si>
  <si>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</si>
  <si>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</si>
  <si>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</si>
  <si>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</si>
  <si>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</si>
  <si>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</si>
  <si>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</si>
  <si>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</si>
  <si>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</si>
  <si>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</si>
  <si>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</si>
  <si>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</si>
  <si>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</si>
  <si>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</si>
  <si>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</si>
  <si>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</si>
  <si>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</si>
  <si>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</si>
  <si>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</si>
  <si>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</si>
  <si>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</si>
  <si>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</si>
  <si>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</si>
  <si>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</si>
  <si>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</si>
  <si>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</si>
  <si>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</si>
  <si>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</si>
  <si>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</si>
  <si>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</si>
  <si>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</si>
  <si>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</si>
  <si>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</si>
  <si>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</si>
  <si>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</si>
  <si>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</si>
  <si>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</si>
  <si>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</si>
  <si>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</si>
  <si>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</si>
  <si>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</si>
  <si>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</si>
  <si>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</si>
  <si>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</si>
  <si>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</si>
  <si>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</si>
  <si>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</si>
  <si>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</si>
  <si>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</si>
  <si>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</si>
  <si>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</si>
  <si>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</si>
  <si>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</si>
  <si>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</si>
  <si>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</si>
  <si>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</si>
  <si>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</si>
  <si>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</si>
  <si>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</si>
  <si>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</si>
  <si>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</si>
  <si>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</si>
  <si>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</si>
  <si>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</si>
  <si>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</si>
  <si>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</si>
  <si>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</si>
  <si>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</si>
  <si>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</si>
  <si>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</si>
  <si>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</si>
  <si>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</si>
  <si>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</si>
  <si>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</si>
  <si>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</si>
  <si>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</si>
  <si>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</si>
  <si>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</si>
  <si>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</si>
  <si>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</si>
  <si>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</si>
  <si>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</si>
  <si>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</si>
  <si>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</si>
  <si>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</si>
  <si>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</si>
  <si>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</si>
  <si>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</si>
  <si>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</si>
  <si>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</si>
  <si>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</si>
  <si>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</si>
  <si>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</si>
  <si>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</si>
  <si>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</si>
  <si>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</si>
  <si>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</si>
  <si>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</si>
  <si>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</si>
  <si>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</si>
  <si>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</si>
  <si>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</si>
  <si>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</si>
  <si>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</si>
  <si>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</si>
  <si>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</si>
  <si>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</si>
  <si>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</si>
  <si>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</si>
  <si>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</si>
  <si>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</si>
  <si>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</si>
  <si>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</si>
  <si>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</si>
  <si>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</si>
  <si>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</si>
  <si>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</si>
  <si>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</si>
  <si>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</si>
  <si>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</si>
  <si>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</si>
  <si>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</si>
  <si>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</si>
  <si>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</si>
  <si>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</si>
  <si>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</si>
  <si>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</si>
  <si>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</si>
  <si>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</si>
  <si>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</si>
  <si>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</si>
  <si>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</si>
  <si>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</si>
  <si>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</si>
  <si>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</si>
  <si>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</si>
  <si>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</si>
  <si>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</si>
  <si>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</si>
  <si>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</si>
  <si>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</si>
  <si>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</si>
  <si>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</si>
  <si>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</si>
  <si>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</si>
  <si>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</si>
  <si>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</si>
  <si>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</si>
  <si>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</si>
  <si>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</si>
  <si>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</si>
  <si>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</si>
  <si>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</si>
  <si>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</si>
  <si>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</si>
  <si>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</si>
  <si>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</si>
  <si>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</si>
  <si>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</si>
  <si>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</si>
  <si>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</si>
  <si>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</si>
  <si>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</si>
  <si>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</si>
  <si>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</si>
  <si>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</si>
  <si>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</si>
  <si>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</si>
  <si>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</si>
  <si>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</si>
  <si>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</si>
  <si>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</si>
  <si>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</si>
  <si>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</si>
  <si>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</si>
  <si>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</si>
  <si>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</si>
  <si>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</si>
  <si>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</si>
  <si>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</si>
  <si>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</si>
  <si>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</si>
  <si>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</si>
  <si>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</si>
  <si>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</si>
  <si>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</si>
  <si>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</si>
  <si>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</si>
  <si>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</si>
  <si>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</si>
  <si>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</si>
  <si>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</si>
  <si>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</si>
  <si>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</si>
  <si>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</si>
  <si>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</si>
  <si>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</si>
  <si>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</si>
  <si>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</si>
  <si>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</si>
  <si>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</si>
  <si>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</si>
  <si>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</si>
  <si>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</si>
  <si>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</si>
  <si>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</si>
  <si>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</si>
  <si>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</si>
  <si>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</si>
  <si>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</si>
  <si>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</si>
  <si>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</si>
  <si>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</si>
  <si>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</si>
  <si>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</si>
  <si>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</si>
  <si>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</si>
  <si>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</si>
  <si>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</si>
  <si>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</si>
  <si>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</si>
  <si>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</si>
  <si>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</si>
  <si>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</si>
  <si>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</si>
  <si>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</si>
  <si>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</si>
  <si>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</si>
  <si>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</si>
  <si>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</si>
  <si>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</si>
  <si>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</si>
  <si>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</si>
  <si>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</si>
  <si>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</si>
  <si>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</si>
  <si>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</si>
  <si>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</si>
  <si>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</si>
  <si>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</si>
  <si>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</si>
  <si>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</si>
  <si>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</si>
  <si>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</si>
  <si>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</si>
  <si>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</si>
  <si>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</si>
  <si>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</si>
  <si>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</si>
  <si>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</si>
  <si>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</si>
  <si>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</si>
  <si>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</si>
  <si>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</si>
  <si>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</si>
  <si>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</si>
  <si>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</si>
  <si>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</si>
  <si>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</si>
  <si>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</si>
  <si>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</si>
  <si>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</si>
  <si>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</si>
  <si>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</si>
  <si>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</si>
  <si>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</si>
  <si>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</si>
  <si>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</si>
  <si>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</si>
  <si>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</si>
  <si>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</si>
  <si>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</si>
  <si>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</si>
  <si>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</si>
  <si>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</si>
  <si>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</si>
  <si>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</si>
  <si>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</si>
  <si>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</si>
  <si>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</si>
  <si>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</si>
  <si>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</si>
  <si>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</si>
  <si>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</si>
  <si>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</si>
  <si>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</si>
  <si>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</si>
  <si>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</si>
  <si>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</si>
  <si>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</si>
  <si>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</si>
  <si>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</si>
  <si>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</si>
  <si>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</si>
  <si>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</si>
  <si>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</si>
  <si>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</si>
  <si>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</si>
  <si>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</si>
  <si>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</si>
  <si>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</si>
  <si>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</si>
  <si>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</si>
  <si>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</si>
  <si>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</si>
  <si>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</si>
  <si>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</si>
  <si>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</si>
  <si>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</si>
  <si>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</si>
  <si>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</si>
  <si>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</si>
  <si>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</si>
  <si>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</si>
  <si>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</si>
  <si>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</si>
  <si>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</si>
  <si>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</si>
  <si>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</si>
  <si>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</si>
  <si>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</si>
  <si>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</si>
  <si>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</si>
  <si>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</si>
  <si>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</si>
  <si>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</si>
  <si>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</si>
  <si>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</si>
  <si>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</si>
  <si>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</si>
  <si>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</si>
  <si>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</si>
  <si>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</si>
  <si>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</si>
  <si>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</si>
  <si>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</si>
  <si>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</si>
  <si>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</si>
  <si>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</si>
  <si>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</si>
  <si>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</si>
  <si>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</si>
  <si>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</si>
  <si>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</si>
  <si>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</si>
  <si>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</si>
  <si>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</si>
  <si>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</si>
  <si>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</si>
  <si>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</si>
  <si>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</si>
  <si>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</si>
  <si>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</si>
  <si>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</si>
  <si>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</si>
  <si>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</si>
  <si>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</si>
  <si>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</si>
  <si>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</si>
  <si>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</si>
  <si>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</si>
  <si>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</si>
  <si>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</si>
  <si>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</si>
  <si>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</si>
  <si>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</si>
  <si>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</si>
  <si>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</si>
  <si>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</si>
  <si>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</si>
  <si>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</si>
  <si>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</si>
  <si>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</si>
  <si>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</si>
  <si>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</si>
  <si>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</si>
  <si>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</si>
  <si>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</si>
  <si>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</si>
  <si>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</si>
  <si>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</si>
  <si>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</si>
  <si>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</si>
  <si>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</si>
  <si>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</si>
  <si>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</si>
  <si>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</si>
  <si>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</si>
  <si>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</si>
  <si>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</si>
  <si>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</si>
  <si>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</si>
  <si>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</si>
  <si>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</si>
  <si>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</si>
  <si>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</si>
  <si>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</si>
  <si>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</si>
  <si>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</si>
  <si>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</si>
  <si>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</si>
  <si>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</si>
  <si>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</si>
  <si>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</si>
  <si>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</si>
  <si>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</si>
  <si>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</si>
  <si>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</si>
  <si>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</si>
  <si>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</si>
  <si>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</si>
  <si>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</si>
  <si>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</si>
  <si>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</si>
  <si>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</si>
  <si>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</si>
  <si>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</si>
  <si>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</si>
  <si>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</si>
  <si>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</si>
  <si>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</si>
  <si>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</si>
  <si>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</si>
  <si>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</si>
  <si>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</si>
  <si>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</si>
  <si>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</si>
  <si>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</si>
  <si>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</si>
  <si>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</si>
  <si>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</si>
  <si>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</si>
  <si>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</si>
  <si>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</si>
  <si>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</si>
  <si>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</si>
  <si>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</si>
  <si>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</si>
  <si>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</si>
  <si>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</si>
  <si>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</si>
  <si>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</si>
  <si>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</si>
  <si>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</si>
  <si>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</si>
  <si>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</si>
  <si>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</si>
  <si>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</si>
  <si>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</si>
  <si>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</si>
  <si>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</si>
  <si>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</si>
  <si>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</si>
  <si>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</si>
  <si>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</si>
  <si>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</si>
  <si>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</si>
  <si>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</si>
  <si>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</si>
  <si>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</si>
  <si>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</si>
  <si>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</si>
  <si>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</si>
  <si>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</si>
  <si>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</si>
  <si>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</si>
  <si>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</si>
  <si>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</si>
  <si>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</si>
  <si>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</si>
  <si>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</si>
  <si>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</si>
  <si>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</si>
  <si>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</si>
  <si>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</si>
  <si>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</si>
  <si>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</si>
  <si>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</si>
  <si>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</si>
  <si>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</si>
  <si>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</si>
  <si>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</si>
  <si>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</si>
  <si>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</si>
  <si>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</si>
  <si>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</si>
  <si>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</si>
  <si>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</si>
  <si>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</si>
  <si>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</si>
  <si>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</si>
  <si>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</si>
  <si>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</si>
  <si>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</si>
  <si>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</si>
  <si>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</si>
  <si>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</si>
  <si>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</si>
  <si>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</si>
  <si>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</si>
  <si>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</si>
  <si>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</si>
  <si>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</si>
  <si>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</si>
  <si>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</si>
  <si>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</si>
  <si>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</si>
  <si>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</si>
  <si>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</si>
  <si>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</si>
  <si>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</si>
  <si>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</si>
  <si>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</si>
  <si>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</si>
  <si>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</si>
  <si>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</si>
  <si>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</si>
  <si>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</si>
  <si>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</si>
  <si>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</si>
  <si>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</si>
  <si>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</si>
  <si>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</si>
  <si>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</si>
  <si>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</si>
  <si>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</si>
  <si>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</si>
  <si>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</si>
  <si>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</si>
  <si>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</si>
  <si>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</si>
  <si>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</si>
  <si>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</si>
  <si>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</si>
  <si>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</si>
  <si>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</si>
  <si>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</si>
  <si>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</si>
  <si>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</si>
  <si>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</si>
  <si>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</si>
  <si>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</si>
  <si>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</si>
  <si>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</si>
  <si>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</si>
  <si>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</si>
  <si>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</si>
  <si>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</si>
  <si>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</si>
  <si>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</si>
  <si>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</si>
  <si>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</si>
  <si>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</si>
  <si>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</si>
  <si>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</si>
  <si>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</si>
  <si>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</si>
  <si>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</si>
  <si>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</si>
  <si>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</si>
  <si>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</si>
  <si>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</si>
  <si>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</si>
  <si>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</si>
  <si>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</si>
  <si>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</si>
  <si>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</si>
  <si>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</si>
  <si>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</si>
  <si>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</si>
  <si>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</si>
  <si>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</si>
  <si>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</si>
  <si>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</si>
  <si>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</si>
  <si>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</si>
  <si>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</si>
  <si>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</si>
  <si>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</si>
  <si>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</si>
  <si>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</si>
  <si>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</si>
  <si>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</si>
  <si>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</si>
  <si>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</si>
  <si>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</si>
  <si>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</si>
  <si>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</si>
  <si>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</si>
  <si>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</si>
  <si>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</si>
  <si>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</si>
  <si>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</si>
  <si>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</si>
  <si>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</si>
  <si>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</si>
  <si>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</si>
  <si>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</si>
  <si>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</si>
  <si>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</si>
  <si>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</si>
  <si>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</si>
  <si>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</si>
  <si>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</si>
  <si>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</si>
  <si>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</si>
  <si>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</si>
  <si>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</si>
  <si>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</si>
  <si>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</si>
  <si>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</si>
  <si>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</si>
  <si>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</si>
  <si>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</si>
  <si>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</si>
  <si>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</si>
  <si>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</si>
  <si>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</si>
  <si>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</si>
  <si>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</si>
  <si>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</si>
  <si>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</si>
  <si>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</si>
  <si>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</si>
  <si>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</si>
  <si>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</si>
  <si>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</si>
  <si>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</si>
  <si>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</si>
  <si>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</si>
  <si>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</si>
  <si>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</si>
  <si>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</si>
  <si>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</si>
  <si>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</si>
  <si>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</si>
  <si>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</si>
  <si>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</si>
  <si>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</si>
  <si>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</si>
  <si>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</si>
  <si>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</si>
  <si>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</si>
  <si>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</si>
  <si>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</si>
  <si>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</si>
  <si>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</si>
  <si>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</si>
  <si>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</si>
  <si>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</si>
  <si>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</si>
  <si>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</si>
  <si>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</si>
  <si>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</si>
  <si>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</si>
  <si>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</si>
  <si>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</si>
  <si>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</si>
  <si>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</si>
  <si>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</si>
  <si>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</si>
  <si>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</si>
  <si>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</si>
  <si>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</si>
  <si>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</si>
  <si>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</si>
  <si>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</si>
  <si>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</si>
  <si>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</si>
  <si>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</si>
  <si>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</si>
  <si>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</si>
  <si>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</si>
  <si>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</si>
  <si>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</si>
  <si>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</si>
  <si>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</si>
  <si>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</si>
  <si>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</si>
  <si>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</si>
  <si>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</si>
  <si>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</si>
  <si>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</si>
  <si>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</si>
  <si>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</si>
  <si>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</si>
  <si>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</si>
  <si>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</si>
  <si>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</si>
  <si>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</si>
  <si>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</si>
  <si>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</si>
  <si>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</si>
  <si>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</si>
  <si>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</si>
  <si>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</si>
  <si>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</si>
  <si>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</si>
  <si>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</si>
  <si>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</si>
  <si>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</si>
  <si>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</si>
  <si>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</si>
  <si>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</si>
  <si>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</si>
  <si>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</si>
  <si>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</si>
  <si>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</si>
  <si>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</si>
  <si>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</si>
  <si>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</si>
  <si>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</si>
  <si>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</si>
  <si>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</si>
  <si>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</si>
  <si>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</si>
  <si>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</si>
  <si>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</si>
  <si>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</si>
  <si>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</si>
  <si>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</si>
  <si>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</si>
  <si>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</si>
  <si>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</si>
  <si>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</si>
  <si>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</si>
  <si>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</si>
  <si>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</si>
  <si>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</si>
  <si>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</si>
  <si>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</si>
  <si>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</si>
  <si>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</si>
  <si>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</si>
  <si>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</si>
  <si>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</si>
  <si>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</si>
  <si>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</si>
  <si>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</si>
  <si>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</si>
  <si>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</si>
  <si>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</si>
  <si>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</si>
  <si>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</si>
  <si>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</si>
  <si>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</si>
  <si>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</si>
  <si>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</si>
  <si>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</si>
  <si>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</si>
  <si>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</si>
  <si>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</si>
  <si>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</si>
  <si>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</si>
  <si>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</si>
  <si>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</si>
  <si>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</si>
  <si>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</si>
  <si>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</si>
  <si>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</si>
  <si>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</si>
  <si>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</si>
  <si>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</si>
  <si>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</si>
  <si>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</si>
  <si>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</si>
  <si>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</si>
  <si>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</si>
  <si>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</si>
  <si>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</si>
  <si>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</si>
  <si>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</si>
  <si>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</si>
  <si>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</si>
  <si>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</si>
  <si>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</si>
  <si>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</si>
  <si>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</si>
  <si>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</si>
  <si>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</si>
  <si>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</si>
  <si>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</si>
  <si>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</si>
  <si>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</si>
  <si>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</si>
  <si>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</si>
  <si>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</si>
  <si>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</si>
  <si>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</si>
  <si>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</si>
  <si>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</si>
  <si>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</si>
  <si>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</si>
  <si>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</si>
  <si>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</si>
  <si>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</si>
  <si>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</si>
  <si>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</si>
  <si>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</si>
  <si>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</si>
  <si>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</si>
  <si>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</si>
  <si>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</si>
  <si>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</si>
  <si>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</si>
  <si>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</si>
  <si>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</si>
  <si>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</si>
  <si>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</si>
  <si>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</si>
  <si>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</si>
  <si>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</si>
  <si>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</si>
  <si>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</si>
  <si>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</si>
  <si>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</si>
  <si>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</si>
  <si>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</si>
  <si>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</si>
  <si>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</si>
  <si>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</si>
  <si>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</si>
  <si>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</si>
  <si>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</si>
  <si>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</si>
  <si>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</si>
  <si>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</si>
  <si>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</si>
  <si>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</si>
  <si>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</si>
  <si>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</si>
  <si>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</si>
  <si>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</si>
  <si>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</si>
  <si>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</si>
  <si>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</si>
  <si>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</si>
  <si>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</si>
  <si>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</si>
  <si>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</si>
  <si>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</si>
  <si>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</si>
  <si>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</si>
  <si>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</si>
  <si>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</si>
  <si>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</si>
  <si>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</si>
  <si>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</si>
  <si>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</si>
  <si>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</si>
  <si>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</si>
  <si>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</si>
  <si>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</si>
  <si>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</si>
  <si>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</si>
  <si>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</si>
  <si>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</si>
  <si>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</si>
  <si>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</si>
  <si>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</si>
  <si>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</si>
  <si>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</si>
  <si>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</si>
  <si>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</si>
  <si>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</si>
  <si>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</si>
  <si>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</si>
  <si>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</si>
  <si>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</si>
  <si>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</si>
  <si>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</si>
  <si>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</si>
  <si>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</si>
  <si>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</si>
  <si>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</si>
  <si>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</si>
  <si>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</si>
  <si>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</si>
  <si>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</si>
  <si>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</si>
  <si>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</si>
  <si>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</si>
  <si>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</si>
  <si>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</si>
  <si>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</si>
  <si>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</si>
  <si>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</si>
  <si>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</si>
  <si>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</si>
  <si>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</si>
  <si>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</si>
  <si>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</si>
  <si>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</si>
  <si>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</si>
  <si>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</si>
  <si>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</si>
  <si>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</si>
  <si>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</si>
  <si>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</si>
  <si>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</si>
  <si>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</si>
  <si>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</si>
  <si>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</si>
  <si>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</si>
  <si>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</si>
  <si>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</si>
  <si>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</si>
  <si>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</si>
  <si>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</si>
  <si>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</si>
  <si>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</si>
  <si>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</si>
  <si>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</si>
  <si>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</si>
  <si>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</si>
  <si>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</si>
  <si>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</si>
  <si>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</si>
  <si>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</si>
  <si>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</si>
  <si>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</si>
  <si>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</si>
  <si>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</si>
  <si>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</si>
  <si>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</si>
  <si>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</si>
  <si>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</si>
  <si>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</si>
  <si>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</si>
  <si>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</si>
  <si>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</si>
  <si>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</si>
  <si>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</si>
  <si>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</si>
  <si>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</si>
  <si>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</si>
  <si>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</si>
  <si>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</si>
  <si>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</si>
  <si>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</si>
  <si>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</si>
  <si>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</si>
  <si>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</si>
  <si>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</si>
  <si>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</si>
  <si>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</si>
  <si>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</si>
  <si>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</si>
  <si>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</si>
  <si>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</si>
  <si>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</si>
  <si>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</si>
  <si>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</si>
  <si>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</si>
  <si>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</si>
  <si>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</si>
  <si>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</si>
  <si>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</si>
  <si>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</si>
  <si>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</si>
  <si>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</si>
  <si>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</si>
  <si>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</si>
  <si>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</si>
  <si>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</si>
  <si>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</si>
  <si>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</si>
  <si>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</si>
  <si>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</si>
  <si>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</si>
  <si>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</si>
  <si>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</si>
  <si>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</si>
  <si>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</si>
  <si>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</si>
  <si>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</si>
  <si>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</si>
  <si>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</si>
  <si>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</si>
  <si>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</si>
  <si>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</si>
  <si>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</si>
  <si>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</si>
  <si>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</si>
  <si>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</si>
  <si>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</si>
  <si>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</si>
  <si>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</si>
  <si>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</si>
  <si>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</si>
  <si>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</si>
  <si>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</si>
  <si>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</si>
  <si>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</si>
  <si>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</si>
  <si>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</si>
  <si>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</si>
  <si>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</si>
  <si>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</si>
  <si>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</si>
  <si>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</si>
  <si>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</si>
  <si>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</si>
  <si>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</si>
  <si>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</si>
  <si>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</si>
  <si>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</si>
  <si>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</si>
  <si>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</si>
  <si>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</si>
  <si>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</si>
  <si>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</si>
  <si>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</si>
  <si>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</si>
  <si>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</si>
  <si>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</si>
  <si>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</si>
  <si>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</si>
  <si>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</si>
  <si>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</si>
  <si>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</si>
  <si>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</si>
  <si>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</si>
  <si>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</si>
  <si>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</si>
  <si>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</si>
  <si>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</si>
  <si>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</si>
  <si>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</si>
  <si>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</si>
  <si>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</si>
  <si>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</si>
  <si>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</si>
  <si>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</si>
  <si>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</si>
  <si>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</si>
  <si>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</si>
  <si>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</si>
  <si>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</si>
  <si>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</si>
  <si>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</si>
  <si>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</si>
  <si>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</si>
  <si>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</si>
  <si>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</si>
  <si>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</si>
  <si>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</si>
  <si>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</si>
  <si>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</si>
  <si>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</si>
  <si>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</si>
  <si>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</si>
  <si>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</si>
  <si>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</si>
  <si>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</si>
  <si>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</si>
  <si>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</si>
  <si>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</si>
  <si>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</si>
  <si>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</si>
  <si>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</si>
  <si>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</si>
  <si>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</si>
  <si>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</si>
  <si>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</si>
  <si>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</si>
  <si>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</si>
  <si>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</si>
  <si>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</si>
  <si>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</si>
  <si>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</si>
  <si>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</si>
  <si>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</si>
  <si>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</si>
  <si>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</si>
  <si>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</si>
  <si>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</si>
  <si>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</si>
  <si>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</si>
  <si>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</si>
  <si>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</si>
  <si>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</si>
  <si>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</si>
  <si>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</si>
  <si>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</si>
  <si>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</si>
  <si>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</si>
  <si>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</si>
  <si>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</si>
  <si>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</si>
  <si>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</si>
  <si>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</si>
  <si>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</si>
  <si>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</si>
  <si>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</si>
  <si>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</si>
  <si>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</si>
  <si>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</si>
  <si>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</si>
  <si>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</si>
  <si>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</si>
  <si>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</si>
  <si>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</si>
  <si>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</si>
  <si>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</si>
  <si>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</si>
  <si>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</si>
  <si>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</si>
  <si>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</si>
  <si>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</si>
  <si>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</si>
  <si>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</si>
  <si>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</si>
  <si>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</si>
  <si>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</si>
  <si>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</si>
  <si>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</si>
  <si>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</si>
  <si>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</si>
  <si>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</si>
  <si>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</si>
  <si>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</si>
  <si>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</si>
  <si>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</si>
  <si>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</si>
  <si>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</si>
  <si>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</si>
  <si>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</si>
  <si>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</si>
  <si>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</si>
  <si>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</si>
  <si>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</si>
  <si>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</si>
  <si>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</si>
  <si>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</si>
  <si>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</si>
  <si>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</si>
  <si>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</si>
  <si>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</si>
  <si>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</si>
  <si>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</si>
  <si>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</si>
  <si>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</si>
  <si>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</si>
  <si>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</si>
  <si>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</si>
  <si>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</si>
  <si>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</si>
  <si>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</si>
  <si>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</si>
  <si>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</si>
  <si>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</si>
  <si>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</si>
  <si>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</si>
  <si>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</si>
  <si>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</si>
  <si>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</si>
  <si>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</si>
  <si>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</si>
  <si>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</si>
  <si>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</si>
  <si>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</si>
  <si>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</si>
  <si>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</si>
  <si>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</si>
  <si>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</si>
  <si>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</si>
  <si>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</si>
  <si>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</si>
  <si>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</si>
  <si>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</si>
  <si>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</si>
  <si>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</si>
  <si>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</si>
  <si>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</si>
  <si>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</si>
  <si>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</si>
  <si>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</si>
  <si>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</si>
  <si>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</si>
  <si>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</si>
  <si>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</si>
  <si>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</si>
  <si>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</si>
  <si>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</si>
  <si>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</si>
  <si>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</si>
  <si>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</si>
  <si>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</si>
  <si>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</si>
  <si>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</si>
  <si>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</si>
  <si>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</si>
  <si>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</si>
  <si>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</si>
  <si>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</si>
  <si>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</si>
  <si>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</si>
  <si>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</si>
  <si>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</si>
  <si>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</si>
  <si>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</si>
  <si>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</si>
  <si>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</si>
  <si>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</si>
  <si>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</si>
  <si>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</si>
  <si>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</si>
  <si>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</si>
  <si>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</si>
  <si>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</si>
  <si>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</si>
  <si>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</si>
  <si>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</si>
  <si>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</si>
  <si>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</si>
  <si>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</si>
  <si>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</si>
  <si>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</si>
  <si>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</si>
  <si>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</si>
  <si>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</si>
  <si>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</si>
  <si>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</si>
  <si>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</si>
  <si>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</si>
  <si>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</si>
  <si>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</si>
  <si>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</si>
  <si>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</si>
  <si>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</si>
  <si>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</si>
  <si>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</si>
  <si>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</si>
  <si>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</si>
  <si>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</si>
  <si>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</si>
  <si>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</si>
  <si>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</si>
  <si>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</si>
  <si>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</si>
  <si>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</si>
  <si>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</si>
  <si>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</si>
  <si>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</si>
  <si>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</si>
  <si>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</si>
  <si>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</si>
  <si>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</si>
  <si>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</si>
  <si>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</si>
  <si>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</si>
  <si>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</si>
  <si>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</si>
  <si>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</si>
  <si>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</si>
  <si>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</si>
  <si>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</si>
  <si>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</si>
  <si>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</si>
  <si>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</si>
  <si>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</si>
  <si>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</si>
  <si>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</si>
  <si>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</si>
  <si>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</si>
  <si>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</si>
  <si>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</si>
  <si>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</si>
  <si>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</si>
  <si>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</si>
  <si>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</si>
  <si>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</si>
  <si>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</si>
  <si>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</si>
  <si>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</si>
  <si>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</si>
  <si>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</si>
  <si>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</si>
  <si>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</si>
  <si>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</si>
  <si>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</si>
  <si>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</si>
  <si>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</si>
  <si>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</si>
  <si>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</si>
  <si>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</si>
  <si>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</si>
  <si>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</si>
  <si>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</si>
  <si>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</si>
  <si>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</si>
  <si>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</si>
  <si>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</si>
  <si>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</si>
  <si>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</si>
  <si>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</si>
  <si>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</si>
  <si>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</si>
  <si>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</si>
  <si>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</si>
  <si>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</si>
  <si>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</si>
  <si>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</si>
  <si>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</si>
  <si>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</si>
  <si>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</si>
  <si>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</si>
  <si>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</si>
  <si>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</si>
  <si>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</si>
  <si>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</si>
  <si>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</si>
  <si>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</si>
  <si>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</si>
  <si>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</si>
  <si>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</si>
  <si>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</si>
  <si>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</si>
  <si>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</si>
  <si>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</si>
  <si>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</si>
  <si>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</si>
  <si>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</si>
  <si>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</si>
  <si>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</si>
  <si>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</si>
  <si>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</si>
  <si>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</si>
  <si>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</si>
  <si>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</si>
  <si>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</si>
  <si>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</si>
  <si>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</si>
  <si>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</si>
  <si>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</si>
  <si>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</si>
  <si>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</si>
  <si>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</si>
  <si>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</si>
  <si>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</si>
  <si>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</si>
  <si>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</si>
  <si>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</si>
  <si>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</si>
  <si>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</si>
  <si>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</si>
  <si>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</si>
  <si>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</si>
  <si>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</si>
  <si>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</si>
  <si>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</si>
  <si>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</si>
  <si>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</si>
  <si>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</si>
  <si>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</si>
  <si>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</si>
  <si>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</si>
  <si>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</si>
  <si>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</si>
  <si>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</si>
  <si>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</si>
  <si>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</si>
  <si>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</si>
  <si>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</si>
  <si>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</si>
  <si>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</si>
  <si>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</si>
  <si>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</si>
  <si>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</si>
  <si>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</si>
  <si>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</si>
  <si>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</si>
  <si>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</si>
  <si>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</si>
  <si>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</si>
  <si>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</si>
  <si>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</si>
  <si>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</si>
  <si>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</si>
  <si>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</si>
  <si>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</si>
  <si>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</si>
  <si>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</si>
  <si>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</si>
  <si>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</si>
  <si>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</si>
  <si>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</si>
  <si>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</si>
  <si>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</si>
  <si>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</si>
  <si>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</si>
  <si>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</si>
  <si>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</si>
  <si>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</si>
  <si>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</si>
  <si>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</si>
  <si>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</si>
  <si>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</si>
  <si>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</si>
  <si>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</si>
  <si>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</si>
  <si>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</si>
  <si>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</si>
  <si>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</si>
  <si>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</si>
  <si>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</si>
  <si>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</si>
  <si>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</si>
  <si>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</si>
  <si>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</si>
  <si>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</si>
  <si>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</si>
  <si>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</si>
  <si>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</si>
  <si>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</si>
  <si>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</si>
  <si>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</si>
  <si>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</si>
  <si>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</si>
  <si>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</si>
  <si>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</si>
  <si>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</si>
  <si>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</si>
  <si>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</si>
  <si>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</si>
  <si>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</si>
  <si>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</si>
  <si>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</si>
  <si>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</si>
  <si>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</si>
  <si>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</si>
  <si>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</si>
  <si>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</si>
  <si>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</si>
  <si>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</si>
  <si>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</si>
  <si>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</si>
  <si>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</si>
  <si>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</si>
  <si>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</si>
  <si>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</si>
  <si>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</si>
  <si>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</si>
  <si>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</si>
  <si>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</si>
  <si>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</si>
  <si>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</si>
  <si>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</si>
  <si>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</si>
  <si>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</si>
  <si>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</si>
  <si>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</si>
  <si>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</si>
  <si>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</si>
  <si>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</si>
  <si>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</si>
  <si>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</si>
  <si>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</si>
  <si>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</si>
  <si>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</si>
  <si>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</si>
  <si>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</si>
  <si>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</si>
  <si>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</si>
  <si>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</si>
  <si>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</si>
  <si>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</si>
  <si>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</si>
  <si>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</si>
  <si>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</si>
  <si>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</si>
  <si>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</si>
  <si>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</si>
  <si>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</si>
  <si>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</si>
  <si>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</si>
  <si>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</si>
  <si>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</si>
  <si>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</si>
  <si>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</si>
  <si>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</si>
  <si>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</si>
  <si>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</si>
  <si>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</si>
  <si>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</si>
  <si>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</si>
  <si>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</si>
  <si>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</si>
  <si>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</si>
  <si>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</si>
  <si>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</si>
  <si>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</si>
  <si>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</si>
  <si>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</si>
  <si>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</si>
  <si>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</si>
  <si>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</si>
  <si>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</si>
  <si>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</si>
  <si>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</si>
  <si>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</si>
  <si>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</si>
  <si>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</si>
  <si>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</si>
  <si>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</si>
  <si>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</si>
  <si>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</si>
  <si>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</si>
  <si>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</si>
  <si>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</si>
  <si>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</si>
  <si>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</si>
  <si>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</si>
  <si>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</si>
  <si>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</si>
  <si>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</si>
  <si>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</si>
  <si>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</si>
  <si>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</si>
  <si>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</si>
  <si>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</si>
  <si>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</si>
  <si>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</si>
  <si>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</si>
  <si>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</si>
  <si>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</si>
  <si>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</si>
  <si>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</si>
  <si>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</si>
  <si>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</si>
  <si>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</si>
  <si>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</si>
  <si>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</si>
  <si>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</si>
  <si>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</si>
  <si>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</si>
  <si>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</si>
  <si>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</si>
  <si>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</si>
  <si>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</si>
  <si>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</si>
  <si>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</si>
  <si>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</si>
  <si>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</si>
  <si>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</si>
  <si>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</si>
  <si>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</si>
  <si>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</si>
  <si>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</si>
  <si>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</si>
  <si>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</si>
  <si>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</si>
  <si>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</si>
  <si>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</si>
  <si>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</si>
  <si>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</si>
  <si>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</si>
  <si>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</si>
  <si>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</si>
  <si>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</si>
  <si>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</si>
  <si>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</si>
  <si>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</si>
  <si>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</si>
  <si>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</si>
  <si>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</si>
  <si>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</si>
  <si>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</si>
  <si>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</si>
  <si>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</si>
  <si>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</si>
  <si>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</si>
  <si>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</si>
  <si>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</si>
  <si>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</si>
  <si>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</si>
  <si>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</si>
  <si>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</si>
  <si>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</si>
  <si>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</si>
  <si>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</si>
  <si>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</si>
  <si>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</si>
  <si>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</si>
  <si>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</si>
  <si>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</si>
  <si>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</si>
  <si>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</si>
  <si>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</si>
  <si>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</si>
  <si>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</si>
  <si>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</si>
  <si>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</si>
  <si>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</si>
  <si>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</si>
  <si>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</si>
  <si>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</si>
  <si>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</si>
  <si>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</si>
  <si>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</si>
  <si>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</si>
  <si>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</si>
  <si>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</si>
  <si>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</si>
  <si>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</si>
  <si>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</si>
  <si>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</si>
  <si>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</si>
  <si>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</si>
  <si>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</si>
  <si>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</si>
  <si>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</si>
  <si>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</si>
  <si>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</si>
  <si>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</si>
  <si>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</si>
  <si>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</si>
  <si>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</si>
  <si>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</si>
  <si>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</si>
  <si>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</si>
  <si>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</si>
  <si>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</si>
  <si>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</si>
  <si>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</si>
  <si>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</si>
  <si>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</si>
  <si>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</si>
  <si>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</si>
  <si>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</si>
  <si>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</si>
  <si>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</si>
  <si>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</si>
  <si>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</si>
  <si>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</si>
  <si>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</si>
  <si>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</si>
  <si>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</si>
  <si>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</si>
  <si>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</si>
  <si>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</si>
  <si>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</si>
  <si>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</si>
  <si>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</si>
  <si>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</si>
  <si>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</si>
  <si>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</si>
  <si>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</si>
  <si>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</si>
  <si>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</si>
  <si>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</si>
  <si>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</si>
  <si>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</si>
  <si>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</si>
  <si>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</si>
  <si>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</si>
  <si>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</si>
  <si>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</si>
  <si>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</si>
  <si>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</si>
  <si>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</si>
  <si>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</si>
  <si>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</si>
  <si>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</si>
  <si>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</si>
  <si>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</si>
  <si>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</si>
  <si>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</si>
  <si>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</si>
  <si>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</si>
  <si>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</si>
  <si>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</si>
  <si>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</si>
  <si>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</si>
  <si>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</si>
  <si>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</si>
  <si>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</si>
  <si>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</si>
  <si>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</si>
  <si>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</si>
  <si>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</si>
  <si>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</si>
  <si>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</si>
  <si>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</si>
  <si>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</si>
  <si>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</si>
  <si>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</si>
  <si>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</si>
  <si>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</si>
  <si>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</si>
  <si>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</si>
  <si>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</si>
  <si>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</si>
  <si>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</si>
  <si>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</si>
  <si>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</si>
  <si>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</si>
  <si>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</si>
  <si>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</si>
  <si>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</si>
  <si>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</si>
  <si>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</si>
  <si>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</si>
  <si>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</si>
  <si>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</si>
  <si>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</si>
  <si>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</si>
  <si>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</si>
  <si>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</si>
  <si>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</si>
  <si>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</si>
  <si>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</si>
  <si>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</si>
  <si>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</si>
  <si>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</si>
  <si>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</si>
  <si>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</si>
  <si>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</si>
  <si>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</si>
  <si>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</si>
  <si>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</si>
  <si>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</si>
  <si>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</si>
  <si>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</si>
  <si>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</si>
  <si>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</si>
  <si>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</si>
  <si>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</si>
  <si>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</si>
  <si>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</si>
  <si>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</si>
  <si>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</si>
  <si>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</si>
  <si>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</si>
  <si>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</si>
  <si>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</si>
  <si>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</si>
  <si>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</si>
  <si>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</si>
  <si>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</si>
  <si>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</si>
  <si>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</si>
  <si>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</si>
  <si>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</si>
  <si>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</si>
  <si>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</si>
  <si>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</si>
  <si>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</si>
  <si>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</si>
  <si>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</si>
  <si>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</si>
  <si>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</si>
  <si>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</si>
  <si>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</si>
  <si>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</si>
  <si>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</si>
  <si>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</si>
  <si>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</si>
  <si>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</si>
  <si>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</si>
  <si>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</si>
  <si>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</si>
  <si>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</si>
  <si>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</si>
  <si>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</si>
  <si>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</si>
  <si>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</si>
  <si>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</si>
  <si>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</si>
  <si>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</si>
  <si>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</si>
  <si>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</si>
  <si>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</si>
  <si>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</si>
  <si>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</si>
  <si>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</si>
  <si>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</si>
  <si>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</si>
  <si>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</si>
  <si>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</si>
  <si>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</si>
  <si>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</si>
  <si>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</si>
  <si>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</si>
  <si>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</si>
  <si>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</si>
  <si>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</si>
  <si>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</si>
  <si>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</si>
  <si>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</si>
  <si>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</si>
  <si>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</si>
  <si>
    <t>&lt;div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t>
  </si>
  <si>
    <t>&lt;div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t>
  </si>
  <si>
    <t>&lt;div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t>
  </si>
  <si>
    <t>&lt;div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</si>
  <si>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t>
  </si>
  <si>
    <t>&lt;div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t>
  </si>
  <si>
    <t>&lt;div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</si>
  <si>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t>
  </si>
  <si>
    <t>&lt;div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t>
  </si>
  <si>
    <t>&lt;div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</si>
  <si>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t>
  </si>
  <si>
    <t>&lt;div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t>
  </si>
  <si>
    <t>&lt;div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</si>
  <si>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t>
  </si>
  <si>
    <t>&lt;div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t>
  </si>
  <si>
    <t>&lt;div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t>
  </si>
  <si>
    <t>&lt;div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t>
  </si>
  <si>
    <t>&lt;div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t>
  </si>
  <si>
    <t>&lt;div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t>
  </si>
  <si>
    <t>&lt;div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t>
  </si>
  <si>
    <t>&lt;div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t>
  </si>
  <si>
    <t>miller</t>
  </si>
  <si>
    <t>elder</t>
  </si>
  <si>
    <t>Guides du Désert</t>
  </si>
  <si>
    <t>&lt;div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</si>
  <si>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t>
  </si>
  <si>
    <t>&lt;div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</si>
  <si>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t>
  </si>
  <si>
    <t>&lt;div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t>
  </si>
  <si>
    <t>&lt;div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t>
  </si>
  <si>
    <t>&lt;div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t>
  </si>
  <si>
    <t>&lt;div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t>
  </si>
  <si>
    <t>&lt;div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t>
  </si>
  <si>
    <t>&lt;div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t>
  </si>
  <si>
    <t>&lt;div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t>
  </si>
  <si>
    <t>&lt;div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t>
  </si>
  <si>
    <t>&lt;div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t>
  </si>
  <si>
    <t>&lt;div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t>
  </si>
  <si>
    <t>&lt;div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</si>
  <si>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t>
  </si>
  <si>
    <t>&lt;div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t>
  </si>
  <si>
    <t>&lt;div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t>
  </si>
  <si>
    <t>&lt;div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t>
  </si>
  <si>
    <t>&lt;div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t>
  </si>
  <si>
    <t>&lt;div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t>
  </si>
  <si>
    <t>&lt;div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t>
  </si>
  <si>
    <t>&lt;div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t>
  </si>
  <si>
    <t>&lt;div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t>
  </si>
  <si>
    <t>Territoire</t>
  </si>
  <si>
    <t>Guilde des Menuisiers</t>
  </si>
  <si>
    <t>Culte Pacifique</t>
  </si>
  <si>
    <t>Cage</t>
  </si>
  <si>
    <t>Grotto</t>
  </si>
  <si>
    <t>Jewelled Egg</t>
  </si>
  <si>
    <t>Search</t>
  </si>
  <si>
    <t>Shaman</t>
  </si>
  <si>
    <t>Secluded Shrine</t>
  </si>
  <si>
    <t>Siren</t>
  </si>
  <si>
    <t>Stowaway</t>
  </si>
  <si>
    <t>Taskmaster</t>
  </si>
  <si>
    <t>Abundance</t>
  </si>
  <si>
    <t>Cabin Boy</t>
  </si>
  <si>
    <t>Crucible</t>
  </si>
  <si>
    <t>Flagship</t>
  </si>
  <si>
    <t>Fortune Hunter</t>
  </si>
  <si>
    <t>Gondola</t>
  </si>
  <si>
    <t>Harbor Village</t>
  </si>
  <si>
    <t>Landing Party</t>
  </si>
  <si>
    <t>Mapmaker</t>
  </si>
  <si>
    <t>Maroon</t>
  </si>
  <si>
    <t>Rope</t>
  </si>
  <si>
    <t>Swamp Shacks</t>
  </si>
  <si>
    <t>Tools</t>
  </si>
  <si>
    <t>Buried Treasure</t>
  </si>
  <si>
    <t>Crew</t>
  </si>
  <si>
    <t>Cutthroat</t>
  </si>
  <si>
    <t>Enlarge</t>
  </si>
  <si>
    <t>Figurine</t>
  </si>
  <si>
    <t>First Mate</t>
  </si>
  <si>
    <t>Frigate</t>
  </si>
  <si>
    <t>Longship</t>
  </si>
  <si>
    <t>Mining Road</t>
  </si>
  <si>
    <t>Pendant</t>
  </si>
  <si>
    <t>Pickaxe</t>
  </si>
  <si>
    <t>Pilgrim</t>
  </si>
  <si>
    <t>Quartermaster</t>
  </si>
  <si>
    <t>Silver Mine</t>
  </si>
  <si>
    <t>Trickster</t>
  </si>
  <si>
    <t>Wealthy Village</t>
  </si>
  <si>
    <t>Sack of Loot</t>
  </si>
  <si>
    <t>King's Cache</t>
  </si>
  <si>
    <t>Amphora</t>
  </si>
  <si>
    <t>Doubloons</t>
  </si>
  <si>
    <t>Endless Chalice</t>
  </si>
  <si>
    <t>Figurehead</t>
  </si>
  <si>
    <t>Hammer</t>
  </si>
  <si>
    <t>Insignia</t>
  </si>
  <si>
    <t>Jewels</t>
  </si>
  <si>
    <t>Orb</t>
  </si>
  <si>
    <t>Prize Goat</t>
  </si>
  <si>
    <t>Puzzle Box</t>
  </si>
  <si>
    <t>Sextant</t>
  </si>
  <si>
    <t>Shield</t>
  </si>
  <si>
    <t>Spell Scroll</t>
  </si>
  <si>
    <t>Staff</t>
  </si>
  <si>
    <t>Sword</t>
  </si>
  <si>
    <t>Bury</t>
  </si>
  <si>
    <t>Avoid</t>
  </si>
  <si>
    <t>Deliver</t>
  </si>
  <si>
    <t>Peril</t>
  </si>
  <si>
    <t>Rush</t>
  </si>
  <si>
    <t>Foray</t>
  </si>
  <si>
    <t>Launch</t>
  </si>
  <si>
    <t>Mirror</t>
  </si>
  <si>
    <t>Prepare</t>
  </si>
  <si>
    <t>Scrounge</t>
  </si>
  <si>
    <t>Journey</t>
  </si>
  <si>
    <t>Maelstrom</t>
  </si>
  <si>
    <t>Looting</t>
  </si>
  <si>
    <t>Invasion</t>
  </si>
  <si>
    <t>Prosper</t>
  </si>
  <si>
    <t>Cursed</t>
  </si>
  <si>
    <t>Fated</t>
  </si>
  <si>
    <t>Fawning</t>
  </si>
  <si>
    <t>Friendly</t>
  </si>
  <si>
    <t>Hasty</t>
  </si>
  <si>
    <t>Inherited</t>
  </si>
  <si>
    <t>Inspiring</t>
  </si>
  <si>
    <t>Nearby</t>
  </si>
  <si>
    <t>Patient</t>
  </si>
  <si>
    <t>Pious</t>
  </si>
  <si>
    <t>Reckless</t>
  </si>
  <si>
    <t>Rich</t>
  </si>
  <si>
    <t>Shy</t>
  </si>
  <si>
    <t>Tireless</t>
  </si>
  <si>
    <t>Cheap</t>
  </si>
  <si>
    <t>Abondance</t>
  </si>
  <si>
    <t>Trésor enfoui</t>
  </si>
  <si>
    <t>Mousse</t>
  </si>
  <si>
    <t>Équipage</t>
  </si>
  <si>
    <t>Creuset</t>
  </si>
  <si>
    <t>Coupe-gorge</t>
  </si>
  <si>
    <t>Élargissement</t>
  </si>
  <si>
    <t>Seconde</t>
  </si>
  <si>
    <t>Navire Amiral</t>
  </si>
  <si>
    <t>Aventurière</t>
  </si>
  <si>
    <t>Frégate</t>
  </si>
  <si>
    <t>Gondole</t>
  </si>
  <si>
    <t>Grotte</t>
  </si>
  <si>
    <t>Village Portuaire</t>
  </si>
  <si>
    <t>Œuf précieux</t>
  </si>
  <si>
    <t>Cache du roi</t>
  </si>
  <si>
    <t>Débarquement</t>
  </si>
  <si>
    <t>Drakkar</t>
  </si>
  <si>
    <t>Cartographe Marine</t>
  </si>
  <si>
    <t>Abandon</t>
  </si>
  <si>
    <t>Chemin minier</t>
  </si>
  <si>
    <t>Pendentif</t>
  </si>
  <si>
    <t>Pioche</t>
  </si>
  <si>
    <t>Pèlerin</t>
  </si>
  <si>
    <t>Quartier-maître</t>
  </si>
  <si>
    <t>Corde</t>
  </si>
  <si>
    <t>Sac à trophées</t>
  </si>
  <si>
    <t>Chasse au trésor</t>
  </si>
  <si>
    <t>Sanctuaire Isolé</t>
  </si>
  <si>
    <t>Chamane</t>
  </si>
  <si>
    <t>Mine d'argent</t>
  </si>
  <si>
    <t>Sirène</t>
  </si>
  <si>
    <t>Clandestine</t>
  </si>
  <si>
    <t>Cabane des marais</t>
  </si>
  <si>
    <t>Surveillant</t>
  </si>
  <si>
    <t>Outils</t>
  </si>
  <si>
    <t>Bonneteur</t>
  </si>
  <si>
    <t>Village prospère</t>
  </si>
  <si>
    <t>Amphore</t>
  </si>
  <si>
    <t>Doublons</t>
  </si>
  <si>
    <t>Calice inépuisable</t>
  </si>
  <si>
    <t>Figure de proue</t>
  </si>
  <si>
    <t>Marteau</t>
  </si>
  <si>
    <t>Insigne</t>
  </si>
  <si>
    <t>Bijoux</t>
  </si>
  <si>
    <t>Orbe</t>
  </si>
  <si>
    <t>Chèvre de race</t>
  </si>
  <si>
    <t>Boîte mystérieuse</t>
  </si>
  <si>
    <t>Bouclier</t>
  </si>
  <si>
    <t>Manuscrit magique</t>
  </si>
  <si>
    <t>Bâton</t>
  </si>
  <si>
    <t>Épée</t>
  </si>
  <si>
    <t>Enterrement</t>
  </si>
  <si>
    <t>Évitement</t>
  </si>
  <si>
    <t>Livraison</t>
  </si>
  <si>
    <t>Péril</t>
  </si>
  <si>
    <t>Précipitation</t>
  </si>
  <si>
    <t>Incursion</t>
  </si>
  <si>
    <t>Embarquement</t>
  </si>
  <si>
    <t>Imitation</t>
  </si>
  <si>
    <t>Préparation</t>
  </si>
  <si>
    <t>Maraude</t>
  </si>
  <si>
    <t>Traversée</t>
  </si>
  <si>
    <t>Chasse aux trophées</t>
  </si>
  <si>
    <t>Prospérité</t>
  </si>
  <si>
    <t>Abordable</t>
  </si>
  <si>
    <t>Maudit</t>
  </si>
  <si>
    <t>Destiné</t>
  </si>
  <si>
    <t>Servile</t>
  </si>
  <si>
    <t>Amical</t>
  </si>
  <si>
    <t>Impatient</t>
  </si>
  <si>
    <t>Hérité</t>
  </si>
  <si>
    <t>Exaltant</t>
  </si>
  <si>
    <t>Proche</t>
  </si>
  <si>
    <t>Pieux</t>
  </si>
  <si>
    <t>Téméraire</t>
  </si>
  <si>
    <t>Riche</t>
  </si>
  <si>
    <t>Timide</t>
  </si>
  <si>
    <t>Infatigable</t>
  </si>
  <si>
    <t>id:</t>
  </si>
  <si>
    <t> year:</t>
  </si>
  <si>
    <t>order:</t>
  </si>
  <si>
    <t>  year:</t>
  </si>
  <si>
    <t> </t>
  </si>
  <si>
    <t>baseset</t>
  </si>
  <si>
    <t>promos</t>
  </si>
  <si>
    <t>baseset2</t>
  </si>
  <si>
    <t>baseset2add</t>
  </si>
  <si>
    <t>intrigue</t>
  </si>
  <si>
    <t>intrigue2</t>
  </si>
  <si>
    <t>intrigue2add</t>
  </si>
  <si>
    <t>seaside</t>
  </si>
  <si>
    <t>alchemy</t>
  </si>
  <si>
    <t>prosperity</t>
  </si>
  <si>
    <t>cornucopia</t>
  </si>
  <si>
    <t>hinterlands</t>
  </si>
  <si>
    <t>darkages</t>
  </si>
  <si>
    <t>guilds</t>
  </si>
  <si>
    <t>guildscornucopia</t>
  </si>
  <si>
    <t>adventures</t>
  </si>
  <si>
    <t>empires</t>
  </si>
  <si>
    <t>nocturne</t>
  </si>
  <si>
    <t>renaissance</t>
  </si>
  <si>
    <t>allies</t>
  </si>
  <si>
    <t>seaside2</t>
  </si>
  <si>
    <t>seaside2add</t>
  </si>
  <si>
    <t>prosperity2</t>
  </si>
  <si>
    <t>prosperity2add</t>
  </si>
  <si>
    <t>hinterlands2</t>
  </si>
  <si>
    <t>hinterlands2add</t>
  </si>
  <si>
    <t>guildscornucopia2</t>
  </si>
  <si>
    <t>guildscornucopia2add</t>
  </si>
  <si>
    <t xml:space="preserve">1st </t>
  </si>
  <si>
    <t>2nd</t>
  </si>
  <si>
    <t>Baseset Updatepack</t>
  </si>
  <si>
    <t>Intrigue Updatepack</t>
  </si>
  <si>
    <t xml:space="preserve">seaside </t>
  </si>
  <si>
    <t>seaside Updatepack</t>
  </si>
  <si>
    <t>Prosperity UpdatePack</t>
  </si>
  <si>
    <t>hinterlands UpdatePack</t>
  </si>
  <si>
    <t>guildscornucopia UpdatePack</t>
  </si>
  <si>
    <t>risingsun</t>
  </si>
  <si>
    <t>mmmmmmmmmmmmmmmm</t>
  </si>
  <si>
    <t>marchland</t>
  </si>
  <si>
    <t>&lt;img alt="File:MarchlandArt.jpg" src="/images/2/24/MarchlandArt.jpg" width="287" height="209"&gt;</t>
  </si>
  <si>
    <t>Confins</t>
  </si>
  <si>
    <t>Eric J. Carter</t>
  </si>
  <si>
    <t>Guilds</t>
  </si>
  <si>
    <t>Guildscornucopia2</t>
  </si>
  <si>
    <t>Baseset2</t>
  </si>
  <si>
    <t>Farrier</t>
  </si>
  <si>
    <t>Shop</t>
  </si>
  <si>
    <t>Infirmary</t>
  </si>
  <si>
    <t>Farmhands</t>
  </si>
  <si>
    <t>Carnival</t>
  </si>
  <si>
    <t>Ferryman</t>
  </si>
  <si>
    <t>Foopad</t>
  </si>
  <si>
    <t>Joust</t>
  </si>
  <si>
    <t>Coronet</t>
  </si>
  <si>
    <t>Courser</t>
  </si>
  <si>
    <t>Demene</t>
  </si>
  <si>
    <t>Housecarl</t>
  </si>
  <si>
    <t>Huge Turnip</t>
  </si>
  <si>
    <t>Renow</t>
  </si>
  <si>
    <t>Maréchal-ferrant</t>
  </si>
  <si>
    <t>Échoppe</t>
  </si>
  <si>
    <t>Infirmerie</t>
  </si>
  <si>
    <t>Glaneuses</t>
  </si>
  <si>
    <t>Carnaval</t>
  </si>
  <si>
    <t>Passeur</t>
  </si>
  <si>
    <t>Gredin</t>
  </si>
  <si>
    <t>Joute</t>
  </si>
  <si>
    <t>Couronne de noblesse</t>
  </si>
  <si>
    <t>Coursier</t>
  </si>
  <si>
    <t>Propriété</t>
  </si>
  <si>
    <t>Navet géant</t>
  </si>
  <si>
    <t>Renommée</t>
  </si>
  <si>
    <t>farrier</t>
  </si>
  <si>
    <t>/Shop</t>
  </si>
  <si>
    <t>infirmary</t>
  </si>
  <si>
    <t>farmhands</t>
  </si>
  <si>
    <t>carnival</t>
  </si>
  <si>
    <t>e/e3/</t>
  </si>
  <si>
    <t>1/1b/</t>
  </si>
  <si>
    <t>9/93/</t>
  </si>
  <si>
    <t>2/2d/</t>
  </si>
  <si>
    <t>6/64/</t>
  </si>
  <si>
    <t>e/ea/</t>
  </si>
  <si>
    <t>footpad</t>
  </si>
  <si>
    <t>b/b2/</t>
  </si>
  <si>
    <t>Michael Watson</t>
  </si>
  <si>
    <t>joust</t>
  </si>
  <si>
    <t>Marco Primo</t>
  </si>
  <si>
    <t>coronet</t>
  </si>
  <si>
    <t>d/df/</t>
  </si>
  <si>
    <t>courser</t>
  </si>
  <si>
    <t>8/8c/</t>
  </si>
  <si>
    <t>demesne</t>
  </si>
  <si>
    <t>4/47/</t>
  </si>
  <si>
    <t>housecarl</t>
  </si>
  <si>
    <t>b/be/</t>
  </si>
  <si>
    <t>8/83/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</si>
</sst>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
      <sz val="11"/>
      <color rgb="FFFF0000"/>
      <name val="Consolas"/>
      <family val="3"/>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0">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xf numFmtId="0" fontId="20" fillId="0" borderId="0" xfId="0" applyFont="1" applyAlignment="1">
      <alignment vertical="center"/>
    </xf>
    <xf numFmtId="49" fontId="0" fillId="0" borderId="0" xfId="0" applyNumberFormat="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4.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1006"/>
  <sheetViews>
    <sheetView workbookViewId="0">
      <selection activeCell="H25" sqref="H25"/>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W825"/>
  <sheetViews>
    <sheetView tabSelected="1" topLeftCell="D802" zoomScaleNormal="100" workbookViewId="0">
      <selection activeCell="D825" sqref="D825"/>
    </sheetView>
  </sheetViews>
  <sheetFormatPr baseColWidth="10" defaultRowHeight="15" x14ac:dyDescent="0.25"/>
  <cols>
    <col min="1" max="1" width="92.28515625" customWidth="1"/>
    <col min="5" max="5" width="73.42578125" bestFit="1" customWidth="1"/>
    <col min="7" max="7" width="13" customWidth="1"/>
    <col min="8" max="9" width="16" style="3" customWidth="1"/>
    <col min="10" max="10" width="38.42578125" customWidth="1"/>
    <col min="11" max="11" width="56" customWidth="1"/>
    <col min="12" max="12" width="47.5703125" customWidth="1"/>
    <col min="29" max="29" width="64.42578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t="shared" ref="W3:W66" ca="1" si="6">IFERROR("{ id:"""&amp;H3&amp;""", illustrator:"""&amp;S3&amp;"""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t="shared" ca="1" si="6"/>
        <v>{ id:"cellar", illustrator:"Matthias Catrein" },</v>
      </c>
    </row>
    <row r="5" spans="1:23" x14ac:dyDescent="0.25">
      <c r="A5" t="s">
        <v>4244</v>
      </c>
      <c r="B5">
        <f t="shared" ref="B5:B23" si="7">FIND("src=""",A5)+LEN("src=""")-1</f>
        <v>31</v>
      </c>
      <c r="C5">
        <f t="shared" ref="C5:C68" si="8">FIND(".jpg",A5,B5)+3</f>
        <v>58</v>
      </c>
      <c r="E5" t="str">
        <f t="shared" ref="E5:E68" si="9">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t="shared" ca="1" si="6"/>
        <v>{ id:"chancellor", illustrator:"Matthias Catrein" },</v>
      </c>
    </row>
    <row r="6" spans="1:23" x14ac:dyDescent="0.25">
      <c r="A6" t="s">
        <v>4245</v>
      </c>
      <c r="B6">
        <f t="shared" si="7"/>
        <v>38</v>
      </c>
      <c r="C6">
        <f t="shared" si="8"/>
        <v>72</v>
      </c>
      <c r="E6" t="str">
        <f t="shared" si="9"/>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t="shared" ca="1" si="6"/>
        <v>{ id:"chapel", illustrator:"Matthias Catrein" },</v>
      </c>
    </row>
    <row r="7" spans="1:23" x14ac:dyDescent="0.25">
      <c r="A7" t="s">
        <v>4246</v>
      </c>
      <c r="B7">
        <f t="shared" si="7"/>
        <v>31</v>
      </c>
      <c r="C7">
        <f t="shared" si="8"/>
        <v>58</v>
      </c>
      <c r="E7" t="str">
        <f t="shared" si="9"/>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t="shared" ca="1" si="6"/>
        <v>{ id:"councilroom", illustrator:"Matthias Catrein" },</v>
      </c>
    </row>
    <row r="8" spans="1:23" x14ac:dyDescent="0.25">
      <c r="A8" t="s">
        <v>4247</v>
      </c>
      <c r="B8">
        <f t="shared" si="7"/>
        <v>29</v>
      </c>
      <c r="C8">
        <f t="shared" si="8"/>
        <v>54</v>
      </c>
      <c r="E8" t="str">
        <f t="shared" si="9"/>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t="shared" ca="1" si="6"/>
        <v>{ id:"feast", illustrator:"Matthias Catrein" },</v>
      </c>
    </row>
    <row r="9" spans="1:23" x14ac:dyDescent="0.25">
      <c r="A9" t="s">
        <v>4248</v>
      </c>
      <c r="B9">
        <f t="shared" si="7"/>
        <v>38</v>
      </c>
      <c r="C9">
        <f t="shared" si="8"/>
        <v>72</v>
      </c>
      <c r="E9" t="str">
        <f t="shared" si="9"/>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t="shared" ca="1" si="6"/>
        <v>{ id:"festival", illustrator:"Marcel-André Casasola Merkle" },</v>
      </c>
    </row>
    <row r="10" spans="1:23" x14ac:dyDescent="0.25">
      <c r="A10" t="s">
        <v>4249</v>
      </c>
      <c r="B10">
        <f t="shared" si="7"/>
        <v>36</v>
      </c>
      <c r="C10">
        <f t="shared" si="8"/>
        <v>74</v>
      </c>
      <c r="E10" t="str">
        <f t="shared" si="9"/>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t="shared" ca="1" si="6"/>
        <v>{ id:"gardens", illustrator:"Matthias Catrein" },</v>
      </c>
    </row>
    <row r="11" spans="1:23" x14ac:dyDescent="0.25">
      <c r="A11" t="s">
        <v>4250</v>
      </c>
      <c r="B11">
        <f t="shared" si="7"/>
        <v>30</v>
      </c>
      <c r="C11">
        <f t="shared" si="8"/>
        <v>56</v>
      </c>
      <c r="E11" t="str">
        <f t="shared" si="9"/>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t="shared" ca="1" si="6"/>
        <v>{ id:"laboratory", illustrator:"Julien Delval" },</v>
      </c>
    </row>
    <row r="12" spans="1:23" x14ac:dyDescent="0.25">
      <c r="A12" t="s">
        <v>4251</v>
      </c>
      <c r="B12">
        <f t="shared" si="7"/>
        <v>31</v>
      </c>
      <c r="C12">
        <f t="shared" si="8"/>
        <v>58</v>
      </c>
      <c r="E12" t="str">
        <f t="shared" si="9"/>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t="shared" ca="1" si="6"/>
        <v>{ id:"library", illustrator:"Harald Lieske" },</v>
      </c>
    </row>
    <row r="13" spans="1:23" x14ac:dyDescent="0.25">
      <c r="A13" t="s">
        <v>4252</v>
      </c>
      <c r="B13">
        <f t="shared" si="7"/>
        <v>34</v>
      </c>
      <c r="C13">
        <f t="shared" si="8"/>
        <v>64</v>
      </c>
      <c r="E13" t="str">
        <f t="shared" si="9"/>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t="shared" ca="1" si="6"/>
        <v>{ id:"market", illustrator:"Matthias Catrein" },</v>
      </c>
    </row>
    <row r="14" spans="1:23" x14ac:dyDescent="0.25">
      <c r="A14" t="s">
        <v>4253</v>
      </c>
      <c r="B14">
        <f t="shared" si="7"/>
        <v>28</v>
      </c>
      <c r="C14">
        <f t="shared" si="8"/>
        <v>52</v>
      </c>
      <c r="E14" t="str">
        <f t="shared" si="9"/>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t="shared" ca="1" si="6"/>
        <v>{ id:"militia", illustrator:"Matthias Catrein" },</v>
      </c>
    </row>
    <row r="15" spans="1:23" x14ac:dyDescent="0.25">
      <c r="A15" t="s">
        <v>4254</v>
      </c>
      <c r="B15">
        <f t="shared" si="7"/>
        <v>39</v>
      </c>
      <c r="C15">
        <f t="shared" si="8"/>
        <v>74</v>
      </c>
      <c r="E15" t="str">
        <f t="shared" si="9"/>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t="shared" ca="1" si="6"/>
        <v>{ id:"mine", illustrator:"Claus Stephan" },</v>
      </c>
    </row>
    <row r="16" spans="1:23" x14ac:dyDescent="0.25">
      <c r="A16" t="s">
        <v>4255</v>
      </c>
      <c r="B16">
        <f t="shared" si="7"/>
        <v>31</v>
      </c>
      <c r="C16">
        <f t="shared" si="8"/>
        <v>64</v>
      </c>
      <c r="E16" t="str">
        <f t="shared" si="9"/>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t="shared" ca="1" si="6"/>
        <v>{ id:"moat", illustrator:"Matthias Catrein" },</v>
      </c>
    </row>
    <row r="17" spans="1:23" x14ac:dyDescent="0.25">
      <c r="A17" t="s">
        <v>4256</v>
      </c>
      <c r="B17">
        <f t="shared" si="7"/>
        <v>28</v>
      </c>
      <c r="C17">
        <f t="shared" si="8"/>
        <v>58</v>
      </c>
      <c r="E17" t="str">
        <f t="shared" si="9"/>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t="shared" ca="1" si="6"/>
        <v>{ id:"moneylender", illustrator:"Matthias Catrein" },</v>
      </c>
    </row>
    <row r="18" spans="1:23" x14ac:dyDescent="0.25">
      <c r="A18" t="s">
        <v>4257</v>
      </c>
      <c r="B18">
        <f t="shared" si="7"/>
        <v>32</v>
      </c>
      <c r="C18">
        <f t="shared" si="8"/>
        <v>60</v>
      </c>
      <c r="E18" t="str">
        <f t="shared" si="9"/>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t="shared" ca="1" si="6"/>
        <v>{ id:"remodel", illustrator:"Matthias Catrein" },</v>
      </c>
    </row>
    <row r="19" spans="1:23" x14ac:dyDescent="0.25">
      <c r="A19" t="s">
        <v>4258</v>
      </c>
      <c r="B19">
        <f t="shared" si="7"/>
        <v>40</v>
      </c>
      <c r="C19">
        <f t="shared" si="8"/>
        <v>82</v>
      </c>
      <c r="E19" t="str">
        <f t="shared" si="9"/>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t="shared" ca="1" si="6"/>
        <v>{ id:"smithy", illustrator:"Matthias Catrein" },</v>
      </c>
    </row>
    <row r="20" spans="1:23" x14ac:dyDescent="0.25">
      <c r="A20" t="s">
        <v>4259</v>
      </c>
      <c r="B20">
        <f t="shared" si="7"/>
        <v>37</v>
      </c>
      <c r="C20">
        <f t="shared" si="8"/>
        <v>76</v>
      </c>
      <c r="E20" t="str">
        <f t="shared" si="9"/>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t="shared" ca="1" si="6"/>
        <v>{ id:"spy", illustrator:"Michael Menzel" },</v>
      </c>
    </row>
    <row r="21" spans="1:23" x14ac:dyDescent="0.25">
      <c r="A21" t="s">
        <v>4260</v>
      </c>
      <c r="B21">
        <f t="shared" si="7"/>
        <v>34</v>
      </c>
      <c r="C21">
        <f t="shared" si="8"/>
        <v>64</v>
      </c>
      <c r="E21" t="str">
        <f t="shared" si="9"/>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t="shared" ca="1" si="6"/>
        <v>{ id:"thief", illustrator:"Julien Delval" },</v>
      </c>
    </row>
    <row r="22" spans="1:23" x14ac:dyDescent="0.25">
      <c r="A22" t="s">
        <v>4261</v>
      </c>
      <c r="B22">
        <f t="shared" si="7"/>
        <v>31</v>
      </c>
      <c r="C22">
        <f t="shared" si="8"/>
        <v>58</v>
      </c>
      <c r="E22" t="str">
        <f t="shared" si="9"/>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t="shared" ca="1" si="6"/>
        <v>{ id:"throneroom", illustrator:"Harald Lieske" },</v>
      </c>
    </row>
    <row r="23" spans="1:23" x14ac:dyDescent="0.25">
      <c r="A23" t="s">
        <v>4262</v>
      </c>
      <c r="B23">
        <f t="shared" si="7"/>
        <v>32</v>
      </c>
      <c r="C23">
        <f t="shared" si="8"/>
        <v>60</v>
      </c>
      <c r="E23" t="str">
        <f t="shared" si="9"/>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t="shared" ca="1" si="6"/>
        <v>{ id:"village", illustrator:"Claus Stephan" },</v>
      </c>
    </row>
    <row r="24" spans="1:23" x14ac:dyDescent="0.25">
      <c r="A24" t="s">
        <v>4263</v>
      </c>
      <c r="B24">
        <f>FIND("src=""",A24)+LEN("src=""")-1</f>
        <v>32</v>
      </c>
      <c r="C24">
        <f t="shared" si="8"/>
        <v>60</v>
      </c>
      <c r="E24" t="str">
        <f t="shared" si="9"/>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t="shared" ca="1" si="6"/>
        <v>{ id:"witch", illustrator:"Matthias Catrein" },</v>
      </c>
    </row>
    <row r="25" spans="1:23" x14ac:dyDescent="0.25">
      <c r="A25" t="s">
        <v>4264</v>
      </c>
      <c r="B25">
        <f t="shared" ref="B25:B88" si="10">FIND("src=""",A25)+LEN("src=""")-1</f>
        <v>29</v>
      </c>
      <c r="C25">
        <f t="shared" si="8"/>
        <v>54</v>
      </c>
      <c r="E25" t="str">
        <f t="shared" si="9"/>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t="shared" ca="1" si="6"/>
        <v>{ id:"woodcutter", illustrator:"Matthias Catrein" },</v>
      </c>
    </row>
    <row r="26" spans="1:23" x14ac:dyDescent="0.25">
      <c r="A26" t="s">
        <v>4265</v>
      </c>
      <c r="B26">
        <f t="shared" si="10"/>
        <v>33</v>
      </c>
      <c r="C26">
        <f t="shared" si="8"/>
        <v>62</v>
      </c>
      <c r="E26" t="str">
        <f t="shared" si="9"/>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t="shared" ca="1" si="6"/>
        <v>{ id:"workshop", illustrator:"Christof Tisch" },</v>
      </c>
    </row>
    <row r="27" spans="1:23" x14ac:dyDescent="0.25">
      <c r="A27" t="s">
        <v>4266</v>
      </c>
      <c r="B27">
        <f t="shared" si="10"/>
        <v>33</v>
      </c>
      <c r="C27">
        <f t="shared" si="8"/>
        <v>62</v>
      </c>
      <c r="E27" t="str">
        <f t="shared" si="9"/>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t="shared" ca="1" si="6"/>
        <v>{ id:"artisan", illustrator:"Harald Lieske" },</v>
      </c>
    </row>
    <row r="28" spans="1:23" x14ac:dyDescent="0.25">
      <c r="A28" t="s">
        <v>4267</v>
      </c>
      <c r="B28">
        <f t="shared" si="10"/>
        <v>34</v>
      </c>
      <c r="C28">
        <f t="shared" si="8"/>
        <v>64</v>
      </c>
      <c r="E28" t="str">
        <f t="shared" si="9"/>
        <v>/images/2/29/ProcessionArt.jpg</v>
      </c>
      <c r="F28" s="2" t="s">
        <v>2953</v>
      </c>
      <c r="G28" s="2"/>
      <c r="H28" s="3" t="s">
        <v>1310</v>
      </c>
      <c r="J28" t="s">
        <v>2902</v>
      </c>
      <c r="K28" t="s">
        <v>2937</v>
      </c>
      <c r="L28" s="4" t="s">
        <v>2958</v>
      </c>
      <c r="O28">
        <f t="shared" si="4"/>
        <v>6</v>
      </c>
      <c r="P28">
        <f t="shared" si="5"/>
        <v>6</v>
      </c>
      <c r="R28">
        <f t="array" aca="1" ref="R28" ca="1">SMALL(IF(illustrator=SUBSTITUTE(SUBSTITUTE(H28,"2_2nd",""),"_2nd",""),(ROW(illustrator)-MIN(ROW(illustrator))+1)+10000*(COLUMN(illustrator)-MIN(COLUMN(illustrator))+1),""),1)</f>
        <v>20132</v>
      </c>
      <c r="S28" t="str">
        <f ca="1">INDEX(illustrator!E:E,MOD(R28,10000),1)</f>
        <v>Ryan Laukat</v>
      </c>
      <c r="W28" t="str">
        <f t="shared" ca="1" si="6"/>
        <v>{ id:"copper", illustrator:"Ryan Laukat" },</v>
      </c>
    </row>
    <row r="29" spans="1:23" x14ac:dyDescent="0.25">
      <c r="A29" t="s">
        <v>4268</v>
      </c>
      <c r="B29">
        <f t="shared" si="10"/>
        <v>30</v>
      </c>
      <c r="C29">
        <f t="shared" si="8"/>
        <v>56</v>
      </c>
      <c r="E29" t="str">
        <f t="shared" si="9"/>
        <v>/images/6/6d/QuarryArt.jpg</v>
      </c>
      <c r="F29" s="2" t="s">
        <v>2953</v>
      </c>
      <c r="G29" s="2"/>
      <c r="H29" s="3" t="s">
        <v>1311</v>
      </c>
      <c r="J29" t="s">
        <v>2903</v>
      </c>
      <c r="K29" t="s">
        <v>2937</v>
      </c>
      <c r="L29" s="4" t="s">
        <v>2959</v>
      </c>
      <c r="O29">
        <f t="shared" si="4"/>
        <v>6</v>
      </c>
      <c r="P29">
        <f t="shared" si="5"/>
        <v>6</v>
      </c>
      <c r="R29">
        <f t="array" aca="1" ref="R29" ca="1">SMALL(IF(illustrator=SUBSTITUTE(SUBSTITUTE(H29,"2_2nd",""),"_2nd",""),(ROW(illustrator)-MIN(ROW(illustrator))+1)+10000*(COLUMN(illustrator)-MIN(COLUMN(illustrator))+1),""),1)</f>
        <v>30133</v>
      </c>
      <c r="S29" t="str">
        <f ca="1">INDEX(illustrator!E:E,MOD(R29,10000),1)</f>
        <v>Ryan Laukat</v>
      </c>
      <c r="W29" t="str">
        <f t="shared" ca="1" si="6"/>
        <v>{ id:"silver", illustrator:"Ryan Laukat" },</v>
      </c>
    </row>
    <row r="30" spans="1:23" x14ac:dyDescent="0.25">
      <c r="A30" t="s">
        <v>4269</v>
      </c>
      <c r="B30">
        <f t="shared" si="10"/>
        <v>30</v>
      </c>
      <c r="C30">
        <f t="shared" si="8"/>
        <v>62</v>
      </c>
      <c r="E30" t="str">
        <f t="shared" si="9"/>
        <v>/images/a/ad/TunnelArt.jpg</v>
      </c>
      <c r="F30" s="2" t="s">
        <v>2953</v>
      </c>
      <c r="G30" s="2"/>
      <c r="H30" s="3" t="s">
        <v>1312</v>
      </c>
      <c r="I30" s="3" t="s">
        <v>2908</v>
      </c>
      <c r="J30" t="s">
        <v>2904</v>
      </c>
      <c r="K30" t="s">
        <v>2937</v>
      </c>
      <c r="L30" s="4" t="s">
        <v>2960</v>
      </c>
      <c r="O30">
        <f t="shared" si="4"/>
        <v>2</v>
      </c>
      <c r="P30">
        <f t="shared" si="5"/>
        <v>4</v>
      </c>
      <c r="R30">
        <f t="array" aca="1" ref="R30" ca="1">SMALL(IF(illustrator=SUBSTITUTE(SUBSTITUTE(H30,"2_2nd",""),"_2nd",""),(ROW(illustrator)-MIN(ROW(illustrator))+1)+10000*(COLUMN(illustrator)-MIN(COLUMN(illustrator))+1),""),1)</f>
        <v>40133</v>
      </c>
      <c r="S30" t="str">
        <f ca="1">INDEX(illustrator!E:E,MOD(R30,10000),1)</f>
        <v>Ryan Laukat</v>
      </c>
      <c r="W30" t="str">
        <f t="shared" ca="1" si="6"/>
        <v>{ id:"gold", illustrator:"Ryan Laukat" },</v>
      </c>
    </row>
    <row r="31" spans="1:23" x14ac:dyDescent="0.25">
      <c r="A31" t="s">
        <v>4270</v>
      </c>
      <c r="B31">
        <f t="shared" si="10"/>
        <v>34</v>
      </c>
      <c r="C31">
        <f t="shared" si="8"/>
        <v>64</v>
      </c>
      <c r="E31" t="str">
        <f t="shared" si="9"/>
        <v>/images/f/fe/NecropolisArt.jpg</v>
      </c>
      <c r="F31" s="2" t="s">
        <v>2953</v>
      </c>
      <c r="G31" s="2"/>
      <c r="H31" s="3" t="s">
        <v>1313</v>
      </c>
      <c r="J31" t="s">
        <v>2905</v>
      </c>
      <c r="K31" t="s">
        <v>2937</v>
      </c>
      <c r="L31" s="4" t="s">
        <v>2961</v>
      </c>
      <c r="O31">
        <f t="shared" si="4"/>
        <v>7</v>
      </c>
      <c r="P31">
        <f t="shared" si="5"/>
        <v>6</v>
      </c>
      <c r="R31">
        <f t="array" aca="1" ref="R31" ca="1">SMALL(IF(illustrator=SUBSTITUTE(SUBSTITUTE(H31,"2_2nd",""),"_2nd",""),(ROW(illustrator)-MIN(ROW(illustrator))+1)+10000*(COLUMN(illustrator)-MIN(COLUMN(illustrator))+1),""),1)</f>
        <v>20104</v>
      </c>
      <c r="S31" t="str">
        <f ca="1">INDEX(illustrator!E:E,MOD(R31,10000),1)</f>
        <v>Martin Hoffmann</v>
      </c>
      <c r="W31" t="str">
        <f t="shared" ca="1" si="6"/>
        <v>{ id:"estate", illustrator:"Martin Hoffmann" },</v>
      </c>
    </row>
    <row r="32" spans="1:23" x14ac:dyDescent="0.25">
      <c r="A32" t="s">
        <v>4271</v>
      </c>
      <c r="B32">
        <f t="shared" si="10"/>
        <v>39</v>
      </c>
      <c r="C32">
        <f t="shared" si="8"/>
        <v>74</v>
      </c>
      <c r="E32" t="str">
        <f t="shared" si="9"/>
        <v>/images/e/e5/Blessed_VillageArt.jpg</v>
      </c>
      <c r="F32" s="2" t="s">
        <v>2953</v>
      </c>
      <c r="G32" s="2"/>
      <c r="H32" s="3" t="s">
        <v>1314</v>
      </c>
      <c r="J32" t="s">
        <v>2906</v>
      </c>
      <c r="K32" t="s">
        <v>2937</v>
      </c>
      <c r="L32" s="4" t="s">
        <v>2962</v>
      </c>
      <c r="O32">
        <f t="shared" si="4"/>
        <v>5</v>
      </c>
      <c r="P32">
        <f t="shared" si="5"/>
        <v>5</v>
      </c>
      <c r="R32">
        <f t="array" aca="1" ref="R32" ca="1">SMALL(IF(illustrator=SUBSTITUTE(SUBSTITUTE(H32,"2_2nd",""),"_2nd",""),(ROW(illustrator)-MIN(ROW(illustrator))+1)+10000*(COLUMN(illustrator)-MIN(COLUMN(illustrator))+1),""),1)</f>
        <v>30105</v>
      </c>
      <c r="S32" t="str">
        <f ca="1">INDEX(illustrator!E:E,MOD(R32,10000),1)</f>
        <v>Martin Hoffmann</v>
      </c>
      <c r="W32" t="str">
        <f t="shared" ca="1" si="6"/>
        <v>{ id:"duchy", illustrator:"Martin Hoffmann" },</v>
      </c>
    </row>
    <row r="33" spans="1:23" x14ac:dyDescent="0.25">
      <c r="A33" t="s">
        <v>4272</v>
      </c>
      <c r="B33">
        <f t="shared" si="10"/>
        <v>31</v>
      </c>
      <c r="C33">
        <f t="shared" si="8"/>
        <v>64</v>
      </c>
      <c r="E33" t="str">
        <f t="shared" si="9"/>
        <v>/images/3/3d/CobblerArt.jpg</v>
      </c>
      <c r="F33" s="2" t="s">
        <v>2953</v>
      </c>
      <c r="G33" s="2"/>
      <c r="H33" s="3" t="s">
        <v>1315</v>
      </c>
      <c r="J33" t="s">
        <v>2907</v>
      </c>
      <c r="K33" t="s">
        <v>2937</v>
      </c>
      <c r="L33" s="4" t="s">
        <v>2963</v>
      </c>
      <c r="O33">
        <f t="shared" si="4"/>
        <v>8</v>
      </c>
      <c r="P33">
        <f t="shared" si="5"/>
        <v>8</v>
      </c>
      <c r="R33">
        <f t="array" aca="1" ref="R33" ca="1">SMALL(IF(illustrator=SUBSTITUTE(SUBSTITUTE(H33,"2_2nd",""),"_2nd",""),(ROW(illustrator)-MIN(ROW(illustrator))+1)+10000*(COLUMN(illustrator)-MIN(COLUMN(illustrator))+1),""),1)</f>
        <v>40105</v>
      </c>
      <c r="S33" t="str">
        <f ca="1">INDEX(illustrator!E:E,MOD(R33,10000),1)</f>
        <v>Martin Hoffmann</v>
      </c>
      <c r="W33" t="str">
        <f t="shared" ca="1" si="6"/>
        <v>{ id:"province", illustrator:"Martin Hoffmann" },</v>
      </c>
    </row>
    <row r="34" spans="1:23" x14ac:dyDescent="0.25">
      <c r="A34" t="s">
        <v>4273</v>
      </c>
      <c r="B34">
        <f t="shared" si="10"/>
        <v>34</v>
      </c>
      <c r="C34">
        <f t="shared" si="8"/>
        <v>70</v>
      </c>
      <c r="E34" t="str">
        <f t="shared" si="9"/>
        <v>/images/8/8b/LeprechaunArt.jpg</v>
      </c>
      <c r="F34" s="2" t="s">
        <v>2953</v>
      </c>
      <c r="G34" s="2"/>
      <c r="H34" s="3" t="s">
        <v>1316</v>
      </c>
      <c r="J34" t="s">
        <v>2909</v>
      </c>
      <c r="K34" t="s">
        <v>2937</v>
      </c>
      <c r="L34" s="4" t="s">
        <v>2955</v>
      </c>
      <c r="O34">
        <f t="shared" si="4"/>
        <v>11</v>
      </c>
      <c r="P34">
        <f t="shared" si="5"/>
        <v>5</v>
      </c>
      <c r="R34">
        <f t="array" aca="1" ref="R34" ca="1">SMALL(IF(illustrator=SUBSTITUTE(SUBSTITUTE(H34,"2_2nd",""),"_2nd",""),(ROW(illustrator)-MIN(ROW(illustrator))+1)+10000*(COLUMN(illustrator)-MIN(COLUMN(illustrator))+1),""),1)</f>
        <v>20018</v>
      </c>
      <c r="S34" t="str">
        <f ca="1">INDEX(illustrator!E:E,MOD(R34,10000),1)</f>
        <v>Claus Stephan</v>
      </c>
      <c r="W34" t="str">
        <f t="shared" ca="1" si="6"/>
        <v>{ id:"curse", illustrator:"Claus Stephan" },</v>
      </c>
    </row>
    <row r="35" spans="1:23" x14ac:dyDescent="0.25">
      <c r="A35" t="s">
        <v>4274</v>
      </c>
      <c r="B35">
        <f t="shared" si="10"/>
        <v>35</v>
      </c>
      <c r="C35">
        <f t="shared" si="8"/>
        <v>72</v>
      </c>
      <c r="E35" t="str">
        <f t="shared" si="9"/>
        <v>/images/7/70/Tragic_HeroArt.jpg</v>
      </c>
      <c r="F35" s="2"/>
      <c r="G35" s="2" t="s">
        <v>5819</v>
      </c>
      <c r="H35" s="3" t="s">
        <v>751</v>
      </c>
      <c r="I35" s="3" t="s">
        <v>1300</v>
      </c>
      <c r="J35" t="s">
        <v>953</v>
      </c>
      <c r="K35" t="s">
        <v>954</v>
      </c>
      <c r="L35" t="str">
        <f t="shared" ref="L35:L46" si="11">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t="shared" ca="1" si="6"/>
        <v>{ id:"merchant", illustrator:"Joshua Stewart" },</v>
      </c>
    </row>
    <row r="36" spans="1:23" x14ac:dyDescent="0.25">
      <c r="A36" t="s">
        <v>4275</v>
      </c>
      <c r="B36">
        <f t="shared" si="10"/>
        <v>32</v>
      </c>
      <c r="C36">
        <f t="shared" si="8"/>
        <v>60</v>
      </c>
      <c r="E36" t="str">
        <f t="shared" si="9"/>
        <v>/images/1/1c/SentinelArt.jpg</v>
      </c>
      <c r="F36" s="2"/>
      <c r="G36" s="2"/>
      <c r="H36" s="3" t="s">
        <v>752</v>
      </c>
      <c r="J36" t="s">
        <v>955</v>
      </c>
      <c r="K36" t="s">
        <v>956</v>
      </c>
      <c r="L36" t="str">
        <f t="shared" si="11"/>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t="shared" ca="1" si="6"/>
        <v>{ id:"vassal", illustrator:"Julien Delval" },</v>
      </c>
    </row>
    <row r="37" spans="1:23" x14ac:dyDescent="0.25">
      <c r="A37" t="s">
        <v>4276</v>
      </c>
      <c r="B37">
        <f t="shared" si="10"/>
        <v>36</v>
      </c>
      <c r="C37">
        <f t="shared" si="8"/>
        <v>74</v>
      </c>
      <c r="E37" t="str">
        <f t="shared" si="9"/>
        <v>/images/a/a5/Royal_GalleyArt.jpg</v>
      </c>
      <c r="F37" s="2"/>
      <c r="G37" s="2"/>
      <c r="H37" s="3" t="s">
        <v>753</v>
      </c>
      <c r="I37" s="3" t="s">
        <v>2164</v>
      </c>
      <c r="J37" t="s">
        <v>957</v>
      </c>
      <c r="K37" t="s">
        <v>958</v>
      </c>
      <c r="L37" t="str">
        <f t="shared" si="11"/>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t="shared" ca="1" si="6"/>
        <v>{ id:"bandit", illustrator:"Julien Delval" },</v>
      </c>
    </row>
    <row r="38" spans="1:23" x14ac:dyDescent="0.25">
      <c r="A38" t="s">
        <v>4277</v>
      </c>
      <c r="B38">
        <f t="shared" si="10"/>
        <v>31</v>
      </c>
      <c r="C38">
        <f t="shared" si="8"/>
        <v>64</v>
      </c>
      <c r="E38" t="str">
        <f t="shared" si="9"/>
        <v>/images/4/4c/BonfireArt.jpg</v>
      </c>
      <c r="F38" s="2"/>
      <c r="G38" s="2"/>
      <c r="H38" s="3" t="s">
        <v>754</v>
      </c>
      <c r="J38" t="s">
        <v>959</v>
      </c>
      <c r="K38" t="s">
        <v>960</v>
      </c>
      <c r="L38" t="str">
        <f t="shared" si="11"/>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t="shared" ca="1" si="6"/>
        <v>{ id:"poacher", illustrator:"Joshua Stewart" },</v>
      </c>
    </row>
    <row r="39" spans="1:23" x14ac:dyDescent="0.25">
      <c r="A39" t="s">
        <v>4278</v>
      </c>
      <c r="B39">
        <f t="shared" si="10"/>
        <v>28</v>
      </c>
      <c r="C39">
        <f t="shared" si="8"/>
        <v>58</v>
      </c>
      <c r="E39" t="str">
        <f t="shared" si="9"/>
        <v>/images/e/e5/BallArt.jpg</v>
      </c>
      <c r="F39" s="2"/>
      <c r="G39" s="2"/>
      <c r="H39" s="3" t="s">
        <v>755</v>
      </c>
      <c r="J39" t="s">
        <v>961</v>
      </c>
      <c r="K39" t="s">
        <v>962</v>
      </c>
      <c r="L39" t="str">
        <f t="shared" si="11"/>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t="shared" ca="1" si="6"/>
        <v>{ id:"harbinger", illustrator:"Martin Hoffmann" },</v>
      </c>
    </row>
    <row r="40" spans="1:23" x14ac:dyDescent="0.25">
      <c r="A40" t="s">
        <v>4279</v>
      </c>
      <c r="B40">
        <f t="shared" si="10"/>
        <v>31</v>
      </c>
      <c r="C40">
        <f t="shared" si="8"/>
        <v>64</v>
      </c>
      <c r="E40" t="str">
        <f t="shared" si="9"/>
        <v>/images/2/2b/BanquetArt.jpg</v>
      </c>
      <c r="F40" s="2"/>
      <c r="G40" s="2"/>
      <c r="H40" s="3" t="s">
        <v>756</v>
      </c>
      <c r="J40" t="s">
        <v>963</v>
      </c>
      <c r="K40" t="s">
        <v>964</v>
      </c>
      <c r="L40" t="str">
        <f t="shared" si="11"/>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t="shared" ca="1" si="6"/>
        <v>{ id:"sentry", illustrator:"Eric J Carter" },</v>
      </c>
    </row>
    <row r="41" spans="1:23" x14ac:dyDescent="0.25">
      <c r="A41" t="s">
        <v>4280</v>
      </c>
      <c r="B41">
        <f t="shared" si="10"/>
        <v>32</v>
      </c>
      <c r="C41">
        <f t="shared" si="8"/>
        <v>66</v>
      </c>
      <c r="E41" t="str">
        <f t="shared" si="9"/>
        <v>/images/9/96/ConquestArt.jpg</v>
      </c>
      <c r="F41" s="2" t="s">
        <v>2953</v>
      </c>
      <c r="G41" s="2"/>
      <c r="H41" s="3" t="s">
        <v>2921</v>
      </c>
      <c r="I41" s="3" t="s">
        <v>1310</v>
      </c>
      <c r="J41" t="s">
        <v>2902</v>
      </c>
      <c r="K41" t="s">
        <v>2937</v>
      </c>
      <c r="L41" t="str">
        <f t="shared" si="11"/>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t="shared" ca="1" si="6"/>
        <v>{ id:"copper_2nd", illustrator:"Ryan Laukat" },</v>
      </c>
    </row>
    <row r="42" spans="1:23" x14ac:dyDescent="0.25">
      <c r="A42" t="s">
        <v>4281</v>
      </c>
      <c r="B42">
        <f t="shared" si="10"/>
        <v>31</v>
      </c>
      <c r="C42">
        <f t="shared" si="8"/>
        <v>58</v>
      </c>
      <c r="E42" t="str">
        <f t="shared" si="9"/>
        <v>/images/3/38/LocustsArt.jpg</v>
      </c>
      <c r="F42" s="2" t="s">
        <v>2953</v>
      </c>
      <c r="G42" s="2"/>
      <c r="H42" s="3" t="s">
        <v>2922</v>
      </c>
      <c r="I42" s="3" t="s">
        <v>1311</v>
      </c>
      <c r="J42" t="s">
        <v>2903</v>
      </c>
      <c r="K42" t="s">
        <v>2937</v>
      </c>
      <c r="L42" t="str">
        <f t="shared" si="11"/>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t="shared" ca="1" si="6"/>
        <v>{ id:"silver_2nd", illustrator:"Ryan Laukat" },</v>
      </c>
    </row>
    <row r="43" spans="1:23" x14ac:dyDescent="0.25">
      <c r="A43" t="s">
        <v>4282</v>
      </c>
      <c r="B43">
        <f t="shared" si="10"/>
        <v>29</v>
      </c>
      <c r="C43">
        <f t="shared" si="8"/>
        <v>54</v>
      </c>
      <c r="E43" t="str">
        <f t="shared" si="9"/>
        <v>/images/3/35/SilosArt.jpg</v>
      </c>
      <c r="F43" s="2" t="s">
        <v>2953</v>
      </c>
      <c r="G43" s="2"/>
      <c r="H43" s="3" t="s">
        <v>2923</v>
      </c>
      <c r="I43" s="3" t="s">
        <v>2908</v>
      </c>
      <c r="J43" t="s">
        <v>2904</v>
      </c>
      <c r="K43" t="s">
        <v>2937</v>
      </c>
      <c r="L43" t="str">
        <f t="shared" si="11"/>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t="shared" ca="1" si="6"/>
        <v>{ id:"gold_2nd", illustrator:"Ryan Laukat" },</v>
      </c>
    </row>
    <row r="44" spans="1:23" x14ac:dyDescent="0.25">
      <c r="A44" t="s">
        <v>4283</v>
      </c>
      <c r="B44">
        <f t="shared" si="10"/>
        <v>31</v>
      </c>
      <c r="C44">
        <f t="shared" si="8"/>
        <v>58</v>
      </c>
      <c r="E44" t="str">
        <f t="shared" si="9"/>
        <v>/images/3/38/AcademyArt.jpg</v>
      </c>
      <c r="F44" s="2" t="s">
        <v>2953</v>
      </c>
      <c r="G44" s="2"/>
      <c r="H44" s="3" t="s">
        <v>2924</v>
      </c>
      <c r="I44" s="3" t="s">
        <v>5467</v>
      </c>
      <c r="J44" t="s">
        <v>2905</v>
      </c>
      <c r="K44" t="s">
        <v>2937</v>
      </c>
      <c r="L44" t="str">
        <f t="shared" si="11"/>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t="shared" ca="1" si="6"/>
        <v>{ id:"estate_2nd", illustrator:"Martin Hoffmann" },</v>
      </c>
    </row>
    <row r="45" spans="1:23" x14ac:dyDescent="0.25">
      <c r="A45" t="s">
        <v>4284</v>
      </c>
      <c r="B45">
        <f t="shared" si="10"/>
        <v>37</v>
      </c>
      <c r="C45">
        <f t="shared" si="8"/>
        <v>70</v>
      </c>
      <c r="E45" t="str">
        <f t="shared" si="9"/>
        <v>/images/7/7a/Crop_RotationArt.jpg</v>
      </c>
      <c r="F45" s="2" t="s">
        <v>2953</v>
      </c>
      <c r="G45" s="2"/>
      <c r="H45" s="3" t="s">
        <v>2925</v>
      </c>
      <c r="I45" s="3" t="s">
        <v>1314</v>
      </c>
      <c r="J45" t="s">
        <v>2906</v>
      </c>
      <c r="K45" t="s">
        <v>2937</v>
      </c>
      <c r="L45" t="str">
        <f t="shared" si="11"/>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t="shared" ca="1" si="6"/>
        <v>{ id:"duchy_2nd", illustrator:"Martin Hoffmann" },</v>
      </c>
    </row>
    <row r="46" spans="1:23" x14ac:dyDescent="0.25">
      <c r="A46" t="s">
        <v>4285</v>
      </c>
      <c r="B46">
        <f t="shared" si="10"/>
        <v>28</v>
      </c>
      <c r="C46">
        <f t="shared" si="8"/>
        <v>52</v>
      </c>
      <c r="E46" t="str">
        <f t="shared" si="9"/>
        <v>/images/2/2f/RideArt.jpg</v>
      </c>
      <c r="F46" s="2" t="s">
        <v>2953</v>
      </c>
      <c r="G46" s="2"/>
      <c r="H46" s="3" t="s">
        <v>2926</v>
      </c>
      <c r="I46" s="3" t="s">
        <v>1315</v>
      </c>
      <c r="J46" t="s">
        <v>2907</v>
      </c>
      <c r="K46" t="s">
        <v>2937</v>
      </c>
      <c r="L46" t="str">
        <f t="shared" si="11"/>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t="shared" ca="1" si="6"/>
        <v>{ id:"province_2nd", illustrator:"Martin Hoffmann" },</v>
      </c>
    </row>
    <row r="47" spans="1:23" x14ac:dyDescent="0.25">
      <c r="A47" t="s">
        <v>4286</v>
      </c>
      <c r="B47">
        <f t="shared" si="10"/>
        <v>33</v>
      </c>
      <c r="C47">
        <f t="shared" si="8"/>
        <v>62</v>
      </c>
      <c r="E47" t="str">
        <f t="shared" si="9"/>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t="shared" ca="1" si="6"/>
        <v>{ id:"curse_2nd", illustrator:"Claus Stephan" },</v>
      </c>
    </row>
    <row r="48" spans="1:23" x14ac:dyDescent="0.25">
      <c r="A48" t="s">
        <v>4287</v>
      </c>
      <c r="B48">
        <f t="shared" si="10"/>
        <v>30</v>
      </c>
      <c r="C48">
        <f t="shared" si="8"/>
        <v>62</v>
      </c>
      <c r="E48" t="str">
        <f t="shared" si="9"/>
        <v>/images/1/18/InvestArt.jpg</v>
      </c>
      <c r="F48" s="2"/>
      <c r="G48" s="2" t="s">
        <v>1241</v>
      </c>
      <c r="H48" s="3" t="s">
        <v>757</v>
      </c>
      <c r="J48" t="s">
        <v>965</v>
      </c>
      <c r="K48" t="s">
        <v>966</v>
      </c>
      <c r="L48" t="str">
        <f t="shared" ref="L48:L59" si="12">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t="shared" ca="1" si="6"/>
        <v>{ id:"alchemist", illustrator:"Simon Jannerland" },</v>
      </c>
    </row>
    <row r="49" spans="1:23" x14ac:dyDescent="0.25">
      <c r="A49" t="s">
        <v>4288</v>
      </c>
      <c r="B49">
        <f t="shared" si="10"/>
        <v>32</v>
      </c>
      <c r="C49">
        <f t="shared" si="8"/>
        <v>60</v>
      </c>
      <c r="E49" t="str">
        <f t="shared" si="9"/>
        <v>/images/f/f5/StampedeArt.jpg</v>
      </c>
      <c r="F49" s="2"/>
      <c r="G49" s="2"/>
      <c r="H49" s="3" t="s">
        <v>758</v>
      </c>
      <c r="J49" t="s">
        <v>967</v>
      </c>
      <c r="K49" t="s">
        <v>968</v>
      </c>
      <c r="L49" t="str">
        <f t="shared" si="12"/>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t="shared" ca="1" si="6"/>
        <v>{ id:"apothecary", illustrator:"Ryan Laukat" },</v>
      </c>
    </row>
    <row r="50" spans="1:23" x14ac:dyDescent="0.25">
      <c r="A50" t="s">
        <v>4289</v>
      </c>
      <c r="B50">
        <f t="shared" si="10"/>
        <v>31</v>
      </c>
      <c r="C50">
        <f t="shared" si="8"/>
        <v>58</v>
      </c>
      <c r="E50" t="str">
        <f t="shared" si="9"/>
        <v>/images/9/9e/EnclaveArt.jpg</v>
      </c>
      <c r="F50" s="2"/>
      <c r="G50" s="2"/>
      <c r="H50" s="3" t="s">
        <v>759</v>
      </c>
      <c r="I50" s="3" t="s">
        <v>1301</v>
      </c>
      <c r="J50" t="s">
        <v>969</v>
      </c>
      <c r="K50" t="s">
        <v>970</v>
      </c>
      <c r="L50" t="str">
        <f t="shared" si="12"/>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t="shared" ca="1" si="6"/>
        <v>{ id:"apprentice", illustrator:"Martin Hoffmann" },</v>
      </c>
    </row>
    <row r="51" spans="1:23" x14ac:dyDescent="0.25">
      <c r="A51" t="s">
        <v>4290</v>
      </c>
      <c r="B51">
        <f t="shared" si="10"/>
        <v>37</v>
      </c>
      <c r="C51">
        <f t="shared" si="8"/>
        <v>70</v>
      </c>
      <c r="E51" t="str">
        <f t="shared" si="9"/>
        <v>/images/8/80/Cave_DwellersArt.jpg</v>
      </c>
      <c r="F51" s="2"/>
      <c r="G51" s="2"/>
      <c r="H51" s="3" t="s">
        <v>760</v>
      </c>
      <c r="J51" t="s">
        <v>971</v>
      </c>
      <c r="K51" t="s">
        <v>972</v>
      </c>
      <c r="L51" t="str">
        <f t="shared" si="12"/>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t="shared" ca="1" si="6"/>
        <v>{ id:"familiar", illustrator:"Alex Drummond" },</v>
      </c>
    </row>
    <row r="52" spans="1:23" x14ac:dyDescent="0.25">
      <c r="A52" t="s">
        <v>4291</v>
      </c>
      <c r="B52">
        <f t="shared" si="10"/>
        <v>39</v>
      </c>
      <c r="C52">
        <f t="shared" si="8"/>
        <v>74</v>
      </c>
      <c r="E52" t="str">
        <f t="shared" si="9"/>
        <v>/images/2/2d/Forest_DwellersArt.jpg</v>
      </c>
      <c r="F52" s="2"/>
      <c r="G52" s="2"/>
      <c r="H52" s="3" t="s">
        <v>761</v>
      </c>
      <c r="J52" t="s">
        <v>973</v>
      </c>
      <c r="K52" t="s">
        <v>974</v>
      </c>
      <c r="L52" t="str">
        <f t="shared" si="12"/>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t="shared" ca="1" si="6"/>
        <v>{ id:"golem", illustrator:"Franz Vohwinkel" },</v>
      </c>
    </row>
    <row r="53" spans="1:23" x14ac:dyDescent="0.25">
      <c r="A53" t="s">
        <v>4292</v>
      </c>
      <c r="B53">
        <f t="shared" si="10"/>
        <v>35</v>
      </c>
      <c r="C53">
        <f t="shared" si="8"/>
        <v>72</v>
      </c>
      <c r="E53" t="str">
        <f t="shared" si="9"/>
        <v>/images/4/43/Island_FolkArt.jpg</v>
      </c>
      <c r="F53" s="2"/>
      <c r="G53" s="2"/>
      <c r="H53" s="3" t="s">
        <v>762</v>
      </c>
      <c r="J53" t="s">
        <v>975</v>
      </c>
      <c r="K53" t="s">
        <v>976</v>
      </c>
      <c r="L53" t="str">
        <f t="shared" si="12"/>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t="shared" ca="1" si="6"/>
        <v>{ id:"herbalist", illustrator:"Harald Lieske" },</v>
      </c>
    </row>
    <row r="54" spans="1:23" x14ac:dyDescent="0.25">
      <c r="A54" t="s">
        <v>4293</v>
      </c>
      <c r="B54">
        <f t="shared" si="10"/>
        <v>37</v>
      </c>
      <c r="C54">
        <f t="shared" si="8"/>
        <v>70</v>
      </c>
      <c r="E54" t="str">
        <f t="shared" si="9"/>
        <v>/images/1/11/Mountain_FolkArt.jpg</v>
      </c>
      <c r="F54" s="2" t="s">
        <v>2166</v>
      </c>
      <c r="G54" s="2"/>
      <c r="H54" s="3" t="s">
        <v>763</v>
      </c>
      <c r="I54" s="3" t="s">
        <v>1252</v>
      </c>
      <c r="J54" t="s">
        <v>977</v>
      </c>
      <c r="K54" t="s">
        <v>978</v>
      </c>
      <c r="L54" t="str">
        <f t="shared" si="12"/>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t="shared" ca="1" si="6"/>
        <v>{ id:"philosophersstone", illustrator:"Jacob Corn" },</v>
      </c>
    </row>
    <row r="55" spans="1:23" x14ac:dyDescent="0.25">
      <c r="A55" t="s">
        <v>4294</v>
      </c>
      <c r="B55">
        <f t="shared" si="10"/>
        <v>44</v>
      </c>
      <c r="C55">
        <f t="shared" si="8"/>
        <v>90</v>
      </c>
      <c r="E55" t="str">
        <f t="shared" si="9"/>
        <v>/images/3/31/Order_of_AstrologersArt.jpg</v>
      </c>
      <c r="F55" s="2"/>
      <c r="G55" s="2"/>
      <c r="H55" s="3" t="s">
        <v>764</v>
      </c>
      <c r="J55" t="s">
        <v>979</v>
      </c>
      <c r="K55" t="s">
        <v>980</v>
      </c>
      <c r="L55" t="str">
        <f t="shared" si="12"/>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t="shared" ca="1" si="6"/>
        <v>{ id:"possession", illustrator:"Kieron O'Gorman" },</v>
      </c>
    </row>
    <row r="56" spans="1:23" x14ac:dyDescent="0.25">
      <c r="A56" t="s">
        <v>4295</v>
      </c>
      <c r="B56">
        <f t="shared" si="10"/>
        <v>39</v>
      </c>
      <c r="C56">
        <f t="shared" si="8"/>
        <v>74</v>
      </c>
      <c r="E56" t="str">
        <f t="shared" si="9"/>
        <v>/images/1/17/Order_of_MasonsArt.jpg</v>
      </c>
      <c r="F56" s="2"/>
      <c r="G56" s="2"/>
      <c r="H56" s="3" t="s">
        <v>765</v>
      </c>
      <c r="I56" s="3" t="s">
        <v>1253</v>
      </c>
      <c r="J56" t="s">
        <v>981</v>
      </c>
      <c r="K56" t="s">
        <v>982</v>
      </c>
      <c r="L56" t="str">
        <f t="shared" si="12"/>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t="shared" ca="1" si="6"/>
        <v>{ id:"scryingpool", illustrator:"Klemens Franz" },</v>
      </c>
    </row>
    <row r="57" spans="1:23" x14ac:dyDescent="0.25">
      <c r="A57" t="s">
        <v>4296</v>
      </c>
      <c r="B57">
        <f t="shared" si="10"/>
        <v>32</v>
      </c>
      <c r="C57">
        <f t="shared" si="8"/>
        <v>60</v>
      </c>
      <c r="E57" t="str">
        <f t="shared" si="9"/>
        <v>/images/2/24/WorkshopArt.jpg</v>
      </c>
      <c r="F57" s="2"/>
      <c r="G57" s="2"/>
      <c r="H57" s="3" t="s">
        <v>766</v>
      </c>
      <c r="J57" t="s">
        <v>983</v>
      </c>
      <c r="K57" t="s">
        <v>984</v>
      </c>
      <c r="L57" t="str">
        <f t="shared" si="12"/>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t="shared" ca="1" si="6"/>
        <v>{ id:"transmute", illustrator:"Claus Stephan" },</v>
      </c>
    </row>
    <row r="58" spans="1:23" x14ac:dyDescent="0.25">
      <c r="A58" t="s">
        <v>4297</v>
      </c>
      <c r="B58">
        <f t="shared" si="10"/>
        <v>28</v>
      </c>
      <c r="C58">
        <f t="shared" si="8"/>
        <v>52</v>
      </c>
      <c r="E58" t="str">
        <f t="shared" si="9"/>
        <v>/images/6/6e/DukeArt.jpg</v>
      </c>
      <c r="F58" s="2"/>
      <c r="G58" s="2"/>
      <c r="H58" s="3" t="s">
        <v>767</v>
      </c>
      <c r="J58" t="s">
        <v>985</v>
      </c>
      <c r="K58" t="s">
        <v>986</v>
      </c>
      <c r="L58" t="str">
        <f t="shared" si="12"/>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t="shared" ca="1" si="6"/>
        <v>{ id:"university", illustrator:"Marcel-André Casasola Merkle" },</v>
      </c>
    </row>
    <row r="59" spans="1:23" x14ac:dyDescent="0.25">
      <c r="A59" t="s">
        <v>4298</v>
      </c>
      <c r="B59">
        <f t="shared" si="10"/>
        <v>30</v>
      </c>
      <c r="C59">
        <f t="shared" si="8"/>
        <v>56</v>
      </c>
      <c r="E59" t="str">
        <f t="shared" si="9"/>
        <v>/images/7/70/MinionArt.jpg</v>
      </c>
      <c r="F59" s="2"/>
      <c r="G59" s="2"/>
      <c r="H59" s="3" t="s">
        <v>768</v>
      </c>
      <c r="J59" t="s">
        <v>987</v>
      </c>
      <c r="K59" t="s">
        <v>988</v>
      </c>
      <c r="L59" t="str">
        <f t="shared" si="12"/>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t="shared" ca="1" si="6"/>
        <v>{ id:"vineyard", illustrator:"Julien Delval" },</v>
      </c>
    </row>
    <row r="60" spans="1:23" x14ac:dyDescent="0.25">
      <c r="A60" t="s">
        <v>4299</v>
      </c>
      <c r="B60">
        <f t="shared" si="10"/>
        <v>31</v>
      </c>
      <c r="C60">
        <f t="shared" si="8"/>
        <v>58</v>
      </c>
      <c r="E60" t="str">
        <f t="shared" si="9"/>
        <v>/images/7/7b/Sea_HagArt.jpg</v>
      </c>
      <c r="F60" s="2" t="s">
        <v>2953</v>
      </c>
      <c r="G60" s="2"/>
      <c r="H60" s="3" t="s">
        <v>1317</v>
      </c>
      <c r="J60" t="s">
        <v>2936</v>
      </c>
      <c r="K60" t="s">
        <v>2937</v>
      </c>
      <c r="L60" s="4" t="s">
        <v>2957</v>
      </c>
      <c r="O60">
        <f t="shared" si="4"/>
        <v>6</v>
      </c>
      <c r="P60">
        <f t="shared" si="5"/>
        <v>6</v>
      </c>
      <c r="R60">
        <f t="array" aca="1" ref="R60" ca="1">SMALL(IF(illustrator=SUBSTITUTE(SUBSTITUTE(H60,"2_2nd",""),"_2nd",""),(ROW(illustrator)-MIN(ROW(illustrator))+1)+10000*(COLUMN(illustrator)-MIN(COLUMN(illustrator))+1),""),1)</f>
        <v>130019</v>
      </c>
      <c r="S60" t="str">
        <f ca="1">INDEX(illustrator!E:E,MOD(R60,10000),1)</f>
        <v>Claus Stephan</v>
      </c>
      <c r="W60" t="str">
        <f t="shared" ca="1" si="6"/>
        <v>{ id:"potion", illustrator:"Claus Stephan" },</v>
      </c>
    </row>
    <row r="61" spans="1:23" x14ac:dyDescent="0.25">
      <c r="A61" t="s">
        <v>4300</v>
      </c>
      <c r="B61">
        <f t="shared" si="10"/>
        <v>38</v>
      </c>
      <c r="C61">
        <f t="shared" si="8"/>
        <v>72</v>
      </c>
      <c r="E61" t="str">
        <f t="shared" si="9"/>
        <v>/images/a/ae/Abandoned_MineArt.jpg</v>
      </c>
      <c r="F61" s="2" t="s">
        <v>2953</v>
      </c>
      <c r="G61" s="2"/>
      <c r="H61" s="3" t="s">
        <v>2935</v>
      </c>
      <c r="I61" s="3" t="s">
        <v>2936</v>
      </c>
      <c r="J61" t="s">
        <v>2936</v>
      </c>
      <c r="K61" t="s">
        <v>2937</v>
      </c>
      <c r="L61" t="str">
        <f t="shared" ref="L61:L92" si="13">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t="shared" ca="1" si="6"/>
        <v>{ id:"potion_2nd", illustrator:"Claus Stephan" },</v>
      </c>
    </row>
    <row r="62" spans="1:23" x14ac:dyDescent="0.25">
      <c r="A62" t="s">
        <v>4301</v>
      </c>
      <c r="B62">
        <f t="shared" si="10"/>
        <v>35</v>
      </c>
      <c r="C62">
        <f t="shared" si="8"/>
        <v>66</v>
      </c>
      <c r="E62" t="str">
        <f t="shared" si="9"/>
        <v>/images/1/1e/Animal_FairArt.jpg</v>
      </c>
      <c r="F62" s="2"/>
      <c r="G62" s="2" t="s">
        <v>1242</v>
      </c>
      <c r="H62" s="3" t="s">
        <v>769</v>
      </c>
      <c r="I62" s="3" t="s">
        <v>1255</v>
      </c>
      <c r="J62" t="s">
        <v>989</v>
      </c>
      <c r="K62" t="s">
        <v>990</v>
      </c>
      <c r="L62" t="str">
        <f t="shared" si="13"/>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t="shared" ca="1" si="6"/>
        <v>{ id:"ghostship", illustrator:"Matthias Catrein" },</v>
      </c>
    </row>
    <row r="63" spans="1:23" x14ac:dyDescent="0.25">
      <c r="A63" t="s">
        <v>4302</v>
      </c>
      <c r="B63">
        <f t="shared" si="10"/>
        <v>32</v>
      </c>
      <c r="C63">
        <f t="shared" si="8"/>
        <v>60</v>
      </c>
      <c r="E63" t="str">
        <f t="shared" si="9"/>
        <v>/images/f/f4/BlockadeArt.jpg</v>
      </c>
      <c r="F63" s="2"/>
      <c r="G63" s="2"/>
      <c r="H63" s="3" t="s">
        <v>770</v>
      </c>
      <c r="J63" t="s">
        <v>991</v>
      </c>
      <c r="K63" t="s">
        <v>992</v>
      </c>
      <c r="L63" t="str">
        <f t="shared" si="13"/>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t="shared" ca="1" si="6"/>
        <v>{ id:"smugglers", illustrator:"RC Torres" },</v>
      </c>
    </row>
    <row r="64" spans="1:23" x14ac:dyDescent="0.25">
      <c r="A64" t="s">
        <v>4303</v>
      </c>
      <c r="B64">
        <f t="shared" si="10"/>
        <v>36</v>
      </c>
      <c r="C64">
        <f t="shared" si="8"/>
        <v>68</v>
      </c>
      <c r="E64" t="str">
        <f t="shared" si="9"/>
        <v>/images/1/13/Border_GuardArt.jpg</v>
      </c>
      <c r="F64" s="2"/>
      <c r="G64" s="2"/>
      <c r="H64" s="3" t="s">
        <v>771</v>
      </c>
      <c r="J64" t="s">
        <v>993</v>
      </c>
      <c r="K64" t="s">
        <v>994</v>
      </c>
      <c r="L64" t="str">
        <f t="shared" si="13"/>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t="shared" ca="1" si="6"/>
        <v>{ id:"salvager", illustrator:"RC Torres" },</v>
      </c>
    </row>
    <row r="65" spans="1:23" x14ac:dyDescent="0.25">
      <c r="A65" t="s">
        <v>4304</v>
      </c>
      <c r="B65">
        <f t="shared" si="10"/>
        <v>30</v>
      </c>
      <c r="C65">
        <f t="shared" si="8"/>
        <v>62</v>
      </c>
      <c r="E65" t="str">
        <f t="shared" si="9"/>
        <v>/images/7/7f/BrokerArt.jpg</v>
      </c>
      <c r="F65" s="2"/>
      <c r="G65" s="2"/>
      <c r="H65" s="3" t="s">
        <v>772</v>
      </c>
      <c r="J65" t="s">
        <v>995</v>
      </c>
      <c r="K65" t="s">
        <v>996</v>
      </c>
      <c r="L65" t="str">
        <f t="shared" si="13"/>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t="shared" ca="1" si="6"/>
        <v>{ id:"haven", illustrator:"Claus Stephan" },</v>
      </c>
    </row>
    <row r="66" spans="1:23" x14ac:dyDescent="0.25">
      <c r="A66" t="s">
        <v>4305</v>
      </c>
      <c r="B66">
        <f t="shared" si="10"/>
        <v>35</v>
      </c>
      <c r="C66">
        <f t="shared" si="8"/>
        <v>66</v>
      </c>
      <c r="E66" t="str">
        <f t="shared" si="9"/>
        <v>/images/4/4b/Camel_TrainArt.jpg</v>
      </c>
      <c r="F66" s="2"/>
      <c r="G66" s="2"/>
      <c r="H66" s="3" t="s">
        <v>773</v>
      </c>
      <c r="J66" t="s">
        <v>997</v>
      </c>
      <c r="K66" t="s">
        <v>998</v>
      </c>
      <c r="L66" t="str">
        <f t="shared" si="13"/>
        <v>/images/9/92/AmbassadorArt.jpg</v>
      </c>
      <c r="O66">
        <f t="shared" ref="O66:O129" si="14">LEN(J66)</f>
        <v>11</v>
      </c>
      <c r="P66">
        <f t="shared" ref="P66:P129" si="15">LEN(H66)</f>
        <v>10</v>
      </c>
      <c r="R66">
        <f t="array" aca="1" ref="R66" ca="1">SMALL(IF(illustrator=SUBSTITUTE(SUBSTITUTE(H66,"2_2nd",""),"_2nd",""),(ROW(illustrator)-MIN(ROW(illustrator))+1)+10000*(COLUMN(illustrator)-MIN(COLUMN(illustrator))+1),""),1)</f>
        <v>20006</v>
      </c>
      <c r="S66" t="str">
        <f ca="1">INDEX(illustrator!E:E,MOD(R66,10000),1)</f>
        <v>Alejandro Gutiérrez Franco</v>
      </c>
      <c r="W66" t="str">
        <f t="shared" ca="1" si="6"/>
        <v>{ id:"ambassador", illustrator:"Alejandro Gutiérrez Franco" },</v>
      </c>
    </row>
    <row r="67" spans="1:23" x14ac:dyDescent="0.25">
      <c r="A67" t="s">
        <v>4306</v>
      </c>
      <c r="B67">
        <f t="shared" si="10"/>
        <v>32</v>
      </c>
      <c r="C67">
        <f t="shared" si="8"/>
        <v>60</v>
      </c>
      <c r="E67" t="str">
        <f t="shared" si="9"/>
        <v>/images/0/0f/CardinalArt.jpg</v>
      </c>
      <c r="F67" s="2"/>
      <c r="G67" s="2"/>
      <c r="H67" s="3" t="s">
        <v>774</v>
      </c>
      <c r="I67" s="3" t="s">
        <v>1256</v>
      </c>
      <c r="J67" t="s">
        <v>999</v>
      </c>
      <c r="K67" t="s">
        <v>1000</v>
      </c>
      <c r="L67" t="str">
        <f t="shared" si="13"/>
        <v>/images/7/7b/Sea_HagArt.jpg</v>
      </c>
      <c r="O67">
        <f t="shared" si="14"/>
        <v>15</v>
      </c>
      <c r="P67">
        <f t="shared" si="15"/>
        <v>6</v>
      </c>
      <c r="R67">
        <f t="array" aca="1" ref="R67" ca="1">SMALL(IF(illustrator=SUBSTITUTE(SUBSTITUTE(H67,"2_2nd",""),"_2nd",""),(ROW(illustrator)-MIN(ROW(illustrator))+1)+10000*(COLUMN(illustrator)-MIN(COLUMN(illustrator))+1),""),1)</f>
        <v>50015</v>
      </c>
      <c r="S67" t="str">
        <f ca="1">INDEX(illustrator!E:E,MOD(R67,10000),1)</f>
        <v>Christof Tisch</v>
      </c>
      <c r="W67" t="str">
        <f t="shared" ref="W67:W130" ca="1" si="16">IFERROR("{ id:"""&amp;H67&amp;""", illustrator:"""&amp;S67&amp;""" },","")</f>
        <v>{ id:"seahag", illustrator:"Christof Tisch" },</v>
      </c>
    </row>
    <row r="68" spans="1:23" x14ac:dyDescent="0.25">
      <c r="A68" t="s">
        <v>4307</v>
      </c>
      <c r="B68">
        <f t="shared" si="10"/>
        <v>33</v>
      </c>
      <c r="C68">
        <f t="shared" si="8"/>
        <v>62</v>
      </c>
      <c r="E68" t="str">
        <f t="shared" si="9"/>
        <v>/images/5/55/CarpenterArt.jpg</v>
      </c>
      <c r="H68" s="3" t="s">
        <v>775</v>
      </c>
      <c r="I68" s="3" t="s">
        <v>1292</v>
      </c>
      <c r="J68" t="s">
        <v>1001</v>
      </c>
      <c r="K68" t="s">
        <v>1002</v>
      </c>
      <c r="L68" t="str">
        <f t="shared" si="13"/>
        <v>/images/4/4f/Native_VillageArt.jpg</v>
      </c>
      <c r="O68">
        <f t="shared" si="14"/>
        <v>16</v>
      </c>
      <c r="P68">
        <f t="shared" si="15"/>
        <v>13</v>
      </c>
      <c r="R68">
        <f t="array" aca="1" ref="R68" ca="1">SMALL(IF(illustrator=SUBSTITUTE(SUBSTITUTE(H68,"2_2nd",""),"_2nd",""),(ROW(illustrator)-MIN(ROW(illustrator))+1)+10000*(COLUMN(illustrator)-MIN(COLUMN(illustrator))+1),""),1)</f>
        <v>70035</v>
      </c>
      <c r="S68" t="str">
        <f ca="1">INDEX(illustrator!E:E,MOD(R68,10000),1)</f>
        <v>Franz Vohwinkel</v>
      </c>
      <c r="W68" t="str">
        <f t="shared" ca="1" si="16"/>
        <v>{ id:"nativevillage", illustrator:"Franz Vohwinkel" },</v>
      </c>
    </row>
    <row r="69" spans="1:23" x14ac:dyDescent="0.25">
      <c r="A69" t="s">
        <v>4308</v>
      </c>
      <c r="B69">
        <f t="shared" si="10"/>
        <v>31</v>
      </c>
      <c r="C69">
        <f t="shared" ref="C69:C132" si="17">FIND(".jpg",A69,B69)+3</f>
        <v>58</v>
      </c>
      <c r="E69" t="str">
        <f t="shared" ref="E69:E132" si="18">SUBSTITUTE(RIGHT(LEFT(A69,C69),LEN(LEFT(A69,C69))-B69),"/thumb","")</f>
        <v>/images/5/52/CavalryArt.jpg</v>
      </c>
      <c r="H69" s="3" t="s">
        <v>776</v>
      </c>
      <c r="J69" t="s">
        <v>1003</v>
      </c>
      <c r="K69" t="s">
        <v>1004</v>
      </c>
      <c r="L69" t="str">
        <f t="shared" si="13"/>
        <v>/images/5/54/NavigatorArt.jpg</v>
      </c>
      <c r="O69">
        <f t="shared" si="14"/>
        <v>10</v>
      </c>
      <c r="P69">
        <f t="shared" si="15"/>
        <v>9</v>
      </c>
      <c r="R69">
        <f t="array" aca="1" ref="R69" ca="1">SMALL(IF(illustrator=SUBSTITUTE(SUBSTITUTE(H69,"2_2nd",""),"_2nd",""),(ROW(illustrator)-MIN(ROW(illustrator))+1)+10000*(COLUMN(illustrator)-MIN(COLUMN(illustrator))+1),""),1)</f>
        <v>50113</v>
      </c>
      <c r="S69" t="str">
        <f ca="1">INDEX(illustrator!E:E,MOD(R69,10000),1)</f>
        <v>Maura Kalusky</v>
      </c>
      <c r="W69" t="str">
        <f t="shared" ca="1" si="16"/>
        <v>{ id:"navigator", illustrator:"Maura Kalusky" },</v>
      </c>
    </row>
    <row r="70" spans="1:23" x14ac:dyDescent="0.25">
      <c r="A70" t="s">
        <v>4309</v>
      </c>
      <c r="B70">
        <f t="shared" si="10"/>
        <v>35</v>
      </c>
      <c r="C70">
        <f t="shared" si="17"/>
        <v>66</v>
      </c>
      <c r="E70" t="str">
        <f t="shared" si="18"/>
        <v>/images/c/c3/CoppersmithArt.jpg</v>
      </c>
      <c r="H70" s="3" t="s">
        <v>777</v>
      </c>
      <c r="I70" s="3" t="s">
        <v>1257</v>
      </c>
      <c r="J70" t="s">
        <v>1005</v>
      </c>
      <c r="K70" t="s">
        <v>1006</v>
      </c>
      <c r="L70" t="str">
        <f t="shared" si="13"/>
        <v>/images/a/ad/Pirate_ShipArt.jpg</v>
      </c>
      <c r="O70">
        <f t="shared" si="14"/>
        <v>13</v>
      </c>
      <c r="P70">
        <f t="shared" si="15"/>
        <v>10</v>
      </c>
      <c r="R70">
        <f t="array" aca="1" ref="R70" ca="1">SMALL(IF(illustrator=SUBSTITUTE(SUBSTITUTE(H70,"2_2nd",""),"_2nd",""),(ROW(illustrator)-MIN(ROW(illustrator))+1)+10000*(COLUMN(illustrator)-MIN(COLUMN(illustrator))+1),""),1)</f>
        <v>60035</v>
      </c>
      <c r="S70" t="str">
        <f ca="1">INDEX(illustrator!E:E,MOD(R70,10000),1)</f>
        <v>Franz Vohwinkel</v>
      </c>
      <c r="W70" t="str">
        <f t="shared" ca="1" si="16"/>
        <v>{ id:"pirateship", illustrator:"Franz Vohwinkel" },</v>
      </c>
    </row>
    <row r="71" spans="1:23" x14ac:dyDescent="0.25">
      <c r="A71" t="s">
        <v>4310</v>
      </c>
      <c r="B71">
        <f t="shared" si="10"/>
        <v>32</v>
      </c>
      <c r="C71">
        <f t="shared" si="17"/>
        <v>60</v>
      </c>
      <c r="E71" t="str">
        <f t="shared" si="18"/>
        <v>/images/b/b5/CourtierArt.jpg</v>
      </c>
      <c r="H71" s="3" t="s">
        <v>778</v>
      </c>
      <c r="I71" s="3" t="s">
        <v>1293</v>
      </c>
      <c r="J71" t="s">
        <v>1007</v>
      </c>
      <c r="K71" t="s">
        <v>1008</v>
      </c>
      <c r="L71" t="str">
        <f t="shared" si="13"/>
        <v>/images/6/65/Merchant_ShipArt.jpg</v>
      </c>
      <c r="O71">
        <f t="shared" si="14"/>
        <v>15</v>
      </c>
      <c r="P71">
        <f t="shared" si="15"/>
        <v>12</v>
      </c>
      <c r="R71">
        <f t="array" aca="1" ref="R71" ca="1">SMALL(IF(illustrator=SUBSTITUTE(SUBSTITUTE(H71,"2_2nd",""),"_2nd",""),(ROW(illustrator)-MIN(ROW(illustrator))+1)+10000*(COLUMN(illustrator)-MIN(COLUMN(illustrator))+1),""),1)</f>
        <v>80133</v>
      </c>
      <c r="S71" t="str">
        <f ca="1">INDEX(illustrator!E:E,MOD(R71,10000),1)</f>
        <v>Ryan Laukat</v>
      </c>
      <c r="W71" t="str">
        <f t="shared" ca="1" si="16"/>
        <v>{ id:"merchantship", illustrator:"Ryan Laukat" },</v>
      </c>
    </row>
    <row r="72" spans="1:23" x14ac:dyDescent="0.25">
      <c r="A72" t="s">
        <v>4311</v>
      </c>
      <c r="B72">
        <f t="shared" si="10"/>
        <v>29</v>
      </c>
      <c r="C72">
        <f t="shared" si="17"/>
        <v>54</v>
      </c>
      <c r="E72" t="str">
        <f t="shared" si="18"/>
        <v>/images/c/cd/CovenArt.jpg</v>
      </c>
      <c r="H72" s="3" t="s">
        <v>779</v>
      </c>
      <c r="J72" t="s">
        <v>1009</v>
      </c>
      <c r="K72" t="s">
        <v>1010</v>
      </c>
      <c r="L72" t="str">
        <f t="shared" si="13"/>
        <v>/images/4/49/TacticianArt.jpg</v>
      </c>
      <c r="O72">
        <f t="shared" si="14"/>
        <v>9</v>
      </c>
      <c r="P72">
        <f t="shared" si="15"/>
        <v>9</v>
      </c>
      <c r="R72">
        <f t="array" aca="1" ref="R72" ca="1">SMALL(IF(illustrator=SUBSTITUTE(SUBSTITUTE(H72,"2_2nd",""),"_2nd",""),(ROW(illustrator)-MIN(ROW(illustrator))+1)+10000*(COLUMN(illustrator)-MIN(COLUMN(illustrator))+1),""),1)</f>
        <v>130105</v>
      </c>
      <c r="S72" t="str">
        <f ca="1">INDEX(illustrator!E:E,MOD(R72,10000),1)</f>
        <v>Martin Hoffmann</v>
      </c>
      <c r="W72" t="str">
        <f t="shared" ca="1" si="16"/>
        <v>{ id:"tactician", illustrator:"Martin Hoffmann" },</v>
      </c>
    </row>
    <row r="73" spans="1:23" x14ac:dyDescent="0.25">
      <c r="A73" t="s">
        <v>4312</v>
      </c>
      <c r="B73">
        <f t="shared" si="10"/>
        <v>44</v>
      </c>
      <c r="C73">
        <f t="shared" si="17"/>
        <v>82</v>
      </c>
      <c r="E73" t="str">
        <f t="shared" si="18"/>
        <v>/images/b/b3/Devil%27s_WorkshopArt.jpg</v>
      </c>
      <c r="H73" s="3" t="s">
        <v>780</v>
      </c>
      <c r="I73" s="3" t="s">
        <v>1254</v>
      </c>
      <c r="J73" t="s">
        <v>1011</v>
      </c>
      <c r="K73" t="s">
        <v>1012</v>
      </c>
      <c r="L73" t="str">
        <f t="shared" si="13"/>
        <v>/images/2/20/Fishing_VillageArt.jpg</v>
      </c>
      <c r="O73">
        <f t="shared" si="14"/>
        <v>19</v>
      </c>
      <c r="P73">
        <f t="shared" si="15"/>
        <v>14</v>
      </c>
      <c r="R73">
        <f t="array" aca="1" ref="R73" ca="1">SMALL(IF(illustrator=SUBSTITUTE(SUBSTITUTE(H73,"2_2nd",""),"_2nd",""),(ROW(illustrator)-MIN(ROW(illustrator))+1)+10000*(COLUMN(illustrator)-MIN(COLUMN(illustrator))+1),""),1)</f>
        <v>100051</v>
      </c>
      <c r="S73" t="str">
        <f ca="1">INDEX(illustrator!E:E,MOD(R73,10000),1)</f>
        <v>Harald Lieske</v>
      </c>
      <c r="W73" t="str">
        <f t="shared" ca="1" si="16"/>
        <v>{ id:"fishingvillage", illustrator:"Harald Lieske" },</v>
      </c>
    </row>
    <row r="74" spans="1:23" x14ac:dyDescent="0.25">
      <c r="A74" t="s">
        <v>4313</v>
      </c>
      <c r="B74">
        <f t="shared" si="10"/>
        <v>35</v>
      </c>
      <c r="C74">
        <f t="shared" si="17"/>
        <v>66</v>
      </c>
      <c r="E74" t="str">
        <f t="shared" si="18"/>
        <v>/images/f/f7/EnchantressArt.jpg</v>
      </c>
      <c r="H74" s="3" t="s">
        <v>781</v>
      </c>
      <c r="J74" t="s">
        <v>1013</v>
      </c>
      <c r="K74" t="s">
        <v>1014</v>
      </c>
      <c r="L74" t="str">
        <f t="shared" si="13"/>
        <v>/images/4/40/IslandArt.jpg</v>
      </c>
      <c r="O74">
        <f t="shared" si="14"/>
        <v>3</v>
      </c>
      <c r="P74">
        <f t="shared" si="15"/>
        <v>6</v>
      </c>
      <c r="R74">
        <f t="array" aca="1" ref="R74" ca="1">SMALL(IF(illustrator=SUBSTITUTE(SUBSTITUTE(H74,"2_2nd",""),"_2nd",""),(ROW(illustrator)-MIN(ROW(illustrator))+1)+10000*(COLUMN(illustrator)-MIN(COLUMN(illustrator))+1),""),1)</f>
        <v>50035</v>
      </c>
      <c r="S74" t="str">
        <f ca="1">INDEX(illustrator!E:E,MOD(R74,10000),1)</f>
        <v>Franz Vohwinkel</v>
      </c>
      <c r="W74" t="str">
        <f t="shared" ca="1" si="16"/>
        <v>{ id:"island", illustrator:"Franz Vohwinkel" },</v>
      </c>
    </row>
    <row r="75" spans="1:23" x14ac:dyDescent="0.25">
      <c r="A75" t="s">
        <v>4314</v>
      </c>
      <c r="B75">
        <f t="shared" si="10"/>
        <v>32</v>
      </c>
      <c r="C75">
        <f t="shared" si="17"/>
        <v>60</v>
      </c>
      <c r="E75" t="str">
        <f t="shared" si="18"/>
        <v>/images/6/6a/FalconerArt.jpg</v>
      </c>
      <c r="H75" s="3" t="s">
        <v>782</v>
      </c>
      <c r="J75" t="s">
        <v>1015</v>
      </c>
      <c r="K75" t="s">
        <v>1016</v>
      </c>
      <c r="L75" t="str">
        <f t="shared" si="13"/>
        <v>/images/1/16/WharfArt.jpg</v>
      </c>
      <c r="O75">
        <f t="shared" si="14"/>
        <v>4</v>
      </c>
      <c r="P75">
        <f t="shared" si="15"/>
        <v>5</v>
      </c>
      <c r="R75">
        <f t="array" aca="1" ref="R75" ca="1">SMALL(IF(illustrator=SUBSTITUTE(SUBSTITUTE(H75,"2_2nd",""),"_2nd",""),(ROW(illustrator)-MIN(ROW(illustrator))+1)+10000*(COLUMN(illustrator)-MIN(COLUMN(illustrator))+1),""),1)</f>
        <v>20134</v>
      </c>
      <c r="S75" t="str">
        <f ca="1">INDEX(illustrator!E:E,MOD(R75,10000),1)</f>
        <v>Simon Jannerland</v>
      </c>
      <c r="W75" t="str">
        <f t="shared" ca="1" si="16"/>
        <v>{ id:"wharf", illustrator:"Simon Jannerland" },</v>
      </c>
    </row>
    <row r="76" spans="1:23" x14ac:dyDescent="0.25">
      <c r="A76" t="s">
        <v>4315</v>
      </c>
      <c r="B76">
        <f t="shared" si="10"/>
        <v>28</v>
      </c>
      <c r="C76">
        <f t="shared" si="17"/>
        <v>52</v>
      </c>
      <c r="E76" t="str">
        <f t="shared" si="18"/>
        <v>/images/e/e3/FoolArt.jpg</v>
      </c>
      <c r="H76" s="3" t="s">
        <v>783</v>
      </c>
      <c r="J76" t="s">
        <v>1017</v>
      </c>
      <c r="K76" t="s">
        <v>1018</v>
      </c>
      <c r="L76" t="str">
        <f t="shared" si="13"/>
        <v>/images/7/7c/BazaarArt.jpg</v>
      </c>
      <c r="O76">
        <f t="shared" si="14"/>
        <v>5</v>
      </c>
      <c r="P76">
        <f t="shared" si="15"/>
        <v>6</v>
      </c>
      <c r="R76">
        <f t="array" aca="1" ref="R76" ca="1">SMALL(IF(illustrator=SUBSTITUTE(SUBSTITUTE(H76,"2_2nd",""),"_2nd",""),(ROW(illustrator)-MIN(ROW(illustrator))+1)+10000*(COLUMN(illustrator)-MIN(COLUMN(illustrator))+1),""),1)</f>
        <v>110105</v>
      </c>
      <c r="S76" t="str">
        <f ca="1">INDEX(illustrator!E:E,MOD(R76,10000),1)</f>
        <v>Martin Hoffmann</v>
      </c>
      <c r="W76" t="str">
        <f t="shared" ca="1" si="16"/>
        <v>{ id:"bazaar", illustrator:"Martin Hoffmann" },</v>
      </c>
    </row>
    <row r="77" spans="1:23" x14ac:dyDescent="0.25">
      <c r="A77" t="s">
        <v>4316</v>
      </c>
      <c r="B77">
        <f t="shared" si="10"/>
        <v>32</v>
      </c>
      <c r="C77">
        <f t="shared" si="17"/>
        <v>60</v>
      </c>
      <c r="E77" t="str">
        <f t="shared" si="18"/>
        <v>/images/8/8b/GalleriaArt.jpg</v>
      </c>
      <c r="H77" s="3" t="s">
        <v>784</v>
      </c>
      <c r="I77" s="3" t="s">
        <v>1258</v>
      </c>
      <c r="J77" t="s">
        <v>1019</v>
      </c>
      <c r="K77" t="s">
        <v>1020</v>
      </c>
      <c r="L77" t="str">
        <f t="shared" si="13"/>
        <v>/images/2/29/Treasure_MapArt.jpg</v>
      </c>
      <c r="O77">
        <f t="shared" si="14"/>
        <v>17</v>
      </c>
      <c r="P77">
        <f t="shared" si="15"/>
        <v>11</v>
      </c>
      <c r="R77">
        <f t="array" aca="1" ref="R77" ca="1">SMALL(IF(illustrator=SUBSTITUTE(SUBSTITUTE(H77,"2_2nd",""),"_2nd",""),(ROW(illustrator)-MIN(ROW(illustrator))+1)+10000*(COLUMN(illustrator)-MIN(COLUMN(illustrator))+1),""),1)</f>
        <v>220111</v>
      </c>
      <c r="S77" t="str">
        <f ca="1">INDEX(illustrator!E:E,MOD(R77,10000),1)</f>
        <v>Matthias Catrein</v>
      </c>
      <c r="W77" t="str">
        <f t="shared" ca="1" si="16"/>
        <v>{ id:"treasuremap", illustrator:"Matthias Catrein" },</v>
      </c>
    </row>
    <row r="78" spans="1:23" x14ac:dyDescent="0.25">
      <c r="A78" t="s">
        <v>4317</v>
      </c>
      <c r="B78">
        <f t="shared" si="10"/>
        <v>32</v>
      </c>
      <c r="C78">
        <f t="shared" si="17"/>
        <v>60</v>
      </c>
      <c r="E78" t="str">
        <f t="shared" si="18"/>
        <v>/images/0/0e/GoatherdArt.jpg</v>
      </c>
      <c r="H78" s="3" t="s">
        <v>785</v>
      </c>
      <c r="J78" t="s">
        <v>1021</v>
      </c>
      <c r="K78" t="s">
        <v>1022</v>
      </c>
      <c r="L78" t="str">
        <f t="shared" si="13"/>
        <v>/images/d/d7/ExplorerArt.jpg</v>
      </c>
      <c r="O78">
        <f t="shared" si="14"/>
        <v>11</v>
      </c>
      <c r="P78">
        <f t="shared" si="15"/>
        <v>8</v>
      </c>
      <c r="R78">
        <f t="array" aca="1" ref="R78" ca="1">SMALL(IF(illustrator=SUBSTITUTE(SUBSTITUTE(H78,"2_2nd",""),"_2nd",""),(ROW(illustrator)-MIN(ROW(illustrator))+1)+10000*(COLUMN(illustrator)-MIN(COLUMN(illustrator))+1),""),1)</f>
        <v>30023</v>
      </c>
      <c r="S78" t="str">
        <f ca="1">INDEX(illustrator!E:E,MOD(R78,10000),1)</f>
        <v>Dennis Lohausen</v>
      </c>
      <c r="W78" t="str">
        <f t="shared" ca="1" si="16"/>
        <v>{ id:"explorer", illustrator:"Dennis Lohausen" },</v>
      </c>
    </row>
    <row r="79" spans="1:23" x14ac:dyDescent="0.25">
      <c r="A79" t="s">
        <v>4318</v>
      </c>
      <c r="B79">
        <f t="shared" si="10"/>
        <v>28</v>
      </c>
      <c r="C79">
        <f t="shared" si="17"/>
        <v>52</v>
      </c>
      <c r="E79" t="str">
        <f t="shared" si="18"/>
        <v>/images/0/06/GoatArt.jpg</v>
      </c>
      <c r="H79" s="3" t="s">
        <v>786</v>
      </c>
      <c r="J79" t="s">
        <v>1023</v>
      </c>
      <c r="K79" t="s">
        <v>1024</v>
      </c>
      <c r="L79" t="str">
        <f t="shared" si="13"/>
        <v>/images/f/fa/LookoutArt.jpg</v>
      </c>
      <c r="O79">
        <f t="shared" si="14"/>
        <v>5</v>
      </c>
      <c r="P79">
        <f t="shared" si="15"/>
        <v>7</v>
      </c>
      <c r="R79">
        <f t="array" aca="1" ref="R79" ca="1">SMALL(IF(illustrator=SUBSTITUTE(SUBSTITUTE(H79,"2_2nd",""),"_2nd",""),(ROW(illustrator)-MIN(ROW(illustrator))+1)+10000*(COLUMN(illustrator)-MIN(COLUMN(illustrator))+1),""),1)</f>
        <v>30007</v>
      </c>
      <c r="S79" t="str">
        <f ca="1">INDEX(illustrator!E:E,MOD(R79,10000),1)</f>
        <v>Alejandro Gutiérrez Franco</v>
      </c>
      <c r="W79" t="str">
        <f t="shared" ca="1" si="16"/>
        <v>{ id:"lookout", illustrator:"Alejandro Gutiérrez Franco" },</v>
      </c>
    </row>
    <row r="80" spans="1:23" x14ac:dyDescent="0.25">
      <c r="A80" t="s">
        <v>4319</v>
      </c>
      <c r="B80">
        <f t="shared" si="10"/>
        <v>31</v>
      </c>
      <c r="C80">
        <f t="shared" si="17"/>
        <v>58</v>
      </c>
      <c r="E80" t="str">
        <f t="shared" si="18"/>
        <v>/images/b/b5/HagglerArt.jpg</v>
      </c>
      <c r="H80" s="3" t="s">
        <v>787</v>
      </c>
      <c r="J80" t="s">
        <v>1025</v>
      </c>
      <c r="K80" t="s">
        <v>1026</v>
      </c>
      <c r="L80" t="str">
        <f t="shared" si="13"/>
        <v>/images/7/79/TreasuryArt.jpg</v>
      </c>
      <c r="O80">
        <f t="shared" si="14"/>
        <v>10</v>
      </c>
      <c r="P80">
        <f t="shared" si="15"/>
        <v>8</v>
      </c>
      <c r="R80">
        <f t="array" aca="1" ref="R80" ca="1">SMALL(IF(illustrator=SUBSTITUTE(SUBSTITUTE(H80,"2_2nd",""),"_2nd",""),(ROW(illustrator)-MIN(ROW(illustrator))+1)+10000*(COLUMN(illustrator)-MIN(COLUMN(illustrator))+1),""),1)</f>
        <v>90133</v>
      </c>
      <c r="S80" t="str">
        <f ca="1">INDEX(illustrator!E:E,MOD(R80,10000),1)</f>
        <v>Ryan Laukat</v>
      </c>
      <c r="W80" t="str">
        <f t="shared" ca="1" si="16"/>
        <v>{ id:"treasury", illustrator:"Ryan Laukat" },</v>
      </c>
    </row>
    <row r="81" spans="1:23" x14ac:dyDescent="0.25">
      <c r="A81" t="s">
        <v>4320</v>
      </c>
      <c r="B81">
        <f t="shared" si="10"/>
        <v>29</v>
      </c>
      <c r="C81">
        <f t="shared" si="17"/>
        <v>54</v>
      </c>
      <c r="E81" t="str">
        <f t="shared" si="18"/>
        <v>/images/d/d4/HavenArt.jpg</v>
      </c>
      <c r="H81" s="3" t="s">
        <v>788</v>
      </c>
      <c r="J81" t="s">
        <v>1027</v>
      </c>
      <c r="K81" t="s">
        <v>992</v>
      </c>
      <c r="L81" t="str">
        <f t="shared" si="13"/>
        <v>/images/3/3e/CutpurseArt.jpg</v>
      </c>
      <c r="O81">
        <f t="shared" si="14"/>
        <v>17</v>
      </c>
      <c r="P81">
        <f t="shared" si="15"/>
        <v>8</v>
      </c>
      <c r="R81">
        <f t="array" aca="1" ref="R81" ca="1">SMALL(IF(illustrator=SUBSTITUTE(SUBSTITUTE(H81,"2_2nd",""),"_2nd",""),(ROW(illustrator)-MIN(ROW(illustrator))+1)+10000*(COLUMN(illustrator)-MIN(COLUMN(illustrator))+1),""),1)</f>
        <v>100105</v>
      </c>
      <c r="S81" t="str">
        <f ca="1">INDEX(illustrator!E:E,MOD(R81,10000),1)</f>
        <v>Martin Hoffmann</v>
      </c>
      <c r="W81" t="str">
        <f t="shared" ca="1" si="16"/>
        <v>{ id:"cutpurse", illustrator:"Martin Hoffmann" },</v>
      </c>
    </row>
    <row r="82" spans="1:23" x14ac:dyDescent="0.25">
      <c r="A82" t="s">
        <v>4321</v>
      </c>
      <c r="B82">
        <f t="shared" si="10"/>
        <v>30</v>
      </c>
      <c r="C82">
        <f t="shared" si="17"/>
        <v>56</v>
      </c>
      <c r="E82" t="str">
        <f t="shared" si="18"/>
        <v>/images/5/5b/HermitArt.jpg</v>
      </c>
      <c r="H82" s="3" t="s">
        <v>789</v>
      </c>
      <c r="J82" t="s">
        <v>1028</v>
      </c>
      <c r="K82" t="s">
        <v>1029</v>
      </c>
      <c r="L82" t="str">
        <f t="shared" si="13"/>
        <v>/images/2/21/CaravanArt.jpg</v>
      </c>
      <c r="O82">
        <f t="shared" si="14"/>
        <v>8</v>
      </c>
      <c r="P82">
        <f t="shared" si="15"/>
        <v>7</v>
      </c>
      <c r="R82">
        <f t="array" aca="1" ref="R82" ca="1">SMALL(IF(illustrator=SUBSTITUTE(SUBSTITUTE(H82,"2_2nd",""),"_2nd",""),(ROW(illustrator)-MIN(ROW(illustrator))+1)+10000*(COLUMN(illustrator)-MIN(COLUMN(illustrator))+1),""),1)</f>
        <v>80097</v>
      </c>
      <c r="S82" t="str">
        <f ca="1">INDEX(illustrator!E:E,MOD(R82,10000),1)</f>
        <v>Marcel-André Casasola Merkle</v>
      </c>
      <c r="W82" t="str">
        <f t="shared" ca="1" si="16"/>
        <v>{ id:"caravan", illustrator:"Marcel-André Casasola Merkle" },</v>
      </c>
    </row>
    <row r="83" spans="1:23" x14ac:dyDescent="0.25">
      <c r="A83" t="s">
        <v>4322</v>
      </c>
      <c r="B83">
        <f t="shared" si="10"/>
        <v>32</v>
      </c>
      <c r="C83">
        <f t="shared" si="17"/>
        <v>60</v>
      </c>
      <c r="E83" t="str">
        <f t="shared" si="18"/>
        <v>/images/c/cf/HirelingArt.jpg</v>
      </c>
      <c r="H83" s="3" t="s">
        <v>790</v>
      </c>
      <c r="J83" t="s">
        <v>1030</v>
      </c>
      <c r="K83" t="s">
        <v>1031</v>
      </c>
      <c r="L83" t="str">
        <f t="shared" si="13"/>
        <v>/images/e/ed/WarehouseArt.jpg</v>
      </c>
      <c r="O83">
        <f t="shared" si="14"/>
        <v>8</v>
      </c>
      <c r="P83">
        <f t="shared" si="15"/>
        <v>9</v>
      </c>
      <c r="R83">
        <f t="array" aca="1" ref="R83" ca="1">SMALL(IF(illustrator=SUBSTITUTE(SUBSTITUTE(H83,"2_2nd",""),"_2nd",""),(ROW(illustrator)-MIN(ROW(illustrator))+1)+10000*(COLUMN(illustrator)-MIN(COLUMN(illustrator))+1),""),1)</f>
        <v>70073</v>
      </c>
      <c r="S83" t="str">
        <f ca="1">INDEX(illustrator!E:E,MOD(R83,10000),1)</f>
        <v>Julien Delval</v>
      </c>
      <c r="W83" t="str">
        <f t="shared" ca="1" si="16"/>
        <v>{ id:"warehouse", illustrator:"Julien Delval" },</v>
      </c>
    </row>
    <row r="84" spans="1:23" x14ac:dyDescent="0.25">
      <c r="A84" t="s">
        <v>4323</v>
      </c>
      <c r="B84">
        <f t="shared" si="10"/>
        <v>29</v>
      </c>
      <c r="C84">
        <f t="shared" si="17"/>
        <v>54</v>
      </c>
      <c r="E84" t="str">
        <f t="shared" si="18"/>
        <v>/images/4/41/HorseArt.jpg</v>
      </c>
      <c r="H84" s="3" t="s">
        <v>791</v>
      </c>
      <c r="J84" t="s">
        <v>1032</v>
      </c>
      <c r="K84" t="s">
        <v>1033</v>
      </c>
      <c r="L84" t="str">
        <f t="shared" si="13"/>
        <v>/images/0/06/LighthouseArt.jpg</v>
      </c>
      <c r="O84">
        <f t="shared" si="14"/>
        <v>5</v>
      </c>
      <c r="P84">
        <f t="shared" si="15"/>
        <v>10</v>
      </c>
      <c r="R84">
        <f t="array" aca="1" ref="R84" ca="1">SMALL(IF(illustrator=SUBSTITUTE(SUBSTITUTE(H84,"2_2nd",""),"_2nd",""),(ROW(illustrator)-MIN(ROW(illustrator))+1)+10000*(COLUMN(illustrator)-MIN(COLUMN(illustrator))+1),""),1)</f>
        <v>70097</v>
      </c>
      <c r="S84" t="str">
        <f ca="1">INDEX(illustrator!E:E,MOD(R84,10000),1)</f>
        <v>Marcel-André Casasola Merkle</v>
      </c>
      <c r="W84" t="str">
        <f t="shared" ca="1" si="16"/>
        <v>{ id:"lighthouse", illustrator:"Marcel-André Casasola Merkle" },</v>
      </c>
    </row>
    <row r="85" spans="1:23" x14ac:dyDescent="0.25">
      <c r="A85" t="s">
        <v>4324</v>
      </c>
      <c r="B85">
        <f t="shared" si="10"/>
        <v>37</v>
      </c>
      <c r="C85">
        <f t="shared" si="17"/>
        <v>70</v>
      </c>
      <c r="E85" t="str">
        <f t="shared" si="18"/>
        <v>/images/c/c3/Hunting_LodgeArt.jpg</v>
      </c>
      <c r="H85" s="3" t="s">
        <v>792</v>
      </c>
      <c r="I85" s="3" t="s">
        <v>1259</v>
      </c>
      <c r="J85" t="s">
        <v>1034</v>
      </c>
      <c r="K85" t="s">
        <v>1035</v>
      </c>
      <c r="L85" t="str">
        <f t="shared" si="13"/>
        <v>/images/2/20/Pearl_DiverArt.jpg</v>
      </c>
      <c r="O85">
        <f t="shared" si="14"/>
        <v>18</v>
      </c>
      <c r="P85">
        <f t="shared" si="15"/>
        <v>10</v>
      </c>
      <c r="R85">
        <f t="array" aca="1" ref="R85" ca="1">SMALL(IF(illustrator=SUBSTITUTE(SUBSTITUTE(H85,"2_2nd",""),"_2nd",""),(ROW(illustrator)-MIN(ROW(illustrator))+1)+10000*(COLUMN(illustrator)-MIN(COLUMN(illustrator))+1),""),1)</f>
        <v>40113</v>
      </c>
      <c r="S85" t="str">
        <f ca="1">INDEX(illustrator!E:E,MOD(R85,10000),1)</f>
        <v>Maura Kalusky</v>
      </c>
      <c r="W85" t="str">
        <f t="shared" ca="1" si="16"/>
        <v>{ id:"pearldiver", illustrator:"Maura Kalusky" },</v>
      </c>
    </row>
    <row r="86" spans="1:23" x14ac:dyDescent="0.25">
      <c r="A86" t="s">
        <v>4325</v>
      </c>
      <c r="B86">
        <f t="shared" si="10"/>
        <v>27</v>
      </c>
      <c r="C86">
        <f t="shared" si="17"/>
        <v>50</v>
      </c>
      <c r="E86" t="str">
        <f t="shared" si="18"/>
        <v>/images/2/2c/ImpArt.jpg</v>
      </c>
      <c r="H86" s="3" t="s">
        <v>793</v>
      </c>
      <c r="J86" t="s">
        <v>1036</v>
      </c>
      <c r="K86" t="s">
        <v>1037</v>
      </c>
      <c r="L86" t="str">
        <f t="shared" si="13"/>
        <v>/images/9/96/EmbargoArt.jpg</v>
      </c>
      <c r="O86">
        <f t="shared" si="14"/>
        <v>7</v>
      </c>
      <c r="P86">
        <f t="shared" si="15"/>
        <v>7</v>
      </c>
      <c r="R86">
        <f t="array" aca="1" ref="R86" ca="1">SMALL(IF(illustrator=SUBSTITUTE(SUBSTITUTE(H86,"2_2nd",""),"_2nd",""),(ROW(illustrator)-MIN(ROW(illustrator))+1)+10000*(COLUMN(illustrator)-MIN(COLUMN(illustrator))+1),""),1)</f>
        <v>90051</v>
      </c>
      <c r="S86" t="str">
        <f ca="1">INDEX(illustrator!E:E,MOD(R86,10000),1)</f>
        <v>Harald Lieske</v>
      </c>
      <c r="W86" t="str">
        <f t="shared" ca="1" si="16"/>
        <v>{ id:"embargo", illustrator:"Harald Lieske" },</v>
      </c>
    </row>
    <row r="87" spans="1:23" x14ac:dyDescent="0.25">
      <c r="A87" t="s">
        <v>4326</v>
      </c>
      <c r="B87">
        <f t="shared" si="10"/>
        <v>34</v>
      </c>
      <c r="C87">
        <f t="shared" si="17"/>
        <v>64</v>
      </c>
      <c r="E87" t="str">
        <f t="shared" si="18"/>
        <v>/images/f/fa/Lucky_CoinArt.jpg</v>
      </c>
      <c r="H87" s="3" t="s">
        <v>794</v>
      </c>
      <c r="J87" t="s">
        <v>1038</v>
      </c>
      <c r="K87" t="s">
        <v>1039</v>
      </c>
      <c r="L87" t="str">
        <f t="shared" si="13"/>
        <v>/images/5/54/OutpostArt.jpg</v>
      </c>
      <c r="O87">
        <f t="shared" si="14"/>
        <v>11</v>
      </c>
      <c r="P87">
        <f t="shared" si="15"/>
        <v>7</v>
      </c>
      <c r="R87">
        <f t="array" aca="1" ref="R87" ca="1">SMALL(IF(illustrator=SUBSTITUTE(SUBSTITUTE(H87,"2_2nd",""),"_2nd",""),(ROW(illustrator)-MIN(ROW(illustrator))+1)+10000*(COLUMN(illustrator)-MIN(COLUMN(illustrator))+1),""),1)</f>
        <v>110019</v>
      </c>
      <c r="S87" t="str">
        <f ca="1">INDEX(illustrator!E:E,MOD(R87,10000),1)</f>
        <v>Claus Stephan</v>
      </c>
      <c r="W87" t="str">
        <f t="shared" ca="1" si="16"/>
        <v>{ id:"outpost", illustrator:"Claus Stephan" },</v>
      </c>
    </row>
    <row r="88" spans="1:23" x14ac:dyDescent="0.25">
      <c r="A88" t="s">
        <v>4327</v>
      </c>
      <c r="B88">
        <f t="shared" si="10"/>
        <v>30</v>
      </c>
      <c r="C88">
        <f t="shared" si="17"/>
        <v>56</v>
      </c>
      <c r="E88" t="str">
        <f t="shared" si="18"/>
        <v>/images/c/c1/MadmanArt.jpg</v>
      </c>
      <c r="G88" t="s">
        <v>1243</v>
      </c>
      <c r="H88" s="3" t="s">
        <v>795</v>
      </c>
      <c r="J88" t="s">
        <v>1040</v>
      </c>
      <c r="K88" t="s">
        <v>1041</v>
      </c>
      <c r="L88" t="str">
        <f t="shared" si="13"/>
        <v>/images/1/15/HarvestArt.jpg</v>
      </c>
      <c r="O88">
        <f t="shared" si="14"/>
        <v>7</v>
      </c>
      <c r="P88">
        <f t="shared" si="15"/>
        <v>7</v>
      </c>
      <c r="R88">
        <f t="array" aca="1" ref="R88" ca="1">SMALL(IF(illustrator=SUBSTITUTE(SUBSTITUTE(H88,"2_2nd",""),"_2nd",""),(ROW(illustrator)-MIN(ROW(illustrator))+1)+10000*(COLUMN(illustrator)-MIN(COLUMN(illustrator))+1),""),1)</f>
        <v>20004</v>
      </c>
      <c r="S88" t="str">
        <f ca="1">INDEX(illustrator!E:E,MOD(R88,10000),1)</f>
        <v>Alayna Danner</v>
      </c>
      <c r="W88" t="str">
        <f t="shared" ca="1" si="16"/>
        <v>{ id:"harvest", illustrator:"Alayna Danner" },</v>
      </c>
    </row>
    <row r="89" spans="1:23" x14ac:dyDescent="0.25">
      <c r="A89" t="s">
        <v>4328</v>
      </c>
      <c r="B89">
        <f t="shared" ref="B89:B152" si="19">FIND("src=""",A89)+LEN("src=""")-1</f>
        <v>28</v>
      </c>
      <c r="C89">
        <f t="shared" si="17"/>
        <v>52</v>
      </c>
      <c r="E89" t="str">
        <f t="shared" si="18"/>
        <v>/images/1/1d/MineArt.jpg</v>
      </c>
      <c r="H89" s="3" t="s">
        <v>796</v>
      </c>
      <c r="I89" s="3" t="s">
        <v>1260</v>
      </c>
      <c r="J89" t="s">
        <v>1042</v>
      </c>
      <c r="K89" t="s">
        <v>2271</v>
      </c>
      <c r="L89" t="str">
        <f t="shared" si="13"/>
        <v>/images/8/89/Young_WitchArt.jpg</v>
      </c>
      <c r="O89">
        <f t="shared" si="14"/>
        <v>14</v>
      </c>
      <c r="P89">
        <f t="shared" si="15"/>
        <v>10</v>
      </c>
      <c r="R89">
        <f t="array" aca="1" ref="R89" ca="1">SMALL(IF(illustrator=SUBSTITUTE(SUBSTITUTE(H89,"2_2nd",""),"_2nd",""),(ROW(illustrator)-MIN(ROW(illustrator))+1)+10000*(COLUMN(illustrator)-MIN(COLUMN(illustrator))+1),""),1)</f>
        <v>30065</v>
      </c>
      <c r="S89" t="str">
        <f ca="1">INDEX(illustrator!E:E,MOD(R89,10000),1)</f>
        <v>Jessi J</v>
      </c>
      <c r="W89" t="str">
        <f t="shared" ca="1" si="16"/>
        <v>{ id:"youngwitch", illustrator:"Jessi J" },</v>
      </c>
    </row>
    <row r="90" spans="1:23" x14ac:dyDescent="0.25">
      <c r="A90" t="s">
        <v>4329</v>
      </c>
      <c r="B90">
        <f t="shared" si="19"/>
        <v>38</v>
      </c>
      <c r="C90">
        <f t="shared" si="17"/>
        <v>78</v>
      </c>
      <c r="E90" t="str">
        <f>SUBSTITUTE(RIGHT(LEFT(A90,C90),LEN(LEFT(A90,C90))-B90),"/thumb","")</f>
        <v>/images/2/22/Mining_VillageArt.jpg</v>
      </c>
      <c r="H90" s="3" t="s">
        <v>797</v>
      </c>
      <c r="I90" s="3" t="s">
        <v>4168</v>
      </c>
      <c r="J90" t="s">
        <v>1043</v>
      </c>
      <c r="K90" t="s">
        <v>2270</v>
      </c>
      <c r="L90" t="str">
        <f t="shared" si="13"/>
        <v>/images/8/89/Horse_TradersArt.jpg</v>
      </c>
      <c r="O90">
        <f t="shared" si="14"/>
        <v>10</v>
      </c>
      <c r="P90">
        <f t="shared" si="15"/>
        <v>12</v>
      </c>
      <c r="R90">
        <f t="array" aca="1" ref="R90" ca="1">SMALL(IF(illustrator=SUBSTITUTE(SUBSTITUTE(H90,"2_2nd",""),"_2nd",""),(ROW(illustrator)-MIN(ROW(illustrator))+1)+10000*(COLUMN(illustrator)-MIN(COLUMN(illustrator))+1),""),1)</f>
        <v>20061</v>
      </c>
      <c r="S90" t="str">
        <f ca="1">INDEX(illustrator!E:E,MOD(R90,10000),1)</f>
        <v>Jeff Himmelman</v>
      </c>
      <c r="W90" t="str">
        <f t="shared" ca="1" si="16"/>
        <v>{ id:"horsetraders", illustrator:"Jeff Himmelman" },</v>
      </c>
    </row>
    <row r="91" spans="1:23" x14ac:dyDescent="0.25">
      <c r="A91" t="s">
        <v>4330</v>
      </c>
      <c r="B91">
        <f t="shared" si="19"/>
        <v>31</v>
      </c>
      <c r="C91">
        <f t="shared" si="17"/>
        <v>64</v>
      </c>
      <c r="E91" t="str">
        <f t="shared" si="18"/>
        <v>/images/5/54/OutpostArt.jpg</v>
      </c>
      <c r="H91" s="3" t="s">
        <v>798</v>
      </c>
      <c r="J91" t="s">
        <v>1044</v>
      </c>
      <c r="K91" t="s">
        <v>1045</v>
      </c>
      <c r="L91" t="str">
        <f t="shared" si="13"/>
        <v>/images/f/f1/TournamentArt.jpg</v>
      </c>
      <c r="O91">
        <f t="shared" si="14"/>
        <v>7</v>
      </c>
      <c r="P91">
        <f t="shared" si="15"/>
        <v>10</v>
      </c>
      <c r="R91">
        <f t="array" aca="1" ref="R91" ca="1">SMALL(IF(illustrator=SUBSTITUTE(SUBSTITUTE(H91,"2_2nd",""),"_2nd",""),(ROW(illustrator)-MIN(ROW(illustrator))+1)+10000*(COLUMN(illustrator)-MIN(COLUMN(illustrator))+1),""),1)</f>
        <v>20136</v>
      </c>
      <c r="S91" t="str">
        <f ca="1">INDEX(illustrator!E:E,MOD(R91,10000),1)</f>
        <v>Taylor Bennett</v>
      </c>
      <c r="W91" t="str">
        <f t="shared" ca="1" si="16"/>
        <v>{ id:"tournament", illustrator:"Taylor Bennett" },</v>
      </c>
    </row>
    <row r="92" spans="1:23" x14ac:dyDescent="0.25">
      <c r="A92" t="s">
        <v>4331</v>
      </c>
      <c r="B92">
        <f t="shared" si="19"/>
        <v>30</v>
      </c>
      <c r="C92">
        <f t="shared" si="17"/>
        <v>56</v>
      </c>
      <c r="E92" t="str">
        <f t="shared" si="18"/>
        <v>/images/2/26/PatronArt.jpg</v>
      </c>
      <c r="H92" s="3" t="s">
        <v>799</v>
      </c>
      <c r="J92" t="s">
        <v>1046</v>
      </c>
      <c r="K92" t="s">
        <v>1047</v>
      </c>
      <c r="L92" t="str">
        <f t="shared" si="13"/>
        <v>/images/b/b0/HamletArt.jpg</v>
      </c>
      <c r="O92">
        <f t="shared" si="14"/>
        <v>6</v>
      </c>
      <c r="P92">
        <f t="shared" si="15"/>
        <v>6</v>
      </c>
      <c r="R92">
        <f t="array" aca="1" ref="R92" ca="1">SMALL(IF(illustrator=SUBSTITUTE(SUBSTITUTE(H92,"2_2nd",""),"_2nd",""),(ROW(illustrator)-MIN(ROW(illustrator))+1)+10000*(COLUMN(illustrator)-MIN(COLUMN(illustrator))+1),""),1)</f>
        <v>20084</v>
      </c>
      <c r="S92" t="str">
        <f ca="1">INDEX(illustrator!E:E,MOD(R92,10000),1)</f>
        <v>Kurt Miller</v>
      </c>
      <c r="W92" t="str">
        <f t="shared" ca="1" si="16"/>
        <v>{ id:"hamlet", illustrator:"Kurt Miller" },</v>
      </c>
    </row>
    <row r="93" spans="1:23" x14ac:dyDescent="0.25">
      <c r="A93" t="s">
        <v>4332</v>
      </c>
      <c r="B93">
        <f t="shared" si="19"/>
        <v>31</v>
      </c>
      <c r="C93">
        <f t="shared" si="17"/>
        <v>58</v>
      </c>
      <c r="E93" t="str">
        <f t="shared" si="18"/>
        <v>/images/0/07/PillageArt.jpg</v>
      </c>
      <c r="H93" s="3" t="s">
        <v>800</v>
      </c>
      <c r="J93" t="s">
        <v>1048</v>
      </c>
      <c r="K93" t="s">
        <v>1049</v>
      </c>
      <c r="L93" t="str">
        <f t="shared" ref="L93:L124" si="20">IF(J93="","",IF(I93&lt;&gt;"", INDEX(E:E,MATCH("*"&amp;I93&amp;"*",E:E,0)),INDEX(E:E,MATCH("*"&amp;H93&amp;"Art*",E:E,0))))</f>
        <v>/images/f/ff/JesterArt.jpg</v>
      </c>
      <c r="O93">
        <f t="shared" si="14"/>
        <v>7</v>
      </c>
      <c r="P93">
        <f t="shared" si="15"/>
        <v>6</v>
      </c>
      <c r="R93">
        <f t="array" aca="1" ref="R93" ca="1">SMALL(IF(illustrator=SUBSTITUTE(SUBSTITUTE(H93,"2_2nd",""),"_2nd",""),(ROW(illustrator)-MIN(ROW(illustrator))+1)+10000*(COLUMN(illustrator)-MIN(COLUMN(illustrator))+1),""),1)</f>
        <v>30061</v>
      </c>
      <c r="S93" t="str">
        <f ca="1">INDEX(illustrator!E:E,MOD(R93,10000),1)</f>
        <v>Jeff Himmelman</v>
      </c>
      <c r="W93" t="str">
        <f t="shared" ca="1" si="16"/>
        <v>{ id:"jester", illustrator:"Jeff Himmelman" },</v>
      </c>
    </row>
    <row r="94" spans="1:23" x14ac:dyDescent="0.25">
      <c r="A94" t="s">
        <v>4333</v>
      </c>
      <c r="B94">
        <f t="shared" si="19"/>
        <v>30</v>
      </c>
      <c r="C94">
        <f t="shared" si="17"/>
        <v>56</v>
      </c>
      <c r="E94" t="str">
        <f t="shared" si="18"/>
        <v>/images/c/cf/PirateArt.jpg</v>
      </c>
      <c r="H94" s="3" t="s">
        <v>801</v>
      </c>
      <c r="I94" s="3" t="s">
        <v>1262</v>
      </c>
      <c r="J94" t="s">
        <v>1050</v>
      </c>
      <c r="K94" t="s">
        <v>1051</v>
      </c>
      <c r="L94" t="str">
        <f t="shared" si="20"/>
        <v>/images/5/52/Fortune_TellerArt.jpg</v>
      </c>
      <c r="O94">
        <f t="shared" si="14"/>
        <v>25</v>
      </c>
      <c r="P94">
        <f t="shared" si="15"/>
        <v>13</v>
      </c>
      <c r="R94">
        <f t="array" aca="1" ref="R94" ca="1">SMALL(IF(illustrator=SUBSTITUTE(SUBSTITUTE(H94,"2_2nd",""),"_2nd",""),(ROW(illustrator)-MIN(ROW(illustrator))+1)+10000*(COLUMN(illustrator)-MIN(COLUMN(illustrator))+1),""),1)</f>
        <v>20123</v>
      </c>
      <c r="S94" t="str">
        <f ca="1">INDEX(illustrator!E:E,MOD(R94,10000),1)</f>
        <v>Raven Mimura</v>
      </c>
      <c r="W94" t="str">
        <f t="shared" ca="1" si="16"/>
        <v>{ id:"fortuneteller", illustrator:"Raven Mimura" },</v>
      </c>
    </row>
    <row r="95" spans="1:23" x14ac:dyDescent="0.25">
      <c r="A95" t="s">
        <v>4334</v>
      </c>
      <c r="B95">
        <f t="shared" si="19"/>
        <v>29</v>
      </c>
      <c r="C95">
        <f t="shared" si="17"/>
        <v>54</v>
      </c>
      <c r="E95" t="str">
        <f t="shared" si="18"/>
        <v>/images/5/58/PixieArt.jpg</v>
      </c>
      <c r="H95" s="3" t="s">
        <v>802</v>
      </c>
      <c r="J95" t="s">
        <v>1052</v>
      </c>
      <c r="K95" t="s">
        <v>1053</v>
      </c>
      <c r="L95" t="str">
        <f t="shared" si="20"/>
        <v>/images/e/e1/FairgroundsArt.jpg</v>
      </c>
      <c r="O95">
        <f t="shared" si="14"/>
        <v>14</v>
      </c>
      <c r="P95">
        <f t="shared" si="15"/>
        <v>11</v>
      </c>
      <c r="R95">
        <f t="array" aca="1" ref="R95" ca="1">SMALL(IF(illustrator=SUBSTITUTE(SUBSTITUTE(H95,"2_2nd",""),"_2nd",""),(ROW(illustrator)-MIN(ROW(illustrator))+1)+10000*(COLUMN(illustrator)-MIN(COLUMN(illustrator))+1),""),1)</f>
        <v>40065</v>
      </c>
      <c r="S95" t="str">
        <f ca="1">INDEX(illustrator!E:E,MOD(R95,10000),1)</f>
        <v>Jessi J</v>
      </c>
      <c r="W95" t="str">
        <f t="shared" ca="1" si="16"/>
        <v>{ id:"fairgrounds", illustrator:"Jessi J" },</v>
      </c>
    </row>
    <row r="96" spans="1:23" x14ac:dyDescent="0.25">
      <c r="A96" t="s">
        <v>4335</v>
      </c>
      <c r="B96">
        <f t="shared" si="19"/>
        <v>30</v>
      </c>
      <c r="C96">
        <f t="shared" si="17"/>
        <v>56</v>
      </c>
      <c r="E96" t="str">
        <f t="shared" si="18"/>
        <v>/images/9/94/RangerArt.jpg</v>
      </c>
      <c r="F96" t="s">
        <v>2166</v>
      </c>
      <c r="H96" s="3" t="s">
        <v>803</v>
      </c>
      <c r="I96" s="3" t="s">
        <v>1263</v>
      </c>
      <c r="J96" t="s">
        <v>1054</v>
      </c>
      <c r="K96" t="s">
        <v>1055</v>
      </c>
      <c r="L96" t="str">
        <f t="shared" si="20"/>
        <v>/images/8/8f/Horn_of_PlentyArt.jpg</v>
      </c>
      <c r="O96">
        <f t="shared" si="14"/>
        <v>17</v>
      </c>
      <c r="P96">
        <f t="shared" si="15"/>
        <v>12</v>
      </c>
      <c r="R96">
        <f t="array" aca="1" ref="R96" ca="1">SMALL(IF(illustrator=SUBSTITUTE(SUBSTITUTE(H96,"2_2nd",""),"_2nd",""),(ROW(illustrator)-MIN(ROW(illustrator))+1)+10000*(COLUMN(illustrator)-MIN(COLUMN(illustrator))+1),""),1)</f>
        <v>30005</v>
      </c>
      <c r="S96" t="str">
        <f ca="1">INDEX(illustrator!E:E,MOD(R96,10000),1)</f>
        <v>Alayna Danner</v>
      </c>
      <c r="W96" t="str">
        <f t="shared" ca="1" si="16"/>
        <v>{ id:"hornofplenty", illustrator:"Alayna Danner" },</v>
      </c>
    </row>
    <row r="97" spans="1:23" x14ac:dyDescent="0.25">
      <c r="A97" t="s">
        <v>4336</v>
      </c>
      <c r="B97">
        <f t="shared" si="19"/>
        <v>31</v>
      </c>
      <c r="C97">
        <f t="shared" si="17"/>
        <v>58</v>
      </c>
      <c r="E97" t="str">
        <f t="shared" si="18"/>
        <v>/images/7/74/ReplaceArt.jpg</v>
      </c>
      <c r="H97" s="3" t="s">
        <v>804</v>
      </c>
      <c r="I97" s="3" t="s">
        <v>2272</v>
      </c>
      <c r="J97" t="s">
        <v>1056</v>
      </c>
      <c r="K97" t="s">
        <v>1057</v>
      </c>
      <c r="L97" t="str">
        <f t="shared" si="20"/>
        <v>/images/6/65/Hunting_PartyArt.jpg</v>
      </c>
      <c r="O97">
        <f t="shared" si="14"/>
        <v>9</v>
      </c>
      <c r="P97">
        <f t="shared" si="15"/>
        <v>12</v>
      </c>
      <c r="R97">
        <f t="array" aca="1" ref="R97" ca="1">SMALL(IF(illustrator=SUBSTITUTE(SUBSTITUTE(H97,"2_2nd",""),"_2nd",""),(ROW(illustrator)-MIN(ROW(illustrator))+1)+10000*(COLUMN(illustrator)-MIN(COLUMN(illustrator))+1),""),1)</f>
        <v>30085</v>
      </c>
      <c r="S97" t="str">
        <f ca="1">INDEX(illustrator!E:E,MOD(R97,10000),1)</f>
        <v>Kurt Miller</v>
      </c>
      <c r="W97" t="str">
        <f t="shared" ca="1" si="16"/>
        <v>{ id:"huntingparty", illustrator:"Kurt Miller" },</v>
      </c>
    </row>
    <row r="98" spans="1:23" x14ac:dyDescent="0.25">
      <c r="A98" t="s">
        <v>4337</v>
      </c>
      <c r="B98">
        <f t="shared" si="19"/>
        <v>33</v>
      </c>
      <c r="C98">
        <f t="shared" si="17"/>
        <v>62</v>
      </c>
      <c r="E98" t="str">
        <f t="shared" si="18"/>
        <v>/images/a/a9/SanctuaryArt.jpg</v>
      </c>
      <c r="H98" s="3" t="s">
        <v>805</v>
      </c>
      <c r="J98" t="s">
        <v>1058</v>
      </c>
      <c r="K98" t="s">
        <v>1059</v>
      </c>
      <c r="L98" t="str">
        <f t="shared" si="20"/>
        <v>/images/e/eb/MenagerieArt.jpg</v>
      </c>
      <c r="O98">
        <f t="shared" si="14"/>
        <v>9</v>
      </c>
      <c r="P98">
        <f t="shared" si="15"/>
        <v>9</v>
      </c>
      <c r="R98">
        <f t="array" aca="1" ref="R98" ca="1">SMALL(IF(illustrator=SUBSTITUTE(SUBSTITUTE(H98,"2_2nd",""),"_2nd",""),(ROW(illustrator)-MIN(ROW(illustrator))+1)+10000*(COLUMN(illustrator)-MIN(COLUMN(illustrator))+1),""),1)</f>
        <v>20106</v>
      </c>
      <c r="S98" t="str">
        <f ca="1">INDEX(illustrator!E:E,MOD(R98,10000),1)</f>
        <v>Matthew Tames</v>
      </c>
      <c r="W98" t="str">
        <f t="shared" ca="1" si="16"/>
        <v>{ id:"menagerie", illustrator:"Matthew Tames" },</v>
      </c>
    </row>
    <row r="99" spans="1:23" x14ac:dyDescent="0.25">
      <c r="A99" t="s">
        <v>4338</v>
      </c>
      <c r="B99">
        <f t="shared" si="19"/>
        <v>32</v>
      </c>
      <c r="C99">
        <f t="shared" si="17"/>
        <v>60</v>
      </c>
      <c r="E99" t="str">
        <f t="shared" si="18"/>
        <v>/images/0/0f/SheepdogArt.jpg</v>
      </c>
      <c r="H99" s="3" t="s">
        <v>806</v>
      </c>
      <c r="I99" s="3" t="s">
        <v>1264</v>
      </c>
      <c r="J99" t="s">
        <v>1060</v>
      </c>
      <c r="K99" t="s">
        <v>1061</v>
      </c>
      <c r="L99" t="str">
        <f t="shared" si="20"/>
        <v>/images/a/a5/Farming_VillageArt.jpg</v>
      </c>
      <c r="O99">
        <f t="shared" si="14"/>
        <v>16</v>
      </c>
      <c r="P99">
        <f t="shared" si="15"/>
        <v>14</v>
      </c>
      <c r="R99">
        <f t="array" aca="1" ref="R99" ca="1">SMALL(IF(illustrator=SUBSTITUTE(SUBSTITUTE(H99,"2_2nd",""),"_2nd",""),(ROW(illustrator)-MIN(ROW(illustrator))+1)+10000*(COLUMN(illustrator)-MIN(COLUMN(illustrator))+1),""),1)</f>
        <v>20039</v>
      </c>
      <c r="S99" t="str">
        <f ca="1">INDEX(illustrator!E:E,MOD(R99,10000),1)</f>
        <v>Garret DeChellis</v>
      </c>
      <c r="W99" t="str">
        <f t="shared" ca="1" si="16"/>
        <v>{ id:"farmingvillage", illustrator:"Garret DeChellis" },</v>
      </c>
    </row>
    <row r="100" spans="1:23" x14ac:dyDescent="0.25">
      <c r="A100" t="s">
        <v>4339</v>
      </c>
      <c r="B100">
        <f t="shared" si="19"/>
        <v>34</v>
      </c>
      <c r="C100">
        <f t="shared" si="17"/>
        <v>64</v>
      </c>
      <c r="E100" t="str">
        <f t="shared" si="18"/>
        <v>/images/2/25/SkirmisherArt.jpg</v>
      </c>
      <c r="H100" s="3" t="s">
        <v>807</v>
      </c>
      <c r="J100" t="s">
        <v>1062</v>
      </c>
      <c r="K100" t="s">
        <v>1063</v>
      </c>
      <c r="L100" t="str">
        <f t="shared" si="20"/>
        <v>/images/f/fe/RemakeArt.jpg</v>
      </c>
      <c r="O100">
        <f t="shared" si="14"/>
        <v>14</v>
      </c>
      <c r="P100">
        <f t="shared" si="15"/>
        <v>6</v>
      </c>
      <c r="R100">
        <f t="array" aca="1" ref="R100" ca="1">SMALL(IF(illustrator=SUBSTITUTE(SUBSTITUTE(H100,"2_2nd",""),"_2nd",""),(ROW(illustrator)-MIN(ROW(illustrator))+1)+10000*(COLUMN(illustrator)-MIN(COLUMN(illustrator))+1),""),1)</f>
        <v>30101</v>
      </c>
      <c r="S100" t="str">
        <f ca="1">INDEX(illustrator!E:E,MOD(R100,10000),1)</f>
        <v>Mark Poole</v>
      </c>
      <c r="W100" t="str">
        <f t="shared" ca="1" si="16"/>
        <v>{ id:"remake", illustrator:"Mark Poole" },</v>
      </c>
    </row>
    <row r="101" spans="1:23" x14ac:dyDescent="0.25">
      <c r="A101" t="s">
        <v>4340</v>
      </c>
      <c r="B101">
        <f t="shared" si="19"/>
        <v>37</v>
      </c>
      <c r="C101">
        <f t="shared" si="17"/>
        <v>70</v>
      </c>
      <c r="E101" t="str">
        <f t="shared" si="18"/>
        <v>/images/d/d0/Snowy_VillageArt.jpg</v>
      </c>
      <c r="G101" t="s">
        <v>1243</v>
      </c>
      <c r="H101" s="3" t="s">
        <v>1307</v>
      </c>
      <c r="I101" s="3" t="s">
        <v>1308</v>
      </c>
      <c r="J101" t="s">
        <v>1309</v>
      </c>
      <c r="K101" t="s">
        <v>2205</v>
      </c>
      <c r="L101" t="str">
        <f t="shared" si="20"/>
        <v>/images/3/3f/Trusty_SteedArt.jpg</v>
      </c>
      <c r="O101">
        <f t="shared" si="14"/>
        <v>15</v>
      </c>
      <c r="P101">
        <f t="shared" si="15"/>
        <v>11</v>
      </c>
      <c r="R101">
        <f t="array" aca="1" ref="R101" ca="1">SMALL(IF(illustrator=SUBSTITUTE(SUBSTITUTE(H101,"2_2nd",""),"_2nd",""),(ROW(illustrator)-MIN(ROW(illustrator))+1)+10000*(COLUMN(illustrator)-MIN(COLUMN(illustrator))+1),""),1)</f>
        <v>20101</v>
      </c>
      <c r="S101" t="str">
        <f ca="1">INDEX(illustrator!E:E,MOD(R101,10000),1)</f>
        <v>Mark Poole</v>
      </c>
      <c r="W101" t="str">
        <f t="shared" ca="1" si="16"/>
        <v>{ id:"trustysteed", illustrator:"Mark Poole" },</v>
      </c>
    </row>
    <row r="102" spans="1:23" x14ac:dyDescent="0.25">
      <c r="A102" t="s">
        <v>4341</v>
      </c>
      <c r="B102">
        <f t="shared" si="19"/>
        <v>34</v>
      </c>
      <c r="C102">
        <f t="shared" si="17"/>
        <v>64</v>
      </c>
      <c r="E102" t="str">
        <f t="shared" si="18"/>
        <v>/images/0/03/SpecialistArt.jpg</v>
      </c>
      <c r="G102" t="s">
        <v>1243</v>
      </c>
      <c r="H102" s="3" t="s">
        <v>1455</v>
      </c>
      <c r="J102" t="s">
        <v>1448</v>
      </c>
      <c r="K102" t="s">
        <v>2206</v>
      </c>
      <c r="L102" t="str">
        <f t="shared" si="20"/>
        <v>/images/8/89/FollowersArt.jpg</v>
      </c>
      <c r="O102">
        <f t="shared" si="14"/>
        <v>9</v>
      </c>
      <c r="P102">
        <f t="shared" si="15"/>
        <v>9</v>
      </c>
      <c r="R102">
        <f t="array" aca="1" ref="R102" ca="1">SMALL(IF(illustrator=SUBSTITUTE(SUBSTITUTE(H102,"2_2nd",""),"_2nd",""),(ROW(illustrator)-MIN(ROW(illustrator))+1)+10000*(COLUMN(illustrator)-MIN(COLUMN(illustrator))+1),""),1)</f>
        <v>30091</v>
      </c>
      <c r="S102" t="str">
        <f ca="1">INDEX(illustrator!E:E,MOD(R102,10000),1)</f>
        <v>Lorraine Schleter</v>
      </c>
      <c r="W102" t="str">
        <f t="shared" ca="1" si="16"/>
        <v>{ id:"followers", illustrator:"Lorraine Schleter" },</v>
      </c>
    </row>
    <row r="103" spans="1:23" x14ac:dyDescent="0.25">
      <c r="A103" t="s">
        <v>4342</v>
      </c>
      <c r="B103">
        <f t="shared" si="19"/>
        <v>35</v>
      </c>
      <c r="C103">
        <f t="shared" si="17"/>
        <v>66</v>
      </c>
      <c r="E103" t="str">
        <f t="shared" si="18"/>
        <v>/images/b/bc/StorytellerArt.jpg</v>
      </c>
      <c r="G103" t="s">
        <v>1243</v>
      </c>
      <c r="H103" s="3" t="s">
        <v>1450</v>
      </c>
      <c r="J103" t="s">
        <v>1449</v>
      </c>
      <c r="K103" t="s">
        <v>2207</v>
      </c>
      <c r="L103" t="str">
        <f t="shared" si="20"/>
        <v>/images/e/ee/PrincessArt.jpg</v>
      </c>
      <c r="O103">
        <f t="shared" si="14"/>
        <v>9</v>
      </c>
      <c r="P103">
        <f t="shared" si="15"/>
        <v>8</v>
      </c>
      <c r="R103">
        <f t="array" aca="1" ref="R103" ca="1">SMALL(IF(illustrator=SUBSTITUTE(SUBSTITUTE(H103,"2_2nd",""),"_2nd",""),(ROW(illustrator)-MIN(ROW(illustrator))+1)+10000*(COLUMN(illustrator)-MIN(COLUMN(illustrator))+1),""),1)</f>
        <v>40093</v>
      </c>
      <c r="S103" t="str">
        <f ca="1">INDEX(illustrator!E:E,MOD(R103,10000),1)</f>
        <v>Lynell Ingram</v>
      </c>
      <c r="W103" t="str">
        <f t="shared" ca="1" si="16"/>
        <v>{ id:"princess", illustrator:"Lynell Ingram" },</v>
      </c>
    </row>
    <row r="104" spans="1:23" x14ac:dyDescent="0.25">
      <c r="A104" t="s">
        <v>4343</v>
      </c>
      <c r="B104">
        <f t="shared" si="19"/>
        <v>33</v>
      </c>
      <c r="C104">
        <f t="shared" si="17"/>
        <v>62</v>
      </c>
      <c r="E104" t="str">
        <f t="shared" si="18"/>
        <v>/images/e/e8/TormentorArt.jpg</v>
      </c>
      <c r="G104" t="s">
        <v>1243</v>
      </c>
      <c r="H104" s="3" t="s">
        <v>1451</v>
      </c>
      <c r="J104" t="s">
        <v>1452</v>
      </c>
      <c r="K104" t="s">
        <v>2208</v>
      </c>
      <c r="L104" t="str">
        <f t="shared" si="20"/>
        <v>/images/6/67/DiademArt.jpg</v>
      </c>
      <c r="O104">
        <f t="shared" si="14"/>
        <v>7</v>
      </c>
      <c r="P104">
        <f t="shared" si="15"/>
        <v>6</v>
      </c>
      <c r="R104">
        <f t="array" aca="1" ref="R104" ca="1">SMALL(IF(illustrator=SUBSTITUTE(SUBSTITUTE(H104,"2_2nd",""),"_2nd",""),(ROW(illustrator)-MIN(ROW(illustrator))+1)+10000*(COLUMN(illustrator)-MIN(COLUMN(illustrator))+1),""),1)</f>
        <v>140133</v>
      </c>
      <c r="S104" t="str">
        <f ca="1">INDEX(illustrator!E:E,MOD(R104,10000),1)</f>
        <v>Ryan Laukat</v>
      </c>
      <c r="W104" t="str">
        <f t="shared" ca="1" si="16"/>
        <v>{ id:"diadem", illustrator:"Ryan Laukat" },</v>
      </c>
    </row>
    <row r="105" spans="1:23" x14ac:dyDescent="0.25">
      <c r="A105" t="s">
        <v>4344</v>
      </c>
      <c r="B105">
        <f t="shared" si="19"/>
        <v>33</v>
      </c>
      <c r="C105">
        <f t="shared" si="17"/>
        <v>68</v>
      </c>
      <c r="E105" t="str">
        <f t="shared" si="18"/>
        <v>/images/9/9b/TransmuteArt.jpg</v>
      </c>
      <c r="G105" t="s">
        <v>1243</v>
      </c>
      <c r="H105" s="3" t="s">
        <v>1453</v>
      </c>
      <c r="I105" s="3" t="s">
        <v>1544</v>
      </c>
      <c r="J105" t="s">
        <v>1454</v>
      </c>
      <c r="K105" t="s">
        <v>2209</v>
      </c>
      <c r="L105" t="str">
        <f t="shared" si="20"/>
        <v>/images/5/5a/Bag_Of_GoldArt.jpg</v>
      </c>
      <c r="O105">
        <f t="shared" si="14"/>
        <v>8</v>
      </c>
      <c r="P105">
        <f t="shared" si="15"/>
        <v>9</v>
      </c>
      <c r="R105">
        <f t="array" aca="1" ref="R105" ca="1">SMALL(IF(illustrator=SUBSTITUTE(SUBSTITUTE(H105,"2_2nd",""),"_2nd",""),(ROW(illustrator)-MIN(ROW(illustrator))+1)+10000*(COLUMN(illustrator)-MIN(COLUMN(illustrator))+1),""),1)</f>
        <v>130133</v>
      </c>
      <c r="S105" t="str">
        <f ca="1">INDEX(illustrator!E:E,MOD(R105,10000),1)</f>
        <v>Ryan Laukat</v>
      </c>
      <c r="W105" t="str">
        <f t="shared" ca="1" si="16"/>
        <v>{ id:"bagofgold", illustrator:"Ryan Laukat" },</v>
      </c>
    </row>
    <row r="106" spans="1:23" x14ac:dyDescent="0.25">
      <c r="A106" t="s">
        <v>4345</v>
      </c>
      <c r="B106">
        <f t="shared" si="19"/>
        <v>33</v>
      </c>
      <c r="C106">
        <f t="shared" si="17"/>
        <v>62</v>
      </c>
      <c r="E106" t="str">
        <f t="shared" si="18"/>
        <v>/images/4/4f/TreasurerArt.jpg</v>
      </c>
      <c r="F106" t="s">
        <v>2166</v>
      </c>
      <c r="G106" t="s">
        <v>1245</v>
      </c>
      <c r="H106" s="3" t="s">
        <v>808</v>
      </c>
      <c r="J106" t="s">
        <v>1064</v>
      </c>
      <c r="K106" t="s">
        <v>1065</v>
      </c>
      <c r="L106" t="str">
        <f t="shared" si="20"/>
        <v>/images/0/0a/ContrabandArt.jpg</v>
      </c>
      <c r="O106">
        <f t="shared" si="14"/>
        <v>11</v>
      </c>
      <c r="P106">
        <f t="shared" si="15"/>
        <v>10</v>
      </c>
      <c r="R106">
        <f t="array" aca="1" ref="R106" ca="1">SMALL(IF(illustrator=SUBSTITUTE(SUBSTITUTE(H106,"2_2nd",""),"_2nd",""),(ROW(illustrator)-MIN(ROW(illustrator))+1)+10000*(COLUMN(illustrator)-MIN(COLUMN(illustrator))+1),""),1)</f>
        <v>40125</v>
      </c>
      <c r="S106" t="str">
        <f ca="1">INDEX(illustrator!E:E,MOD(R106,10000),1)</f>
        <v>RC Torres</v>
      </c>
      <c r="W106" t="str">
        <f t="shared" ca="1" si="16"/>
        <v>{ id:"contraband", illustrator:"RC Torres" },</v>
      </c>
    </row>
    <row r="107" spans="1:23" x14ac:dyDescent="0.25">
      <c r="A107" t="s">
        <v>4346</v>
      </c>
      <c r="B107">
        <f t="shared" si="19"/>
        <v>33</v>
      </c>
      <c r="C107">
        <f t="shared" si="17"/>
        <v>62</v>
      </c>
      <c r="E107" t="str">
        <f t="shared" si="18"/>
        <v>/images/4/44/UnderlingArt.jpg</v>
      </c>
      <c r="H107" s="3" t="s">
        <v>809</v>
      </c>
      <c r="J107" t="s">
        <v>1066</v>
      </c>
      <c r="K107" t="s">
        <v>5515</v>
      </c>
      <c r="L107" t="str">
        <f t="shared" si="20"/>
        <v>/images/9/9f/PeddlerArt.jpg</v>
      </c>
      <c r="O107">
        <f t="shared" si="14"/>
        <v>10</v>
      </c>
      <c r="P107">
        <f t="shared" si="15"/>
        <v>7</v>
      </c>
      <c r="R107">
        <f t="array" aca="1" ref="R107" ca="1">SMALL(IF(illustrator=SUBSTITUTE(SUBSTITUTE(H107,"2_2nd",""),"_2nd",""),(ROW(illustrator)-MIN(ROW(illustrator))+1)+10000*(COLUMN(illustrator)-MIN(COLUMN(illustrator))+1),""),1)</f>
        <v>40069</v>
      </c>
      <c r="S107" t="str">
        <f ca="1">INDEX(illustrator!E:E,MOD(R107,10000),1)</f>
        <v>Joshua Stewart</v>
      </c>
      <c r="W107" t="str">
        <f t="shared" ca="1" si="16"/>
        <v>{ id:"peddler", illustrator:"Joshua Stewart" },</v>
      </c>
    </row>
    <row r="108" spans="1:23" x14ac:dyDescent="0.25">
      <c r="A108" t="s">
        <v>4347</v>
      </c>
      <c r="B108">
        <f t="shared" si="19"/>
        <v>31</v>
      </c>
      <c r="C108">
        <f t="shared" si="17"/>
        <v>64</v>
      </c>
      <c r="E108" t="str">
        <f t="shared" si="18"/>
        <v>/images/e/e6/VillageArt.jpg</v>
      </c>
      <c r="F108" t="s">
        <v>2166</v>
      </c>
      <c r="H108" s="3" t="s">
        <v>810</v>
      </c>
      <c r="J108" t="s">
        <v>1067</v>
      </c>
      <c r="K108" t="s">
        <v>1068</v>
      </c>
      <c r="L108" t="str">
        <f t="shared" si="20"/>
        <v>/images/8/80/BankArt.jpg</v>
      </c>
      <c r="O108">
        <f t="shared" si="14"/>
        <v>6</v>
      </c>
      <c r="P108">
        <f t="shared" si="15"/>
        <v>4</v>
      </c>
      <c r="R108">
        <f t="array" aca="1" ref="R108" ca="1">SMALL(IF(illustrator=SUBSTITUTE(SUBSTITUTE(H108,"2_2nd",""),"_2nd",""),(ROW(illustrator)-MIN(ROW(illustrator))+1)+10000*(COLUMN(illustrator)-MIN(COLUMN(illustrator))+1),""),1)</f>
        <v>20058</v>
      </c>
      <c r="S108" t="str">
        <f ca="1">INDEX(illustrator!E:E,MOD(R108,10000),1)</f>
        <v>Jason Snair</v>
      </c>
      <c r="W108" t="str">
        <f t="shared" ca="1" si="16"/>
        <v>{ id:"bank", illustrator:"Jason Snair" },</v>
      </c>
    </row>
    <row r="109" spans="1:23" x14ac:dyDescent="0.25">
      <c r="A109" t="s">
        <v>4348</v>
      </c>
      <c r="B109">
        <f t="shared" si="19"/>
        <v>39</v>
      </c>
      <c r="C109">
        <f t="shared" si="17"/>
        <v>80</v>
      </c>
      <c r="E109" t="str">
        <f t="shared" si="18"/>
        <v>/images/e/e4/Workers_VillageArt.jpg</v>
      </c>
      <c r="H109" s="3" t="s">
        <v>811</v>
      </c>
      <c r="J109" t="s">
        <v>1069</v>
      </c>
      <c r="K109" t="s">
        <v>1070</v>
      </c>
      <c r="L109" t="str">
        <f t="shared" si="20"/>
        <v>/images/b/b1/Lost_CityArt.jpg</v>
      </c>
      <c r="O109">
        <f t="shared" si="14"/>
        <v>5</v>
      </c>
      <c r="P109">
        <f t="shared" si="15"/>
        <v>4</v>
      </c>
      <c r="R109">
        <f t="array" aca="1" ref="R109" ca="1">SMALL(IF(illustrator=SUBSTITUTE(SUBSTITUTE(H109,"2_2nd",""),"_2nd",""),(ROW(illustrator)-MIN(ROW(illustrator))+1)+10000*(COLUMN(illustrator)-MIN(COLUMN(illustrator))+1),""),1)</f>
        <v>40098</v>
      </c>
      <c r="S109" t="str">
        <f ca="1">INDEX(illustrator!E:E,MOD(R109,10000),1)</f>
        <v>Marco Morte</v>
      </c>
      <c r="W109" t="str">
        <f t="shared" ca="1" si="16"/>
        <v>{ id:"city", illustrator:"Marco Morte" },</v>
      </c>
    </row>
    <row r="110" spans="1:23" x14ac:dyDescent="0.25">
      <c r="A110" t="s">
        <v>4349</v>
      </c>
      <c r="B110">
        <f t="shared" si="19"/>
        <v>32</v>
      </c>
      <c r="C110">
        <f t="shared" si="17"/>
        <v>60</v>
      </c>
      <c r="E110" t="str">
        <f t="shared" si="18"/>
        <v>/images/6/64/BasilicaArt.jpg</v>
      </c>
      <c r="H110" s="3" t="s">
        <v>812</v>
      </c>
      <c r="I110" s="3" t="s">
        <v>1265</v>
      </c>
      <c r="J110" t="s">
        <v>1071</v>
      </c>
      <c r="K110" t="s">
        <v>1072</v>
      </c>
      <c r="L110" t="str">
        <f t="shared" si="20"/>
        <v>/images/9/9c/Counting_HouseArt.jpg</v>
      </c>
      <c r="O110">
        <f t="shared" si="14"/>
        <v>22</v>
      </c>
      <c r="P110">
        <f t="shared" si="15"/>
        <v>13</v>
      </c>
      <c r="R110">
        <f t="array" aca="1" ref="R110" ca="1">SMALL(IF(illustrator=SUBSTITUTE(SUBSTITUTE(H110,"2_2nd",""),"_2nd",""),(ROW(illustrator)-MIN(ROW(illustrator))+1)+10000*(COLUMN(illustrator)-MIN(COLUMN(illustrator))+1),""),1)</f>
        <v>250111</v>
      </c>
      <c r="S110" t="str">
        <f ca="1">INDEX(illustrator!E:E,MOD(R110,10000),1)</f>
        <v>Matthias Catrein</v>
      </c>
      <c r="W110" t="str">
        <f t="shared" ca="1" si="16"/>
        <v>{ id:"countinghouse", illustrator:"Matthias Catrein" },</v>
      </c>
    </row>
    <row r="111" spans="1:23" x14ac:dyDescent="0.25">
      <c r="A111" t="s">
        <v>4350</v>
      </c>
      <c r="B111">
        <f t="shared" si="19"/>
        <v>29</v>
      </c>
      <c r="C111">
        <f t="shared" si="17"/>
        <v>54</v>
      </c>
      <c r="E111" t="str">
        <f t="shared" si="18"/>
        <v>/images/2/2f/TowerArt.jpg</v>
      </c>
      <c r="H111" s="3" t="s">
        <v>813</v>
      </c>
      <c r="J111" t="s">
        <v>1073</v>
      </c>
      <c r="K111" t="s">
        <v>1074</v>
      </c>
      <c r="L111" t="str">
        <f t="shared" si="20"/>
        <v>/images/4/48/BishopArt.jpg</v>
      </c>
      <c r="O111">
        <f t="shared" si="14"/>
        <v>6</v>
      </c>
      <c r="P111">
        <f t="shared" si="15"/>
        <v>6</v>
      </c>
      <c r="R111">
        <f t="array" aca="1" ref="R111" ca="1">SMALL(IF(illustrator=SUBSTITUTE(SUBSTITUTE(H111,"2_2nd",""),"_2nd",""),(ROW(illustrator)-MIN(ROW(illustrator))+1)+10000*(COLUMN(illustrator)-MIN(COLUMN(illustrator))+1),""),1)</f>
        <v>20128</v>
      </c>
      <c r="S111" t="str">
        <f ca="1">INDEX(illustrator!E:E,MOD(R111,10000),1)</f>
        <v>Rom</v>
      </c>
      <c r="W111" t="str">
        <f t="shared" ca="1" si="16"/>
        <v>{ id:"bishop", illustrator:"Rom" },</v>
      </c>
    </row>
    <row r="112" spans="1:23" x14ac:dyDescent="0.25">
      <c r="A112" t="s">
        <v>4351</v>
      </c>
      <c r="B112">
        <f t="shared" si="19"/>
        <v>38</v>
      </c>
      <c r="C112">
        <f t="shared" si="17"/>
        <v>72</v>
      </c>
      <c r="E112" t="str">
        <f t="shared" si="18"/>
        <v>/images/c/cb/Triumphal_ArchArt.jpg</v>
      </c>
      <c r="H112" s="3" t="s">
        <v>814</v>
      </c>
      <c r="I112" s="3" t="s">
        <v>1266</v>
      </c>
      <c r="J112" t="s">
        <v>1075</v>
      </c>
      <c r="K112" t="s">
        <v>2276</v>
      </c>
      <c r="L112" t="str">
        <f t="shared" si="20"/>
        <v>/images/c/cc/Grand_MarketArt.jpg</v>
      </c>
      <c r="O112">
        <f t="shared" si="14"/>
        <v>12</v>
      </c>
      <c r="P112">
        <f t="shared" si="15"/>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t="shared" ca="1" si="16"/>
        <v>{ id:"grandmarket", illustrator:"Marcel-André Casasola Merkle" },</v>
      </c>
    </row>
    <row r="113" spans="1:23" x14ac:dyDescent="0.25">
      <c r="A113" t="s">
        <v>4352</v>
      </c>
      <c r="B113">
        <f t="shared" si="19"/>
        <v>29</v>
      </c>
      <c r="C113">
        <f t="shared" si="17"/>
        <v>54</v>
      </c>
      <c r="E113" t="str">
        <f t="shared" si="18"/>
        <v>/images/f/f8/GreedArt.jpg</v>
      </c>
      <c r="H113" s="3" t="s">
        <v>815</v>
      </c>
      <c r="J113" t="s">
        <v>1076</v>
      </c>
      <c r="K113" t="s">
        <v>1077</v>
      </c>
      <c r="L113" t="str">
        <f t="shared" si="20"/>
        <v>/images/8/83/GoonsArt.jpg</v>
      </c>
      <c r="O113">
        <f t="shared" si="14"/>
        <v>12</v>
      </c>
      <c r="P113">
        <f t="shared" si="15"/>
        <v>5</v>
      </c>
      <c r="R113">
        <f t="array" aca="1" ref="R113" ca="1">SMALL(IF(illustrator=SUBSTITUTE(SUBSTITUTE(H113,"2_2nd",""),"_2nd",""),(ROW(illustrator)-MIN(ROW(illustrator))+1)+10000*(COLUMN(illustrator)-MIN(COLUMN(illustrator))+1),""),1)</f>
        <v>20138</v>
      </c>
      <c r="S113" t="str">
        <f ca="1">INDEX(illustrator!E:E,MOD(R113,10000),1)</f>
        <v>Tu Pei-Shu</v>
      </c>
      <c r="W113" t="str">
        <f t="shared" ca="1" si="16"/>
        <v>{ id:"goons", illustrator:"Tu Pei-Shu" },</v>
      </c>
    </row>
    <row r="114" spans="1:23" x14ac:dyDescent="0.25">
      <c r="A114" t="s">
        <v>4353</v>
      </c>
      <c r="B114">
        <f t="shared" si="19"/>
        <v>41</v>
      </c>
      <c r="C114">
        <f t="shared" si="17"/>
        <v>78</v>
      </c>
      <c r="E114" t="str">
        <f t="shared" si="18"/>
        <v>/images/f/fb/Lost_in_the_WoodsArt.jpg</v>
      </c>
      <c r="H114" s="3" t="s">
        <v>816</v>
      </c>
      <c r="J114" t="s">
        <v>1078</v>
      </c>
      <c r="K114" t="s">
        <v>1079</v>
      </c>
      <c r="L114" t="str">
        <f t="shared" si="20"/>
        <v>/images/e/e1/WatchtowerArt.jpg</v>
      </c>
      <c r="O114">
        <f t="shared" si="14"/>
        <v>7</v>
      </c>
      <c r="P114">
        <f t="shared" si="15"/>
        <v>10</v>
      </c>
      <c r="R114">
        <f t="array" aca="1" ref="R114" ca="1">SMALL(IF(illustrator=SUBSTITUTE(SUBSTITUTE(H114,"2_2nd",""),"_2nd",""),(ROW(illustrator)-MIN(ROW(illustrator))+1)+10000*(COLUMN(illustrator)-MIN(COLUMN(illustrator))+1),""),1)</f>
        <v>20126</v>
      </c>
      <c r="S114" t="str">
        <f ca="1">INDEX(illustrator!E:E,MOD(R114,10000),1)</f>
        <v>Rick Hershey</v>
      </c>
      <c r="W114" t="str">
        <f t="shared" ca="1" si="16"/>
        <v>{ id:"watchtower", illustrator:"Rick Hershey" },</v>
      </c>
    </row>
    <row r="115" spans="1:23" x14ac:dyDescent="0.25">
      <c r="A115" t="s">
        <v>4354</v>
      </c>
      <c r="B115">
        <f t="shared" si="19"/>
        <v>27</v>
      </c>
      <c r="C115">
        <f t="shared" si="17"/>
        <v>50</v>
      </c>
      <c r="E115" t="str">
        <f t="shared" si="18"/>
        <v>/images/a/a2/KeyArt.jpg</v>
      </c>
      <c r="H115" s="3" t="s">
        <v>817</v>
      </c>
      <c r="J115" t="s">
        <v>1080</v>
      </c>
      <c r="K115" t="s">
        <v>1081</v>
      </c>
      <c r="L115" t="str">
        <f t="shared" si="20"/>
        <v>/images/0/0a/ExpandArt.jpg</v>
      </c>
      <c r="O115">
        <f t="shared" si="14"/>
        <v>14</v>
      </c>
      <c r="P115">
        <f t="shared" si="15"/>
        <v>6</v>
      </c>
      <c r="R115">
        <f t="array" aca="1" ref="R115" ca="1">SMALL(IF(illustrator=SUBSTITUTE(SUBSTITUTE(H115,"2_2nd",""),"_2nd",""),(ROW(illustrator)-MIN(ROW(illustrator))+1)+10000*(COLUMN(illustrator)-MIN(COLUMN(illustrator))+1),""),1)</f>
        <v>120133</v>
      </c>
      <c r="S115" t="str">
        <f ca="1">INDEX(illustrator!E:E,MOD(R115,10000),1)</f>
        <v>Ryan Laukat</v>
      </c>
      <c r="W115" t="str">
        <f t="shared" ca="1" si="16"/>
        <v>{ id:"expand", illustrator:"Ryan Laukat" },</v>
      </c>
    </row>
    <row r="116" spans="1:23" x14ac:dyDescent="0.25">
      <c r="A116" t="s">
        <v>4355</v>
      </c>
      <c r="B116">
        <f t="shared" si="19"/>
        <v>31</v>
      </c>
      <c r="C116">
        <f t="shared" si="17"/>
        <v>58</v>
      </c>
      <c r="E116" t="str">
        <f t="shared" si="18"/>
        <v>/images/7/70/LanternArt.jpg</v>
      </c>
      <c r="H116" s="3" t="s">
        <v>818</v>
      </c>
      <c r="I116" s="3" t="s">
        <v>1267</v>
      </c>
      <c r="J116" t="s">
        <v>1082</v>
      </c>
      <c r="K116" t="s">
        <v>1083</v>
      </c>
      <c r="L116" t="str">
        <f t="shared" si="20"/>
        <v>/images/2/2e/Kings_CourtArt.jpg</v>
      </c>
      <c r="O116">
        <f t="shared" si="14"/>
        <v>11</v>
      </c>
      <c r="P116">
        <f t="shared" si="15"/>
        <v>10</v>
      </c>
      <c r="R116">
        <f t="array" aca="1" ref="R116" ca="1">SMALL(IF(illustrator=SUBSTITUTE(SUBSTITUTE(H116,"2_2nd",""),"_2nd",""),(ROW(illustrator)-MIN(ROW(illustrator))+1)+10000*(COLUMN(illustrator)-MIN(COLUMN(illustrator))+1),""),1)</f>
        <v>40023</v>
      </c>
      <c r="S116" t="str">
        <f ca="1">INDEX(illustrator!E:E,MOD(R116,10000),1)</f>
        <v>Dennis Lohausen</v>
      </c>
      <c r="W116" t="str">
        <f t="shared" ca="1" si="16"/>
        <v>{ id:"kingscourt", illustrator:"Dennis Lohausen" },</v>
      </c>
    </row>
    <row r="117" spans="1:23" x14ac:dyDescent="0.25">
      <c r="A117" t="s">
        <v>4356</v>
      </c>
      <c r="B117">
        <f t="shared" si="19"/>
        <v>30</v>
      </c>
      <c r="C117">
        <f t="shared" si="17"/>
        <v>56</v>
      </c>
      <c r="E117" t="str">
        <f t="shared" si="18"/>
        <v>/images/d/da/PotionArt.jpg</v>
      </c>
      <c r="F117" t="s">
        <v>2166</v>
      </c>
      <c r="H117" s="3" t="s">
        <v>819</v>
      </c>
      <c r="J117" t="s">
        <v>1084</v>
      </c>
      <c r="K117" t="s">
        <v>1085</v>
      </c>
      <c r="L117" t="str">
        <f t="shared" si="20"/>
        <v>/images/e/ea/HoardArt.jpg</v>
      </c>
      <c r="O117">
        <f t="shared" si="14"/>
        <v>5</v>
      </c>
      <c r="P117">
        <f t="shared" si="15"/>
        <v>5</v>
      </c>
      <c r="R117">
        <f t="array" aca="1" ref="R117" ca="1">SMALL(IF(illustrator=SUBSTITUTE(SUBSTITUTE(H117,"2_2nd",""),"_2nd",""),(ROW(illustrator)-MIN(ROW(illustrator))+1)+10000*(COLUMN(illustrator)-MIN(COLUMN(illustrator))+1),""),1)</f>
        <v>20020</v>
      </c>
      <c r="S117" t="str">
        <f ca="1">INDEX(illustrator!E:E,MOD(R117,10000),1)</f>
        <v>Colin Throm</v>
      </c>
      <c r="W117" t="str">
        <f t="shared" ca="1" si="16"/>
        <v>{ id:"hoard", illustrator:"Colin Throm" },</v>
      </c>
    </row>
    <row r="118" spans="1:23" x14ac:dyDescent="0.25">
      <c r="A118" t="s">
        <v>4357</v>
      </c>
      <c r="B118">
        <f t="shared" si="19"/>
        <v>29</v>
      </c>
      <c r="C118">
        <f t="shared" si="17"/>
        <v>54</v>
      </c>
      <c r="E118" t="str">
        <f t="shared" si="18"/>
        <v>/images/1/11/CurseArt.jpg</v>
      </c>
      <c r="H118" s="3" t="s">
        <v>820</v>
      </c>
      <c r="J118" t="s">
        <v>1086</v>
      </c>
      <c r="K118" t="s">
        <v>1087</v>
      </c>
      <c r="L118" t="str">
        <f t="shared" si="20"/>
        <v>/images/d/d5/MonumentArt.jpg</v>
      </c>
      <c r="O118">
        <f t="shared" si="14"/>
        <v>8</v>
      </c>
      <c r="P118">
        <f t="shared" si="15"/>
        <v>8</v>
      </c>
      <c r="R118">
        <f t="array" aca="1" ref="R118" ca="1">SMALL(IF(illustrator=SUBSTITUTE(SUBSTITUTE(H118,"2_2nd",""),"_2nd",""),(ROW(illustrator)-MIN(ROW(illustrator))+1)+10000*(COLUMN(illustrator)-MIN(COLUMN(illustrator))+1),""),1)</f>
        <v>120073</v>
      </c>
      <c r="S118" t="str">
        <f ca="1">INDEX(illustrator!E:E,MOD(R118,10000),1)</f>
        <v>Julien Delval</v>
      </c>
      <c r="W118" t="str">
        <f t="shared" ca="1" si="16"/>
        <v>{ id:"monument", illustrator:"Julien Delval" },</v>
      </c>
    </row>
    <row r="119" spans="1:23" x14ac:dyDescent="0.25">
      <c r="A119" t="s">
        <v>4358</v>
      </c>
      <c r="B119">
        <f t="shared" si="19"/>
        <v>29</v>
      </c>
      <c r="C119">
        <f t="shared" si="17"/>
        <v>54</v>
      </c>
      <c r="E119" t="str">
        <f t="shared" si="18"/>
        <v>/images/e/ea/HoardArt.jpg</v>
      </c>
      <c r="H119" s="3" t="s">
        <v>821</v>
      </c>
      <c r="J119" t="s">
        <v>1088</v>
      </c>
      <c r="K119" t="s">
        <v>1089</v>
      </c>
      <c r="L119" t="str">
        <f t="shared" si="20"/>
        <v>/images/3/35/ForgeArt.jpg</v>
      </c>
      <c r="O119">
        <f t="shared" si="14"/>
        <v>5</v>
      </c>
      <c r="P119">
        <f t="shared" si="15"/>
        <v>5</v>
      </c>
      <c r="R119">
        <f t="array" aca="1" ref="R119" ca="1">SMALL(IF(illustrator=SUBSTITUTE(SUBSTITUTE(H119,"2_2nd",""),"_2nd",""),(ROW(illustrator)-MIN(ROW(illustrator))+1)+10000*(COLUMN(illustrator)-MIN(COLUMN(illustrator))+1),""),1)</f>
        <v>160105</v>
      </c>
      <c r="S119" t="str">
        <f ca="1">INDEX(illustrator!E:E,MOD(R119,10000),1)</f>
        <v>Martin Hoffmann</v>
      </c>
      <c r="W119" t="str">
        <f t="shared" ca="1" si="16"/>
        <v>{ id:"forge", illustrator:"Martin Hoffmann" },</v>
      </c>
    </row>
    <row r="120" spans="1:23" x14ac:dyDescent="0.25">
      <c r="A120" t="s">
        <v>4359</v>
      </c>
      <c r="B120">
        <f t="shared" si="19"/>
        <v>32</v>
      </c>
      <c r="C120">
        <f t="shared" si="17"/>
        <v>60</v>
      </c>
      <c r="E120" t="str">
        <f t="shared" si="18"/>
        <v>/images/e/e5/SaboteurArt.jpg</v>
      </c>
      <c r="H120" s="3" t="s">
        <v>822</v>
      </c>
      <c r="J120" t="s">
        <v>1090</v>
      </c>
      <c r="K120" t="s">
        <v>1091</v>
      </c>
      <c r="L120" t="str">
        <f t="shared" si="20"/>
        <v>/images/1/1b/RabbleArt.jpg</v>
      </c>
      <c r="O120">
        <f t="shared" si="14"/>
        <v>5</v>
      </c>
      <c r="P120">
        <f t="shared" si="15"/>
        <v>6</v>
      </c>
      <c r="R120">
        <f t="array" aca="1" ref="R120" ca="1">SMALL(IF(illustrator=SUBSTITUTE(SUBSTITUTE(H120,"2_2nd",""),"_2nd",""),(ROW(illustrator)-MIN(ROW(illustrator))+1)+10000*(COLUMN(illustrator)-MIN(COLUMN(illustrator))+1),""),1)</f>
        <v>50125</v>
      </c>
      <c r="S120" t="str">
        <f ca="1">INDEX(illustrator!E:E,MOD(R120,10000),1)</f>
        <v>RC Torres</v>
      </c>
      <c r="W120" t="str">
        <f t="shared" ca="1" si="16"/>
        <v>{ id:"rabble", illustrator:"RC Torres" },</v>
      </c>
    </row>
    <row r="121" spans="1:23" x14ac:dyDescent="0.25">
      <c r="A121" t="s">
        <v>4360</v>
      </c>
      <c r="B121">
        <f t="shared" si="19"/>
        <v>32</v>
      </c>
      <c r="C121">
        <f t="shared" si="17"/>
        <v>60</v>
      </c>
      <c r="E121" t="str">
        <f t="shared" si="18"/>
        <v>/images/d/d7/ExplorerArt.jpg</v>
      </c>
      <c r="F121" t="s">
        <v>2166</v>
      </c>
      <c r="H121" s="3" t="s">
        <v>823</v>
      </c>
      <c r="J121" t="s">
        <v>1092</v>
      </c>
      <c r="K121" t="s">
        <v>1093</v>
      </c>
      <c r="L121" t="str">
        <f t="shared" si="20"/>
        <v>/images/d/de/TalismanArt.jpg</v>
      </c>
      <c r="O121">
        <f t="shared" si="14"/>
        <v>8</v>
      </c>
      <c r="P121">
        <f t="shared" si="15"/>
        <v>8</v>
      </c>
      <c r="R121">
        <f t="array" aca="1" ref="R121" ca="1">SMALL(IF(illustrator=SUBSTITUTE(SUBSTITUTE(H121,"2_2nd",""),"_2nd",""),(ROW(illustrator)-MIN(ROW(illustrator))+1)+10000*(COLUMN(illustrator)-MIN(COLUMN(illustrator))+1),""),1)</f>
        <v>30031</v>
      </c>
      <c r="S121" t="str">
        <f ca="1">INDEX(illustrator!E:E,MOD(R121,10000),1)</f>
        <v>Eric J Carter</v>
      </c>
      <c r="W121" t="str">
        <f t="shared" ca="1" si="16"/>
        <v>{ id:"talisman", illustrator:"Eric J Carter" },</v>
      </c>
    </row>
    <row r="122" spans="1:23" x14ac:dyDescent="0.25">
      <c r="A122" t="s">
        <v>4361</v>
      </c>
      <c r="B122">
        <f t="shared" si="19"/>
        <v>35</v>
      </c>
      <c r="C122">
        <f t="shared" si="17"/>
        <v>66</v>
      </c>
      <c r="E122" t="str">
        <f t="shared" si="18"/>
        <v>/images/2/2e/Kings_CourtArt.jpg</v>
      </c>
      <c r="H122" s="3" t="s">
        <v>824</v>
      </c>
      <c r="J122" t="s">
        <v>1094</v>
      </c>
      <c r="K122" t="s">
        <v>1095</v>
      </c>
      <c r="L122" t="str">
        <f t="shared" si="20"/>
        <v>/images/b/b9/MintArt.jpg</v>
      </c>
      <c r="O122">
        <f t="shared" si="14"/>
        <v>19</v>
      </c>
      <c r="P122">
        <f t="shared" si="15"/>
        <v>4</v>
      </c>
      <c r="R122">
        <f t="array" aca="1" ref="R122" ca="1">SMALL(IF(illustrator=SUBSTITUTE(SUBSTITUTE(H122,"2_2nd",""),"_2nd",""),(ROW(illustrator)-MIN(ROW(illustrator))+1)+10000*(COLUMN(illustrator)-MIN(COLUMN(illustrator))+1),""),1)</f>
        <v>20080</v>
      </c>
      <c r="S122" t="str">
        <f ca="1">INDEX(illustrator!E:E,MOD(R122,10000),1)</f>
        <v>Kim Feigenbaum</v>
      </c>
      <c r="W122" t="str">
        <f t="shared" ca="1" si="16"/>
        <v>{ id:"mint", illustrator:"Kim Feigenbaum" },</v>
      </c>
    </row>
    <row r="123" spans="1:23" x14ac:dyDescent="0.25">
      <c r="A123" t="s">
        <v>4362</v>
      </c>
      <c r="B123">
        <f t="shared" si="19"/>
        <v>31</v>
      </c>
      <c r="C123">
        <f t="shared" si="17"/>
        <v>58</v>
      </c>
      <c r="E123" t="str">
        <f t="shared" si="18"/>
        <v>/images/3/38/StablesArt.jpg</v>
      </c>
      <c r="F123" t="s">
        <v>2166</v>
      </c>
      <c r="H123" s="3" t="s">
        <v>825</v>
      </c>
      <c r="J123" t="s">
        <v>1096</v>
      </c>
      <c r="K123" t="s">
        <v>1097</v>
      </c>
      <c r="L123" t="str">
        <f t="shared" si="20"/>
        <v>/images/3/3a/LoanArt.jpg</v>
      </c>
      <c r="O123">
        <f t="shared" si="14"/>
        <v>4</v>
      </c>
      <c r="P123">
        <f t="shared" si="15"/>
        <v>4</v>
      </c>
      <c r="R123">
        <f t="array" aca="1" ref="R123" ca="1">SMALL(IF(illustrator=SUBSTITUTE(SUBSTITUTE(H123,"2_2nd",""),"_2nd",""),(ROW(illustrator)-MIN(ROW(illustrator))+1)+10000*(COLUMN(illustrator)-MIN(COLUMN(illustrator))+1),""),1)</f>
        <v>40135</v>
      </c>
      <c r="S123" t="str">
        <f ca="1">INDEX(illustrator!E:E,MOD(R123,10000),1)</f>
        <v>Simon Jannerland</v>
      </c>
      <c r="W123" t="str">
        <f t="shared" ca="1" si="16"/>
        <v>{ id:"loan", illustrator:"Simon Jannerland" },</v>
      </c>
    </row>
    <row r="124" spans="1:23" x14ac:dyDescent="0.25">
      <c r="A124" t="s">
        <v>4363</v>
      </c>
      <c r="B124">
        <f t="shared" si="19"/>
        <v>34</v>
      </c>
      <c r="C124">
        <f t="shared" si="17"/>
        <v>64</v>
      </c>
      <c r="E124" t="str">
        <f t="shared" si="18"/>
        <v>/images/9/96/IronmongerArt.jpg</v>
      </c>
      <c r="H124" s="3" t="s">
        <v>826</v>
      </c>
      <c r="I124" s="3" t="s">
        <v>1268</v>
      </c>
      <c r="J124" t="s">
        <v>1098</v>
      </c>
      <c r="K124" t="s">
        <v>2269</v>
      </c>
      <c r="L124" t="str">
        <f t="shared" si="20"/>
        <v>/images/3/35/Trade_RouteArt.jpg</v>
      </c>
      <c r="O124">
        <f t="shared" si="14"/>
        <v>17</v>
      </c>
      <c r="P124">
        <f t="shared" si="15"/>
        <v>10</v>
      </c>
      <c r="R124">
        <f t="array" aca="1" ref="R124" ca="1">SMALL(IF(illustrator=SUBSTITUTE(SUBSTITUTE(H124,"2_2nd",""),"_2nd",""),(ROW(illustrator)-MIN(ROW(illustrator))+1)+10000*(COLUMN(illustrator)-MIN(COLUMN(illustrator))+1),""),1)</f>
        <v>120051</v>
      </c>
      <c r="S124" t="str">
        <f ca="1">INDEX(illustrator!E:E,MOD(R124,10000),1)</f>
        <v>Harald Lieske</v>
      </c>
      <c r="W124" t="str">
        <f t="shared" ca="1" si="16"/>
        <v>{ id:"traderoute", illustrator:"Harald Lieske" },</v>
      </c>
    </row>
    <row r="125" spans="1:23" x14ac:dyDescent="0.25">
      <c r="A125" t="s">
        <v>4364</v>
      </c>
      <c r="B125">
        <f t="shared" si="19"/>
        <v>29</v>
      </c>
      <c r="C125">
        <f t="shared" si="17"/>
        <v>54</v>
      </c>
      <c r="E125" t="str">
        <f t="shared" si="18"/>
        <v>/images/f/f8/CountArt.jpg</v>
      </c>
      <c r="F125" t="s">
        <v>2166</v>
      </c>
      <c r="H125" s="3" t="s">
        <v>827</v>
      </c>
      <c r="J125" t="s">
        <v>1099</v>
      </c>
      <c r="K125" t="s">
        <v>2268</v>
      </c>
      <c r="L125" t="str">
        <f t="shared" ref="L125:L130" si="21">IF(J125="","",IF(I125&lt;&gt;"", INDEX(E:E,MATCH("*"&amp;I125&amp;"*",E:E,0)),INDEX(E:E,MATCH("*"&amp;H125&amp;"Art*",E:E,0))))</f>
        <v>/images/6/6d/QuarryArt.jpg</v>
      </c>
      <c r="O125">
        <f t="shared" si="14"/>
        <v>8</v>
      </c>
      <c r="P125">
        <f t="shared" si="15"/>
        <v>6</v>
      </c>
      <c r="R125">
        <f t="array" aca="1" ref="R125" ca="1">SMALL(IF(illustrator=SUBSTITUTE(SUBSTITUTE(H125,"2_2nd",""),"_2nd",""),(ROW(illustrator)-MIN(ROW(illustrator))+1)+10000*(COLUMN(illustrator)-MIN(COLUMN(illustrator))+1),""),1)</f>
        <v>20012</v>
      </c>
      <c r="S125" t="str">
        <f ca="1">INDEX(illustrator!E:E,MOD(R125,10000),1)</f>
        <v>Brian Brinlee</v>
      </c>
      <c r="W125" t="str">
        <f t="shared" ca="1" si="16"/>
        <v>{ id:"quarry", illustrator:"Brian Brinlee" },</v>
      </c>
    </row>
    <row r="126" spans="1:23" x14ac:dyDescent="0.25">
      <c r="A126" t="s">
        <v>4365</v>
      </c>
      <c r="B126">
        <f t="shared" si="19"/>
        <v>32</v>
      </c>
      <c r="C126">
        <f t="shared" si="17"/>
        <v>60</v>
      </c>
      <c r="E126" t="str">
        <f t="shared" si="18"/>
        <v>/images/0/0b/AqueductArt.jpg</v>
      </c>
      <c r="F126" t="s">
        <v>2166</v>
      </c>
      <c r="H126" s="3" t="s">
        <v>828</v>
      </c>
      <c r="I126" s="3" t="s">
        <v>1269</v>
      </c>
      <c r="J126" t="s">
        <v>1100</v>
      </c>
      <c r="K126" t="s">
        <v>1101</v>
      </c>
      <c r="L126" t="str">
        <f t="shared" si="21"/>
        <v>/images/3/38/Royal_SealArt.jpg</v>
      </c>
      <c r="O126">
        <f t="shared" si="14"/>
        <v>11</v>
      </c>
      <c r="P126">
        <f t="shared" si="15"/>
        <v>9</v>
      </c>
      <c r="R126">
        <f t="array" aca="1" ref="R126" ca="1">SMALL(IF(illustrator=SUBSTITUTE(SUBSTITUTE(H126,"2_2nd",""),"_2nd",""),(ROW(illustrator)-MIN(ROW(illustrator))+1)+10000*(COLUMN(illustrator)-MIN(COLUMN(illustrator))+1),""),1)</f>
        <v>20057</v>
      </c>
      <c r="S126" t="str">
        <f ca="1">INDEX(illustrator!E:E,MOD(R126,10000),1)</f>
        <v>Jason Slavin</v>
      </c>
      <c r="W126" t="str">
        <f t="shared" ca="1" si="16"/>
        <v>{ id:"royalseal", illustrator:"Jason Slavin" },</v>
      </c>
    </row>
    <row r="127" spans="1:23" x14ac:dyDescent="0.25">
      <c r="A127" t="s">
        <v>4366</v>
      </c>
      <c r="B127">
        <f t="shared" si="19"/>
        <v>33</v>
      </c>
      <c r="C127">
        <f t="shared" si="17"/>
        <v>62</v>
      </c>
      <c r="E127" t="str">
        <f t="shared" si="18"/>
        <v>/images/9/94/ColonnadeArt.jpg</v>
      </c>
      <c r="H127" s="3" t="s">
        <v>829</v>
      </c>
      <c r="J127" t="s">
        <v>1102</v>
      </c>
      <c r="K127" t="s">
        <v>1095</v>
      </c>
      <c r="L127" t="str">
        <f t="shared" si="21"/>
        <v>/images/0/0d/MountebankArt.jpg</v>
      </c>
      <c r="O127">
        <f t="shared" si="14"/>
        <v>9</v>
      </c>
      <c r="P127">
        <f t="shared" si="15"/>
        <v>10</v>
      </c>
      <c r="R127">
        <f t="array" aca="1" ref="R127" ca="1">SMALL(IF(illustrator=SUBSTITUTE(SUBSTITUTE(H127,"2_2nd",""),"_2nd",""),(ROW(illustrator)-MIN(ROW(illustrator))+1)+10000*(COLUMN(illustrator)-MIN(COLUMN(illustrator))+1),""),1)</f>
        <v>30079</v>
      </c>
      <c r="S127" t="str">
        <f ca="1">INDEX(illustrator!E:E,MOD(R127,10000),1)</f>
        <v>Kieron O'Gorman</v>
      </c>
      <c r="W127" t="str">
        <f t="shared" ca="1" si="16"/>
        <v>{ id:"mountebank", illustrator:"Kieron O'Gorman" },</v>
      </c>
    </row>
    <row r="128" spans="1:23" x14ac:dyDescent="0.25">
      <c r="A128" t="s">
        <v>4367</v>
      </c>
      <c r="B128">
        <f t="shared" si="19"/>
        <v>31</v>
      </c>
      <c r="C128">
        <f t="shared" si="17"/>
        <v>58</v>
      </c>
      <c r="E128" t="str">
        <f t="shared" si="18"/>
        <v>/images/2/23/ObeliskArt.jpg</v>
      </c>
      <c r="H128" s="3" t="s">
        <v>830</v>
      </c>
      <c r="I128" s="3" t="s">
        <v>1270</v>
      </c>
      <c r="J128" t="s">
        <v>1103</v>
      </c>
      <c r="K128" t="s">
        <v>1104</v>
      </c>
      <c r="L128" t="str">
        <f t="shared" si="21"/>
        <v>/images/e/e4/Workers_VillageArt.jpg</v>
      </c>
      <c r="O128">
        <f t="shared" si="14"/>
        <v>15</v>
      </c>
      <c r="P128">
        <f t="shared" si="15"/>
        <v>14</v>
      </c>
      <c r="R128">
        <f t="array" aca="1" ref="R128" ca="1">SMALL(IF(illustrator=SUBSTITUTE(SUBSTITUTE(H128,"2_2nd",""),"_2nd",""),(ROW(illustrator)-MIN(ROW(illustrator))+1)+10000*(COLUMN(illustrator)-MIN(COLUMN(illustrator))+1),""),1)</f>
        <v>150019</v>
      </c>
      <c r="S128" t="str">
        <f ca="1">INDEX(illustrator!E:E,MOD(R128,10000),1)</f>
        <v>Claus Stephan</v>
      </c>
      <c r="W128" t="str">
        <f t="shared" ca="1" si="16"/>
        <v>{ id:"workersvillage", illustrator:"Claus Stephan" },</v>
      </c>
    </row>
    <row r="129" spans="1:23" x14ac:dyDescent="0.25">
      <c r="A129" t="s">
        <v>4368</v>
      </c>
      <c r="B129">
        <f t="shared" si="19"/>
        <v>38</v>
      </c>
      <c r="C129">
        <f t="shared" si="17"/>
        <v>72</v>
      </c>
      <c r="E129" t="str">
        <f t="shared" si="18"/>
        <v>/images/e/ea/Walled_VillageArt.jpg</v>
      </c>
      <c r="H129" s="3" t="s">
        <v>831</v>
      </c>
      <c r="J129" t="s">
        <v>1105</v>
      </c>
      <c r="K129" t="s">
        <v>1106</v>
      </c>
      <c r="L129" t="str">
        <f t="shared" si="21"/>
        <v>/images/4/49/VaultArt.jpg</v>
      </c>
      <c r="O129">
        <f t="shared" si="14"/>
        <v>13</v>
      </c>
      <c r="P129">
        <f t="shared" si="15"/>
        <v>5</v>
      </c>
      <c r="R129">
        <f t="array" aca="1" ref="R129" ca="1">SMALL(IF(illustrator=SUBSTITUTE(SUBSTITUTE(H129,"2_2nd",""),"_2nd",""),(ROW(illustrator)-MIN(ROW(illustrator))+1)+10000*(COLUMN(illustrator)-MIN(COLUMN(illustrator))+1),""),1)</f>
        <v>30011</v>
      </c>
      <c r="S129" t="str">
        <f ca="1">INDEX(illustrator!E:E,MOD(R129,10000),1)</f>
        <v>Alex Drummond</v>
      </c>
      <c r="W129" t="str">
        <f t="shared" ca="1" si="16"/>
        <v>{ id:"vault", illustrator:"Alex Drummond" },</v>
      </c>
    </row>
    <row r="130" spans="1:23" x14ac:dyDescent="0.25">
      <c r="A130" t="s">
        <v>4369</v>
      </c>
      <c r="B130">
        <f t="shared" si="19"/>
        <v>38</v>
      </c>
      <c r="C130">
        <f t="shared" si="17"/>
        <v>72</v>
      </c>
      <c r="E130" t="str">
        <f t="shared" si="18"/>
        <v>/images/2/21/Ruined_VillageArt.jpg</v>
      </c>
      <c r="F130" t="s">
        <v>2166</v>
      </c>
      <c r="H130" s="3" t="s">
        <v>832</v>
      </c>
      <c r="J130" t="s">
        <v>1302</v>
      </c>
      <c r="K130" t="s">
        <v>1107</v>
      </c>
      <c r="L130" t="str">
        <f t="shared" si="21"/>
        <v>/images/e/e3/VentureArt.jpg</v>
      </c>
      <c r="O130">
        <f t="shared" ref="O130:O193" si="22">LEN(J130)</f>
        <v>18</v>
      </c>
      <c r="P130">
        <f t="shared" ref="P130:P193" si="23">LEN(H130)</f>
        <v>7</v>
      </c>
      <c r="R130">
        <f t="array" aca="1" ref="R130" ca="1">SMALL(IF(illustrator=SUBSTITUTE(SUBSTITUTE(H130,"2_2nd",""),"_2nd",""),(ROW(illustrator)-MIN(ROW(illustrator))+1)+10000*(COLUMN(illustrator)-MIN(COLUMN(illustrator))+1),""),1)</f>
        <v>20086</v>
      </c>
      <c r="S130" t="str">
        <f ca="1">INDEX(illustrator!E:E,MOD(R130,10000),1)</f>
        <v>Lee Smith</v>
      </c>
      <c r="W130" t="str">
        <f t="shared" ca="1" si="16"/>
        <v>{ id:"venture", illustrator:"Lee Smith" },</v>
      </c>
    </row>
    <row r="131" spans="1:23" x14ac:dyDescent="0.25">
      <c r="A131" t="s">
        <v>4370</v>
      </c>
      <c r="B131">
        <f t="shared" si="19"/>
        <v>32</v>
      </c>
      <c r="C131">
        <f t="shared" si="17"/>
        <v>60</v>
      </c>
      <c r="E131" t="str">
        <f t="shared" si="18"/>
        <v>/images/2/2b/EngineerArt.jpg</v>
      </c>
      <c r="F131" s="2" t="s">
        <v>2953</v>
      </c>
      <c r="H131" s="3" t="s">
        <v>1318</v>
      </c>
      <c r="J131" t="s">
        <v>2912</v>
      </c>
      <c r="K131" t="s">
        <v>2937</v>
      </c>
      <c r="L131" s="4" t="s">
        <v>2965</v>
      </c>
      <c r="O131">
        <f t="shared" si="22"/>
        <v>7</v>
      </c>
      <c r="P131">
        <f t="shared" si="23"/>
        <v>8</v>
      </c>
      <c r="R131">
        <f t="array" aca="1" ref="R131" ca="1">SMALL(IF(illustrator=SUBSTITUTE(SUBSTITUTE(H131,"2_2nd",""),"_2nd",""),(ROW(illustrator)-MIN(ROW(illustrator))+1)+10000*(COLUMN(illustrator)-MIN(COLUMN(illustrator))+1),""),1)</f>
        <v>110133</v>
      </c>
      <c r="S131" t="str">
        <f ca="1">INDEX(illustrator!E:E,MOD(R131,10000),1)</f>
        <v>Ryan Laukat</v>
      </c>
      <c r="W131" t="str">
        <f t="shared" ref="W131:W194" ca="1" si="24">IFERROR("{ id:"""&amp;H131&amp;""", illustrator:"""&amp;S131&amp;""" },","")</f>
        <v>{ id:"platinum", illustrator:"Ryan Laukat" },</v>
      </c>
    </row>
    <row r="132" spans="1:23" x14ac:dyDescent="0.25">
      <c r="A132" t="s">
        <v>4371</v>
      </c>
      <c r="B132">
        <f t="shared" si="19"/>
        <v>33</v>
      </c>
      <c r="C132">
        <f t="shared" si="17"/>
        <v>62</v>
      </c>
      <c r="E132" t="str">
        <f t="shared" si="18"/>
        <v>/images/2/23/LegionaryArt.jpg</v>
      </c>
      <c r="F132" s="2" t="s">
        <v>2953</v>
      </c>
      <c r="H132" s="3" t="s">
        <v>2910</v>
      </c>
      <c r="I132" s="3" t="s">
        <v>2964</v>
      </c>
      <c r="J132" t="s">
        <v>2912</v>
      </c>
      <c r="K132" t="s">
        <v>2937</v>
      </c>
      <c r="L132" t="str">
        <f>IF(J132="","",IF(I132&lt;&gt;"", INDEX(E:E,MATCH("*"&amp;I132&amp;"*",E:E,0)),INDEX(E:E,MATCH("*"&amp;H132&amp;"Art*",E:E,0))))</f>
        <v>/images/1/1a/PlatinumArt.jpg</v>
      </c>
      <c r="O132">
        <f t="shared" si="22"/>
        <v>7</v>
      </c>
      <c r="P132">
        <f t="shared" si="23"/>
        <v>12</v>
      </c>
      <c r="Q132" s="6"/>
      <c r="R132">
        <f t="array" aca="1" ref="R132" ca="1">SMALL(IF(illustrator=SUBSTITUTE(SUBSTITUTE(H132,"2_2nd",""),"_2nd",""),(ROW(illustrator)-MIN(ROW(illustrator))+1)+10000*(COLUMN(illustrator)-MIN(COLUMN(illustrator))+1),""),1)</f>
        <v>110133</v>
      </c>
      <c r="S132" t="str">
        <f ca="1">INDEX(illustrator!E:E,MOD(R132,10000),1)</f>
        <v>Ryan Laukat</v>
      </c>
      <c r="W132" t="str">
        <f t="shared" ca="1" si="24"/>
        <v>{ id:"platinum_2nd", illustrator:"Ryan Laukat" },</v>
      </c>
    </row>
    <row r="133" spans="1:23" x14ac:dyDescent="0.25">
      <c r="A133" t="s">
        <v>4372</v>
      </c>
      <c r="B133">
        <f t="shared" si="19"/>
        <v>32</v>
      </c>
      <c r="C133">
        <f t="shared" ref="C133:C196" si="25">FIND(".jpg",A133,B133)+3</f>
        <v>60</v>
      </c>
      <c r="E133" t="str">
        <f t="shared" ref="E133:E196" si="26">SUBSTITUTE(RIGHT(LEFT(A133,C133),LEN(LEFT(A133,C133))-B133),"/thumb","")</f>
        <v>/images/c/c0/OverlordArt.jpg</v>
      </c>
      <c r="F133" s="2" t="s">
        <v>2953</v>
      </c>
      <c r="H133" s="3" t="s">
        <v>1319</v>
      </c>
      <c r="J133" t="s">
        <v>2913</v>
      </c>
      <c r="K133" t="s">
        <v>2937</v>
      </c>
      <c r="L133" s="4" t="s">
        <v>2966</v>
      </c>
      <c r="O133">
        <f t="shared" si="22"/>
        <v>7</v>
      </c>
      <c r="P133">
        <f t="shared" si="23"/>
        <v>6</v>
      </c>
      <c r="R133">
        <f t="array" aca="1" ref="R133" ca="1">SMALL(IF(illustrator=SUBSTITUTE(SUBSTITUTE(H133,"2_2nd",""),"_2nd",""),(ROW(illustrator)-MIN(ROW(illustrator))+1)+10000*(COLUMN(illustrator)-MIN(COLUMN(illustrator))+1),""),1)</f>
        <v>150105</v>
      </c>
      <c r="S133" t="str">
        <f ca="1">INDEX(illustrator!E:E,MOD(R133,10000),1)</f>
        <v>Martin Hoffmann</v>
      </c>
      <c r="W133" t="str">
        <f t="shared" ca="1" si="24"/>
        <v>{ id:"colony", illustrator:"Martin Hoffmann" },</v>
      </c>
    </row>
    <row r="134" spans="1:23" x14ac:dyDescent="0.25">
      <c r="A134" t="s">
        <v>4373</v>
      </c>
      <c r="B134">
        <f t="shared" si="19"/>
        <v>28</v>
      </c>
      <c r="C134">
        <f t="shared" si="25"/>
        <v>52</v>
      </c>
      <c r="E134" t="str">
        <f t="shared" si="26"/>
        <v>/images/2/20/BardArt.jpg</v>
      </c>
      <c r="F134" s="2" t="s">
        <v>2953</v>
      </c>
      <c r="H134" s="3" t="s">
        <v>2911</v>
      </c>
      <c r="I134" s="3" t="s">
        <v>1319</v>
      </c>
      <c r="J134" t="s">
        <v>2913</v>
      </c>
      <c r="K134" t="s">
        <v>2937</v>
      </c>
      <c r="L134" t="str">
        <f t="shared" ref="L134:L159" si="27">IF(J134="","",IF(I134&lt;&gt;"", INDEX(E:E,MATCH("*"&amp;I134&amp;"*",E:E,0)),INDEX(E:E,MATCH("*"&amp;H134&amp;"Art*",E:E,0))))</f>
        <v>/images/2/2d/ColonyArt.jpg</v>
      </c>
      <c r="O134">
        <f t="shared" si="22"/>
        <v>7</v>
      </c>
      <c r="P134">
        <f t="shared" si="23"/>
        <v>10</v>
      </c>
      <c r="Q134" s="6"/>
      <c r="R134">
        <f t="array" aca="1" ref="R134" ca="1">SMALL(IF(illustrator=SUBSTITUTE(SUBSTITUTE(H134,"2_2nd",""),"_2nd",""),(ROW(illustrator)-MIN(ROW(illustrator))+1)+10000*(COLUMN(illustrator)-MIN(COLUMN(illustrator))+1),""),1)</f>
        <v>150105</v>
      </c>
      <c r="S134" t="str">
        <f ca="1">INDEX(illustrator!E:E,MOD(R134,10000),1)</f>
        <v>Martin Hoffmann</v>
      </c>
      <c r="W134" t="str">
        <f t="shared" ca="1" si="24"/>
        <v>{ id:"colony_2nd", illustrator:"Martin Hoffmann" },</v>
      </c>
    </row>
    <row r="135" spans="1:23" x14ac:dyDescent="0.25">
      <c r="A135" t="s">
        <v>4374</v>
      </c>
      <c r="B135">
        <f t="shared" si="19"/>
        <v>38</v>
      </c>
      <c r="C135">
        <f t="shared" si="25"/>
        <v>72</v>
      </c>
      <c r="E135" t="str">
        <f t="shared" si="26"/>
        <v>/images/d/d3/Night_WatchmanArt.jpg</v>
      </c>
      <c r="G135" t="s">
        <v>1246</v>
      </c>
      <c r="H135" s="3" t="s">
        <v>833</v>
      </c>
      <c r="J135" t="s">
        <v>1108</v>
      </c>
      <c r="K135" t="s">
        <v>1109</v>
      </c>
      <c r="L135" t="str">
        <f t="shared" si="27"/>
        <v>/images/9/98/NoblesArt.jpg</v>
      </c>
      <c r="O135">
        <f t="shared" si="22"/>
        <v>6</v>
      </c>
      <c r="P135">
        <f t="shared" si="23"/>
        <v>6</v>
      </c>
      <c r="R135">
        <f t="array" aca="1" ref="R135" ca="1">SMALL(IF(illustrator=SUBSTITUTE(SUBSTITUTE(H135,"2_2nd",""),"_2nd",""),(ROW(illustrator)-MIN(ROW(illustrator))+1)+10000*(COLUMN(illustrator)-MIN(COLUMN(illustrator))+1),""),1)</f>
        <v>50097</v>
      </c>
      <c r="S135" t="str">
        <f ca="1">INDEX(illustrator!E:E,MOD(R135,10000),1)</f>
        <v>Marcel-André Casasola Merkle</v>
      </c>
      <c r="W135" t="str">
        <f t="shared" ca="1" si="24"/>
        <v>{ id:"nobles", illustrator:"Marcel-André Casasola Merkle" },</v>
      </c>
    </row>
    <row r="136" spans="1:23" x14ac:dyDescent="0.25">
      <c r="A136" t="s">
        <v>4375</v>
      </c>
      <c r="B136">
        <f t="shared" si="19"/>
        <v>29</v>
      </c>
      <c r="C136">
        <f t="shared" si="25"/>
        <v>54</v>
      </c>
      <c r="E136" t="str">
        <f t="shared" si="26"/>
        <v>/images/3/3f/SkulkArt.jpg</v>
      </c>
      <c r="H136" s="3" t="s">
        <v>834</v>
      </c>
      <c r="J136" t="s">
        <v>1110</v>
      </c>
      <c r="K136" t="s">
        <v>1111</v>
      </c>
      <c r="L136" t="str">
        <f t="shared" si="27"/>
        <v>/images/2/26/ConspiratorArt.jpg</v>
      </c>
      <c r="O136">
        <f t="shared" si="22"/>
        <v>12</v>
      </c>
      <c r="P136">
        <f t="shared" si="23"/>
        <v>11</v>
      </c>
      <c r="R136">
        <f t="array" aca="1" ref="R136" ca="1">SMALL(IF(illustrator=SUBSTITUTE(SUBSTITUTE(H136,"2_2nd",""),"_2nd",""),(ROW(illustrator)-MIN(ROW(illustrator))+1)+10000*(COLUMN(illustrator)-MIN(COLUMN(illustrator))+1),""),1)</f>
        <v>180111</v>
      </c>
      <c r="S136" t="str">
        <f ca="1">INDEX(illustrator!E:E,MOD(R136,10000),1)</f>
        <v>Matthias Catrein</v>
      </c>
      <c r="W136" t="str">
        <f t="shared" ca="1" si="24"/>
        <v>{ id:"conspirator", illustrator:"Matthias Catrein" },</v>
      </c>
    </row>
    <row r="137" spans="1:23" x14ac:dyDescent="0.25">
      <c r="A137" t="s">
        <v>4376</v>
      </c>
      <c r="B137">
        <f t="shared" si="19"/>
        <v>31</v>
      </c>
      <c r="C137">
        <f t="shared" si="25"/>
        <v>58</v>
      </c>
      <c r="E137" t="str">
        <f t="shared" si="26"/>
        <v>/images/6/62/ScholarArt.jpg</v>
      </c>
      <c r="H137" s="3" t="s">
        <v>835</v>
      </c>
      <c r="I137" s="3" t="s">
        <v>1271</v>
      </c>
      <c r="J137" t="s">
        <v>1112</v>
      </c>
      <c r="K137" t="s">
        <v>1113</v>
      </c>
      <c r="L137" t="str">
        <f t="shared" si="27"/>
        <v>/images/2/22/Mining_VillageArt.jpg</v>
      </c>
      <c r="O137">
        <f t="shared" si="22"/>
        <v>14</v>
      </c>
      <c r="P137">
        <f t="shared" si="23"/>
        <v>13</v>
      </c>
      <c r="R137">
        <f t="array" aca="1" ref="R137" ca="1">SMALL(IF(illustrator=SUBSTITUTE(SUBSTITUTE(H137,"2_2nd",""),"_2nd",""),(ROW(illustrator)-MIN(ROW(illustrator))+1)+10000*(COLUMN(illustrator)-MIN(COLUMN(illustrator))+1),""),1)</f>
        <v>60019</v>
      </c>
      <c r="S137" t="str">
        <f ca="1">INDEX(illustrator!E:E,MOD(R137,10000),1)</f>
        <v>Claus Stephan</v>
      </c>
      <c r="W137" t="str">
        <f t="shared" ca="1" si="24"/>
        <v>{ id:"miningvillage", illustrator:"Claus Stephan" },</v>
      </c>
    </row>
    <row r="138" spans="1:23" x14ac:dyDescent="0.25">
      <c r="A138" t="s">
        <v>4377</v>
      </c>
      <c r="B138">
        <f t="shared" si="19"/>
        <v>37</v>
      </c>
      <c r="C138">
        <f t="shared" si="25"/>
        <v>70</v>
      </c>
      <c r="E138" t="str">
        <f t="shared" si="26"/>
        <v>/images/b/b2/Silk_MerchantArt.jpg</v>
      </c>
      <c r="H138" s="3" t="s">
        <v>836</v>
      </c>
      <c r="I138" s="3" t="s">
        <v>1272</v>
      </c>
      <c r="J138" t="s">
        <v>1114</v>
      </c>
      <c r="K138" t="s">
        <v>1115</v>
      </c>
      <c r="L138" t="str">
        <f t="shared" si="27"/>
        <v>/images/1/1a/Secret_ChamberArt.jpg</v>
      </c>
      <c r="O138">
        <f t="shared" si="22"/>
        <v>15</v>
      </c>
      <c r="P138">
        <f t="shared" si="23"/>
        <v>13</v>
      </c>
      <c r="R138">
        <f t="array" aca="1" ref="R138" ca="1">SMALL(IF(illustrator=SUBSTITUTE(SUBSTITUTE(H138,"2_2nd",""),"_2nd",""),(ROW(illustrator)-MIN(ROW(illustrator))+1)+10000*(COLUMN(illustrator)-MIN(COLUMN(illustrator))+1),""),1)</f>
        <v>30097</v>
      </c>
      <c r="S138" t="str">
        <f ca="1">INDEX(illustrator!E:E,MOD(R138,10000),1)</f>
        <v>Marcel-André Casasola Merkle</v>
      </c>
      <c r="W138" t="str">
        <f t="shared" ca="1" si="24"/>
        <v>{ id:"secretchamber", illustrator:"Marcel-André Casasola Merkle" },</v>
      </c>
    </row>
    <row r="139" spans="1:23" x14ac:dyDescent="0.25">
      <c r="A139" t="s">
        <v>4378</v>
      </c>
      <c r="B139">
        <f t="shared" si="19"/>
        <v>30</v>
      </c>
      <c r="C139">
        <f t="shared" si="25"/>
        <v>56</v>
      </c>
      <c r="E139" t="str">
        <f t="shared" si="26"/>
        <v>/images/f/fb/SpicesArt.jpg</v>
      </c>
      <c r="H139" s="3" t="s">
        <v>837</v>
      </c>
      <c r="J139" t="s">
        <v>1116</v>
      </c>
      <c r="K139" t="s">
        <v>1117</v>
      </c>
      <c r="L139" t="str">
        <f t="shared" si="27"/>
        <v>/images/c/c3/CoppersmithArt.jpg</v>
      </c>
      <c r="O139">
        <f t="shared" si="22"/>
        <v>12</v>
      </c>
      <c r="P139">
        <f t="shared" si="23"/>
        <v>11</v>
      </c>
      <c r="R139">
        <f t="array" aca="1" ref="R139" ca="1">SMALL(IF(illustrator=SUBSTITUTE(SUBSTITUTE(H139,"2_2nd",""),"_2nd",""),(ROW(illustrator)-MIN(ROW(illustrator))+1)+10000*(COLUMN(illustrator)-MIN(COLUMN(illustrator))+1),""),1)</f>
        <v>50019</v>
      </c>
      <c r="S139" t="str">
        <f ca="1">INDEX(illustrator!E:E,MOD(R139,10000),1)</f>
        <v>Claus Stephan</v>
      </c>
      <c r="W139" t="str">
        <f t="shared" ca="1" si="24"/>
        <v>{ id:"coppersmith", illustrator:"Claus Stephan" },</v>
      </c>
    </row>
    <row r="140" spans="1:23" x14ac:dyDescent="0.25">
      <c r="A140" t="s">
        <v>4379</v>
      </c>
      <c r="B140">
        <f t="shared" si="19"/>
        <v>29</v>
      </c>
      <c r="C140">
        <f t="shared" si="25"/>
        <v>54</v>
      </c>
      <c r="E140" t="str">
        <f t="shared" si="26"/>
        <v>/images/2/22/GroomArt.jpg</v>
      </c>
      <c r="H140" s="3" t="s">
        <v>838</v>
      </c>
      <c r="J140" t="s">
        <v>1118</v>
      </c>
      <c r="K140" t="s">
        <v>1119</v>
      </c>
      <c r="L140" t="str">
        <f t="shared" si="27"/>
        <v>/images/d/d7/PawnArt.jpg</v>
      </c>
      <c r="O140">
        <f t="shared" si="22"/>
        <v>4</v>
      </c>
      <c r="P140">
        <f t="shared" si="23"/>
        <v>4</v>
      </c>
      <c r="R140">
        <f t="array" aca="1" ref="R140" ca="1">SMALL(IF(illustrator=SUBSTITUTE(SUBSTITUTE(H140,"2_2nd",""),"_2nd",""),(ROW(illustrator)-MIN(ROW(illustrator))+1)+10000*(COLUMN(illustrator)-MIN(COLUMN(illustrator))+1),""),1)</f>
        <v>30035</v>
      </c>
      <c r="S140" t="str">
        <f ca="1">INDEX(illustrator!E:E,MOD(R140,10000),1)</f>
        <v>Franz Vohwinkel</v>
      </c>
      <c r="W140" t="str">
        <f t="shared" ca="1" si="24"/>
        <v>{ id:"pawn", illustrator:"Franz Vohwinkel" },</v>
      </c>
    </row>
    <row r="141" spans="1:23" x14ac:dyDescent="0.25">
      <c r="A141" t="s">
        <v>4380</v>
      </c>
      <c r="B141">
        <f t="shared" si="19"/>
        <v>32</v>
      </c>
      <c r="C141">
        <f t="shared" si="25"/>
        <v>60</v>
      </c>
      <c r="E141" t="str">
        <f t="shared" si="26"/>
        <v>/images/e/ea/HostelryArt.jpg</v>
      </c>
      <c r="H141" s="3" t="s">
        <v>839</v>
      </c>
      <c r="J141" t="s">
        <v>1120</v>
      </c>
      <c r="K141" t="s">
        <v>1121</v>
      </c>
      <c r="L141" t="str">
        <f t="shared" si="27"/>
        <v>/images/1/13/CourtyardArt.jpg</v>
      </c>
      <c r="O141">
        <f t="shared" si="22"/>
        <v>4</v>
      </c>
      <c r="P141">
        <f t="shared" si="23"/>
        <v>9</v>
      </c>
      <c r="R141">
        <f t="array" aca="1" ref="R141" ca="1">SMALL(IF(illustrator=SUBSTITUTE(SUBSTITUTE(H141,"2_2nd",""),"_2nd",""),(ROW(illustrator)-MIN(ROW(illustrator))+1)+10000*(COLUMN(illustrator)-MIN(COLUMN(illustrator))+1),""),1)</f>
        <v>70051</v>
      </c>
      <c r="S141" t="str">
        <f ca="1">INDEX(illustrator!E:E,MOD(R141,10000),1)</f>
        <v>Harald Lieske</v>
      </c>
      <c r="W141" t="str">
        <f t="shared" ca="1" si="24"/>
        <v>{ id:"courtyard", illustrator:"Harald Lieske" },</v>
      </c>
    </row>
    <row r="142" spans="1:23" x14ac:dyDescent="0.25">
      <c r="A142" t="s">
        <v>4381</v>
      </c>
      <c r="B142">
        <f t="shared" si="19"/>
        <v>28</v>
      </c>
      <c r="C142">
        <f t="shared" si="25"/>
        <v>52</v>
      </c>
      <c r="E142" t="str">
        <f t="shared" si="26"/>
        <v>/images/0/06/KilnArt.jpg</v>
      </c>
      <c r="H142" s="3" t="s">
        <v>840</v>
      </c>
      <c r="I142" s="3" t="s">
        <v>1273</v>
      </c>
      <c r="J142" t="s">
        <v>1122</v>
      </c>
      <c r="K142" t="s">
        <v>1123</v>
      </c>
      <c r="L142" t="str">
        <f t="shared" si="27"/>
        <v>/images/c/c3/Trading_PostArt.jpg</v>
      </c>
      <c r="O142">
        <f t="shared" si="22"/>
        <v>8</v>
      </c>
      <c r="P142">
        <f t="shared" si="23"/>
        <v>11</v>
      </c>
      <c r="R142">
        <f t="array" aca="1" ref="R142" ca="1">SMALL(IF(illustrator=SUBSTITUTE(SUBSTITUTE(H142,"2_2nd",""),"_2nd",""),(ROW(illustrator)-MIN(ROW(illustrator))+1)+10000*(COLUMN(illustrator)-MIN(COLUMN(illustrator))+1),""),1)</f>
        <v>80105</v>
      </c>
      <c r="S142" t="str">
        <f ca="1">INDEX(illustrator!E:E,MOD(R142,10000),1)</f>
        <v>Martin Hoffmann</v>
      </c>
      <c r="W142" t="str">
        <f t="shared" ca="1" si="24"/>
        <v>{ id:"tradingpost", illustrator:"Martin Hoffmann" },</v>
      </c>
    </row>
    <row r="143" spans="1:23" x14ac:dyDescent="0.25">
      <c r="A143" t="s">
        <v>4382</v>
      </c>
      <c r="B143">
        <f t="shared" si="19"/>
        <v>31</v>
      </c>
      <c r="C143">
        <f t="shared" si="25"/>
        <v>58</v>
      </c>
      <c r="E143" t="str">
        <f t="shared" si="26"/>
        <v>/images/b/be/PaddockArt.jpg</v>
      </c>
      <c r="H143" s="3" t="s">
        <v>841</v>
      </c>
      <c r="I143" s="3" t="s">
        <v>1303</v>
      </c>
      <c r="J143" t="s">
        <v>1124</v>
      </c>
      <c r="K143" t="s">
        <v>1125</v>
      </c>
      <c r="L143" t="str">
        <f t="shared" si="27"/>
        <v>/images/7/79/ScoutArt.jpg</v>
      </c>
      <c r="O143">
        <f t="shared" si="22"/>
        <v>9</v>
      </c>
      <c r="P143">
        <f t="shared" si="23"/>
        <v>5</v>
      </c>
      <c r="R143">
        <f t="array" aca="1" ref="R143" ca="1">SMALL(IF(illustrator=SUBSTITUTE(SUBSTITUTE(H143,"2_2nd",""),"_2nd",""),(ROW(illustrator)-MIN(ROW(illustrator))+1)+10000*(COLUMN(illustrator)-MIN(COLUMN(illustrator))+1),""),1)</f>
        <v>190111</v>
      </c>
      <c r="S143" t="str">
        <f ca="1">INDEX(illustrator!E:E,MOD(R143,10000),1)</f>
        <v>Matthias Catrein</v>
      </c>
      <c r="W143" t="str">
        <f t="shared" ca="1" si="24"/>
        <v>{ id:"scout", illustrator:"Matthias Catrein" },</v>
      </c>
    </row>
    <row r="144" spans="1:23" x14ac:dyDescent="0.25">
      <c r="A144" t="s">
        <v>4383</v>
      </c>
      <c r="B144">
        <f t="shared" si="19"/>
        <v>33</v>
      </c>
      <c r="C144">
        <f t="shared" si="25"/>
        <v>62</v>
      </c>
      <c r="E144" t="str">
        <f t="shared" si="26"/>
        <v>/images/4/41/SycophantArt.jpg</v>
      </c>
      <c r="H144" s="3" t="s">
        <v>842</v>
      </c>
      <c r="J144" t="s">
        <v>1126</v>
      </c>
      <c r="K144" t="s">
        <v>1127</v>
      </c>
      <c r="L144" t="str">
        <f t="shared" si="27"/>
        <v>/images/6/6e/DukeArt.jpg</v>
      </c>
      <c r="O144">
        <f t="shared" si="22"/>
        <v>3</v>
      </c>
      <c r="P144">
        <f t="shared" si="23"/>
        <v>4</v>
      </c>
      <c r="R144">
        <f t="array" aca="1" ref="R144" ca="1">SMALL(IF(illustrator=SUBSTITUTE(SUBSTITUTE(H144,"2_2nd",""),"_2nd",""),(ROW(illustrator)-MIN(ROW(illustrator))+1)+10000*(COLUMN(illustrator)-MIN(COLUMN(illustrator))+1),""),1)</f>
        <v>30015</v>
      </c>
      <c r="S144" t="str">
        <f ca="1">INDEX(illustrator!E:E,MOD(R144,10000),1)</f>
        <v>Christof Tisch</v>
      </c>
      <c r="W144" t="str">
        <f t="shared" ca="1" si="24"/>
        <v>{ id:"duke", illustrator:"Christof Tisch" },</v>
      </c>
    </row>
    <row r="145" spans="1:23" x14ac:dyDescent="0.25">
      <c r="A145" t="s">
        <v>4384</v>
      </c>
      <c r="B145">
        <f t="shared" si="19"/>
        <v>35</v>
      </c>
      <c r="C145">
        <f t="shared" si="25"/>
        <v>66</v>
      </c>
      <c r="E145" t="str">
        <f t="shared" si="26"/>
        <v>/images/e/ea/GuildmasterArt.jpg</v>
      </c>
      <c r="H145" s="3" t="s">
        <v>843</v>
      </c>
      <c r="J145" t="s">
        <v>1128</v>
      </c>
      <c r="K145" t="s">
        <v>1129</v>
      </c>
      <c r="L145" t="str">
        <f t="shared" si="27"/>
        <v>/images/d/dc/BaronArt.jpg</v>
      </c>
      <c r="O145">
        <f t="shared" si="22"/>
        <v>5</v>
      </c>
      <c r="P145">
        <f t="shared" si="23"/>
        <v>5</v>
      </c>
      <c r="R145">
        <f t="array" aca="1" ref="R145" ca="1">SMALL(IF(illustrator=SUBSTITUTE(SUBSTITUTE(H145,"2_2nd",""),"_2nd",""),(ROW(illustrator)-MIN(ROW(illustrator))+1)+10000*(COLUMN(illustrator)-MIN(COLUMN(illustrator))+1),""),1)</f>
        <v>70133</v>
      </c>
      <c r="S145" t="str">
        <f ca="1">INDEX(illustrator!E:E,MOD(R145,10000),1)</f>
        <v>Ryan Laukat</v>
      </c>
      <c r="W145" t="str">
        <f t="shared" ca="1" si="24"/>
        <v>{ id:"baron", illustrator:"Ryan Laukat" },</v>
      </c>
    </row>
    <row r="146" spans="1:23" x14ac:dyDescent="0.25">
      <c r="A146" t="s">
        <v>4385</v>
      </c>
      <c r="B146">
        <f t="shared" si="19"/>
        <v>33</v>
      </c>
      <c r="C146">
        <f t="shared" si="25"/>
        <v>62</v>
      </c>
      <c r="E146" t="str">
        <f t="shared" si="26"/>
        <v>/images/b/b3/DismantleArt.jpg</v>
      </c>
      <c r="H146" s="3" t="s">
        <v>844</v>
      </c>
      <c r="J146" t="s">
        <v>1130</v>
      </c>
      <c r="K146" t="s">
        <v>1131</v>
      </c>
      <c r="L146" t="str">
        <f t="shared" si="27"/>
        <v>/images/2/27/SwindlerArt.jpg</v>
      </c>
      <c r="O146">
        <f t="shared" si="22"/>
        <v>6</v>
      </c>
      <c r="P146">
        <f t="shared" si="23"/>
        <v>8</v>
      </c>
      <c r="R146">
        <f t="array" aca="1" ref="R146" ca="1">SMALL(IF(illustrator=SUBSTITUTE(SUBSTITUTE(H146,"2_2nd",""),"_2nd",""),(ROW(illustrator)-MIN(ROW(illustrator))+1)+10000*(COLUMN(illustrator)-MIN(COLUMN(illustrator))+1),""),1)</f>
        <v>20008</v>
      </c>
      <c r="S146" t="str">
        <f ca="1">INDEX(illustrator!E:E,MOD(R146,10000),1)</f>
        <v>Alexander Jung</v>
      </c>
      <c r="W146" t="str">
        <f t="shared" ca="1" si="24"/>
        <v>{ id:"swindler", illustrator:"Alexander Jung" },</v>
      </c>
    </row>
    <row r="147" spans="1:23" x14ac:dyDescent="0.25">
      <c r="A147" t="s">
        <v>4386</v>
      </c>
      <c r="B147">
        <f t="shared" si="19"/>
        <v>30</v>
      </c>
      <c r="C147">
        <f t="shared" si="25"/>
        <v>56</v>
      </c>
      <c r="E147" t="str">
        <f t="shared" si="26"/>
        <v>/images/b/bd/SentryArt.jpg</v>
      </c>
      <c r="H147" s="3" t="s">
        <v>845</v>
      </c>
      <c r="J147" t="s">
        <v>1132</v>
      </c>
      <c r="K147" t="s">
        <v>1133</v>
      </c>
      <c r="L147" t="str">
        <f t="shared" si="27"/>
        <v>/images/7/7c/BridgeArt.jpg</v>
      </c>
      <c r="O147">
        <f t="shared" si="22"/>
        <v>4</v>
      </c>
      <c r="P147">
        <f t="shared" si="23"/>
        <v>6</v>
      </c>
      <c r="R147">
        <f t="array" aca="1" ref="R147" ca="1">SMALL(IF(illustrator=SUBSTITUTE(SUBSTITUTE(H147,"2_2nd",""),"_2nd",""),(ROW(illustrator)-MIN(ROW(illustrator))+1)+10000*(COLUMN(illustrator)-MIN(COLUMN(illustrator))+1),""),1)</f>
        <v>60051</v>
      </c>
      <c r="S147" t="str">
        <f ca="1">INDEX(illustrator!E:E,MOD(R147,10000),1)</f>
        <v>Harald Lieske</v>
      </c>
      <c r="W147" t="str">
        <f t="shared" ca="1" si="24"/>
        <v>{ id:"bridge", illustrator:"Harald Lieske" },</v>
      </c>
    </row>
    <row r="148" spans="1:23" x14ac:dyDescent="0.25">
      <c r="A148" t="s">
        <v>4387</v>
      </c>
      <c r="B148">
        <f t="shared" si="19"/>
        <v>32</v>
      </c>
      <c r="C148">
        <f t="shared" si="25"/>
        <v>66</v>
      </c>
      <c r="E148" t="str">
        <f t="shared" si="26"/>
        <v>/images/d/de/TalismanArt.jpg</v>
      </c>
      <c r="H148" s="3" t="s">
        <v>846</v>
      </c>
      <c r="J148" t="s">
        <v>1134</v>
      </c>
      <c r="K148" t="s">
        <v>1135</v>
      </c>
      <c r="L148" t="str">
        <f t="shared" si="27"/>
        <v>/images/6/6e/TorturerArt.jpg</v>
      </c>
      <c r="O148">
        <f t="shared" si="22"/>
        <v>8</v>
      </c>
      <c r="P148">
        <f t="shared" si="23"/>
        <v>8</v>
      </c>
      <c r="R148">
        <f t="array" aca="1" ref="R148" ca="1">SMALL(IF(illustrator=SUBSTITUTE(SUBSTITUTE(H148,"2_2nd",""),"_2nd",""),(ROW(illustrator)-MIN(ROW(illustrator))+1)+10000*(COLUMN(illustrator)-MIN(COLUMN(illustrator))+1),""),1)</f>
        <v>40035</v>
      </c>
      <c r="S148" t="str">
        <f ca="1">INDEX(illustrator!E:E,MOD(R148,10000),1)</f>
        <v>Franz Vohwinkel</v>
      </c>
      <c r="W148" t="str">
        <f t="shared" ca="1" si="24"/>
        <v>{ id:"torturer", illustrator:"Franz Vohwinkel" },</v>
      </c>
    </row>
    <row r="149" spans="1:23" x14ac:dyDescent="0.25">
      <c r="A149" t="s">
        <v>4388</v>
      </c>
      <c r="B149">
        <f t="shared" si="19"/>
        <v>32</v>
      </c>
      <c r="C149">
        <f t="shared" si="25"/>
        <v>66</v>
      </c>
      <c r="E149" t="str">
        <f t="shared" si="26"/>
        <v>/images/d/dd/FarmlandArt.jpg</v>
      </c>
      <c r="H149" s="3" t="s">
        <v>847</v>
      </c>
      <c r="I149" s="3" t="s">
        <v>1274</v>
      </c>
      <c r="J149" t="s">
        <v>1136</v>
      </c>
      <c r="K149" t="s">
        <v>1137</v>
      </c>
      <c r="L149" t="str">
        <f t="shared" si="27"/>
        <v>/images/a/a7/Wishing_WellArt.jpg</v>
      </c>
      <c r="O149">
        <f t="shared" si="22"/>
        <v>18</v>
      </c>
      <c r="P149">
        <f t="shared" si="23"/>
        <v>11</v>
      </c>
      <c r="R149">
        <f t="array" aca="1" ref="R149" ca="1">SMALL(IF(illustrator=SUBSTITUTE(SUBSTITUTE(H149,"2_2nd",""),"_2nd",""),(ROW(illustrator)-MIN(ROW(illustrator))+1)+10000*(COLUMN(illustrator)-MIN(COLUMN(illustrator))+1),""),1)</f>
        <v>60133</v>
      </c>
      <c r="S149" t="str">
        <f ca="1">INDEX(illustrator!E:E,MOD(R149,10000),1)</f>
        <v>Ryan Laukat</v>
      </c>
      <c r="W149" t="str">
        <f t="shared" ca="1" si="24"/>
        <v>{ id:"wishingwell", illustrator:"Ryan Laukat" },</v>
      </c>
    </row>
    <row r="150" spans="1:23" x14ac:dyDescent="0.25">
      <c r="A150" t="s">
        <v>4389</v>
      </c>
      <c r="B150">
        <f t="shared" si="19"/>
        <v>31</v>
      </c>
      <c r="C150">
        <f t="shared" si="25"/>
        <v>58</v>
      </c>
      <c r="E150" t="str">
        <f t="shared" si="26"/>
        <v>/images/2/21/HighwayArt.jpg</v>
      </c>
      <c r="H150" s="3" t="s">
        <v>848</v>
      </c>
      <c r="J150" t="s">
        <v>1138</v>
      </c>
      <c r="K150" t="s">
        <v>1139</v>
      </c>
      <c r="L150" t="str">
        <f t="shared" si="27"/>
        <v>/images/b/b6/MasqueradeArt.jpg</v>
      </c>
      <c r="O150">
        <f t="shared" si="22"/>
        <v>9</v>
      </c>
      <c r="P150">
        <f t="shared" si="23"/>
        <v>10</v>
      </c>
      <c r="R150">
        <f t="array" aca="1" ref="R150" ca="1">SMALL(IF(illustrator=SUBSTITUTE(SUBSTITUTE(H150,"2_2nd",""),"_2nd",""),(ROW(illustrator)-MIN(ROW(illustrator))+1)+10000*(COLUMN(illustrator)-MIN(COLUMN(illustrator))+1),""),1)</f>
        <v>20034</v>
      </c>
      <c r="S150" t="str">
        <f ca="1">INDEX(illustrator!E:E,MOD(R150,10000),1)</f>
        <v>Franz Vohwinkel</v>
      </c>
      <c r="W150" t="str">
        <f t="shared" ca="1" si="24"/>
        <v>{ id:"masquerade", illustrator:"Franz Vohwinkel" },</v>
      </c>
    </row>
    <row r="151" spans="1:23" x14ac:dyDescent="0.25">
      <c r="A151" t="s">
        <v>4390</v>
      </c>
      <c r="B151">
        <f t="shared" si="19"/>
        <v>31</v>
      </c>
      <c r="C151">
        <f t="shared" si="25"/>
        <v>64</v>
      </c>
      <c r="E151" t="str">
        <f t="shared" si="26"/>
        <v>/images/8/8d/ForagerArt.jpg</v>
      </c>
      <c r="H151" s="3" t="s">
        <v>849</v>
      </c>
      <c r="J151" t="s">
        <v>1140</v>
      </c>
      <c r="K151" t="s">
        <v>1304</v>
      </c>
      <c r="L151" t="str">
        <f t="shared" si="27"/>
        <v>/images/0/0d/IronworksArt.jpg</v>
      </c>
      <c r="O151">
        <f t="shared" si="22"/>
        <v>8</v>
      </c>
      <c r="P151">
        <f t="shared" si="23"/>
        <v>9</v>
      </c>
      <c r="R151">
        <f t="array" aca="1" ref="R151" ca="1">SMALL(IF(illustrator=SUBSTITUTE(SUBSTITUTE(H151,"2_2nd",""),"_2nd",""),(ROW(illustrator)-MIN(ROW(illustrator))+1)+10000*(COLUMN(illustrator)-MIN(COLUMN(illustrator))+1),""),1)</f>
        <v>70105</v>
      </c>
      <c r="S151" t="str">
        <f ca="1">INDEX(illustrator!E:E,MOD(R151,10000),1)</f>
        <v>Martin Hoffmann</v>
      </c>
      <c r="W151" t="str">
        <f t="shared" ca="1" si="24"/>
        <v>{ id:"ironworks", illustrator:"Martin Hoffmann" },</v>
      </c>
    </row>
    <row r="152" spans="1:23" x14ac:dyDescent="0.25">
      <c r="A152" t="s">
        <v>4391</v>
      </c>
      <c r="B152">
        <f t="shared" si="19"/>
        <v>29</v>
      </c>
      <c r="C152">
        <f t="shared" si="25"/>
        <v>60</v>
      </c>
      <c r="E152" t="str">
        <f t="shared" si="26"/>
        <v>/images/4/4a/HovelArt.jpg</v>
      </c>
      <c r="H152" s="3" t="s">
        <v>850</v>
      </c>
      <c r="J152" t="s">
        <v>1141</v>
      </c>
      <c r="K152" t="s">
        <v>1142</v>
      </c>
      <c r="L152" t="str">
        <f t="shared" si="27"/>
        <v>/images/c/c3/StewardArt.jpg</v>
      </c>
      <c r="O152">
        <f t="shared" si="22"/>
        <v>9</v>
      </c>
      <c r="P152">
        <f t="shared" si="23"/>
        <v>7</v>
      </c>
      <c r="R152">
        <f t="array" aca="1" ref="R152" ca="1">SMALL(IF(illustrator=SUBSTITUTE(SUBSTITUTE(H152,"2_2nd",""),"_2nd",""),(ROW(illustrator)-MIN(ROW(illustrator))+1)+10000*(COLUMN(illustrator)-MIN(COLUMN(illustrator))+1),""),1)</f>
        <v>170111</v>
      </c>
      <c r="S152" t="str">
        <f ca="1">INDEX(illustrator!E:E,MOD(R152,10000),1)</f>
        <v>Matthias Catrein</v>
      </c>
      <c r="W152" t="str">
        <f t="shared" ca="1" si="24"/>
        <v>{ id:"steward", illustrator:"Matthias Catrein" },</v>
      </c>
    </row>
    <row r="153" spans="1:23" x14ac:dyDescent="0.25">
      <c r="A153" t="s">
        <v>4392</v>
      </c>
      <c r="B153">
        <f t="shared" ref="B153:B216" si="28">FIND("src=""",A153)+LEN("src=""")-1</f>
        <v>38</v>
      </c>
      <c r="C153">
        <f t="shared" si="25"/>
        <v>72</v>
      </c>
      <c r="E153" t="str">
        <f t="shared" si="26"/>
        <v>/images/5/5e/Merchant_GuildArt.jpg</v>
      </c>
      <c r="F153" t="s">
        <v>2166</v>
      </c>
      <c r="H153" s="3" t="s">
        <v>851</v>
      </c>
      <c r="J153" t="s">
        <v>1143</v>
      </c>
      <c r="K153" t="s">
        <v>1144</v>
      </c>
      <c r="L153" t="str">
        <f t="shared" si="27"/>
        <v>/images/9/90/HaremArt.jpg</v>
      </c>
      <c r="O153">
        <f t="shared" si="22"/>
        <v>5</v>
      </c>
      <c r="P153">
        <f t="shared" si="23"/>
        <v>5</v>
      </c>
      <c r="R153">
        <f t="array" aca="1" ref="R153" ca="1">SMALL(IF(illustrator=SUBSTITUTE(SUBSTITUTE(H153,"2_2nd",""),"_2nd",""),(ROW(illustrator)-MIN(ROW(illustrator))+1)+10000*(COLUMN(illustrator)-MIN(COLUMN(illustrator))+1),""),1)</f>
        <v>30113</v>
      </c>
      <c r="S153" t="str">
        <f ca="1">INDEX(illustrator!E:E,MOD(R153,10000),1)</f>
        <v>Maura Kalusky</v>
      </c>
      <c r="W153" t="str">
        <f t="shared" ca="1" si="24"/>
        <v>{ id:"harem", illustrator:"Maura Kalusky" },</v>
      </c>
    </row>
    <row r="154" spans="1:23" x14ac:dyDescent="0.25">
      <c r="A154" t="s">
        <v>4393</v>
      </c>
      <c r="B154">
        <f t="shared" si="28"/>
        <v>29</v>
      </c>
      <c r="C154">
        <f t="shared" si="25"/>
        <v>60</v>
      </c>
      <c r="E154" t="str">
        <f t="shared" si="26"/>
        <v>/images/b/b7/GuideArt.jpg</v>
      </c>
      <c r="H154" s="3" t="s">
        <v>852</v>
      </c>
      <c r="J154" t="s">
        <v>1145</v>
      </c>
      <c r="K154" t="s">
        <v>1146</v>
      </c>
      <c r="L154" t="str">
        <f t="shared" si="27"/>
        <v>/images/7/70/MinionArt.jpg</v>
      </c>
      <c r="O154">
        <f t="shared" si="22"/>
        <v>6</v>
      </c>
      <c r="P154">
        <f t="shared" si="23"/>
        <v>6</v>
      </c>
      <c r="R154">
        <f t="array" aca="1" ref="R154" ca="1">SMALL(IF(illustrator=SUBSTITUTE(SUBSTITUTE(H154,"2_2nd",""),"_2nd",""),(ROW(illustrator)-MIN(ROW(illustrator))+1)+10000*(COLUMN(illustrator)-MIN(COLUMN(illustrator))+1),""),1)</f>
        <v>40015</v>
      </c>
      <c r="S154" t="str">
        <f ca="1">INDEX(illustrator!E:E,MOD(R154,10000),1)</f>
        <v>Christof Tisch</v>
      </c>
      <c r="W154" t="str">
        <f t="shared" ca="1" si="24"/>
        <v>{ id:"minion", illustrator:"Christof Tisch" },</v>
      </c>
    </row>
    <row r="155" spans="1:23" x14ac:dyDescent="0.25">
      <c r="A155" t="s">
        <v>4394</v>
      </c>
      <c r="B155">
        <f t="shared" si="28"/>
        <v>34</v>
      </c>
      <c r="C155">
        <f t="shared" si="25"/>
        <v>70</v>
      </c>
      <c r="E155" t="str">
        <f t="shared" si="26"/>
        <v>/images/8/81/RatcatcherArt.jpg</v>
      </c>
      <c r="H155" s="3" t="s">
        <v>853</v>
      </c>
      <c r="J155" t="s">
        <v>1147</v>
      </c>
      <c r="K155" t="s">
        <v>1288</v>
      </c>
      <c r="L155" t="str">
        <f t="shared" si="27"/>
        <v>/images/e/e5/SaboteurArt.jpg</v>
      </c>
      <c r="O155">
        <f t="shared" si="22"/>
        <v>8</v>
      </c>
      <c r="P155">
        <f t="shared" si="23"/>
        <v>8</v>
      </c>
      <c r="R155">
        <f t="array" aca="1" ref="R155" ca="1">SMALL(IF(illustrator=SUBSTITUTE(SUBSTITUTE(H155,"2_2nd",""),"_2nd",""),(ROW(illustrator)-MIN(ROW(illustrator))+1)+10000*(COLUMN(illustrator)-MIN(COLUMN(illustrator))+1),""),1)</f>
        <v>20022</v>
      </c>
      <c r="S155" t="str">
        <f ca="1">INDEX(illustrator!E:E,MOD(R155,10000),1)</f>
        <v>Dennis Lohausen</v>
      </c>
      <c r="W155" t="str">
        <f t="shared" ca="1" si="24"/>
        <v>{ id:"saboteur", illustrator:"Dennis Lohausen" },</v>
      </c>
    </row>
    <row r="156" spans="1:23" x14ac:dyDescent="0.25">
      <c r="A156" t="s">
        <v>4395</v>
      </c>
      <c r="B156">
        <f t="shared" si="28"/>
        <v>36</v>
      </c>
      <c r="C156">
        <f t="shared" si="25"/>
        <v>74</v>
      </c>
      <c r="E156" t="str">
        <f t="shared" si="26"/>
        <v>/images/6/61/WineMerchantArt.jpg</v>
      </c>
      <c r="H156" s="3" t="s">
        <v>854</v>
      </c>
      <c r="J156" t="s">
        <v>1148</v>
      </c>
      <c r="K156" t="s">
        <v>1149</v>
      </c>
      <c r="L156" t="str">
        <f t="shared" si="27"/>
        <v>/images/b/b4/UpgradeArt.jpg</v>
      </c>
      <c r="O156">
        <f t="shared" si="22"/>
        <v>13</v>
      </c>
      <c r="P156">
        <f t="shared" si="23"/>
        <v>7</v>
      </c>
      <c r="R156">
        <f t="array" aca="1" ref="R156" ca="1">SMALL(IF(illustrator=SUBSTITUTE(SUBSTITUTE(H156,"2_2nd",""),"_2nd",""),(ROW(illustrator)-MIN(ROW(illustrator))+1)+10000*(COLUMN(illustrator)-MIN(COLUMN(illustrator))+1),""),1)</f>
        <v>210111</v>
      </c>
      <c r="S156" t="str">
        <f ca="1">INDEX(illustrator!E:E,MOD(R156,10000),1)</f>
        <v>Matthias Catrein</v>
      </c>
      <c r="W156" t="str">
        <f t="shared" ca="1" si="24"/>
        <v>{ id:"upgrade", illustrator:"Matthias Catrein" },</v>
      </c>
    </row>
    <row r="157" spans="1:23" x14ac:dyDescent="0.25">
      <c r="A157" t="s">
        <v>4396</v>
      </c>
      <c r="B157">
        <f t="shared" si="28"/>
        <v>38</v>
      </c>
      <c r="C157">
        <f t="shared" si="25"/>
        <v>78</v>
      </c>
      <c r="E157" t="str">
        <f t="shared" si="26"/>
        <v>/images/3/3d/Haunted_MirrorArt.jpg</v>
      </c>
      <c r="H157" s="3" t="s">
        <v>855</v>
      </c>
      <c r="J157" t="s">
        <v>1150</v>
      </c>
      <c r="K157" t="s">
        <v>1305</v>
      </c>
      <c r="L157" t="str">
        <f t="shared" si="27"/>
        <v>/images/5/5d/TributeArt.jpg</v>
      </c>
      <c r="O157">
        <f t="shared" si="22"/>
        <v>7</v>
      </c>
      <c r="P157">
        <f t="shared" si="23"/>
        <v>7</v>
      </c>
      <c r="R157">
        <f t="array" aca="1" ref="R157" ca="1">SMALL(IF(illustrator=SUBSTITUTE(SUBSTITUTE(H157,"2_2nd",""),"_2nd",""),(ROW(illustrator)-MIN(ROW(illustrator))+1)+10000*(COLUMN(illustrator)-MIN(COLUMN(illustrator))+1),""),1)</f>
        <v>200111</v>
      </c>
      <c r="S157" t="str">
        <f ca="1">INDEX(illustrator!E:E,MOD(R157,10000),1)</f>
        <v>Matthias Catrein</v>
      </c>
      <c r="W157" t="str">
        <f t="shared" ca="1" si="24"/>
        <v>{ id:"tribute", illustrator:"Matthias Catrein" },</v>
      </c>
    </row>
    <row r="158" spans="1:23" x14ac:dyDescent="0.25">
      <c r="A158" t="s">
        <v>4397</v>
      </c>
      <c r="B158">
        <f t="shared" si="28"/>
        <v>29</v>
      </c>
      <c r="C158">
        <f t="shared" si="25"/>
        <v>60</v>
      </c>
      <c r="E158" t="str">
        <f t="shared" si="26"/>
        <v>/images/2/2d/GhostArt.jpg</v>
      </c>
      <c r="H158" s="3" t="s">
        <v>856</v>
      </c>
      <c r="I158" s="3" t="s">
        <v>1275</v>
      </c>
      <c r="J158" t="s">
        <v>1151</v>
      </c>
      <c r="K158" t="s">
        <v>1152</v>
      </c>
      <c r="L158" t="str">
        <f t="shared" si="27"/>
        <v>/images/7/7e/Great_HallArt.jpg</v>
      </c>
      <c r="O158">
        <f t="shared" si="22"/>
        <v>10</v>
      </c>
      <c r="P158">
        <f t="shared" si="23"/>
        <v>9</v>
      </c>
      <c r="R158">
        <f t="array" aca="1" ref="R158" ca="1">SMALL(IF(illustrator=SUBSTITUTE(SUBSTITUTE(H158,"2_2nd",""),"_2nd",""),(ROW(illustrator)-MIN(ROW(illustrator))+1)+10000*(COLUMN(illustrator)-MIN(COLUMN(illustrator))+1),""),1)</f>
        <v>60073</v>
      </c>
      <c r="S158" t="str">
        <f ca="1">INDEX(illustrator!E:E,MOD(R158,10000),1)</f>
        <v>Julien Delval</v>
      </c>
      <c r="W158" t="str">
        <f t="shared" ca="1" si="24"/>
        <v>{ id:"greathall", illustrator:"Julien Delval" },</v>
      </c>
    </row>
    <row r="159" spans="1:23" x14ac:dyDescent="0.25">
      <c r="A159" t="s">
        <v>4398</v>
      </c>
      <c r="B159">
        <f t="shared" si="28"/>
        <v>29</v>
      </c>
      <c r="C159">
        <f t="shared" si="25"/>
        <v>54</v>
      </c>
      <c r="E159" t="str">
        <f t="shared" si="26"/>
        <v>/images/0/01/ScrapArt.jpg</v>
      </c>
      <c r="H159" s="3" t="s">
        <v>857</v>
      </c>
      <c r="I159" s="3" t="s">
        <v>1276</v>
      </c>
      <c r="J159" t="s">
        <v>1153</v>
      </c>
      <c r="K159" t="s">
        <v>1154</v>
      </c>
      <c r="L159" t="str">
        <f t="shared" si="27"/>
        <v>/images/3/36/Shanty_TownArt.jpg</v>
      </c>
      <c r="O159">
        <f t="shared" si="22"/>
        <v>6</v>
      </c>
      <c r="P159">
        <f t="shared" si="23"/>
        <v>10</v>
      </c>
      <c r="R159">
        <f t="array" aca="1" ref="R159" ca="1">SMALL(IF(illustrator=SUBSTITUTE(SUBSTITUTE(H159,"2_2nd",""),"_2nd",""),(ROW(illustrator)-MIN(ROW(illustrator))+1)+10000*(COLUMN(illustrator)-MIN(COLUMN(illustrator))+1),""),1)</f>
        <v>20113</v>
      </c>
      <c r="S159" t="str">
        <f ca="1">INDEX(illustrator!E:E,MOD(R159,10000),1)</f>
        <v>Maura Kalusky</v>
      </c>
      <c r="W159" t="str">
        <f t="shared" ca="1" si="24"/>
        <v>{ id:"shantytown", illustrator:"Maura Kalusky" },</v>
      </c>
    </row>
    <row r="160" spans="1:23" x14ac:dyDescent="0.25">
      <c r="A160" t="s">
        <v>4399</v>
      </c>
      <c r="B160">
        <f t="shared" si="28"/>
        <v>29</v>
      </c>
      <c r="C160">
        <f t="shared" si="25"/>
        <v>54</v>
      </c>
      <c r="E160" t="str">
        <f t="shared" si="26"/>
        <v>/images/f/fd/BargeArt.jpg</v>
      </c>
      <c r="F160" s="2" t="s">
        <v>2953</v>
      </c>
      <c r="H160" s="3" t="s">
        <v>2914</v>
      </c>
      <c r="J160" t="s">
        <v>2902</v>
      </c>
      <c r="K160" t="s">
        <v>2937</v>
      </c>
      <c r="L160" s="4" t="s">
        <v>2958</v>
      </c>
      <c r="O160">
        <f t="shared" si="22"/>
        <v>6</v>
      </c>
      <c r="P160">
        <f t="shared" si="23"/>
        <v>7</v>
      </c>
      <c r="Q160" s="6"/>
      <c r="R160" cm="1">
        <f t="array" aca="1" ref="R160" ca="1">SMALL(IF(illustrator=SUBSTITUTE(SUBSTITUTE(H160,"2_2nd",""),"_2nd",""),(ROW(illustrator)-MIN(ROW(illustrator))+1)+10000*(COLUMN(illustrator)-MIN(COLUMN(illustrator))+1),""),1)</f>
        <v>20164</v>
      </c>
      <c r="S160" t="str">
        <f ca="1">INDEX(illustrator!E:E,MOD(R160,10000),1)</f>
        <v>Ryan Laukat</v>
      </c>
      <c r="W160" t="str">
        <f t="shared" ca="1" si="24"/>
        <v>{ id:"copper2", illustrator:"Ryan Laukat" },</v>
      </c>
    </row>
    <row r="161" spans="1:23" x14ac:dyDescent="0.25">
      <c r="A161" t="s">
        <v>4400</v>
      </c>
      <c r="B161">
        <f t="shared" si="28"/>
        <v>34</v>
      </c>
      <c r="C161">
        <f t="shared" si="25"/>
        <v>64</v>
      </c>
      <c r="E161" t="str">
        <f t="shared" si="26"/>
        <v>/images/6/67/HighwaymanArt.jpg</v>
      </c>
      <c r="F161" s="2" t="s">
        <v>2953</v>
      </c>
      <c r="H161" s="3" t="s">
        <v>2915</v>
      </c>
      <c r="J161" t="s">
        <v>2903</v>
      </c>
      <c r="K161" t="s">
        <v>2937</v>
      </c>
      <c r="L161" s="4" t="s">
        <v>2959</v>
      </c>
      <c r="O161">
        <f t="shared" si="22"/>
        <v>6</v>
      </c>
      <c r="P161">
        <f t="shared" si="23"/>
        <v>7</v>
      </c>
      <c r="Q161" s="6"/>
      <c r="R161">
        <f t="array" aca="1" ref="R161" ca="1">SMALL(IF(illustrator=SUBSTITUTE(SUBSTITUTE(H161,"2_2nd",""),"_2nd",""),(ROW(illustrator)-MIN(ROW(illustrator))+1)+10000*(COLUMN(illustrator)-MIN(COLUMN(illustrator))+1),""),1)</f>
        <v>30164</v>
      </c>
      <c r="S161" t="str">
        <f ca="1">INDEX(illustrator!E:E,MOD(R161,10000),1)</f>
        <v>Ryan Laukat</v>
      </c>
      <c r="W161" t="str">
        <f t="shared" ca="1" si="24"/>
        <v>{ id:"silver2", illustrator:"Ryan Laukat" },</v>
      </c>
    </row>
    <row r="162" spans="1:23" x14ac:dyDescent="0.25">
      <c r="A162" t="s">
        <v>4401</v>
      </c>
      <c r="B162">
        <f t="shared" si="28"/>
        <v>30</v>
      </c>
      <c r="C162">
        <f t="shared" si="25"/>
        <v>62</v>
      </c>
      <c r="E162" t="str">
        <f t="shared" si="26"/>
        <v>/images/c/ca/PrinceArt.jpg</v>
      </c>
      <c r="F162" s="2" t="s">
        <v>2953</v>
      </c>
      <c r="H162" s="3" t="s">
        <v>2920</v>
      </c>
      <c r="I162" s="3" t="s">
        <v>2908</v>
      </c>
      <c r="J162" t="s">
        <v>2904</v>
      </c>
      <c r="K162" t="s">
        <v>2937</v>
      </c>
      <c r="L162" s="4" t="s">
        <v>2960</v>
      </c>
      <c r="O162">
        <f t="shared" si="22"/>
        <v>2</v>
      </c>
      <c r="P162">
        <f t="shared" si="23"/>
        <v>5</v>
      </c>
      <c r="Q162" s="6"/>
      <c r="R162">
        <f t="array" aca="1" ref="R162" ca="1">SMALL(IF(illustrator=SUBSTITUTE(SUBSTITUTE(H162,"2_2nd",""),"_2nd",""),(ROW(illustrator)-MIN(ROW(illustrator))+1)+10000*(COLUMN(illustrator)-MIN(COLUMN(illustrator))+1),""),1)</f>
        <v>40164</v>
      </c>
      <c r="S162" t="str">
        <f ca="1">INDEX(illustrator!E:E,MOD(R162,10000),1)</f>
        <v>Ryan Laukat</v>
      </c>
      <c r="W162" t="str">
        <f t="shared" ca="1" si="24"/>
        <v>{ id:"gold2", illustrator:"Ryan Laukat" },</v>
      </c>
    </row>
    <row r="163" spans="1:23" x14ac:dyDescent="0.25">
      <c r="A163" t="s">
        <v>4402</v>
      </c>
      <c r="B163">
        <f t="shared" si="28"/>
        <v>45</v>
      </c>
      <c r="C163">
        <f t="shared" si="25"/>
        <v>86</v>
      </c>
      <c r="E163" t="str">
        <f t="shared" si="26"/>
        <v>/images/5/57/Fellowship_of_ScribesArt.jpg</v>
      </c>
      <c r="F163" s="2" t="s">
        <v>2953</v>
      </c>
      <c r="H163" s="3" t="s">
        <v>2916</v>
      </c>
      <c r="J163" t="s">
        <v>2905</v>
      </c>
      <c r="K163" t="s">
        <v>2937</v>
      </c>
      <c r="L163" s="4" t="s">
        <v>2961</v>
      </c>
      <c r="O163">
        <f t="shared" si="22"/>
        <v>7</v>
      </c>
      <c r="P163">
        <f t="shared" si="23"/>
        <v>7</v>
      </c>
      <c r="Q163" s="6"/>
      <c r="R163">
        <f t="array" aca="1" ref="R163" ca="1">SMALL(IF(illustrator=SUBSTITUTE(SUBSTITUTE(H163,"2_2nd",""),"_2nd",""),(ROW(illustrator)-MIN(ROW(illustrator))+1)+10000*(COLUMN(illustrator)-MIN(COLUMN(illustrator))+1),""),1)</f>
        <v>20166</v>
      </c>
      <c r="S163" t="str">
        <f ca="1">INDEX(illustrator!E:E,MOD(R163,10000),1)</f>
        <v>Martin Hoffmann</v>
      </c>
      <c r="W163" t="str">
        <f t="shared" ca="1" si="24"/>
        <v>{ id:"estate2", illustrator:"Martin Hoffmann" },</v>
      </c>
    </row>
    <row r="164" spans="1:23" x14ac:dyDescent="0.25">
      <c r="A164" t="s">
        <v>4403</v>
      </c>
      <c r="B164">
        <f t="shared" si="28"/>
        <v>43</v>
      </c>
      <c r="C164">
        <f t="shared" si="25"/>
        <v>82</v>
      </c>
      <c r="E164" t="str">
        <f t="shared" si="26"/>
        <v>/images/4/4c/Gang_of_PickpocketsArt.jpg</v>
      </c>
      <c r="F164" s="2" t="s">
        <v>2953</v>
      </c>
      <c r="H164" s="3" t="s">
        <v>2917</v>
      </c>
      <c r="J164" t="s">
        <v>2906</v>
      </c>
      <c r="K164" t="s">
        <v>2937</v>
      </c>
      <c r="L164" s="4" t="s">
        <v>2962</v>
      </c>
      <c r="O164">
        <f t="shared" si="22"/>
        <v>5</v>
      </c>
      <c r="P164">
        <f t="shared" si="23"/>
        <v>6</v>
      </c>
      <c r="Q164" s="6"/>
      <c r="R164">
        <f t="array" aca="1" ref="R164" ca="1">SMALL(IF(illustrator=SUBSTITUTE(SUBSTITUTE(H164,"2_2nd",""),"_2nd",""),(ROW(illustrator)-MIN(ROW(illustrator))+1)+10000*(COLUMN(illustrator)-MIN(COLUMN(illustrator))+1),""),1)</f>
        <v>30166</v>
      </c>
      <c r="S164" t="str">
        <f ca="1">INDEX(illustrator!E:E,MOD(R164,10000),1)</f>
        <v>Martin Hoffmann</v>
      </c>
      <c r="W164" t="str">
        <f t="shared" ca="1" si="24"/>
        <v>{ id:"duchy2", illustrator:"Martin Hoffmann" },</v>
      </c>
    </row>
    <row r="165" spans="1:23" x14ac:dyDescent="0.25">
      <c r="A165" t="s">
        <v>4404</v>
      </c>
      <c r="B165">
        <f t="shared" si="28"/>
        <v>34</v>
      </c>
      <c r="C165">
        <f t="shared" si="25"/>
        <v>64</v>
      </c>
      <c r="E165" t="str">
        <f t="shared" si="26"/>
        <v>/images/b/b6/MasqueradeArt.jpg</v>
      </c>
      <c r="F165" s="2" t="s">
        <v>2953</v>
      </c>
      <c r="H165" s="3" t="s">
        <v>2918</v>
      </c>
      <c r="J165" t="s">
        <v>2907</v>
      </c>
      <c r="K165" t="s">
        <v>2937</v>
      </c>
      <c r="L165" s="4" t="s">
        <v>2963</v>
      </c>
      <c r="O165">
        <f t="shared" si="22"/>
        <v>8</v>
      </c>
      <c r="P165">
        <f t="shared" si="23"/>
        <v>9</v>
      </c>
      <c r="Q165" s="6"/>
      <c r="R165">
        <f t="array" aca="1" ref="R165" ca="1">SMALL(IF(illustrator=SUBSTITUTE(SUBSTITUTE(H165,"2_2nd",""),"_2nd",""),(ROW(illustrator)-MIN(ROW(illustrator))+1)+10000*(COLUMN(illustrator)-MIN(COLUMN(illustrator))+1),""),1)</f>
        <v>40166</v>
      </c>
      <c r="S165" t="str">
        <f ca="1">INDEX(illustrator!E:E,MOD(R165,10000),1)</f>
        <v>Martin Hoffmann</v>
      </c>
      <c r="W165" t="str">
        <f t="shared" ca="1" si="24"/>
        <v>{ id:"province2", illustrator:"Martin Hoffmann" },</v>
      </c>
    </row>
    <row r="166" spans="1:23" x14ac:dyDescent="0.25">
      <c r="A166" t="s">
        <v>4405</v>
      </c>
      <c r="B166">
        <f t="shared" si="28"/>
        <v>28</v>
      </c>
      <c r="C166">
        <f t="shared" si="25"/>
        <v>52</v>
      </c>
      <c r="E166" t="str">
        <f t="shared" si="26"/>
        <v>/images/d/d7/PawnArt.jpg</v>
      </c>
      <c r="F166" s="2" t="s">
        <v>2953</v>
      </c>
      <c r="H166" s="3" t="s">
        <v>2919</v>
      </c>
      <c r="J166" t="s">
        <v>2909</v>
      </c>
      <c r="K166" t="s">
        <v>2937</v>
      </c>
      <c r="L166" s="4" t="s">
        <v>2955</v>
      </c>
      <c r="O166">
        <f t="shared" si="22"/>
        <v>11</v>
      </c>
      <c r="P166">
        <f t="shared" si="23"/>
        <v>6</v>
      </c>
      <c r="Q166" s="6"/>
      <c r="R166">
        <f t="array" aca="1" ref="R166" ca="1">SMALL(IF(illustrator=SUBSTITUTE(SUBSTITUTE(H166,"2_2nd",""),"_2nd",""),(ROW(illustrator)-MIN(ROW(illustrator))+1)+10000*(COLUMN(illustrator)-MIN(COLUMN(illustrator))+1),""),1)</f>
        <v>50166</v>
      </c>
      <c r="S166" t="str">
        <f ca="1">INDEX(illustrator!E:E,MOD(R166,10000),1)</f>
        <v>Martin Hoffmann</v>
      </c>
      <c r="W166" t="str">
        <f t="shared" ca="1" si="24"/>
        <v>{ id:"curse2", illustrator:"Martin Hoffmann" },</v>
      </c>
    </row>
    <row r="167" spans="1:23" x14ac:dyDescent="0.25">
      <c r="A167" t="s">
        <v>4406</v>
      </c>
      <c r="B167">
        <f t="shared" si="28"/>
        <v>32</v>
      </c>
      <c r="C167">
        <f t="shared" si="25"/>
        <v>60</v>
      </c>
      <c r="E167" t="str">
        <f t="shared" si="26"/>
        <v>/images/6/6e/TorturerArt.jpg</v>
      </c>
      <c r="G167" t="s">
        <v>1248</v>
      </c>
      <c r="H167" s="3" t="s">
        <v>858</v>
      </c>
      <c r="J167" t="s">
        <v>1155</v>
      </c>
      <c r="K167" t="s">
        <v>1156</v>
      </c>
      <c r="L167" t="str">
        <f t="shared" ref="L167:L179" si="29">IF(J167="","",IF(I167&lt;&gt;"", INDEX(E:E,MATCH("*"&amp;I167&amp;"*",E:E,0)),INDEX(E:E,MATCH("*"&amp;H167&amp;"Art*",E:E,0))))</f>
        <v>/images/7/78/LurkerArt.jpg</v>
      </c>
      <c r="O167">
        <f t="shared" si="22"/>
        <v>6</v>
      </c>
      <c r="P167">
        <f t="shared" si="23"/>
        <v>6</v>
      </c>
      <c r="R167">
        <f t="array" aca="1" ref="R167" ca="1">SMALL(IF(illustrator=SUBSTITUTE(SUBSTITUTE(H167,"2_2nd",""),"_2nd",""),(ROW(illustrator)-MIN(ROW(illustrator))+1)+10000*(COLUMN(illustrator)-MIN(COLUMN(illustrator))+1),""),1)</f>
        <v>60105</v>
      </c>
      <c r="S167" t="str">
        <f ca="1">INDEX(illustrator!E:E,MOD(R167,10000),1)</f>
        <v>Martin Hoffmann</v>
      </c>
      <c r="W167" t="str">
        <f t="shared" ca="1" si="24"/>
        <v>{ id:"lurker", illustrator:"Martin Hoffmann" },</v>
      </c>
    </row>
    <row r="168" spans="1:23" x14ac:dyDescent="0.25">
      <c r="A168" t="s">
        <v>4407</v>
      </c>
      <c r="B168">
        <f t="shared" si="28"/>
        <v>30</v>
      </c>
      <c r="C168">
        <f t="shared" si="25"/>
        <v>56</v>
      </c>
      <c r="E168" t="str">
        <f t="shared" si="26"/>
        <v>/images/4/40/IslandArt.jpg</v>
      </c>
      <c r="H168" s="3" t="s">
        <v>859</v>
      </c>
      <c r="I168" s="3" t="s">
        <v>1277</v>
      </c>
      <c r="J168" t="s">
        <v>1157</v>
      </c>
      <c r="K168" t="s">
        <v>1158</v>
      </c>
      <c r="L168" t="str">
        <f t="shared" si="29"/>
        <v>/images/5/5e/Secret_PassageArt.jpg</v>
      </c>
      <c r="O168">
        <f t="shared" si="22"/>
        <v>14</v>
      </c>
      <c r="P168">
        <f t="shared" si="23"/>
        <v>13</v>
      </c>
      <c r="R168">
        <f t="array" aca="1" ref="R168" ca="1">SMALL(IF(illustrator=SUBSTITUTE(SUBSTITUTE(H168,"2_2nd",""),"_2nd",""),(ROW(illustrator)-MIN(ROW(illustrator))+1)+10000*(COLUMN(illustrator)-MIN(COLUMN(illustrator))+1),""),1)</f>
        <v>60097</v>
      </c>
      <c r="S168" t="str">
        <f ca="1">INDEX(illustrator!E:E,MOD(R168,10000),1)</f>
        <v>Marcel-André Casasola Merkle</v>
      </c>
      <c r="W168" t="str">
        <f t="shared" ca="1" si="24"/>
        <v>{ id:"secretpassage", illustrator:"Marcel-André Casasola Merkle" },</v>
      </c>
    </row>
    <row r="169" spans="1:23" x14ac:dyDescent="0.25">
      <c r="A169" t="s">
        <v>4408</v>
      </c>
      <c r="B169">
        <f t="shared" si="28"/>
        <v>35</v>
      </c>
      <c r="C169">
        <f t="shared" si="25"/>
        <v>66</v>
      </c>
      <c r="E169" t="str">
        <f t="shared" si="26"/>
        <v>/images/a/ad/Pirate_ShipArt.jpg</v>
      </c>
      <c r="H169" s="3" t="s">
        <v>860</v>
      </c>
      <c r="J169" t="s">
        <v>1159</v>
      </c>
      <c r="K169" t="s">
        <v>1160</v>
      </c>
      <c r="L169" t="str">
        <f t="shared" si="29"/>
        <v>/images/9/92/DiplomatArt.jpg</v>
      </c>
      <c r="O169">
        <f t="shared" si="22"/>
        <v>9</v>
      </c>
      <c r="P169">
        <f t="shared" si="23"/>
        <v>8</v>
      </c>
      <c r="R169">
        <f t="array" aca="1" ref="R169" ca="1">SMALL(IF(illustrator=SUBSTITUTE(SUBSTITUTE(H169,"2_2nd",""),"_2nd",""),(ROW(illustrator)-MIN(ROW(illustrator))+1)+10000*(COLUMN(illustrator)-MIN(COLUMN(illustrator))+1),""),1)</f>
        <v>20090</v>
      </c>
      <c r="S169" t="str">
        <f ca="1">INDEX(illustrator!E:E,MOD(R169,10000),1)</f>
        <v>Lorraine Schleter</v>
      </c>
      <c r="W169" t="str">
        <f t="shared" ca="1" si="24"/>
        <v>{ id:"diplomat", illustrator:"Lorraine Schleter" },</v>
      </c>
    </row>
    <row r="170" spans="1:23" x14ac:dyDescent="0.25">
      <c r="A170" t="s">
        <v>4409</v>
      </c>
      <c r="B170">
        <f t="shared" si="28"/>
        <v>38</v>
      </c>
      <c r="C170">
        <f t="shared" si="25"/>
        <v>72</v>
      </c>
      <c r="E170" t="str">
        <f t="shared" si="26"/>
        <v>/images/4/4f/Native_VillageArt.jpg</v>
      </c>
      <c r="H170" s="3" t="s">
        <v>861</v>
      </c>
      <c r="J170" t="s">
        <v>1161</v>
      </c>
      <c r="K170" t="s">
        <v>1162</v>
      </c>
      <c r="L170" t="str">
        <f t="shared" si="29"/>
        <v>/images/f/f9/MillArt.jpg</v>
      </c>
      <c r="O170">
        <f t="shared" si="22"/>
        <v>6</v>
      </c>
      <c r="P170">
        <f t="shared" si="23"/>
        <v>4</v>
      </c>
      <c r="R170">
        <f t="array" aca="1" ref="R170" ca="1">SMALL(IF(illustrator=SUBSTITUTE(SUBSTITUTE(H170,"2_2nd",""),"_2nd",""),(ROW(illustrator)-MIN(ROW(illustrator))+1)+10000*(COLUMN(illustrator)-MIN(COLUMN(illustrator))+1),""),1)</f>
        <v>40097</v>
      </c>
      <c r="S170" t="str">
        <f ca="1">INDEX(illustrator!E:E,MOD(R170,10000),1)</f>
        <v>Marcel-André Casasola Merkle</v>
      </c>
      <c r="W170" t="str">
        <f t="shared" ca="1" si="24"/>
        <v>{ id:"mill", illustrator:"Marcel-André Casasola Merkle" },</v>
      </c>
    </row>
    <row r="171" spans="1:23" x14ac:dyDescent="0.25">
      <c r="A171" t="s">
        <v>4410</v>
      </c>
      <c r="B171">
        <f t="shared" si="28"/>
        <v>29</v>
      </c>
      <c r="C171">
        <f t="shared" si="25"/>
        <v>54</v>
      </c>
      <c r="E171" t="str">
        <f t="shared" si="26"/>
        <v>/images/3/38/GolemArt.jpg</v>
      </c>
      <c r="H171" s="3" t="s">
        <v>862</v>
      </c>
      <c r="J171" t="s">
        <v>1163</v>
      </c>
      <c r="K171" t="s">
        <v>1164</v>
      </c>
      <c r="L171" t="str">
        <f t="shared" si="29"/>
        <v>/images/b/b5/CourtierArt.jpg</v>
      </c>
      <c r="O171">
        <f t="shared" si="22"/>
        <v>9</v>
      </c>
      <c r="P171">
        <f t="shared" si="23"/>
        <v>8</v>
      </c>
      <c r="R171">
        <f t="array" aca="1" ref="R171" ca="1">SMALL(IF(illustrator=SUBSTITUTE(SUBSTITUTE(H171,"2_2nd",""),"_2nd",""),(ROW(illustrator)-MIN(ROW(illustrator))+1)+10000*(COLUMN(illustrator)-MIN(COLUMN(illustrator))+1),""),1)</f>
        <v>70019</v>
      </c>
      <c r="S171" t="str">
        <f ca="1">INDEX(illustrator!E:E,MOD(R171,10000),1)</f>
        <v>Claus Stephan</v>
      </c>
      <c r="W171" t="str">
        <f t="shared" ca="1" si="24"/>
        <v>{ id:"courtier", illustrator:"Claus Stephan" },</v>
      </c>
    </row>
    <row r="172" spans="1:23" x14ac:dyDescent="0.25">
      <c r="A172" t="s">
        <v>4411</v>
      </c>
      <c r="B172">
        <f t="shared" si="28"/>
        <v>32</v>
      </c>
      <c r="C172">
        <f t="shared" si="25"/>
        <v>60</v>
      </c>
      <c r="E172" t="str">
        <f t="shared" si="26"/>
        <v>/images/1/10/MarauderArt.jpg</v>
      </c>
      <c r="H172" s="3" t="s">
        <v>863</v>
      </c>
      <c r="J172" t="s">
        <v>1165</v>
      </c>
      <c r="K172" t="s">
        <v>1166</v>
      </c>
      <c r="L172" t="str">
        <f t="shared" si="29"/>
        <v>/images/4/40/PatrolArt.jpg</v>
      </c>
      <c r="O172">
        <f t="shared" si="22"/>
        <v>10</v>
      </c>
      <c r="P172">
        <f t="shared" si="23"/>
        <v>6</v>
      </c>
      <c r="R172">
        <f t="array" aca="1" ref="R172" ca="1">SMALL(IF(illustrator=SUBSTITUTE(SUBSTITUTE(H172,"2_2nd",""),"_2nd",""),(ROW(illustrator)-MIN(ROW(illustrator))+1)+10000*(COLUMN(illustrator)-MIN(COLUMN(illustrator))+1),""),1)</f>
        <v>80051</v>
      </c>
      <c r="S172" t="str">
        <f ca="1">INDEX(illustrator!E:E,MOD(R172,10000),1)</f>
        <v>Harald Lieske</v>
      </c>
      <c r="W172" t="str">
        <f t="shared" ca="1" si="24"/>
        <v>{ id:"patrol", illustrator:"Harald Lieske" },</v>
      </c>
    </row>
    <row r="173" spans="1:23" x14ac:dyDescent="0.25">
      <c r="A173" t="s">
        <v>4412</v>
      </c>
      <c r="B173">
        <f t="shared" si="28"/>
        <v>33</v>
      </c>
      <c r="C173">
        <f t="shared" si="25"/>
        <v>62</v>
      </c>
      <c r="E173" t="str">
        <f t="shared" si="26"/>
        <v>/images/2/21/ScavengerArt.jpg</v>
      </c>
      <c r="H173" s="3" t="s">
        <v>864</v>
      </c>
      <c r="J173" t="s">
        <v>1167</v>
      </c>
      <c r="K173" t="s">
        <v>1168</v>
      </c>
      <c r="L173" t="str">
        <f t="shared" si="29"/>
        <v>/images/7/74/ReplaceArt.jpg</v>
      </c>
      <c r="O173">
        <f t="shared" si="22"/>
        <v>12</v>
      </c>
      <c r="P173">
        <f t="shared" si="23"/>
        <v>7</v>
      </c>
      <c r="R173">
        <f t="array" aca="1" ref="R173" ca="1">SMALL(IF(illustrator=SUBSTITUTE(SUBSTITUTE(H173,"2_2nd",""),"_2nd",""),(ROW(illustrator)-MIN(ROW(illustrator))+1)+10000*(COLUMN(illustrator)-MIN(COLUMN(illustrator))+1),""),1)</f>
        <v>80019</v>
      </c>
      <c r="S173" t="str">
        <f ca="1">INDEX(illustrator!E:E,MOD(R173,10000),1)</f>
        <v>Claus Stephan</v>
      </c>
      <c r="W173" t="str">
        <f t="shared" ca="1" si="24"/>
        <v>{ id:"replace", illustrator:"Claus Stephan" },</v>
      </c>
    </row>
    <row r="174" spans="1:23" x14ac:dyDescent="0.25">
      <c r="A174" t="s">
        <v>4413</v>
      </c>
      <c r="B174">
        <f t="shared" si="28"/>
        <v>37</v>
      </c>
      <c r="C174">
        <f t="shared" si="25"/>
        <v>70</v>
      </c>
      <c r="E174" t="str">
        <f t="shared" si="26"/>
        <v>/images/f/f3/Bounty_HunterArt.jpg</v>
      </c>
      <c r="F174" s="2" t="s">
        <v>2953</v>
      </c>
      <c r="H174" s="3" t="s">
        <v>2928</v>
      </c>
      <c r="I174" s="3" t="s">
        <v>1310</v>
      </c>
      <c r="J174" t="s">
        <v>2902</v>
      </c>
      <c r="K174" t="s">
        <v>2937</v>
      </c>
      <c r="L174" t="str">
        <f t="shared" si="29"/>
        <v>/images/c/c3/CoppersmithArt.jpg</v>
      </c>
      <c r="O174">
        <f t="shared" si="22"/>
        <v>6</v>
      </c>
      <c r="P174">
        <f t="shared" si="23"/>
        <v>11</v>
      </c>
      <c r="Q174" s="6"/>
      <c r="R174">
        <f t="array" aca="1" ref="R174" ca="1">SMALL(IF(illustrator=SUBSTITUTE(SUBSTITUTE(H174,"2_2nd",""),"_2nd",""),(ROW(illustrator)-MIN(ROW(illustrator))+1)+10000*(COLUMN(illustrator)-MIN(COLUMN(illustrator))+1),""),1)</f>
        <v>20132</v>
      </c>
      <c r="S174" t="str">
        <f ca="1">INDEX(illustrator!E:E,MOD(R174,10000),1)</f>
        <v>Ryan Laukat</v>
      </c>
      <c r="W174" t="str">
        <f t="shared" ca="1" si="24"/>
        <v>{ id:"copper2_2nd", illustrator:"Ryan Laukat" },</v>
      </c>
    </row>
    <row r="175" spans="1:23" x14ac:dyDescent="0.25">
      <c r="A175" t="s">
        <v>4414</v>
      </c>
      <c r="B175">
        <f t="shared" si="28"/>
        <v>37</v>
      </c>
      <c r="C175">
        <f t="shared" si="25"/>
        <v>70</v>
      </c>
      <c r="E175" t="str">
        <f t="shared" si="26"/>
        <v>/images/0/01/Village_GreenArt.jpg</v>
      </c>
      <c r="F175" s="2" t="s">
        <v>2953</v>
      </c>
      <c r="H175" s="3" t="s">
        <v>2929</v>
      </c>
      <c r="I175" s="3" t="s">
        <v>1311</v>
      </c>
      <c r="J175" t="s">
        <v>2903</v>
      </c>
      <c r="K175" t="s">
        <v>2937</v>
      </c>
      <c r="L175" t="str">
        <f t="shared" si="29"/>
        <v>/images/3/30/SilverArt.jpg</v>
      </c>
      <c r="O175">
        <f t="shared" si="22"/>
        <v>6</v>
      </c>
      <c r="P175">
        <f t="shared" si="23"/>
        <v>11</v>
      </c>
      <c r="Q175" s="6"/>
      <c r="R175">
        <f t="array" aca="1" ref="R175" ca="1">SMALL(IF(illustrator=SUBSTITUTE(SUBSTITUTE(H175,"2_2nd",""),"_2nd",""),(ROW(illustrator)-MIN(ROW(illustrator))+1)+10000*(COLUMN(illustrator)-MIN(COLUMN(illustrator))+1),""),1)</f>
        <v>30133</v>
      </c>
      <c r="S175" t="str">
        <f ca="1">INDEX(illustrator!E:E,MOD(R175,10000),1)</f>
        <v>Ryan Laukat</v>
      </c>
      <c r="W175" t="str">
        <f t="shared" ca="1" si="24"/>
        <v>{ id:"silver2_2nd", illustrator:"Ryan Laukat" },</v>
      </c>
    </row>
    <row r="176" spans="1:23" x14ac:dyDescent="0.25">
      <c r="A176" t="s">
        <v>4415</v>
      </c>
      <c r="B176">
        <f t="shared" si="28"/>
        <v>34</v>
      </c>
      <c r="C176">
        <f t="shared" si="25"/>
        <v>64</v>
      </c>
      <c r="E176" t="str">
        <f t="shared" si="26"/>
        <v>/images/0/03/MastermindArt.jpg</v>
      </c>
      <c r="F176" s="2" t="s">
        <v>2953</v>
      </c>
      <c r="H176" s="3" t="s">
        <v>2930</v>
      </c>
      <c r="I176" s="3" t="s">
        <v>2908</v>
      </c>
      <c r="J176" t="s">
        <v>2904</v>
      </c>
      <c r="K176" t="s">
        <v>2937</v>
      </c>
      <c r="L176" t="str">
        <f t="shared" si="29"/>
        <v>/images/9/93/GoldArt.jpg</v>
      </c>
      <c r="O176">
        <f t="shared" si="22"/>
        <v>2</v>
      </c>
      <c r="P176">
        <f t="shared" si="23"/>
        <v>9</v>
      </c>
      <c r="Q176" s="6"/>
      <c r="R176">
        <f t="array" aca="1" ref="R176" ca="1">SMALL(IF(illustrator=SUBSTITUTE(SUBSTITUTE(H176,"2_2nd",""),"_2nd",""),(ROW(illustrator)-MIN(ROW(illustrator))+1)+10000*(COLUMN(illustrator)-MIN(COLUMN(illustrator))+1),""),1)</f>
        <v>40133</v>
      </c>
      <c r="S176" t="str">
        <f ca="1">INDEX(illustrator!E:E,MOD(R176,10000),1)</f>
        <v>Ryan Laukat</v>
      </c>
      <c r="W176" t="str">
        <f t="shared" ca="1" si="24"/>
        <v>{ id:"gold2_2nd", illustrator:"Ryan Laukat" },</v>
      </c>
    </row>
    <row r="177" spans="1:23" x14ac:dyDescent="0.25">
      <c r="A177" t="s">
        <v>4416</v>
      </c>
      <c r="B177">
        <f t="shared" si="28"/>
        <v>28</v>
      </c>
      <c r="C177">
        <f t="shared" si="25"/>
        <v>52</v>
      </c>
      <c r="E177" t="str">
        <f t="shared" si="26"/>
        <v>/images/9/98/SwapArt.jpg</v>
      </c>
      <c r="F177" s="2" t="s">
        <v>2953</v>
      </c>
      <c r="H177" s="3" t="s">
        <v>2931</v>
      </c>
      <c r="I177" s="3" t="s">
        <v>1313</v>
      </c>
      <c r="J177" t="s">
        <v>2905</v>
      </c>
      <c r="K177" t="s">
        <v>2937</v>
      </c>
      <c r="L177" t="str">
        <f t="shared" si="29"/>
        <v>/images/7/71/Overgrown_EstateArt.jpg</v>
      </c>
      <c r="O177">
        <f t="shared" si="22"/>
        <v>7</v>
      </c>
      <c r="P177">
        <f t="shared" si="23"/>
        <v>11</v>
      </c>
      <c r="Q177" s="6"/>
      <c r="R177">
        <f t="array" aca="1" ref="R177" ca="1">SMALL(IF(illustrator=SUBSTITUTE(SUBSTITUTE(H177,"2_2nd",""),"_2nd",""),(ROW(illustrator)-MIN(ROW(illustrator))+1)+10000*(COLUMN(illustrator)-MIN(COLUMN(illustrator))+1),""),1)</f>
        <v>20104</v>
      </c>
      <c r="S177" t="str">
        <f ca="1">INDEX(illustrator!E:E,MOD(R177,10000),1)</f>
        <v>Martin Hoffmann</v>
      </c>
      <c r="W177" t="str">
        <f t="shared" ca="1" si="24"/>
        <v>{ id:"estate2_2nd", illustrator:"Martin Hoffmann" },</v>
      </c>
    </row>
    <row r="178" spans="1:23" x14ac:dyDescent="0.25">
      <c r="A178" t="s">
        <v>4417</v>
      </c>
      <c r="B178">
        <f t="shared" si="28"/>
        <v>31</v>
      </c>
      <c r="C178">
        <f t="shared" si="25"/>
        <v>58</v>
      </c>
      <c r="E178" t="str">
        <f t="shared" si="26"/>
        <v>/images/9/9c/MarquisArt.jpg</v>
      </c>
      <c r="F178" s="2" t="s">
        <v>2953</v>
      </c>
      <c r="H178" s="3" t="s">
        <v>2932</v>
      </c>
      <c r="I178" s="3" t="s">
        <v>1314</v>
      </c>
      <c r="J178" t="s">
        <v>2906</v>
      </c>
      <c r="K178" t="s">
        <v>2937</v>
      </c>
      <c r="L178" t="str">
        <f t="shared" si="29"/>
        <v>/images/3/30/DuchyArt.jpg</v>
      </c>
      <c r="O178">
        <f t="shared" si="22"/>
        <v>5</v>
      </c>
      <c r="P178">
        <f t="shared" si="23"/>
        <v>10</v>
      </c>
      <c r="Q178" s="6"/>
      <c r="R178">
        <f t="array" aca="1" ref="R178" ca="1">SMALL(IF(illustrator=SUBSTITUTE(SUBSTITUTE(H178,"2_2nd",""),"_2nd",""),(ROW(illustrator)-MIN(ROW(illustrator))+1)+10000*(COLUMN(illustrator)-MIN(COLUMN(illustrator))+1),""),1)</f>
        <v>30105</v>
      </c>
      <c r="S178" t="str">
        <f ca="1">INDEX(illustrator!E:E,MOD(R178,10000),1)</f>
        <v>Martin Hoffmann</v>
      </c>
      <c r="W178" t="str">
        <f t="shared" ca="1" si="24"/>
        <v>{ id:"duchy2_2nd", illustrator:"Martin Hoffmann" },</v>
      </c>
    </row>
    <row r="179" spans="1:23" x14ac:dyDescent="0.25">
      <c r="A179" t="s">
        <v>4418</v>
      </c>
      <c r="B179">
        <f t="shared" si="28"/>
        <v>36</v>
      </c>
      <c r="C179">
        <f t="shared" si="25"/>
        <v>68</v>
      </c>
      <c r="E179" t="str">
        <f t="shared" si="26"/>
        <v>/images/9/93/Black_MarketArt.jpg</v>
      </c>
      <c r="F179" s="2" t="s">
        <v>2953</v>
      </c>
      <c r="H179" s="3" t="s">
        <v>2933</v>
      </c>
      <c r="I179" s="3" t="s">
        <v>1315</v>
      </c>
      <c r="J179" t="s">
        <v>2907</v>
      </c>
      <c r="K179" t="s">
        <v>2937</v>
      </c>
      <c r="L179" t="str">
        <f t="shared" si="29"/>
        <v>/images/4/4c/ProvinceArt.jpg</v>
      </c>
      <c r="O179">
        <f t="shared" si="22"/>
        <v>8</v>
      </c>
      <c r="P179">
        <f t="shared" si="23"/>
        <v>13</v>
      </c>
      <c r="Q179" s="6"/>
      <c r="R179">
        <f t="array" aca="1" ref="R179" ca="1">SMALL(IF(illustrator=SUBSTITUTE(SUBSTITUTE(H179,"2_2nd",""),"_2nd",""),(ROW(illustrator)-MIN(ROW(illustrator))+1)+10000*(COLUMN(illustrator)-MIN(COLUMN(illustrator))+1),""),1)</f>
        <v>40105</v>
      </c>
      <c r="S179" t="str">
        <f ca="1">INDEX(illustrator!E:E,MOD(R179,10000),1)</f>
        <v>Martin Hoffmann</v>
      </c>
      <c r="W179" t="str">
        <f t="shared" ca="1" si="24"/>
        <v>{ id:"province2_2nd", illustrator:"Martin Hoffmann" },</v>
      </c>
    </row>
    <row r="180" spans="1:23" x14ac:dyDescent="0.25">
      <c r="A180" t="s">
        <v>4419</v>
      </c>
      <c r="B180">
        <f t="shared" si="28"/>
        <v>32</v>
      </c>
      <c r="C180">
        <f t="shared" si="25"/>
        <v>60</v>
      </c>
      <c r="E180" t="str">
        <f t="shared" si="26"/>
        <v>/images/5/58/DelusionArt.jpg</v>
      </c>
      <c r="F180" s="2" t="s">
        <v>2953</v>
      </c>
      <c r="H180" s="3" t="s">
        <v>2934</v>
      </c>
      <c r="J180" t="s">
        <v>2909</v>
      </c>
      <c r="K180" t="s">
        <v>2937</v>
      </c>
      <c r="L180" s="4" t="s">
        <v>2956</v>
      </c>
      <c r="O180">
        <f t="shared" si="22"/>
        <v>11</v>
      </c>
      <c r="P180">
        <f t="shared" si="23"/>
        <v>10</v>
      </c>
      <c r="Q180" s="6"/>
      <c r="R180">
        <f t="array" aca="1" ref="R180" ca="1">SMALL(IF(illustrator=SUBSTITUTE(SUBSTITUTE(H180,"2_2nd",""),"_2nd",""),(ROW(illustrator)-MIN(ROW(illustrator))+1)+10000*(COLUMN(illustrator)-MIN(COLUMN(illustrator))+1),""),1)</f>
        <v>20018</v>
      </c>
      <c r="S180" t="str">
        <f ca="1">INDEX(illustrator!E:E,MOD(R180,10000),1)</f>
        <v>Claus Stephan</v>
      </c>
      <c r="W180" t="str">
        <f t="shared" ca="1" si="24"/>
        <v>{ id:"curse2_2nd", illustrator:"Claus Stephan" },</v>
      </c>
    </row>
    <row r="181" spans="1:23" x14ac:dyDescent="0.25">
      <c r="A181" t="s">
        <v>4420</v>
      </c>
      <c r="B181">
        <f t="shared" si="28"/>
        <v>28</v>
      </c>
      <c r="C181">
        <f t="shared" si="25"/>
        <v>52</v>
      </c>
      <c r="E181" t="str">
        <f t="shared" si="26"/>
        <v>/images/0/09/FearArt.jpg</v>
      </c>
      <c r="G181" t="s">
        <v>5817</v>
      </c>
      <c r="H181" s="3" t="s">
        <v>865</v>
      </c>
      <c r="J181" t="s">
        <v>1169</v>
      </c>
      <c r="K181" t="s">
        <v>1170</v>
      </c>
      <c r="L181" t="str">
        <f t="shared" ref="L181:L212" si="30">IF(J181="","",IF(I181&lt;&gt;"", INDEX(E:E,MATCH("*"&amp;I181&amp;"*",E:E,0)),INDEX(E:E,MATCH("*"&amp;H181&amp;"Art*",E:E,0))))</f>
        <v>/images/c/c8/AdvisorArt.jpg</v>
      </c>
      <c r="O181">
        <f t="shared" si="22"/>
        <v>10</v>
      </c>
      <c r="P181">
        <f t="shared" si="23"/>
        <v>7</v>
      </c>
      <c r="R181">
        <f t="array" aca="1" ref="R181" ca="1">SMALL(IF(illustrator=SUBSTITUTE(SUBSTITUTE(H181,"2_2nd",""),"_2nd",""),(ROW(illustrator)-MIN(ROW(illustrator))+1)+10000*(COLUMN(illustrator)-MIN(COLUMN(illustrator))+1),""),1)</f>
        <v>90005</v>
      </c>
      <c r="S181" t="str">
        <f ca="1">INDEX(illustrator!E:E,MOD(R181,10000),1)</f>
        <v>Alayna Danner</v>
      </c>
      <c r="W181" t="str">
        <f t="shared" ca="1" si="24"/>
        <v>{ id:"advisor", illustrator:"Alayna Danner" },</v>
      </c>
    </row>
    <row r="182" spans="1:23" x14ac:dyDescent="0.25">
      <c r="A182" t="s">
        <v>4421</v>
      </c>
      <c r="B182">
        <f t="shared" si="28"/>
        <v>39</v>
      </c>
      <c r="C182">
        <f t="shared" si="25"/>
        <v>80</v>
      </c>
      <c r="E182" t="str">
        <f t="shared" si="26"/>
        <v>/images/a/a5/Farming_VillageArt.jpg</v>
      </c>
      <c r="H182" s="3" t="s">
        <v>866</v>
      </c>
      <c r="J182" t="s">
        <v>1171</v>
      </c>
      <c r="K182" t="s">
        <v>1172</v>
      </c>
      <c r="L182" t="str">
        <f t="shared" si="30"/>
        <v>/images/1/16/BakerArt.jpg</v>
      </c>
      <c r="O182">
        <f t="shared" si="22"/>
        <v>9</v>
      </c>
      <c r="P182">
        <f t="shared" si="23"/>
        <v>5</v>
      </c>
      <c r="R182">
        <f t="array" aca="1" ref="R182" ca="1">SMALL(IF(illustrator=SUBSTITUTE(SUBSTITUTE(H182,"2_2nd",""),"_2nd",""),(ROW(illustrator)-MIN(ROW(illustrator))+1)+10000*(COLUMN(illustrator)-MIN(COLUMN(illustrator))+1),""),1)</f>
        <v>80093</v>
      </c>
      <c r="S182" t="str">
        <f ca="1">INDEX(illustrator!E:E,MOD(R182,10000),1)</f>
        <v>Lynell Ingram</v>
      </c>
      <c r="W182" t="str">
        <f t="shared" ca="1" si="24"/>
        <v>{ id:"baker", illustrator:"Lynell Ingram" },</v>
      </c>
    </row>
    <row r="183" spans="1:23" x14ac:dyDescent="0.25">
      <c r="A183" t="s">
        <v>4422</v>
      </c>
      <c r="B183">
        <f t="shared" si="28"/>
        <v>34</v>
      </c>
      <c r="C183">
        <f t="shared" si="25"/>
        <v>70</v>
      </c>
      <c r="E183" t="str">
        <f t="shared" si="26"/>
        <v>/images/e/ef/Nomad_CampArt.jpg</v>
      </c>
      <c r="H183" s="3" t="s">
        <v>867</v>
      </c>
      <c r="J183" t="s">
        <v>1173</v>
      </c>
      <c r="K183" t="s">
        <v>1174</v>
      </c>
      <c r="L183" t="str">
        <f t="shared" si="30"/>
        <v>/images/5/56/ButcherArt.jpg</v>
      </c>
      <c r="O183">
        <f t="shared" si="22"/>
        <v>7</v>
      </c>
      <c r="P183">
        <f t="shared" si="23"/>
        <v>7</v>
      </c>
      <c r="R183">
        <f t="array" aca="1" ref="R183" ca="1">SMALL(IF(illustrator=SUBSTITUTE(SUBSTITUTE(H183,"2_2nd",""),"_2nd",""),(ROW(illustrator)-MIN(ROW(illustrator))+1)+10000*(COLUMN(illustrator)-MIN(COLUMN(illustrator))+1),""),1)</f>
        <v>90093</v>
      </c>
      <c r="S183" t="str">
        <f ca="1">INDEX(illustrator!E:E,MOD(R183,10000),1)</f>
        <v>Lynell Ingram</v>
      </c>
      <c r="W183" t="str">
        <f t="shared" ca="1" si="24"/>
        <v>{ id:"butcher", illustrator:"Lynell Ingram" },</v>
      </c>
    </row>
    <row r="184" spans="1:23" x14ac:dyDescent="0.25">
      <c r="A184" t="s">
        <v>4423</v>
      </c>
      <c r="B184">
        <f t="shared" si="28"/>
        <v>30</v>
      </c>
      <c r="C184">
        <f t="shared" si="25"/>
        <v>56</v>
      </c>
      <c r="E184" t="str">
        <f t="shared" si="26"/>
        <v>/images/e/e3/BeggarArt.jpg</v>
      </c>
      <c r="H184" s="3" t="s">
        <v>868</v>
      </c>
      <c r="I184" s="3" t="s">
        <v>1278</v>
      </c>
      <c r="J184" t="s">
        <v>1175</v>
      </c>
      <c r="K184" t="s">
        <v>1176</v>
      </c>
      <c r="L184" t="str">
        <f t="shared" si="30"/>
        <v>/images/e/e2/Candlestick_MakerArt.jpg</v>
      </c>
      <c r="O184">
        <f t="shared" si="22"/>
        <v>6</v>
      </c>
      <c r="P184">
        <f t="shared" si="23"/>
        <v>16</v>
      </c>
      <c r="R184">
        <f t="array" aca="1" ref="R184" ca="1">SMALL(IF(illustrator=SUBSTITUTE(SUBSTITUTE(H184,"2_2nd",""),"_2nd",""),(ROW(illustrator)-MIN(ROW(illustrator))+1)+10000*(COLUMN(illustrator)-MIN(COLUMN(illustrator))+1),""),1)</f>
        <v>20075</v>
      </c>
      <c r="S184" t="str">
        <f ca="1">INDEX(illustrator!E:E,MOD(R184,10000),1)</f>
        <v>Kelli Stakenas</v>
      </c>
      <c r="W184" t="str">
        <f t="shared" ca="1" si="24"/>
        <v>{ id:"candlestickmaker", illustrator:"Kelli Stakenas" },</v>
      </c>
    </row>
    <row r="185" spans="1:23" x14ac:dyDescent="0.25">
      <c r="A185" t="s">
        <v>4424</v>
      </c>
      <c r="B185">
        <f t="shared" si="28"/>
        <v>34</v>
      </c>
      <c r="C185">
        <f t="shared" si="25"/>
        <v>70</v>
      </c>
      <c r="E185" t="str">
        <f t="shared" si="26"/>
        <v>/images/1/1d/Sir_VanderArt.jpg</v>
      </c>
      <c r="H185" s="3" t="s">
        <v>869</v>
      </c>
      <c r="J185" t="s">
        <v>1177</v>
      </c>
      <c r="K185" t="s">
        <v>2283</v>
      </c>
      <c r="L185" t="str">
        <f t="shared" si="30"/>
        <v>/images/c/cc/DoctorArt.jpg</v>
      </c>
      <c r="O185">
        <f t="shared" si="22"/>
        <v>7</v>
      </c>
      <c r="P185">
        <f t="shared" si="23"/>
        <v>6</v>
      </c>
      <c r="R185">
        <f t="array" aca="1" ref="R185" ca="1">SMALL(IF(illustrator=SUBSTITUTE(H185,"_2nd",""),(ROW(illustrator)-MIN(ROW(illustrator))+1)+10000*(COLUMN(illustrator)-MIN(COLUMN(illustrator))+1),""),1)</f>
        <v>80091</v>
      </c>
      <c r="S185" t="str">
        <f ca="1">INDEX(illustrator!E:E,MOD(R185,10000),1)</f>
        <v>Lorraine Schleter</v>
      </c>
      <c r="W185" t="str">
        <f t="shared" ca="1" si="24"/>
        <v>{ id:"doctor", illustrator:"Lorraine Schleter" },</v>
      </c>
    </row>
    <row r="186" spans="1:23" x14ac:dyDescent="0.25">
      <c r="A186" t="s">
        <v>4425</v>
      </c>
      <c r="B186">
        <f t="shared" si="28"/>
        <v>32</v>
      </c>
      <c r="C186">
        <f t="shared" si="25"/>
        <v>60</v>
      </c>
      <c r="E186" t="str">
        <f t="shared" si="26"/>
        <v>/images/c/c2/EmporiumArt.jpg</v>
      </c>
      <c r="H186" s="3" t="s">
        <v>870</v>
      </c>
      <c r="J186" t="s">
        <v>1178</v>
      </c>
      <c r="K186" t="s">
        <v>2284</v>
      </c>
      <c r="L186" t="str">
        <f t="shared" si="30"/>
        <v>/images/1/13/HeraldArt.jpg</v>
      </c>
      <c r="O186">
        <f t="shared" si="22"/>
        <v>6</v>
      </c>
      <c r="P186">
        <f t="shared" si="23"/>
        <v>6</v>
      </c>
      <c r="R186">
        <f t="array" aca="1" ref="R186" ca="1">SMALL(IF(illustrator=SUBSTITUTE(H186,"_2nd",""),(ROW(illustrator)-MIN(ROW(illustrator))+1)+10000*(COLUMN(illustrator)-MIN(COLUMN(illustrator))+1),""),1)</f>
        <v>90065</v>
      </c>
      <c r="S186" t="str">
        <f ca="1">INDEX(illustrator!E:E,MOD(R186,10000),1)</f>
        <v>Jessi J</v>
      </c>
      <c r="W186" t="str">
        <f t="shared" ca="1" si="24"/>
        <v>{ id:"herald", illustrator:"Jessi J" },</v>
      </c>
    </row>
    <row r="187" spans="1:23" x14ac:dyDescent="0.25">
      <c r="A187" t="s">
        <v>4426</v>
      </c>
      <c r="B187">
        <f t="shared" si="28"/>
        <v>33</v>
      </c>
      <c r="C187">
        <f t="shared" si="25"/>
        <v>68</v>
      </c>
      <c r="E187" t="str">
        <f t="shared" si="26"/>
        <v>/images/0/00/PatricianArt.jpg</v>
      </c>
      <c r="H187" s="3" t="s">
        <v>871</v>
      </c>
      <c r="J187" t="s">
        <v>1179</v>
      </c>
      <c r="K187" t="s">
        <v>1180</v>
      </c>
      <c r="L187" t="str">
        <f t="shared" si="30"/>
        <v>/images/a/a5/JourneymanArt.jpg</v>
      </c>
      <c r="O187">
        <f t="shared" si="22"/>
        <v>9</v>
      </c>
      <c r="P187">
        <f t="shared" si="23"/>
        <v>10</v>
      </c>
      <c r="R187">
        <f t="array" aca="1" ref="R187" ca="1">SMALL(IF(illustrator=SUBSTITUTE(H187,"_2nd",""),(ROW(illustrator)-MIN(ROW(illustrator))+1)+10000*(COLUMN(illustrator)-MIN(COLUMN(illustrator))+1),""),1)</f>
        <v>70085</v>
      </c>
      <c r="S187" t="str">
        <f ca="1">INDEX(illustrator!E:E,MOD(R187,10000),1)</f>
        <v>Kurt Miller</v>
      </c>
      <c r="W187" t="str">
        <f t="shared" ca="1" si="24"/>
        <v>{ id:"journeyman", illustrator:"Kurt Miller" },</v>
      </c>
    </row>
    <row r="188" spans="1:23" x14ac:dyDescent="0.25">
      <c r="A188" t="s">
        <v>4427</v>
      </c>
      <c r="B188">
        <f t="shared" si="28"/>
        <v>34</v>
      </c>
      <c r="C188">
        <f t="shared" si="25"/>
        <v>70</v>
      </c>
      <c r="E188" t="str">
        <f t="shared" si="26"/>
        <v>/images/0/07/GatekeeperArt.jpg</v>
      </c>
      <c r="F188" t="s">
        <v>2166</v>
      </c>
      <c r="H188" s="3" t="s">
        <v>872</v>
      </c>
      <c r="J188" t="s">
        <v>1181</v>
      </c>
      <c r="K188" t="s">
        <v>1182</v>
      </c>
      <c r="L188" t="str">
        <f t="shared" si="30"/>
        <v>/images/d/d9/MasterpieceArt.jpg</v>
      </c>
      <c r="O188">
        <f t="shared" si="22"/>
        <v>12</v>
      </c>
      <c r="P188">
        <f t="shared" si="23"/>
        <v>11</v>
      </c>
      <c r="R188">
        <f t="array" aca="1" ref="R188" ca="1">SMALL(IF(illustrator=SUBSTITUTE(H188,"_2nd",""),(ROW(illustrator)-MIN(ROW(illustrator))+1)+10000*(COLUMN(illustrator)-MIN(COLUMN(illustrator))+1),""),1)</f>
        <v>30075</v>
      </c>
      <c r="S188" t="str">
        <f ca="1">INDEX(illustrator!E:E,MOD(R188,10000),1)</f>
        <v>Kelli Stakenas</v>
      </c>
      <c r="W188" t="str">
        <f t="shared" ca="1" si="24"/>
        <v>{ id:"masterpiece", illustrator:"Kelli Stakenas" },</v>
      </c>
    </row>
    <row r="189" spans="1:23" x14ac:dyDescent="0.25">
      <c r="A189" t="s">
        <v>4428</v>
      </c>
      <c r="B189">
        <f t="shared" si="28"/>
        <v>30</v>
      </c>
      <c r="C189">
        <f t="shared" si="25"/>
        <v>62</v>
      </c>
      <c r="E189" t="str">
        <f t="shared" si="26"/>
        <v>/images/8/8e/LiveryArt.jpg</v>
      </c>
      <c r="H189" s="3" t="s">
        <v>873</v>
      </c>
      <c r="I189" s="3" t="s">
        <v>1279</v>
      </c>
      <c r="J189" t="s">
        <v>1183</v>
      </c>
      <c r="K189" t="s">
        <v>1184</v>
      </c>
      <c r="L189" t="str">
        <f t="shared" si="30"/>
        <v>/images/5/5e/Merchant_GuildArt.jpg</v>
      </c>
      <c r="O189">
        <f t="shared" si="22"/>
        <v>20</v>
      </c>
      <c r="P189">
        <f t="shared" si="23"/>
        <v>13</v>
      </c>
      <c r="R189">
        <f t="array" aca="1" ref="R189" ca="1">SMALL(IF(illustrator=SUBSTITUTE(H189,"_2nd",""),(ROW(illustrator)-MIN(ROW(illustrator))+1)+10000*(COLUMN(illustrator)-MIN(COLUMN(illustrator))+1),""),1)</f>
        <v>80031</v>
      </c>
      <c r="S189" t="str">
        <f ca="1">INDEX(illustrator!E:E,MOD(R189,10000),1)</f>
        <v>Eric J Carter</v>
      </c>
      <c r="W189" t="str">
        <f t="shared" ca="1" si="24"/>
        <v>{ id:"merchantguild", illustrator:"Eric J Carter" },</v>
      </c>
    </row>
    <row r="190" spans="1:23" x14ac:dyDescent="0.25">
      <c r="A190" t="s">
        <v>4429</v>
      </c>
      <c r="B190">
        <f t="shared" si="28"/>
        <v>32</v>
      </c>
      <c r="C190">
        <f t="shared" si="25"/>
        <v>66</v>
      </c>
      <c r="E190" t="str">
        <f t="shared" si="26"/>
        <v>/images/7/75/DestrierArt.jpg</v>
      </c>
      <c r="H190" s="3" t="s">
        <v>874</v>
      </c>
      <c r="J190" t="s">
        <v>1185</v>
      </c>
      <c r="K190" t="s">
        <v>1186</v>
      </c>
      <c r="L190" t="str">
        <f t="shared" si="30"/>
        <v>/images/a/a1/PlazaArt.jpg</v>
      </c>
      <c r="O190">
        <f t="shared" si="22"/>
        <v>16</v>
      </c>
      <c r="P190">
        <f t="shared" si="23"/>
        <v>5</v>
      </c>
      <c r="R190">
        <f t="array" aca="1" ref="R190" ca="1">SMALL(IF(illustrator=SUBSTITUTE(H190,"_2nd",""),(ROW(illustrator)-MIN(ROW(illustrator))+1)+10000*(COLUMN(illustrator)-MIN(COLUMN(illustrator))+1),""),1)</f>
        <v>180133</v>
      </c>
      <c r="S190" t="str">
        <f ca="1">INDEX(illustrator!E:E,MOD(R190,10000),1)</f>
        <v>Ryan Laukat</v>
      </c>
      <c r="W190" t="str">
        <f t="shared" ca="1" si="24"/>
        <v>{ id:"plaza", illustrator:"Ryan Laukat" },</v>
      </c>
    </row>
    <row r="191" spans="1:23" x14ac:dyDescent="0.25">
      <c r="A191" t="s">
        <v>4430</v>
      </c>
      <c r="B191">
        <f t="shared" si="28"/>
        <v>32</v>
      </c>
      <c r="C191">
        <f t="shared" si="25"/>
        <v>60</v>
      </c>
      <c r="E191" t="str">
        <f t="shared" si="26"/>
        <v>/images/3/30/WayfarerArt.jpg</v>
      </c>
      <c r="H191" s="3" t="s">
        <v>875</v>
      </c>
      <c r="J191" t="s">
        <v>1187</v>
      </c>
      <c r="K191" t="s">
        <v>1188</v>
      </c>
      <c r="L191" t="str">
        <f t="shared" si="30"/>
        <v>/images/f/ff/SoothsayerArt.jpg</v>
      </c>
      <c r="O191">
        <f t="shared" si="22"/>
        <v>5</v>
      </c>
      <c r="P191">
        <f t="shared" si="23"/>
        <v>10</v>
      </c>
      <c r="R191">
        <f t="array" aca="1" ref="R191" ca="1">SMALL(IF(illustrator=SUBSTITUTE(H191,"_2nd",""),(ROW(illustrator)-MIN(ROW(illustrator))+1)+10000*(COLUMN(illustrator)-MIN(COLUMN(illustrator))+1),""),1)</f>
        <v>100005</v>
      </c>
      <c r="S191" t="str">
        <f ca="1">INDEX(illustrator!E:E,MOD(R191,10000),1)</f>
        <v>Alayna Danner</v>
      </c>
      <c r="W191" t="str">
        <f t="shared" ca="1" si="24"/>
        <v>{ id:"soothsayer", illustrator:"Alayna Danner" },</v>
      </c>
    </row>
    <row r="192" spans="1:23" x14ac:dyDescent="0.25">
      <c r="A192" t="s">
        <v>4431</v>
      </c>
      <c r="B192">
        <f t="shared" si="28"/>
        <v>28</v>
      </c>
      <c r="C192">
        <f t="shared" si="25"/>
        <v>52</v>
      </c>
      <c r="E192" t="str">
        <f t="shared" si="26"/>
        <v>/images/9/9a/TentArt.jpg</v>
      </c>
      <c r="H192" s="3" t="s">
        <v>876</v>
      </c>
      <c r="J192" t="s">
        <v>1189</v>
      </c>
      <c r="K192" t="s">
        <v>1190</v>
      </c>
      <c r="L192" t="str">
        <f t="shared" si="30"/>
        <v>/images/5/59/StonemasonArt.jpg</v>
      </c>
      <c r="O192">
        <f t="shared" si="22"/>
        <v>18</v>
      </c>
      <c r="P192">
        <f t="shared" si="23"/>
        <v>10</v>
      </c>
      <c r="R192">
        <f t="array" aca="1" ref="R192" ca="1">SMALL(IF(illustrator=SUBSTITUTE(H192,"_2nd",""),(ROW(illustrator)-MIN(ROW(illustrator))+1)+10000*(COLUMN(illustrator)-MIN(COLUMN(illustrator))+1),""),1)</f>
        <v>70091</v>
      </c>
      <c r="S192" t="str">
        <f ca="1">INDEX(illustrator!E:E,MOD(R192,10000),1)</f>
        <v>Lorraine Schleter</v>
      </c>
      <c r="W192" t="str">
        <f t="shared" ca="1" si="24"/>
        <v>{ id:"stonemason", illustrator:"Lorraine Schleter" },</v>
      </c>
    </row>
    <row r="193" spans="1:23" x14ac:dyDescent="0.25">
      <c r="A193" t="s">
        <v>4432</v>
      </c>
      <c r="B193">
        <f t="shared" si="28"/>
        <v>32</v>
      </c>
      <c r="C193">
        <f t="shared" si="25"/>
        <v>60</v>
      </c>
      <c r="E193" t="str">
        <f t="shared" si="26"/>
        <v>/images/0/01/GarrisonArt.jpg</v>
      </c>
      <c r="H193" s="3" t="s">
        <v>877</v>
      </c>
      <c r="J193" t="s">
        <v>1191</v>
      </c>
      <c r="K193" t="s">
        <v>1192</v>
      </c>
      <c r="L193" t="str">
        <f t="shared" si="30"/>
        <v>/images/8/85/TaxmanArt.jpg</v>
      </c>
      <c r="O193">
        <f t="shared" si="22"/>
        <v>10</v>
      </c>
      <c r="P193">
        <f t="shared" si="23"/>
        <v>6</v>
      </c>
      <c r="R193">
        <f t="array" aca="1" ref="R193" ca="1">SMALL(IF(illustrator=SUBSTITUTE(H193,"_2nd",""),(ROW(illustrator)-MIN(ROW(illustrator))+1)+10000*(COLUMN(illustrator)-MIN(COLUMN(illustrator))+1),""),1)</f>
        <v>80065</v>
      </c>
      <c r="S193" t="str">
        <f ca="1">INDEX(illustrator!E:E,MOD(R193,10000),1)</f>
        <v>Jessi J</v>
      </c>
      <c r="W193" t="str">
        <f t="shared" ca="1" si="24"/>
        <v>{ id:"taxman", illustrator:"Jessi J" },</v>
      </c>
    </row>
    <row r="194" spans="1:23" x14ac:dyDescent="0.25">
      <c r="A194" t="s">
        <v>4433</v>
      </c>
      <c r="B194">
        <f t="shared" si="28"/>
        <v>33</v>
      </c>
      <c r="C194">
        <f t="shared" si="25"/>
        <v>62</v>
      </c>
      <c r="E194" t="str">
        <f t="shared" si="26"/>
        <v>/images/6/6e/Hill_FortArt.jpg</v>
      </c>
      <c r="G194" t="s">
        <v>1244</v>
      </c>
      <c r="H194" s="3" t="s">
        <v>878</v>
      </c>
      <c r="I194" s="3" t="s">
        <v>1280</v>
      </c>
      <c r="J194" t="s">
        <v>1193</v>
      </c>
      <c r="K194" t="s">
        <v>1194</v>
      </c>
      <c r="L194" t="str">
        <f t="shared" si="30"/>
        <v>/images/2/2b/Border_VillageArt.jpg</v>
      </c>
      <c r="O194">
        <f t="shared" ref="O194:O257" si="31">LEN(J194)</f>
        <v>18</v>
      </c>
      <c r="P194">
        <f t="shared" ref="P194:P257" si="32">LEN(H194)</f>
        <v>13</v>
      </c>
      <c r="R194">
        <f t="array" aca="1" ref="R194" ca="1">SMALL(IF(illustrator=SUBSTITUTE(H194,"_2nd",""),(ROW(illustrator)-MIN(ROW(illustrator))+1)+10000*(COLUMN(illustrator)-MIN(COLUMN(illustrator))+1),""),1)</f>
        <v>40085</v>
      </c>
      <c r="S194" t="str">
        <f ca="1">INDEX(illustrator!E:E,MOD(R194,10000),1)</f>
        <v>Kurt Miller</v>
      </c>
      <c r="W194" t="str">
        <f t="shared" ca="1" si="24"/>
        <v>{ id:"bordervillage", illustrator:"Kurt Miller" },</v>
      </c>
    </row>
    <row r="195" spans="1:23" x14ac:dyDescent="0.25">
      <c r="A195" t="s">
        <v>4434</v>
      </c>
      <c r="B195">
        <f t="shared" si="28"/>
        <v>34</v>
      </c>
      <c r="C195">
        <f t="shared" si="25"/>
        <v>64</v>
      </c>
      <c r="E195" t="str">
        <f t="shared" si="26"/>
        <v>/images/5/59/StrongholdArt.jpg</v>
      </c>
      <c r="F195" t="s">
        <v>2166</v>
      </c>
      <c r="H195" s="3" t="s">
        <v>879</v>
      </c>
      <c r="I195" s="3" t="s">
        <v>1281</v>
      </c>
      <c r="J195" t="s">
        <v>1195</v>
      </c>
      <c r="K195" t="s">
        <v>1196</v>
      </c>
      <c r="L195" t="str">
        <f t="shared" si="30"/>
        <v>/images/6/6b/Fools_GoldArt.jpg</v>
      </c>
      <c r="O195">
        <f t="shared" si="31"/>
        <v>11</v>
      </c>
      <c r="P195">
        <f t="shared" si="32"/>
        <v>9</v>
      </c>
      <c r="R195">
        <f t="array" aca="1" ref="R195" ca="1">SMALL(IF(illustrator=SUBSTITUTE(H195,"_2nd",""),(ROW(illustrator)-MIN(ROW(illustrator))+1)+10000*(COLUMN(illustrator)-MIN(COLUMN(illustrator))+1),""),1)</f>
        <v>150133</v>
      </c>
      <c r="S195" t="str">
        <f ca="1">INDEX(illustrator!E:E,MOD(R195,10000),1)</f>
        <v>Ryan Laukat</v>
      </c>
      <c r="W195" t="str">
        <f t="shared" ref="W195:W258" ca="1" si="33">IFERROR("{ id:"""&amp;H195&amp;""", illustrator:"""&amp;S195&amp;""" },","")</f>
        <v>{ id:"foolsgold", illustrator:"Ryan Laukat" },</v>
      </c>
    </row>
    <row r="196" spans="1:23" x14ac:dyDescent="0.25">
      <c r="A196" t="s">
        <v>4435</v>
      </c>
      <c r="B196">
        <f t="shared" si="28"/>
        <v>34</v>
      </c>
      <c r="C196">
        <f t="shared" si="25"/>
        <v>70</v>
      </c>
      <c r="E196" t="str">
        <f t="shared" si="26"/>
        <v>/images/a/a2/PilgrimageArt.jpg</v>
      </c>
      <c r="H196" s="3" t="s">
        <v>880</v>
      </c>
      <c r="I196" s="3" t="s">
        <v>1306</v>
      </c>
      <c r="J196" t="s">
        <v>1197</v>
      </c>
      <c r="K196" t="s">
        <v>1198</v>
      </c>
      <c r="L196" t="str">
        <f t="shared" si="30"/>
        <v>/images/7/72/TraderArt.jpg</v>
      </c>
      <c r="O196">
        <f t="shared" si="31"/>
        <v>9</v>
      </c>
      <c r="P196">
        <f t="shared" si="32"/>
        <v>6</v>
      </c>
      <c r="R196">
        <f t="array" aca="1" ref="R196" ca="1">SMALL(IF(illustrator=SUBSTITUTE(H196,"_2nd",""),(ROW(illustrator)-MIN(ROW(illustrator))+1)+10000*(COLUMN(illustrator)-MIN(COLUMN(illustrator))+1),""),1)</f>
        <v>40091</v>
      </c>
      <c r="S196" t="str">
        <f ca="1">INDEX(illustrator!E:E,MOD(R196,10000),1)</f>
        <v>Lorraine Schleter</v>
      </c>
      <c r="W196" t="str">
        <f t="shared" ca="1" si="33"/>
        <v>{ id:"trader", illustrator:"Lorraine Schleter" },</v>
      </c>
    </row>
    <row r="197" spans="1:23" x14ac:dyDescent="0.25">
      <c r="A197" t="s">
        <v>4436</v>
      </c>
      <c r="B197">
        <f t="shared" si="28"/>
        <v>35</v>
      </c>
      <c r="C197">
        <f t="shared" ref="C197:C260" si="34">FIND(".jpg",A197,B197)+3</f>
        <v>66</v>
      </c>
      <c r="E197" t="str">
        <f t="shared" ref="E197:E260" si="35">SUBSTITUTE(RIGHT(LEFT(A197,C197),LEN(LEFT(A197,C197))-B197),"/thumb","")</f>
        <v>/images/a/a3/PathfindingArt.jpg</v>
      </c>
      <c r="H197" s="3" t="s">
        <v>881</v>
      </c>
      <c r="J197" t="s">
        <v>1199</v>
      </c>
      <c r="K197" t="s">
        <v>1200</v>
      </c>
      <c r="L197" t="str">
        <f t="shared" si="30"/>
        <v>/images/2/21/HighwayArt.jpg</v>
      </c>
      <c r="O197">
        <f t="shared" si="31"/>
        <v>5</v>
      </c>
      <c r="P197">
        <f t="shared" si="32"/>
        <v>7</v>
      </c>
      <c r="R197">
        <f t="array" aca="1" ref="R197" ca="1">SMALL(IF(illustrator=SUBSTITUTE(H197,"_2nd",""),(ROW(illustrator)-MIN(ROW(illustrator))+1)+10000*(COLUMN(illustrator)-MIN(COLUMN(illustrator))+1),""),1)</f>
        <v>50031</v>
      </c>
      <c r="S197" t="str">
        <f ca="1">INDEX(illustrator!E:E,MOD(R197,10000),1)</f>
        <v>Eric J Carter</v>
      </c>
      <c r="W197" t="str">
        <f t="shared" ca="1" si="33"/>
        <v>{ id:"highway", illustrator:"Eric J Carter" },</v>
      </c>
    </row>
    <row r="198" spans="1:23" x14ac:dyDescent="0.25">
      <c r="A198" t="s">
        <v>4437</v>
      </c>
      <c r="B198">
        <f t="shared" si="28"/>
        <v>35</v>
      </c>
      <c r="C198">
        <f t="shared" si="34"/>
        <v>66</v>
      </c>
      <c r="E198" t="str">
        <f t="shared" si="35"/>
        <v>/images/8/86/BattlefieldArt.jpg</v>
      </c>
      <c r="H198" s="3" t="s">
        <v>882</v>
      </c>
      <c r="I198" s="3" t="s">
        <v>1282</v>
      </c>
      <c r="J198" t="s">
        <v>1201</v>
      </c>
      <c r="K198" t="s">
        <v>1202</v>
      </c>
      <c r="L198" t="str">
        <f t="shared" si="30"/>
        <v>/images/b/b3/Silk_RoadArt.jpg</v>
      </c>
      <c r="O198">
        <f t="shared" si="31"/>
        <v>16</v>
      </c>
      <c r="P198">
        <f t="shared" si="32"/>
        <v>8</v>
      </c>
      <c r="R198">
        <f t="array" aca="1" ref="R198" ca="1">SMALL(IF(illustrator=SUBSTITUTE(H198,"_2nd",""),(ROW(illustrator)-MIN(ROW(illustrator))+1)+10000*(COLUMN(illustrator)-MIN(COLUMN(illustrator))+1),""),1)</f>
        <v>170105</v>
      </c>
      <c r="S198" t="str">
        <f ca="1">INDEX(illustrator!E:E,MOD(R198,10000),1)</f>
        <v>Martin Hoffmann</v>
      </c>
      <c r="W198" t="str">
        <f t="shared" ca="1" si="33"/>
        <v>{ id:"silkroad", illustrator:"Martin Hoffmann" },</v>
      </c>
    </row>
    <row r="199" spans="1:23" x14ac:dyDescent="0.25">
      <c r="A199" t="s">
        <v>4438</v>
      </c>
      <c r="B199">
        <f t="shared" si="28"/>
        <v>37</v>
      </c>
      <c r="C199">
        <f t="shared" si="34"/>
        <v>76</v>
      </c>
      <c r="E199" t="str">
        <f t="shared" si="35"/>
        <v>/images/4/43/Mountain_PassArt.jpg</v>
      </c>
      <c r="F199" t="s">
        <v>2166</v>
      </c>
      <c r="H199" s="3" t="s">
        <v>883</v>
      </c>
      <c r="I199" s="3" t="s">
        <v>1283</v>
      </c>
      <c r="J199" t="s">
        <v>1203</v>
      </c>
      <c r="K199" t="s">
        <v>1204</v>
      </c>
      <c r="L199" t="str">
        <f t="shared" si="30"/>
        <v>/images/e/ee/IllGotten_GainsArt.jpg</v>
      </c>
      <c r="O199">
        <f t="shared" si="31"/>
        <v>11</v>
      </c>
      <c r="P199">
        <f t="shared" si="32"/>
        <v>14</v>
      </c>
      <c r="R199">
        <f t="array" aca="1" ref="R199" ca="1">SMALL(IF(illustrator=SUBSTITUTE(H199,"_2nd",""),(ROW(illustrator)-MIN(ROW(illustrator))+1)+10000*(COLUMN(illustrator)-MIN(COLUMN(illustrator))+1),""),1)</f>
        <v>30057</v>
      </c>
      <c r="S199" t="str">
        <f ca="1">INDEX(illustrator!E:E,MOD(R199,10000),1)</f>
        <v>Jason Slavin</v>
      </c>
      <c r="W199" t="str">
        <f t="shared" ca="1" si="33"/>
        <v>{ id:"illgottengains", illustrator:"Jason Slavin" },</v>
      </c>
    </row>
    <row r="200" spans="1:23" x14ac:dyDescent="0.25">
      <c r="A200" t="s">
        <v>4439</v>
      </c>
      <c r="B200">
        <f t="shared" si="28"/>
        <v>28</v>
      </c>
      <c r="C200">
        <f t="shared" si="34"/>
        <v>52</v>
      </c>
      <c r="E200" t="str">
        <f t="shared" si="35"/>
        <v>/images/a/a7/FairArt.jpg</v>
      </c>
      <c r="H200" s="3" t="s">
        <v>884</v>
      </c>
      <c r="J200" t="s">
        <v>1205</v>
      </c>
      <c r="K200" t="s">
        <v>1206</v>
      </c>
      <c r="L200" t="str">
        <f t="shared" si="30"/>
        <v>/images/3/31/EmbassyArt.jpg</v>
      </c>
      <c r="O200">
        <f t="shared" si="31"/>
        <v>7</v>
      </c>
      <c r="P200">
        <f t="shared" si="32"/>
        <v>7</v>
      </c>
      <c r="R200">
        <f t="array" aca="1" ref="R200" ca="1">SMALL(IF(illustrator=SUBSTITUTE(H200,"_2nd",""),(ROW(illustrator)-MIN(ROW(illustrator))+1)+10000*(COLUMN(illustrator)-MIN(COLUMN(illustrator))+1),""),1)</f>
        <v>60099</v>
      </c>
      <c r="S200" t="str">
        <f ca="1">INDEX(illustrator!E:E,MOD(R200,10000),1)</f>
        <v>Marco Morte</v>
      </c>
      <c r="W200" t="str">
        <f t="shared" ca="1" si="33"/>
        <v>{ id:"embassy", illustrator:"Marco Morte" },</v>
      </c>
    </row>
    <row r="201" spans="1:23" x14ac:dyDescent="0.25">
      <c r="A201" t="s">
        <v>4440</v>
      </c>
      <c r="B201">
        <f t="shared" si="28"/>
        <v>33</v>
      </c>
      <c r="C201">
        <f t="shared" si="34"/>
        <v>62</v>
      </c>
      <c r="E201" t="str">
        <f t="shared" si="35"/>
        <v>/images/f/fe/AstrolabeArt.jpg</v>
      </c>
      <c r="H201" s="3" t="s">
        <v>885</v>
      </c>
      <c r="I201" s="3" t="s">
        <v>1284</v>
      </c>
      <c r="J201" t="s">
        <v>1207</v>
      </c>
      <c r="K201" t="s">
        <v>1208</v>
      </c>
      <c r="L201" t="str">
        <f t="shared" si="30"/>
        <v>/images/e/ef/Nomad_CampArt.jpg</v>
      </c>
      <c r="O201">
        <f t="shared" si="31"/>
        <v>16</v>
      </c>
      <c r="P201">
        <f t="shared" si="32"/>
        <v>9</v>
      </c>
      <c r="R201">
        <f t="array" aca="1" ref="R201" ca="1">SMALL(IF(illustrator=SUBSTITUTE(H201,"_2nd",""),(ROW(illustrator)-MIN(ROW(illustrator))+1)+10000*(COLUMN(illustrator)-MIN(COLUMN(illustrator))+1),""),1)</f>
        <v>30039</v>
      </c>
      <c r="S201" t="str">
        <f ca="1">INDEX(illustrator!E:E,MOD(R201,10000),1)</f>
        <v>Garret DeChellis</v>
      </c>
      <c r="W201" t="str">
        <f t="shared" ca="1" si="33"/>
        <v>{ id:"nomadcamp", illustrator:"Garret DeChellis" },</v>
      </c>
    </row>
    <row r="202" spans="1:23" x14ac:dyDescent="0.25">
      <c r="A202" t="s">
        <v>4441</v>
      </c>
      <c r="B202">
        <f t="shared" si="28"/>
        <v>34</v>
      </c>
      <c r="C202">
        <f t="shared" si="34"/>
        <v>64</v>
      </c>
      <c r="E202" t="str">
        <f t="shared" si="35"/>
        <v>/images/8/81/Cargo_ShipArt.jpg</v>
      </c>
      <c r="H202" s="3" t="s">
        <v>886</v>
      </c>
      <c r="I202" s="3" t="s">
        <v>1250</v>
      </c>
      <c r="J202" t="s">
        <v>1209</v>
      </c>
      <c r="K202" t="s">
        <v>1210</v>
      </c>
      <c r="L202" t="str">
        <f t="shared" si="30"/>
        <v>/images/4/4b/Spice_MerchantArt.jpg</v>
      </c>
      <c r="O202">
        <f t="shared" si="31"/>
        <v>17</v>
      </c>
      <c r="P202">
        <f t="shared" si="32"/>
        <v>13</v>
      </c>
      <c r="R202">
        <f t="array" aca="1" ref="R202" ca="1">SMALL(IF(illustrator=SUBSTITUTE(H202,"_2nd",""),(ROW(illustrator)-MIN(ROW(illustrator))+1)+10000*(COLUMN(illustrator)-MIN(COLUMN(illustrator))+1),""),1)</f>
        <v>60005</v>
      </c>
      <c r="S202" t="str">
        <f ca="1">INDEX(illustrator!E:E,MOD(R202,10000),1)</f>
        <v>Alayna Danner</v>
      </c>
      <c r="W202" t="str">
        <f t="shared" ca="1" si="33"/>
        <v>{ id:"spicemerchant", illustrator:"Alayna Danner" },</v>
      </c>
    </row>
    <row r="203" spans="1:23" x14ac:dyDescent="0.25">
      <c r="A203" t="s">
        <v>4442</v>
      </c>
      <c r="B203">
        <f t="shared" si="28"/>
        <v>29</v>
      </c>
      <c r="C203">
        <f t="shared" si="34"/>
        <v>60</v>
      </c>
      <c r="E203" t="str">
        <f t="shared" si="35"/>
        <v>/images/a/a3/DruidArt.jpg</v>
      </c>
      <c r="H203" s="3" t="s">
        <v>887</v>
      </c>
      <c r="J203" t="s">
        <v>1211</v>
      </c>
      <c r="K203" t="s">
        <v>1212</v>
      </c>
      <c r="L203" t="str">
        <f t="shared" si="30"/>
        <v>/images/e/eb/OracleArt.jpg</v>
      </c>
      <c r="O203">
        <f t="shared" si="31"/>
        <v>6</v>
      </c>
      <c r="P203">
        <f t="shared" si="32"/>
        <v>6</v>
      </c>
      <c r="R203">
        <f t="array" aca="1" ref="R203" ca="1">SMALL(IF(illustrator=SUBSTITUTE(H203,"_2nd",""),(ROW(illustrator)-MIN(ROW(illustrator))+1)+10000*(COLUMN(illustrator)-MIN(COLUMN(illustrator))+1),""),1)</f>
        <v>50065</v>
      </c>
      <c r="S203" t="str">
        <f ca="1">INDEX(illustrator!E:E,MOD(R203,10000),1)</f>
        <v>Jessi J</v>
      </c>
      <c r="W203" t="str">
        <f t="shared" ca="1" si="33"/>
        <v>{ id:"oracle", illustrator:"Jessi J" },</v>
      </c>
    </row>
    <row r="204" spans="1:23" x14ac:dyDescent="0.25">
      <c r="A204" t="s">
        <v>4443</v>
      </c>
      <c r="B204">
        <f t="shared" si="28"/>
        <v>35</v>
      </c>
      <c r="C204">
        <f t="shared" si="34"/>
        <v>66</v>
      </c>
      <c r="E204" t="str">
        <f t="shared" si="35"/>
        <v>/images/5/53/Flag_BearerArt.jpg</v>
      </c>
      <c r="H204" s="3" t="s">
        <v>888</v>
      </c>
      <c r="J204" t="s">
        <v>1213</v>
      </c>
      <c r="K204" t="s">
        <v>1214</v>
      </c>
      <c r="L204" t="str">
        <f t="shared" si="30"/>
        <v>/images/7/75/CartographerArt.jpg</v>
      </c>
      <c r="O204">
        <f t="shared" si="31"/>
        <v>11</v>
      </c>
      <c r="P204">
        <f t="shared" si="32"/>
        <v>12</v>
      </c>
      <c r="R204">
        <f t="array" aca="1" ref="R204" ca="1">SMALL(IF(illustrator=SUBSTITUTE(H204,"_2nd",""),(ROW(illustrator)-MIN(ROW(illustrator))+1)+10000*(COLUMN(illustrator)-MIN(COLUMN(illustrator))+1),""),1)</f>
        <v>40101</v>
      </c>
      <c r="S204" t="str">
        <f ca="1">INDEX(illustrator!E:E,MOD(R204,10000),1)</f>
        <v>Mark Poole</v>
      </c>
      <c r="W204" t="str">
        <f t="shared" ca="1" si="33"/>
        <v>{ id:"cartographer", illustrator:"Mark Poole" },</v>
      </c>
    </row>
    <row r="205" spans="1:23" x14ac:dyDescent="0.25">
      <c r="A205" t="s">
        <v>4444</v>
      </c>
      <c r="B205">
        <f t="shared" si="28"/>
        <v>31</v>
      </c>
      <c r="C205">
        <f t="shared" si="34"/>
        <v>58</v>
      </c>
      <c r="E205" t="str">
        <f t="shared" si="35"/>
        <v>/images/e/e7/LackeysArt.jpg</v>
      </c>
      <c r="H205" s="3" t="s">
        <v>889</v>
      </c>
      <c r="J205" t="s">
        <v>1215</v>
      </c>
      <c r="K205" t="s">
        <v>1216</v>
      </c>
      <c r="L205" t="str">
        <f t="shared" si="30"/>
        <v>/images/d/dd/FarmlandArt.jpg</v>
      </c>
      <c r="O205">
        <f t="shared" si="31"/>
        <v>14</v>
      </c>
      <c r="P205">
        <f t="shared" si="32"/>
        <v>8</v>
      </c>
      <c r="R205">
        <f t="array" aca="1" ref="R205" ca="1">SMALL(IF(illustrator=SUBSTITUTE(H205,"_2nd",""),(ROW(illustrator)-MIN(ROW(illustrator))+1)+10000*(COLUMN(illustrator)-MIN(COLUMN(illustrator))+1),""),1)</f>
        <v>40031</v>
      </c>
      <c r="S205" t="str">
        <f ca="1">INDEX(illustrator!E:E,MOD(R205,10000),1)</f>
        <v>Eric J Carter</v>
      </c>
      <c r="W205" t="str">
        <f t="shared" ca="1" si="33"/>
        <v>{ id:"farmland", illustrator:"Eric J Carter" },</v>
      </c>
    </row>
    <row r="206" spans="1:23" x14ac:dyDescent="0.25">
      <c r="A206" t="s">
        <v>4445</v>
      </c>
      <c r="B206">
        <f t="shared" si="28"/>
        <v>30</v>
      </c>
      <c r="C206">
        <f t="shared" si="34"/>
        <v>56</v>
      </c>
      <c r="E206" t="str">
        <f t="shared" si="35"/>
        <v>/images/d/d2/MonkeyArt.jpg</v>
      </c>
      <c r="H206" s="3" t="s">
        <v>890</v>
      </c>
      <c r="I206" s="3" t="s">
        <v>1285</v>
      </c>
      <c r="J206" t="s">
        <v>1217</v>
      </c>
      <c r="K206" t="s">
        <v>1218</v>
      </c>
      <c r="L206" t="str">
        <f t="shared" si="30"/>
        <v>/images/6/6b/Noble_BrigandArt.jpg</v>
      </c>
      <c r="O206">
        <f t="shared" si="31"/>
        <v>13</v>
      </c>
      <c r="P206">
        <f t="shared" si="32"/>
        <v>12</v>
      </c>
      <c r="R206">
        <f t="array" aca="1" ref="R206" ca="1">SMALL(IF(illustrator=SUBSTITUTE(H206,"_2nd",""),(ROW(illustrator)-MIN(ROW(illustrator))+1)+10000*(COLUMN(illustrator)-MIN(COLUMN(illustrator))+1),""),1)</f>
        <v>50069</v>
      </c>
      <c r="S206" t="str">
        <f ca="1">INDEX(illustrator!E:E,MOD(R206,10000),1)</f>
        <v>Joshua Stewart</v>
      </c>
      <c r="W206" t="str">
        <f t="shared" ca="1" si="33"/>
        <v>{ id:"noblebrigand", illustrator:"Joshua Stewart" },</v>
      </c>
    </row>
    <row r="207" spans="1:23" x14ac:dyDescent="0.25">
      <c r="A207" t="s">
        <v>4446</v>
      </c>
      <c r="B207">
        <f t="shared" si="28"/>
        <v>33</v>
      </c>
      <c r="C207">
        <f t="shared" si="34"/>
        <v>62</v>
      </c>
      <c r="E207" t="str">
        <f t="shared" si="35"/>
        <v>/images/4/4c/StockpileArt.jpg</v>
      </c>
      <c r="H207" s="3" t="s">
        <v>891</v>
      </c>
      <c r="J207" t="s">
        <v>1219</v>
      </c>
      <c r="K207" t="s">
        <v>2274</v>
      </c>
      <c r="L207" t="str">
        <f t="shared" si="30"/>
        <v>/images/f/f0/MargraveArt.jpg</v>
      </c>
      <c r="O207">
        <f t="shared" si="31"/>
        <v>8</v>
      </c>
      <c r="P207">
        <f t="shared" si="32"/>
        <v>8</v>
      </c>
      <c r="R207">
        <f t="array" aca="1" ref="R207" ca="1">SMALL(IF(illustrator=SUBSTITUTE(H207,"_2nd",""),(ROW(illustrator)-MIN(ROW(illustrator))+1)+10000*(COLUMN(illustrator)-MIN(COLUMN(illustrator))+1),""),1)</f>
        <v>60069</v>
      </c>
      <c r="S207" t="str">
        <f ca="1">INDEX(illustrator!E:E,MOD(R207,10000),1)</f>
        <v>Joshua Stewart</v>
      </c>
      <c r="W207" t="str">
        <f t="shared" ca="1" si="33"/>
        <v>{ id:"margrave", illustrator:"Joshua Stewart" },</v>
      </c>
    </row>
    <row r="208" spans="1:23" x14ac:dyDescent="0.25">
      <c r="A208" t="s">
        <v>4447</v>
      </c>
      <c r="B208">
        <f t="shared" si="28"/>
        <v>32</v>
      </c>
      <c r="C208">
        <f t="shared" si="34"/>
        <v>60</v>
      </c>
      <c r="E208" t="str">
        <f t="shared" si="35"/>
        <v>/images/1/1b/SuppliesArt.jpg</v>
      </c>
      <c r="H208" s="3" t="s">
        <v>892</v>
      </c>
      <c r="J208" t="s">
        <v>1220</v>
      </c>
      <c r="K208" t="s">
        <v>1221</v>
      </c>
      <c r="L208" t="str">
        <f t="shared" si="30"/>
        <v>/images/b/b5/HagglerArt.jpg</v>
      </c>
      <c r="O208">
        <f t="shared" si="31"/>
        <v>11</v>
      </c>
      <c r="P208">
        <f t="shared" si="32"/>
        <v>7</v>
      </c>
      <c r="R208">
        <f t="array" aca="1" ref="R208" ca="1">SMALL(IF(illustrator=SUBSTITUTE(H208,"_2nd",""),(ROW(illustrator)-MIN(ROW(illustrator))+1)+10000*(COLUMN(illustrator)-MIN(COLUMN(illustrator))+1),""),1)</f>
        <v>160019</v>
      </c>
      <c r="S208" t="str">
        <f ca="1">INDEX(illustrator!E:E,MOD(R208,10000),1)</f>
        <v>Claus Stephan</v>
      </c>
      <c r="W208" t="str">
        <f t="shared" ca="1" si="33"/>
        <v>{ id:"haggler", illustrator:"Claus Stephan" },</v>
      </c>
    </row>
    <row r="209" spans="1:23" x14ac:dyDescent="0.25">
      <c r="A209" t="s">
        <v>4448</v>
      </c>
      <c r="B209">
        <f t="shared" si="28"/>
        <v>32</v>
      </c>
      <c r="C209">
        <f t="shared" si="34"/>
        <v>60</v>
      </c>
      <c r="E209" t="str">
        <f t="shared" si="35"/>
        <v>/images/4/4a/WerewolfArt.jpg</v>
      </c>
      <c r="H209" s="3" t="s">
        <v>893</v>
      </c>
      <c r="J209" t="s">
        <v>1222</v>
      </c>
      <c r="K209" t="s">
        <v>1223</v>
      </c>
      <c r="L209" t="str">
        <f t="shared" si="30"/>
        <v>/images/a/ab/SchemeArt.jpg</v>
      </c>
      <c r="O209">
        <f t="shared" si="31"/>
        <v>7</v>
      </c>
      <c r="P209">
        <f t="shared" si="32"/>
        <v>6</v>
      </c>
      <c r="R209">
        <f t="array" aca="1" ref="R209" ca="1">SMALL(IF(illustrator=SUBSTITUTE(H209,"_2nd",""),(ROW(illustrator)-MIN(ROW(illustrator))+1)+10000*(COLUMN(illustrator)-MIN(COLUMN(illustrator))+1),""),1)</f>
        <v>140073</v>
      </c>
      <c r="S209" t="str">
        <f ca="1">INDEX(illustrator!E:E,MOD(R209,10000),1)</f>
        <v>Julien Delval</v>
      </c>
      <c r="W209" t="str">
        <f t="shared" ca="1" si="33"/>
        <v>{ id:"scheme", illustrator:"Julien Delval" },</v>
      </c>
    </row>
    <row r="210" spans="1:23" x14ac:dyDescent="0.25">
      <c r="A210" t="s">
        <v>4449</v>
      </c>
      <c r="B210">
        <f t="shared" si="28"/>
        <v>34</v>
      </c>
      <c r="C210">
        <f t="shared" si="34"/>
        <v>64</v>
      </c>
      <c r="E210" t="str">
        <f t="shared" si="35"/>
        <v>/images/b/bc/Star_ChartArt.jpg</v>
      </c>
      <c r="H210" s="3" t="s">
        <v>894</v>
      </c>
      <c r="J210" t="s">
        <v>1224</v>
      </c>
      <c r="K210" t="s">
        <v>1225</v>
      </c>
      <c r="L210" t="str">
        <f t="shared" si="30"/>
        <v>/images/3/3d/InnArt.jpg</v>
      </c>
      <c r="O210">
        <f t="shared" si="31"/>
        <v>7</v>
      </c>
      <c r="P210">
        <f t="shared" si="32"/>
        <v>3</v>
      </c>
      <c r="R210">
        <f t="array" aca="1" ref="R210" ca="1">SMALL(IF(illustrator=SUBSTITUTE(H210,"_2nd",""),(ROW(illustrator)-MIN(ROW(illustrator))+1)+10000*(COLUMN(illustrator)-MIN(COLUMN(illustrator))+1),""),1)</f>
        <v>150097</v>
      </c>
      <c r="S210" t="str">
        <f ca="1">INDEX(illustrator!E:E,MOD(R210,10000),1)</f>
        <v>Marcel-André Casasola Merkle</v>
      </c>
      <c r="W210" t="str">
        <f t="shared" ca="1" si="33"/>
        <v>{ id:"inn", illustrator:"Marcel-André Casasola Merkle" },</v>
      </c>
    </row>
    <row r="211" spans="1:23" x14ac:dyDescent="0.25">
      <c r="A211" t="s">
        <v>4450</v>
      </c>
      <c r="B211">
        <f t="shared" si="28"/>
        <v>28</v>
      </c>
      <c r="C211">
        <f t="shared" si="34"/>
        <v>52</v>
      </c>
      <c r="E211" t="str">
        <f t="shared" si="35"/>
        <v>/images/8/82/FlagArt.jpg</v>
      </c>
      <c r="H211" s="3" t="s">
        <v>895</v>
      </c>
      <c r="J211" t="s">
        <v>1226</v>
      </c>
      <c r="K211" t="s">
        <v>2273</v>
      </c>
      <c r="L211" t="str">
        <f t="shared" si="30"/>
        <v>/images/a/ad/TunnelArt.jpg</v>
      </c>
      <c r="O211">
        <f t="shared" si="31"/>
        <v>6</v>
      </c>
      <c r="P211">
        <f t="shared" si="32"/>
        <v>6</v>
      </c>
      <c r="R211">
        <f t="array" aca="1" ref="R211" ca="1">SMALL(IF(illustrator=SUBSTITUTE(H211,"_2nd",""),(ROW(illustrator)-MIN(ROW(illustrator))+1)+10000*(COLUMN(illustrator)-MIN(COLUMN(illustrator))+1),""),1)</f>
        <v>30013</v>
      </c>
      <c r="S211" t="str">
        <f ca="1">INDEX(illustrator!E:E,MOD(R211,10000),1)</f>
        <v>Brian Brinlee</v>
      </c>
      <c r="W211" t="str">
        <f t="shared" ca="1" si="33"/>
        <v>{ id:"tunnel", illustrator:"Brian Brinlee" },</v>
      </c>
    </row>
    <row r="212" spans="1:23" x14ac:dyDescent="0.25">
      <c r="A212" t="s">
        <v>4451</v>
      </c>
      <c r="B212">
        <f t="shared" si="28"/>
        <v>44</v>
      </c>
      <c r="C212">
        <f t="shared" si="34"/>
        <v>84</v>
      </c>
      <c r="E212" t="str">
        <f t="shared" si="35"/>
        <v>/images/7/7b/Way_of_the_ChameleonArt.jpg</v>
      </c>
      <c r="H212" s="3" t="s">
        <v>896</v>
      </c>
      <c r="J212" t="s">
        <v>1227</v>
      </c>
      <c r="K212" t="s">
        <v>1228</v>
      </c>
      <c r="L212" t="str">
        <f t="shared" si="30"/>
        <v>/images/7/7f/CrossroadsArt.jpg</v>
      </c>
      <c r="O212">
        <f t="shared" si="31"/>
        <v>9</v>
      </c>
      <c r="P212">
        <f t="shared" si="32"/>
        <v>10</v>
      </c>
      <c r="R212">
        <f t="array" aca="1" ref="R212" ca="1">SMALL(IF(illustrator=SUBSTITUTE(H212,"_2nd",""),(ROW(illustrator)-MIN(ROW(illustrator))+1)+10000*(COLUMN(illustrator)-MIN(COLUMN(illustrator))+1),""),1)</f>
        <v>260111</v>
      </c>
      <c r="S212" t="str">
        <f ca="1">INDEX(illustrator!E:E,MOD(R212,10000),1)</f>
        <v>Matthias Catrein</v>
      </c>
      <c r="W212" t="str">
        <f t="shared" ca="1" si="33"/>
        <v>{ id:"crossroads", illustrator:"Matthias Catrein" },</v>
      </c>
    </row>
    <row r="213" spans="1:23" x14ac:dyDescent="0.25">
      <c r="A213" t="s">
        <v>4452</v>
      </c>
      <c r="B213">
        <f t="shared" si="28"/>
        <v>38</v>
      </c>
      <c r="C213">
        <f t="shared" si="34"/>
        <v>72</v>
      </c>
      <c r="E213" t="str">
        <f t="shared" si="35"/>
        <v>/images/8/83/Way_of_the_RatArt.jpg</v>
      </c>
      <c r="H213" s="3" t="s">
        <v>897</v>
      </c>
      <c r="J213" t="s">
        <v>1229</v>
      </c>
      <c r="K213" t="s">
        <v>2275</v>
      </c>
      <c r="L213" t="str">
        <f t="shared" ref="L213:L244" si="36">IF(J213="","",IF(I213&lt;&gt;"", INDEX(E:E,MATCH("*"&amp;I213&amp;"*",E:E,0)),INDEX(E:E,MATCH("*"&amp;H213&amp;"Art*",E:E,0))))</f>
        <v>/images/0/00/DevelopArt.jpg</v>
      </c>
      <c r="O213">
        <f t="shared" si="31"/>
        <v>13</v>
      </c>
      <c r="P213">
        <f t="shared" si="32"/>
        <v>7</v>
      </c>
      <c r="R213">
        <f t="array" aca="1" ref="R213" ca="1">SMALL(IF(illustrator=SUBSTITUTE(H213,"_2nd",""),(ROW(illustrator)-MIN(ROW(illustrator))+1)+10000*(COLUMN(illustrator)-MIN(COLUMN(illustrator))+1),""),1)</f>
        <v>50099</v>
      </c>
      <c r="S213" t="str">
        <f ca="1">INDEX(illustrator!E:E,MOD(R213,10000),1)</f>
        <v>Marco Morte</v>
      </c>
      <c r="W213" t="str">
        <f t="shared" ca="1" si="33"/>
        <v>{ id:"develop", illustrator:"Marco Morte" },</v>
      </c>
    </row>
    <row r="214" spans="1:23" x14ac:dyDescent="0.25">
      <c r="A214" t="s">
        <v>4453</v>
      </c>
      <c r="B214">
        <f t="shared" si="28"/>
        <v>38</v>
      </c>
      <c r="C214">
        <f t="shared" si="34"/>
        <v>72</v>
      </c>
      <c r="E214" t="str">
        <f t="shared" si="35"/>
        <v>/images/b/b7/Band_of_NomadsArt.jpg</v>
      </c>
      <c r="H214" s="3" t="s">
        <v>898</v>
      </c>
      <c r="J214" t="s">
        <v>1230</v>
      </c>
      <c r="K214" t="s">
        <v>1231</v>
      </c>
      <c r="L214" t="str">
        <f t="shared" si="36"/>
        <v>/images/d/d3/OasisArt.jpg</v>
      </c>
      <c r="O214">
        <f t="shared" si="31"/>
        <v>5</v>
      </c>
      <c r="P214">
        <f t="shared" si="32"/>
        <v>5</v>
      </c>
      <c r="R214">
        <f t="array" aca="1" ref="R214" ca="1">SMALL(IF(illustrator=SUBSTITUTE(H214,"_2nd",""),(ROW(illustrator)-MIN(ROW(illustrator))+1)+10000*(COLUMN(illustrator)-MIN(COLUMN(illustrator))+1),""),1)</f>
        <v>50005</v>
      </c>
      <c r="S214" t="str">
        <f ca="1">INDEX(illustrator!E:E,MOD(R214,10000),1)</f>
        <v>Alayna Danner</v>
      </c>
      <c r="W214" t="str">
        <f t="shared" ca="1" si="33"/>
        <v>{ id:"oasis", illustrator:"Alayna Danner" },</v>
      </c>
    </row>
    <row r="215" spans="1:23" x14ac:dyDescent="0.25">
      <c r="A215" t="s">
        <v>4454</v>
      </c>
      <c r="B215">
        <f t="shared" si="28"/>
        <v>41</v>
      </c>
      <c r="C215">
        <f t="shared" si="34"/>
        <v>78</v>
      </c>
      <c r="E215" t="str">
        <f t="shared" si="35"/>
        <v>/images/1/12/Circle_of_WitchesArt.jpg</v>
      </c>
      <c r="H215" s="3" t="s">
        <v>899</v>
      </c>
      <c r="J215" t="s">
        <v>1232</v>
      </c>
      <c r="K215" t="s">
        <v>1233</v>
      </c>
      <c r="L215" t="str">
        <f t="shared" si="36"/>
        <v>/images/c/cf/MandarinArt.jpg</v>
      </c>
      <c r="O215">
        <f t="shared" si="31"/>
        <v>8</v>
      </c>
      <c r="P215">
        <f t="shared" si="32"/>
        <v>8</v>
      </c>
      <c r="R215">
        <f t="array" aca="1" ref="R215" ca="1">SMALL(IF(illustrator=SUBSTITUTE(H215,"_2nd",""),(ROW(illustrator)-MIN(ROW(illustrator))+1)+10000*(COLUMN(illustrator)-MIN(COLUMN(illustrator))+1),""),1)</f>
        <v>50093</v>
      </c>
      <c r="S215" t="str">
        <f ca="1">INDEX(illustrator!E:E,MOD(R215,10000),1)</f>
        <v>Lynell Ingram</v>
      </c>
      <c r="W215" t="str">
        <f t="shared" ca="1" si="33"/>
        <v>{ id:"mandarin", illustrator:"Lynell Ingram" },</v>
      </c>
    </row>
    <row r="216" spans="1:23" x14ac:dyDescent="0.25">
      <c r="A216" t="s">
        <v>4455</v>
      </c>
      <c r="B216">
        <f t="shared" si="28"/>
        <v>42</v>
      </c>
      <c r="C216">
        <f t="shared" si="34"/>
        <v>80</v>
      </c>
      <c r="E216" t="str">
        <f t="shared" si="35"/>
        <v>/images/f/fc/Wandering_MinstrelArt.jpg</v>
      </c>
      <c r="F216" t="s">
        <v>2166</v>
      </c>
      <c r="H216" s="3" t="s">
        <v>900</v>
      </c>
      <c r="J216" t="s">
        <v>2167</v>
      </c>
      <c r="K216" t="s">
        <v>1234</v>
      </c>
      <c r="L216" t="str">
        <f t="shared" si="36"/>
        <v>/images/7/79/CacheArt.jpg</v>
      </c>
      <c r="O216">
        <f t="shared" si="31"/>
        <v>5</v>
      </c>
      <c r="P216">
        <f t="shared" si="32"/>
        <v>5</v>
      </c>
      <c r="R216">
        <f t="array" aca="1" ref="R216" ca="1">SMALL(IF(illustrator=SUBSTITUTE(H216,"_2nd",""),(ROW(illustrator)-MIN(ROW(illustrator))+1)+10000*(COLUMN(illustrator)-MIN(COLUMN(illustrator))+1),""),1)</f>
        <v>60125</v>
      </c>
      <c r="S216" t="str">
        <f ca="1">INDEX(illustrator!E:E,MOD(R216,10000),1)</f>
        <v>RC Torres</v>
      </c>
      <c r="W216" t="str">
        <f t="shared" ca="1" si="33"/>
        <v>{ id:"cache", illustrator:"RC Torres" },</v>
      </c>
    </row>
    <row r="217" spans="1:23" x14ac:dyDescent="0.25">
      <c r="A217" t="s">
        <v>4456</v>
      </c>
      <c r="B217">
        <f t="shared" ref="B217:B280" si="37">FIND("src=""",A217)+LEN("src=""")-1</f>
        <v>37</v>
      </c>
      <c r="C217">
        <f t="shared" si="34"/>
        <v>70</v>
      </c>
      <c r="E217" t="str">
        <f t="shared" si="35"/>
        <v>/images/e/e6/Herb_GathererArt.jpg</v>
      </c>
      <c r="H217" s="3" t="s">
        <v>901</v>
      </c>
      <c r="J217" t="s">
        <v>1235</v>
      </c>
      <c r="K217" t="s">
        <v>1236</v>
      </c>
      <c r="L217" t="str">
        <f t="shared" si="36"/>
        <v>/images/b/bb/DuchessArt.jpg</v>
      </c>
      <c r="O217">
        <f t="shared" si="31"/>
        <v>8</v>
      </c>
      <c r="P217">
        <f t="shared" si="32"/>
        <v>7</v>
      </c>
      <c r="R217">
        <f t="array" aca="1" ref="R217" ca="1">SMALL(IF(illustrator=SUBSTITUTE(H217,"_2nd",""),(ROW(illustrator)-MIN(ROW(illustrator))+1)+10000*(COLUMN(illustrator)-MIN(COLUMN(illustrator))+1),""),1)</f>
        <v>40005</v>
      </c>
      <c r="S217" t="str">
        <f ca="1">INDEX(illustrator!E:E,MOD(R217,10000),1)</f>
        <v>Alayna Danner</v>
      </c>
      <c r="W217" t="str">
        <f t="shared" ca="1" si="33"/>
        <v>{ id:"duchess", illustrator:"Alayna Danner" },</v>
      </c>
    </row>
    <row r="218" spans="1:23" x14ac:dyDescent="0.25">
      <c r="A218" t="s">
        <v>4457</v>
      </c>
      <c r="B218">
        <f t="shared" si="37"/>
        <v>31</v>
      </c>
      <c r="C218">
        <f t="shared" si="34"/>
        <v>58</v>
      </c>
      <c r="E218" t="str">
        <f t="shared" si="35"/>
        <v>/images/5/53/AcolyteArt.jpg</v>
      </c>
      <c r="H218" s="3" t="s">
        <v>902</v>
      </c>
      <c r="J218" t="s">
        <v>1237</v>
      </c>
      <c r="K218" t="s">
        <v>1238</v>
      </c>
      <c r="L218" t="str">
        <f t="shared" si="36"/>
        <v>/images/3/38/StablesArt.jpg</v>
      </c>
      <c r="O218">
        <f t="shared" si="31"/>
        <v>7</v>
      </c>
      <c r="P218">
        <f t="shared" si="32"/>
        <v>7</v>
      </c>
      <c r="R218">
        <f t="array" aca="1" ref="R218" ca="1">SMALL(IF(illustrator=SUBSTITUTE(H218,"_2nd",""),(ROW(illustrator)-MIN(ROW(illustrator))+1)+10000*(COLUMN(illustrator)-MIN(COLUMN(illustrator))+1),""),1)</f>
        <v>50023</v>
      </c>
      <c r="S218" t="str">
        <f ca="1">INDEX(illustrator!E:E,MOD(R218,10000),1)</f>
        <v>Dennis Lohausen</v>
      </c>
      <c r="W218" t="str">
        <f t="shared" ca="1" si="33"/>
        <v>{ id:"stables", illustrator:"Dennis Lohausen" },</v>
      </c>
    </row>
    <row r="219" spans="1:23" x14ac:dyDescent="0.25">
      <c r="A219" t="s">
        <v>4458</v>
      </c>
      <c r="B219">
        <f t="shared" si="37"/>
        <v>33</v>
      </c>
      <c r="C219">
        <f t="shared" si="34"/>
        <v>62</v>
      </c>
      <c r="E219" t="str">
        <f t="shared" si="35"/>
        <v>/images/b/b9/SorceressArt.jpg</v>
      </c>
      <c r="H219" s="3" t="s">
        <v>903</v>
      </c>
      <c r="I219" s="3" t="s">
        <v>1286</v>
      </c>
      <c r="J219" t="s">
        <v>1239</v>
      </c>
      <c r="K219" t="s">
        <v>1240</v>
      </c>
      <c r="L219" t="str">
        <f t="shared" si="36"/>
        <v>/images/a/ae/Jack_of_all_TradesArt.jpg</v>
      </c>
      <c r="O219">
        <f t="shared" si="31"/>
        <v>13</v>
      </c>
      <c r="P219">
        <f t="shared" si="32"/>
        <v>15</v>
      </c>
      <c r="R219">
        <f t="array" aca="1" ref="R219" ca="1">SMALL(IF(illustrator=SUBSTITUTE(H219,"_2nd",""),(ROW(illustrator)-MIN(ROW(illustrator))+1)+10000*(COLUMN(illustrator)-MIN(COLUMN(illustrator))+1),""),1)</f>
        <v>40079</v>
      </c>
      <c r="S219" t="str">
        <f ca="1">INDEX(illustrator!E:E,MOD(R219,10000),1)</f>
        <v>Kieron O'Gorman</v>
      </c>
      <c r="W219" t="str">
        <f t="shared" ca="1" si="33"/>
        <v>{ id:"jackofalltrades", illustrator:"Kieron O'Gorman" },</v>
      </c>
    </row>
    <row r="220" spans="1:23" x14ac:dyDescent="0.25">
      <c r="A220" t="s">
        <v>4459</v>
      </c>
      <c r="B220">
        <f t="shared" si="37"/>
        <v>29</v>
      </c>
      <c r="C220">
        <f t="shared" si="34"/>
        <v>54</v>
      </c>
      <c r="E220" t="str">
        <f t="shared" si="35"/>
        <v>/images/b/bd/SibylArt.jpg</v>
      </c>
      <c r="G220" t="s">
        <v>2174</v>
      </c>
      <c r="H220" s="3" t="s">
        <v>1320</v>
      </c>
      <c r="J220" t="s">
        <v>1399</v>
      </c>
      <c r="K220" t="s">
        <v>1398</v>
      </c>
      <c r="L220" t="str">
        <f t="shared" si="36"/>
        <v>/images/9/91/ArmoryArt.jpg</v>
      </c>
      <c r="O220">
        <f t="shared" si="31"/>
        <v>9</v>
      </c>
      <c r="P220">
        <f t="shared" si="32"/>
        <v>6</v>
      </c>
      <c r="R220">
        <f t="array" aca="1" ref="R220" ca="1">SMALL(IF(illustrator=SUBSTITUTE(H220,"_2nd",""),(ROW(illustrator)-MIN(ROW(illustrator))+1)+10000*(COLUMN(illustrator)-MIN(COLUMN(illustrator))+1),""),1)</f>
        <v>160097</v>
      </c>
      <c r="S220" t="str">
        <f ca="1">INDEX(illustrator!E:E,MOD(R220,10000),1)</f>
        <v>Marcel-André Casasola Merkle</v>
      </c>
      <c r="W220" t="str">
        <f t="shared" ca="1" si="33"/>
        <v>{ id:"armory", illustrator:"Marcel-André Casasola Merkle" },</v>
      </c>
    </row>
    <row r="221" spans="1:23" x14ac:dyDescent="0.25">
      <c r="A221" t="s">
        <v>4460</v>
      </c>
      <c r="B221">
        <f t="shared" si="37"/>
        <v>37</v>
      </c>
      <c r="C221">
        <f t="shared" si="34"/>
        <v>70</v>
      </c>
      <c r="E221" t="str">
        <f t="shared" si="35"/>
        <v>/images/0/05/Sinister_PlotArt.jpg</v>
      </c>
      <c r="H221" s="3" t="s">
        <v>1321</v>
      </c>
      <c r="J221" t="s">
        <v>1445</v>
      </c>
      <c r="K221" t="s">
        <v>1444</v>
      </c>
      <c r="L221" t="str">
        <f t="shared" si="36"/>
        <v>/images/0/0c/VagrantArt.jpg</v>
      </c>
      <c r="O221">
        <f t="shared" si="31"/>
        <v>8</v>
      </c>
      <c r="P221">
        <f t="shared" si="32"/>
        <v>7</v>
      </c>
      <c r="R221">
        <f t="array" aca="1" ref="R221" ca="1">SMALL(IF(illustrator=SUBSTITUTE(H221,"_2nd",""),(ROW(illustrator)-MIN(ROW(illustrator))+1)+10000*(COLUMN(illustrator)-MIN(COLUMN(illustrator))+1),""),1)</f>
        <v>70069</v>
      </c>
      <c r="S221" t="str">
        <f ca="1">INDEX(illustrator!E:E,MOD(R221,10000),1)</f>
        <v>Joshua Stewart</v>
      </c>
      <c r="W221" t="str">
        <f t="shared" ca="1" si="33"/>
        <v>{ id:"vagrant", illustrator:"Joshua Stewart" },</v>
      </c>
    </row>
    <row r="222" spans="1:23" x14ac:dyDescent="0.25">
      <c r="A222" t="s">
        <v>4461</v>
      </c>
      <c r="B222">
        <f t="shared" si="37"/>
        <v>33</v>
      </c>
      <c r="C222">
        <f t="shared" si="34"/>
        <v>62</v>
      </c>
      <c r="E222" t="str">
        <f t="shared" si="35"/>
        <v>/images/2/2e/GuildhallArt.jpg</v>
      </c>
      <c r="H222" s="3" t="s">
        <v>1322</v>
      </c>
      <c r="J222" t="s">
        <v>1391</v>
      </c>
      <c r="K222" t="s">
        <v>1390</v>
      </c>
      <c r="L222" t="str">
        <f t="shared" si="36"/>
        <v>/images/5/5b/CatacombsArt.jpg</v>
      </c>
      <c r="O222">
        <f t="shared" si="31"/>
        <v>10</v>
      </c>
      <c r="P222">
        <f t="shared" si="32"/>
        <v>9</v>
      </c>
      <c r="R222">
        <f t="array" aca="1" ref="R222" ca="1">SMALL(IF(illustrator=SUBSTITUTE(H222,"_2nd",""),(ROW(illustrator)-MIN(ROW(illustrator))+1)+10000*(COLUMN(illustrator)-MIN(COLUMN(illustrator))+1),""),1)</f>
        <v>170097</v>
      </c>
      <c r="S222" t="str">
        <f ca="1">INDEX(illustrator!E:E,MOD(R222,10000),1)</f>
        <v>Marcel-André Casasola Merkle</v>
      </c>
      <c r="W222" t="str">
        <f t="shared" ca="1" si="33"/>
        <v>{ id:"catacombs", illustrator:"Marcel-André Casasola Merkle" },</v>
      </c>
    </row>
    <row r="223" spans="1:23" x14ac:dyDescent="0.25">
      <c r="A223" t="s">
        <v>4462</v>
      </c>
      <c r="B223">
        <f t="shared" si="37"/>
        <v>28</v>
      </c>
      <c r="C223">
        <f t="shared" si="34"/>
        <v>58</v>
      </c>
      <c r="E223" t="str">
        <f t="shared" si="35"/>
        <v>/images/7/72/ToilArt.jpg</v>
      </c>
      <c r="H223" s="3" t="s">
        <v>1323</v>
      </c>
      <c r="I223" s="3" t="s">
        <v>2175</v>
      </c>
      <c r="J223" t="s">
        <v>1389</v>
      </c>
      <c r="K223" t="s">
        <v>1388</v>
      </c>
      <c r="L223" t="str">
        <f t="shared" si="36"/>
        <v>/images/f/f8/CountArt.jpg</v>
      </c>
      <c r="O223">
        <f t="shared" si="31"/>
        <v>5</v>
      </c>
      <c r="P223">
        <f t="shared" si="32"/>
        <v>5</v>
      </c>
      <c r="R223">
        <f t="array" aca="1" ref="R223" ca="1">SMALL(IF(illustrator=SUBSTITUTE(H223,"_2nd",""),(ROW(illustrator)-MIN(ROW(illustrator))+1)+10000*(COLUMN(illustrator)-MIN(COLUMN(illustrator))+1),""),1)</f>
        <v>70023</v>
      </c>
      <c r="S223" t="str">
        <f ca="1">INDEX(illustrator!E:E,MOD(R223,10000),1)</f>
        <v>Dennis Lohausen</v>
      </c>
      <c r="W223" t="str">
        <f t="shared" ca="1" si="33"/>
        <v>{ id:"count", illustrator:"Dennis Lohausen" },</v>
      </c>
    </row>
    <row r="224" spans="1:23" x14ac:dyDescent="0.25">
      <c r="A224" t="s">
        <v>4463</v>
      </c>
      <c r="B224">
        <f t="shared" si="37"/>
        <v>37</v>
      </c>
      <c r="C224">
        <f t="shared" si="34"/>
        <v>70</v>
      </c>
      <c r="E224" t="str">
        <f t="shared" si="35"/>
        <v>/images/4/48/Seize_the_DayArt.jpg</v>
      </c>
      <c r="H224" s="3" t="s">
        <v>1325</v>
      </c>
      <c r="J224" t="s">
        <v>1410</v>
      </c>
      <c r="K224" t="s">
        <v>1409</v>
      </c>
      <c r="L224" t="str">
        <f t="shared" si="36"/>
        <v>/images/f/f5/FortressArt.jpg</v>
      </c>
      <c r="O224">
        <f t="shared" si="31"/>
        <v>10</v>
      </c>
      <c r="P224">
        <f t="shared" si="32"/>
        <v>8</v>
      </c>
      <c r="R224">
        <f t="array" aca="1" ref="R224" ca="1">SMALL(IF(illustrator=SUBSTITUTE(H224,"_2nd",""),(ROW(illustrator)-MIN(ROW(illustrator))+1)+10000*(COLUMN(illustrator)-MIN(COLUMN(illustrator))+1),""),1)</f>
        <v>80099</v>
      </c>
      <c r="S224" t="str">
        <f ca="1">INDEX(illustrator!E:E,MOD(R224,10000),1)</f>
        <v>Marco Morte</v>
      </c>
      <c r="W224" t="str">
        <f t="shared" ca="1" si="33"/>
        <v>{ id:"fortress", illustrator:"Marco Morte" },</v>
      </c>
    </row>
    <row r="225" spans="1:23" x14ac:dyDescent="0.25">
      <c r="A225" t="s">
        <v>4464</v>
      </c>
      <c r="B225">
        <f t="shared" si="37"/>
        <v>32</v>
      </c>
      <c r="C225">
        <f t="shared" si="34"/>
        <v>60</v>
      </c>
      <c r="E225" t="str">
        <f t="shared" si="35"/>
        <v>/images/a/a4/AllianceArt.jpg</v>
      </c>
      <c r="H225" s="3" t="s">
        <v>1326</v>
      </c>
      <c r="J225" t="s">
        <v>1438</v>
      </c>
      <c r="K225" t="s">
        <v>1437</v>
      </c>
      <c r="L225" t="str">
        <f t="shared" si="36"/>
        <v>/images/2/21/ScavengerArt.jpg</v>
      </c>
      <c r="O225">
        <f t="shared" si="31"/>
        <v>7</v>
      </c>
      <c r="P225">
        <f t="shared" si="32"/>
        <v>9</v>
      </c>
      <c r="R225">
        <f t="array" aca="1" ref="R225" ca="1">SMALL(IF(illustrator=SUBSTITUTE(H225,"_2nd",""),(ROW(illustrator)-MIN(ROW(illustrator))+1)+10000*(COLUMN(illustrator)-MIN(COLUMN(illustrator))+1),""),1)</f>
        <v>120035</v>
      </c>
      <c r="S225" t="str">
        <f ca="1">INDEX(illustrator!E:E,MOD(R225,10000),1)</f>
        <v>Franz Vohwinkel</v>
      </c>
      <c r="W225" t="str">
        <f t="shared" ca="1" si="33"/>
        <v>{ id:"scavenger", illustrator:"Franz Vohwinkel" },</v>
      </c>
    </row>
    <row r="226" spans="1:23" x14ac:dyDescent="0.25">
      <c r="A226" t="s">
        <v>4465</v>
      </c>
      <c r="B226">
        <f t="shared" si="37"/>
        <v>32</v>
      </c>
      <c r="C226">
        <f t="shared" si="34"/>
        <v>60</v>
      </c>
      <c r="E226" t="str">
        <f t="shared" si="35"/>
        <v>/images/d/de/PopulateArt.jpg</v>
      </c>
      <c r="H226" s="3" t="s">
        <v>1327</v>
      </c>
      <c r="I226" s="3" t="s">
        <v>1376</v>
      </c>
      <c r="J226" t="s">
        <v>1418</v>
      </c>
      <c r="K226" t="s">
        <v>1417</v>
      </c>
      <c r="L226" t="str">
        <f t="shared" si="36"/>
        <v>/images/d/dd/Market_SquareArt.jpg</v>
      </c>
      <c r="O226">
        <f t="shared" si="31"/>
        <v>15</v>
      </c>
      <c r="P226">
        <f t="shared" si="32"/>
        <v>12</v>
      </c>
      <c r="R226">
        <f t="array" aca="1" ref="R226" ca="1">SMALL(IF(illustrator=SUBSTITUTE(H226,"_2nd",""),(ROW(illustrator)-MIN(ROW(illustrator))+1)+10000*(COLUMN(illustrator)-MIN(COLUMN(illustrator))+1),""),1)</f>
        <v>50091</v>
      </c>
      <c r="S226" t="str">
        <f ca="1">INDEX(illustrator!E:E,MOD(R226,10000),1)</f>
        <v>Lorraine Schleter</v>
      </c>
      <c r="W226" t="str">
        <f t="shared" ca="1" si="33"/>
        <v>{ id:"marketsquare", illustrator:"Lorraine Schleter" },</v>
      </c>
    </row>
    <row r="227" spans="1:23" x14ac:dyDescent="0.25">
      <c r="A227" t="s">
        <v>4466</v>
      </c>
      <c r="B227">
        <f t="shared" si="37"/>
        <v>40</v>
      </c>
      <c r="C227">
        <f t="shared" si="34"/>
        <v>76</v>
      </c>
      <c r="E227" t="str">
        <f t="shared" si="35"/>
        <v>/images/d/d4/Way_of_the_SheepArt.jpg</v>
      </c>
      <c r="H227" s="3" t="s">
        <v>1328</v>
      </c>
      <c r="J227" t="s">
        <v>1443</v>
      </c>
      <c r="K227" t="s">
        <v>2277</v>
      </c>
      <c r="L227" t="str">
        <f t="shared" si="36"/>
        <v>/images/1/15/UrchinArt.jpg</v>
      </c>
      <c r="O227">
        <f t="shared" si="31"/>
        <v>8</v>
      </c>
      <c r="P227">
        <f t="shared" si="32"/>
        <v>6</v>
      </c>
      <c r="R227">
        <f t="array" aca="1" ref="R227" ca="1">SMALL(IF(illustrator=SUBSTITUTE(H227,"_2nd",""),(ROW(illustrator)-MIN(ROW(illustrator))+1)+10000*(COLUMN(illustrator)-MIN(COLUMN(illustrator))+1),""),1)</f>
        <v>190105</v>
      </c>
      <c r="S227" t="str">
        <f ca="1">INDEX(illustrator!E:E,MOD(R227,10000),1)</f>
        <v>Martin Hoffmann</v>
      </c>
      <c r="W227" t="str">
        <f t="shared" ca="1" si="33"/>
        <v>{ id:"urchin", illustrator:"Martin Hoffmann" },</v>
      </c>
    </row>
    <row r="228" spans="1:23" x14ac:dyDescent="0.25">
      <c r="A228" t="s">
        <v>4467</v>
      </c>
      <c r="B228">
        <f t="shared" si="37"/>
        <v>31</v>
      </c>
      <c r="C228">
        <f t="shared" si="34"/>
        <v>58</v>
      </c>
      <c r="E228" t="str">
        <f t="shared" si="35"/>
        <v>/images/0/08/ArtisanArt.jpg</v>
      </c>
      <c r="H228" s="3" t="s">
        <v>1329</v>
      </c>
      <c r="J228" t="s">
        <v>1432</v>
      </c>
      <c r="K228" t="s">
        <v>2278</v>
      </c>
      <c r="L228" t="str">
        <f t="shared" si="36"/>
        <v>/images/3/3b/RatsArt.jpg</v>
      </c>
      <c r="O228">
        <f t="shared" si="31"/>
        <v>4</v>
      </c>
      <c r="P228">
        <f t="shared" si="32"/>
        <v>4</v>
      </c>
      <c r="R228">
        <f t="array" aca="1" ref="R228" ca="1">SMALL(IF(illustrator=SUBSTITUTE(H228,"_2nd",""),(ROW(illustrator)-MIN(ROW(illustrator))+1)+10000*(COLUMN(illustrator)-MIN(COLUMN(illustrator))+1),""),1)</f>
        <v>20052</v>
      </c>
      <c r="S228" t="str">
        <f ca="1">INDEX(illustrator!E:E,MOD(R228,10000),1)</f>
        <v>Ian Kirkpatrick</v>
      </c>
      <c r="W228" t="str">
        <f t="shared" ca="1" si="33"/>
        <v>{ id:"rats", illustrator:"Ian Kirkpatrick" },</v>
      </c>
    </row>
    <row r="229" spans="1:23" x14ac:dyDescent="0.25">
      <c r="A229" t="s">
        <v>4468</v>
      </c>
      <c r="B229">
        <f t="shared" si="37"/>
        <v>31</v>
      </c>
      <c r="C229">
        <f t="shared" si="34"/>
        <v>58</v>
      </c>
      <c r="E229" t="str">
        <f t="shared" si="35"/>
        <v>/images/d/de/LibraryArt.jpg</v>
      </c>
      <c r="H229" s="3" t="s">
        <v>1330</v>
      </c>
      <c r="I229" s="3" t="s">
        <v>2176</v>
      </c>
      <c r="J229" t="s">
        <v>1433</v>
      </c>
      <c r="K229" t="s">
        <v>1436</v>
      </c>
      <c r="L229" t="str">
        <f t="shared" si="36"/>
        <v>/images/d/d6/SageArt.jpg</v>
      </c>
      <c r="O229">
        <f t="shared" si="31"/>
        <v>4</v>
      </c>
      <c r="P229">
        <f t="shared" si="32"/>
        <v>4</v>
      </c>
      <c r="R229">
        <f t="array" aca="1" ref="R229" ca="1">SMALL(IF(illustrator=SUBSTITUTE(H229,"_2nd",""),(ROW(illustrator)-MIN(ROW(illustrator))+1)+10000*(COLUMN(illustrator)-MIN(COLUMN(illustrator))+1),""),1)</f>
        <v>150051</v>
      </c>
      <c r="S229" t="str">
        <f ca="1">INDEX(illustrator!E:E,MOD(R229,10000),1)</f>
        <v>Harald Lieske</v>
      </c>
      <c r="W229" t="str">
        <f t="shared" ca="1" si="33"/>
        <v>{ id:"sage", illustrator:"Harald Lieske" },</v>
      </c>
    </row>
    <row r="230" spans="1:23" x14ac:dyDescent="0.25">
      <c r="A230" t="s">
        <v>4469</v>
      </c>
      <c r="B230">
        <f t="shared" si="37"/>
        <v>38</v>
      </c>
      <c r="C230">
        <f t="shared" si="34"/>
        <v>72</v>
      </c>
      <c r="E230" t="str">
        <f t="shared" si="35"/>
        <v>/images/f/ff/Ruined_LibraryArt.jpg</v>
      </c>
      <c r="H230" s="3" t="s">
        <v>1331</v>
      </c>
      <c r="J230" t="s">
        <v>1408</v>
      </c>
      <c r="K230" t="s">
        <v>1407</v>
      </c>
      <c r="L230" t="str">
        <f t="shared" si="36"/>
        <v>/images/8/8d/ForagerArt.jpg</v>
      </c>
      <c r="O230">
        <f t="shared" si="31"/>
        <v>9</v>
      </c>
      <c r="P230">
        <f t="shared" si="32"/>
        <v>7</v>
      </c>
      <c r="R230">
        <f t="array" aca="1" ref="R230" ca="1">SMALL(IF(illustrator=SUBSTITUTE(H230,"_2nd",""),(ROW(illustrator)-MIN(ROW(illustrator))+1)+10000*(COLUMN(illustrator)-MIN(COLUMN(illustrator))+1),""),1)</f>
        <v>60031</v>
      </c>
      <c r="S230" t="str">
        <f ca="1">INDEX(illustrator!E:E,MOD(R230,10000),1)</f>
        <v>Eric J Carter</v>
      </c>
      <c r="W230" t="str">
        <f t="shared" ca="1" si="33"/>
        <v>{ id:"forager", illustrator:"Eric J Carter" },</v>
      </c>
    </row>
    <row r="231" spans="1:23" x14ac:dyDescent="0.25">
      <c r="A231" t="s">
        <v>4470</v>
      </c>
      <c r="B231">
        <f t="shared" si="37"/>
        <v>35</v>
      </c>
      <c r="C231">
        <f t="shared" si="34"/>
        <v>66</v>
      </c>
      <c r="E231" t="str">
        <f t="shared" si="35"/>
        <v>/images/f/f2/Throne_RoomArt.jpg</v>
      </c>
      <c r="H231" s="3" t="s">
        <v>1332</v>
      </c>
      <c r="J231" t="s">
        <v>1401</v>
      </c>
      <c r="K231" t="s">
        <v>1400</v>
      </c>
      <c r="L231" t="str">
        <f t="shared" si="36"/>
        <v>/images/4/4b/AltarArt.jpg</v>
      </c>
      <c r="O231">
        <f t="shared" si="31"/>
        <v>5</v>
      </c>
      <c r="P231">
        <f t="shared" si="32"/>
        <v>5</v>
      </c>
      <c r="R231">
        <f t="array" aca="1" ref="R231" ca="1">SMALL(IF(illustrator=SUBSTITUTE(H231,"_2nd",""),(ROW(illustrator)-MIN(ROW(illustrator))+1)+10000*(COLUMN(illustrator)-MIN(COLUMN(illustrator))+1),""),1)</f>
        <v>290111</v>
      </c>
      <c r="S231" t="str">
        <f ca="1">INDEX(illustrator!E:E,MOD(R231,10000),1)</f>
        <v>Matthias Catrein</v>
      </c>
      <c r="W231" t="str">
        <f t="shared" ca="1" si="33"/>
        <v>{ id:"altar", illustrator:"Matthias Catrein" },</v>
      </c>
    </row>
    <row r="232" spans="1:23" x14ac:dyDescent="0.25">
      <c r="A232" t="s">
        <v>4471</v>
      </c>
      <c r="B232">
        <f t="shared" si="37"/>
        <v>30</v>
      </c>
      <c r="C232">
        <f t="shared" si="34"/>
        <v>56</v>
      </c>
      <c r="E232" t="str">
        <f t="shared" si="35"/>
        <v>/images/7/7c/BridgeArt.jpg</v>
      </c>
      <c r="H232" s="3" t="s">
        <v>1333</v>
      </c>
      <c r="J232" t="s">
        <v>1431</v>
      </c>
      <c r="K232" t="s">
        <v>1430</v>
      </c>
      <c r="L232" t="str">
        <f t="shared" si="36"/>
        <v>/images/2/29/ProcessionArt.jpg</v>
      </c>
      <c r="O232">
        <f t="shared" si="31"/>
        <v>10</v>
      </c>
      <c r="P232">
        <f t="shared" si="32"/>
        <v>10</v>
      </c>
      <c r="R232">
        <f t="array" aca="1" ref="R232" ca="1">SMALL(IF(illustrator=SUBSTITUTE(H232,"_2nd",""),(ROW(illustrator)-MIN(ROW(illustrator))+1)+10000*(COLUMN(illustrator)-MIN(COLUMN(illustrator))+1),""),1)</f>
        <v>60011</v>
      </c>
      <c r="S232" t="str">
        <f ca="1">INDEX(illustrator!E:E,MOD(R232,10000),1)</f>
        <v>Alex Drummond</v>
      </c>
      <c r="W232" t="str">
        <f t="shared" ca="1" si="33"/>
        <v>{ id:"procession", illustrator:"Alex Drummond" },</v>
      </c>
    </row>
    <row r="233" spans="1:23" x14ac:dyDescent="0.25">
      <c r="A233" t="s">
        <v>4472</v>
      </c>
      <c r="B233">
        <f t="shared" si="37"/>
        <v>33</v>
      </c>
      <c r="C233">
        <f t="shared" si="34"/>
        <v>62</v>
      </c>
      <c r="E233" t="str">
        <f t="shared" si="35"/>
        <v>/images/1/13/CourtyardArt.jpg</v>
      </c>
      <c r="H233" s="3" t="s">
        <v>1334</v>
      </c>
      <c r="J233" t="s">
        <v>1442</v>
      </c>
      <c r="K233" t="s">
        <v>1441</v>
      </c>
      <c r="L233" t="str">
        <f t="shared" si="36"/>
        <v>/images/8/8e/SquireArt.jpg</v>
      </c>
      <c r="O233">
        <f t="shared" si="31"/>
        <v>6</v>
      </c>
      <c r="P233">
        <f t="shared" si="32"/>
        <v>6</v>
      </c>
      <c r="R233">
        <f t="array" aca="1" ref="R233" ca="1">SMALL(IF(illustrator=SUBSTITUTE(H233,"_2nd",""),(ROW(illustrator)-MIN(ROW(illustrator))+1)+10000*(COLUMN(illustrator)-MIN(COLUMN(illustrator))+1),""),1)</f>
        <v>160051</v>
      </c>
      <c r="S233" t="str">
        <f ca="1">INDEX(illustrator!E:E,MOD(R233,10000),1)</f>
        <v>Harald Lieske</v>
      </c>
      <c r="W233" t="str">
        <f t="shared" ca="1" si="33"/>
        <v>{ id:"squire", illustrator:"Harald Lieske" },</v>
      </c>
    </row>
    <row r="234" spans="1:23" x14ac:dyDescent="0.25">
      <c r="A234" t="s">
        <v>4473</v>
      </c>
      <c r="B234">
        <f t="shared" si="37"/>
        <v>30</v>
      </c>
      <c r="C234">
        <f t="shared" si="34"/>
        <v>56</v>
      </c>
      <c r="E234" t="str">
        <f t="shared" si="35"/>
        <v>/images/4/40/PatrolArt.jpg</v>
      </c>
      <c r="H234" s="3" t="s">
        <v>1335</v>
      </c>
      <c r="J234" t="s">
        <v>1393</v>
      </c>
      <c r="K234" t="s">
        <v>1392</v>
      </c>
      <c r="L234" t="str">
        <f t="shared" si="36"/>
        <v>/images/e/e3/BeggarArt.jpg</v>
      </c>
      <c r="O234">
        <f t="shared" si="31"/>
        <v>8</v>
      </c>
      <c r="P234">
        <f t="shared" si="32"/>
        <v>6</v>
      </c>
      <c r="R234">
        <f t="array" aca="1" ref="R234" ca="1">SMALL(IF(illustrator=SUBSTITUTE(H234,"_2nd",""),(ROW(illustrator)-MIN(ROW(illustrator))+1)+10000*(COLUMN(illustrator)-MIN(COLUMN(illustrator))+1),""),1)</f>
        <v>60039</v>
      </c>
      <c r="S234" t="str">
        <f ca="1">INDEX(illustrator!E:E,MOD(R234,10000),1)</f>
        <v>Garret DeChellis</v>
      </c>
      <c r="W234" t="str">
        <f t="shared" ca="1" si="33"/>
        <v>{ id:"beggar", illustrator:"Garret DeChellis" },</v>
      </c>
    </row>
    <row r="235" spans="1:23" x14ac:dyDescent="0.25">
      <c r="A235" t="s">
        <v>4474</v>
      </c>
      <c r="B235">
        <f t="shared" si="37"/>
        <v>31</v>
      </c>
      <c r="C235">
        <f t="shared" si="34"/>
        <v>58</v>
      </c>
      <c r="E235" t="str">
        <f t="shared" si="35"/>
        <v>/images/9/96/EmbargoArt.jpg</v>
      </c>
      <c r="H235" s="3" t="s">
        <v>1336</v>
      </c>
      <c r="I235" s="3" t="s">
        <v>1378</v>
      </c>
      <c r="J235" t="s">
        <v>1429</v>
      </c>
      <c r="K235" t="s">
        <v>1428</v>
      </c>
      <c r="L235" t="str">
        <f t="shared" si="36"/>
        <v>/images/0/02/Poor_HouseArt.jpg</v>
      </c>
      <c r="O235">
        <f t="shared" si="31"/>
        <v>7</v>
      </c>
      <c r="P235">
        <f t="shared" si="32"/>
        <v>9</v>
      </c>
      <c r="R235">
        <f t="array" aca="1" ref="R235" ca="1">SMALL(IF(illustrator=SUBSTITUTE(H235,"_2nd",""),(ROW(illustrator)-MIN(ROW(illustrator))+1)+10000*(COLUMN(illustrator)-MIN(COLUMN(illustrator))+1),""),1)</f>
        <v>60065</v>
      </c>
      <c r="S235" t="str">
        <f ca="1">INDEX(illustrator!E:E,MOD(R235,10000),1)</f>
        <v>Jessi J</v>
      </c>
      <c r="W235" t="str">
        <f t="shared" ca="1" si="33"/>
        <v>{ id:"poorhouse", illustrator:"Jessi J" },</v>
      </c>
    </row>
    <row r="236" spans="1:23" x14ac:dyDescent="0.25">
      <c r="A236" t="s">
        <v>4475</v>
      </c>
      <c r="B236">
        <f t="shared" si="37"/>
        <v>39</v>
      </c>
      <c r="C236">
        <f t="shared" si="34"/>
        <v>74</v>
      </c>
      <c r="E236" t="str">
        <f t="shared" si="35"/>
        <v>/images/2/20/Fishing_VillageArt.jpg</v>
      </c>
      <c r="H236" s="3" t="s">
        <v>1337</v>
      </c>
      <c r="I236" s="3" t="s">
        <v>1377</v>
      </c>
      <c r="J236" t="s">
        <v>1404</v>
      </c>
      <c r="K236" t="s">
        <v>1403</v>
      </c>
      <c r="L236" t="str">
        <f t="shared" si="36"/>
        <v>/images/2/2e/Death_CartArt.jpg</v>
      </c>
      <c r="O236">
        <f t="shared" si="31"/>
        <v>21</v>
      </c>
      <c r="P236">
        <f t="shared" si="32"/>
        <v>9</v>
      </c>
      <c r="R236">
        <f t="array" aca="1" ref="R236" ca="1">SMALL(IF(illustrator=SUBSTITUTE(H236,"_2nd",""),(ROW(illustrator)-MIN(ROW(illustrator))+1)+10000*(COLUMN(illustrator)-MIN(COLUMN(illustrator))+1),""),1)</f>
        <v>70099</v>
      </c>
      <c r="S236" t="str">
        <f ca="1">INDEX(illustrator!E:E,MOD(R236,10000),1)</f>
        <v>Marco Morte</v>
      </c>
      <c r="W236" t="str">
        <f t="shared" ca="1" si="33"/>
        <v>{ id:"deathcart", illustrator:"Marco Morte" },</v>
      </c>
    </row>
    <row r="237" spans="1:23" x14ac:dyDescent="0.25">
      <c r="A237" t="s">
        <v>4476</v>
      </c>
      <c r="B237">
        <f t="shared" si="37"/>
        <v>33</v>
      </c>
      <c r="C237">
        <f t="shared" si="34"/>
        <v>68</v>
      </c>
      <c r="E237" t="str">
        <f t="shared" si="35"/>
        <v>/images/0/09/HerbalistArt.jpg</v>
      </c>
      <c r="H237" s="3" t="s">
        <v>1338</v>
      </c>
      <c r="I237" s="3" t="s">
        <v>1379</v>
      </c>
      <c r="J237" t="s">
        <v>1447</v>
      </c>
      <c r="K237" t="s">
        <v>1446</v>
      </c>
      <c r="L237" t="str">
        <f t="shared" si="36"/>
        <v>/images/f/fc/Wandering_MinstrelArt.jpg</v>
      </c>
      <c r="O237">
        <f t="shared" si="31"/>
        <v>16</v>
      </c>
      <c r="P237">
        <f t="shared" si="32"/>
        <v>17</v>
      </c>
      <c r="R237">
        <f t="array" aca="1" ref="R237" ca="1">SMALL(IF(illustrator=SUBSTITUTE(H237,"_2nd",""),(ROW(illustrator)-MIN(ROW(illustrator))+1)+10000*(COLUMN(illustrator)-MIN(COLUMN(illustrator))+1),""),1)</f>
        <v>20045</v>
      </c>
      <c r="S237" t="str">
        <f ca="1">INDEX(illustrator!E:E,MOD(R237,10000),1)</f>
        <v>Guillaume Ducos</v>
      </c>
      <c r="W237" t="str">
        <f t="shared" ca="1" si="33"/>
        <v>{ id:"wanderingminstrel", illustrator:"Guillaume Ducos" },</v>
      </c>
    </row>
    <row r="238" spans="1:23" x14ac:dyDescent="0.25">
      <c r="A238" t="s">
        <v>4477</v>
      </c>
      <c r="B238">
        <f t="shared" si="37"/>
        <v>35</v>
      </c>
      <c r="C238">
        <f t="shared" si="34"/>
        <v>72</v>
      </c>
      <c r="E238" t="str">
        <f t="shared" si="35"/>
        <v>/images/3/35/Trade_RouteArt.jpg</v>
      </c>
      <c r="H238" s="3" t="s">
        <v>1339</v>
      </c>
      <c r="J238" t="s">
        <v>1416</v>
      </c>
      <c r="K238" s="2" t="s">
        <v>2279</v>
      </c>
      <c r="L238" t="str">
        <f t="shared" si="36"/>
        <v>/images/9/96/IronmongerArt.jpg</v>
      </c>
      <c r="O238">
        <f t="shared" si="31"/>
        <v>10</v>
      </c>
      <c r="P238">
        <f t="shared" si="32"/>
        <v>10</v>
      </c>
      <c r="R238">
        <f t="array" aca="1" ref="R238" ca="1">SMALL(IF(illustrator=SUBSTITUTE(H238,"_2nd",""),(ROW(illustrator)-MIN(ROW(illustrator))+1)+10000*(COLUMN(illustrator)-MIN(COLUMN(illustrator))+1),""),1)</f>
        <v>60023</v>
      </c>
      <c r="S238" t="str">
        <f ca="1">INDEX(illustrator!E:E,MOD(R238,10000),1)</f>
        <v>Dennis Lohausen</v>
      </c>
      <c r="W238" t="str">
        <f t="shared" ca="1" si="33"/>
        <v>{ id:"ironmonger", illustrator:"Dennis Lohausen" },</v>
      </c>
    </row>
    <row r="239" spans="1:23" x14ac:dyDescent="0.25">
      <c r="A239" t="s">
        <v>4478</v>
      </c>
      <c r="B239">
        <f t="shared" si="37"/>
        <v>28</v>
      </c>
      <c r="C239">
        <f t="shared" si="34"/>
        <v>52</v>
      </c>
      <c r="E239" t="str">
        <f t="shared" si="35"/>
        <v>/images/d/d6/SageArt.jpg</v>
      </c>
      <c r="H239" s="3" t="s">
        <v>1340</v>
      </c>
      <c r="J239" t="s">
        <v>1413</v>
      </c>
      <c r="K239" t="s">
        <v>1412</v>
      </c>
      <c r="L239" t="str">
        <f t="shared" si="36"/>
        <v>/images/5/5b/HermitArt.jpg</v>
      </c>
      <c r="O239">
        <f t="shared" si="31"/>
        <v>6</v>
      </c>
      <c r="P239">
        <f t="shared" si="32"/>
        <v>6</v>
      </c>
      <c r="R239">
        <f t="array" aca="1" ref="R239" ca="1">SMALL(IF(illustrator=SUBSTITUTE(H239,"_2nd",""),(ROW(illustrator)-MIN(ROW(illustrator))+1)+10000*(COLUMN(illustrator)-MIN(COLUMN(illustrator))+1),""),1)</f>
        <v>180019</v>
      </c>
      <c r="S239" t="str">
        <f ca="1">INDEX(illustrator!E:E,MOD(R239,10000),1)</f>
        <v>Claus Stephan</v>
      </c>
      <c r="W239" t="str">
        <f t="shared" ca="1" si="33"/>
        <v>{ id:"hermit", illustrator:"Claus Stephan" },</v>
      </c>
    </row>
    <row r="240" spans="1:23" x14ac:dyDescent="0.25">
      <c r="A240" t="s">
        <v>4479</v>
      </c>
      <c r="B240">
        <f t="shared" si="37"/>
        <v>30</v>
      </c>
      <c r="C240">
        <f t="shared" si="34"/>
        <v>56</v>
      </c>
      <c r="E240" t="str">
        <f t="shared" si="35"/>
        <v>/images/8/8e/SquireArt.jpg</v>
      </c>
      <c r="H240" s="3" t="s">
        <v>1341</v>
      </c>
      <c r="J240" t="s">
        <v>1427</v>
      </c>
      <c r="K240" t="s">
        <v>1426</v>
      </c>
      <c r="L240" t="str">
        <f t="shared" si="36"/>
        <v>/images/0/07/PillageArt.jpg</v>
      </c>
      <c r="O240">
        <f t="shared" si="31"/>
        <v>7</v>
      </c>
      <c r="P240">
        <f t="shared" si="32"/>
        <v>7</v>
      </c>
      <c r="R240">
        <f t="array" aca="1" ref="R240" ca="1">SMALL(IF(illustrator=SUBSTITUTE(H240,"_2nd",""),(ROW(illustrator)-MIN(ROW(illustrator))+1)+10000*(COLUMN(illustrator)-MIN(COLUMN(illustrator))+1),""),1)</f>
        <v>200019</v>
      </c>
      <c r="S240" t="str">
        <f ca="1">INDEX(illustrator!E:E,MOD(R240,10000),1)</f>
        <v>Claus Stephan</v>
      </c>
      <c r="W240" t="str">
        <f t="shared" ca="1" si="33"/>
        <v>{ id:"pillage", illustrator:"Claus Stephan" },</v>
      </c>
    </row>
    <row r="241" spans="1:23" x14ac:dyDescent="0.25">
      <c r="A241" t="s">
        <v>4480</v>
      </c>
      <c r="B241">
        <f t="shared" si="37"/>
        <v>31</v>
      </c>
      <c r="C241">
        <f t="shared" si="34"/>
        <v>58</v>
      </c>
      <c r="E241" t="str">
        <f t="shared" si="35"/>
        <v>/images/2/2a/PeasantArt.jpg</v>
      </c>
      <c r="H241" s="3" t="s">
        <v>1342</v>
      </c>
      <c r="J241" t="s">
        <v>1425</v>
      </c>
      <c r="K241" t="s">
        <v>1424</v>
      </c>
      <c r="L241" t="str">
        <f t="shared" si="36"/>
        <v>/images/2/21/MysticArt.jpg</v>
      </c>
      <c r="O241">
        <f t="shared" si="31"/>
        <v>8</v>
      </c>
      <c r="P241">
        <f t="shared" si="32"/>
        <v>6</v>
      </c>
      <c r="R241">
        <f t="array" aca="1" ref="R241" ca="1">SMALL(IF(illustrator=SUBSTITUTE(H241,"_2nd",""),(ROW(illustrator)-MIN(ROW(illustrator))+1)+10000*(COLUMN(illustrator)-MIN(COLUMN(illustrator))+1),""),1)</f>
        <v>80005</v>
      </c>
      <c r="S241" t="str">
        <f ca="1">INDEX(illustrator!E:E,MOD(R241,10000),1)</f>
        <v>Alayna Danner</v>
      </c>
      <c r="W241" t="str">
        <f t="shared" ca="1" si="33"/>
        <v>{ id:"mystic", illustrator:"Alayna Danner" },</v>
      </c>
    </row>
    <row r="242" spans="1:23" x14ac:dyDescent="0.25">
      <c r="A242" t="s">
        <v>4481</v>
      </c>
      <c r="B242">
        <f t="shared" si="37"/>
        <v>31</v>
      </c>
      <c r="C242">
        <f t="shared" si="34"/>
        <v>58</v>
      </c>
      <c r="E242" t="str">
        <f t="shared" si="35"/>
        <v>/images/3/36/SoldierArt.jpg</v>
      </c>
      <c r="H242" s="3" t="s">
        <v>1343</v>
      </c>
      <c r="J242" t="s">
        <v>1440</v>
      </c>
      <c r="K242" t="s">
        <v>1439</v>
      </c>
      <c r="L242" t="str">
        <f t="shared" si="36"/>
        <v>/images/1/1e/StoreroomArt.jpg</v>
      </c>
      <c r="O242">
        <f t="shared" si="31"/>
        <v>19</v>
      </c>
      <c r="P242">
        <f t="shared" si="32"/>
        <v>9</v>
      </c>
      <c r="R242">
        <f t="array" aca="1" ref="R242" ca="1">SMALL(IF(illustrator=SUBSTITUTE(H242,"_2nd",""),(ROW(illustrator)-MIN(ROW(illustrator))+1)+10000*(COLUMN(illustrator)-MIN(COLUMN(illustrator))+1),""),1)</f>
        <v>50011</v>
      </c>
      <c r="S242" t="str">
        <f ca="1">INDEX(illustrator!E:E,MOD(R242,10000),1)</f>
        <v>Alex Drummond</v>
      </c>
      <c r="W242" t="str">
        <f t="shared" ca="1" si="33"/>
        <v>{ id:"storeroom", illustrator:"Alex Drummond" },</v>
      </c>
    </row>
    <row r="243" spans="1:23" x14ac:dyDescent="0.25">
      <c r="A243" t="s">
        <v>4482</v>
      </c>
      <c r="B243">
        <f t="shared" si="37"/>
        <v>32</v>
      </c>
      <c r="C243">
        <f t="shared" si="34"/>
        <v>60</v>
      </c>
      <c r="E243" t="str">
        <f t="shared" si="35"/>
        <v>/images/f/f7/FugitiveArt.jpg</v>
      </c>
      <c r="H243" s="3" t="s">
        <v>1344</v>
      </c>
      <c r="I243" s="3" t="s">
        <v>1380</v>
      </c>
      <c r="J243" t="s">
        <v>1415</v>
      </c>
      <c r="K243" t="s">
        <v>1414</v>
      </c>
      <c r="L243" t="str">
        <f t="shared" si="36"/>
        <v>/images/3/38/Hunting_GroundsArt.jpg</v>
      </c>
      <c r="O243">
        <f t="shared" si="31"/>
        <v>20</v>
      </c>
      <c r="P243">
        <f t="shared" si="32"/>
        <v>14</v>
      </c>
      <c r="R243">
        <f t="array" aca="1" ref="R243" ca="1">SMALL(IF(illustrator=SUBSTITUTE(H243,"_2nd",""),(ROW(illustrator)-MIN(ROW(illustrator))+1)+10000*(COLUMN(illustrator)-MIN(COLUMN(illustrator))+1),""),1)</f>
        <v>50135</v>
      </c>
      <c r="S243" t="str">
        <f ca="1">INDEX(illustrator!E:E,MOD(R243,10000),1)</f>
        <v>Simon Jannerland</v>
      </c>
      <c r="W243" t="str">
        <f t="shared" ca="1" si="33"/>
        <v>{ id:"huntinggrounds", illustrator:"Simon Jannerland" },</v>
      </c>
    </row>
    <row r="244" spans="1:23" x14ac:dyDescent="0.25">
      <c r="A244" t="s">
        <v>4483</v>
      </c>
      <c r="B244">
        <f t="shared" si="37"/>
        <v>32</v>
      </c>
      <c r="C244">
        <f t="shared" si="34"/>
        <v>60</v>
      </c>
      <c r="E244" t="str">
        <f t="shared" si="35"/>
        <v>/images/b/b9/DiscipleArt.jpg</v>
      </c>
      <c r="H244" s="3" t="s">
        <v>1345</v>
      </c>
      <c r="J244" t="s">
        <v>1421</v>
      </c>
      <c r="K244" t="s">
        <v>1411</v>
      </c>
      <c r="L244" t="str">
        <f t="shared" si="36"/>
        <v>/images/2/29/GraverobberArt.jpg</v>
      </c>
      <c r="O244">
        <f t="shared" si="31"/>
        <v>16</v>
      </c>
      <c r="P244">
        <f t="shared" si="32"/>
        <v>11</v>
      </c>
      <c r="R244">
        <f t="array" aca="1" ref="R244" ca="1">SMALL(IF(illustrator=SUBSTITUTE(H244,"_2nd",""),(ROW(illustrator)-MIN(ROW(illustrator))+1)+10000*(COLUMN(illustrator)-MIN(COLUMN(illustrator))+1),""),1)</f>
        <v>170073</v>
      </c>
      <c r="S244" t="str">
        <f ca="1">INDEX(illustrator!E:E,MOD(R244,10000),1)</f>
        <v>Julien Delval</v>
      </c>
      <c r="W244" t="str">
        <f t="shared" ca="1" si="33"/>
        <v>{ id:"graverobber", illustrator:"Julien Delval" },</v>
      </c>
    </row>
    <row r="245" spans="1:23" x14ac:dyDescent="0.25">
      <c r="A245" t="s">
        <v>4484</v>
      </c>
      <c r="B245">
        <f t="shared" si="37"/>
        <v>31</v>
      </c>
      <c r="C245">
        <f t="shared" si="34"/>
        <v>58</v>
      </c>
      <c r="E245" t="str">
        <f t="shared" si="35"/>
        <v>/images/8/8c/TeacherArt.jpg</v>
      </c>
      <c r="F245" t="s">
        <v>2166</v>
      </c>
      <c r="H245" s="3" t="s">
        <v>1346</v>
      </c>
      <c r="J245" t="s">
        <v>1387</v>
      </c>
      <c r="K245" t="s">
        <v>1386</v>
      </c>
      <c r="L245" t="str">
        <f t="shared" ref="L245:L265" si="38">IF(J245="","",IF(I245&lt;&gt;"", INDEX(E:E,MATCH("*"&amp;I245&amp;"*",E:E,0)),INDEX(E:E,MATCH("*"&amp;H245&amp;"Art*",E:E,0))))</f>
        <v>/images/2/24/CounterfeitArt.jpg</v>
      </c>
      <c r="O245">
        <f t="shared" si="31"/>
        <v>11</v>
      </c>
      <c r="P245">
        <f t="shared" si="32"/>
        <v>11</v>
      </c>
      <c r="R245">
        <f t="array" aca="1" ref="R245" ca="1">SMALL(IF(illustrator=SUBSTITUTE(H245,"_2nd",""),(ROW(illustrator)-MIN(ROW(illustrator))+1)+10000*(COLUMN(illustrator)-MIN(COLUMN(illustrator))+1),""),1)</f>
        <v>170133</v>
      </c>
      <c r="S245" t="str">
        <f ca="1">INDEX(illustrator!E:E,MOD(R245,10000),1)</f>
        <v>Ryan Laukat</v>
      </c>
      <c r="W245" t="str">
        <f t="shared" ca="1" si="33"/>
        <v>{ id:"counterfeit", illustrator:"Ryan Laukat" },</v>
      </c>
    </row>
    <row r="246" spans="1:23" x14ac:dyDescent="0.25">
      <c r="A246" t="s">
        <v>4485</v>
      </c>
      <c r="B246">
        <f t="shared" si="37"/>
        <v>30</v>
      </c>
      <c r="C246">
        <f t="shared" si="34"/>
        <v>56</v>
      </c>
      <c r="E246" t="str">
        <f t="shared" si="35"/>
        <v>/images/5/56/TempleArt.jpg</v>
      </c>
      <c r="H246" s="3" t="s">
        <v>1347</v>
      </c>
      <c r="J246" t="s">
        <v>1385</v>
      </c>
      <c r="K246" t="s">
        <v>1384</v>
      </c>
      <c r="L246" t="str">
        <f t="shared" si="38"/>
        <v>/images/1/1b/CultistArt.jpg</v>
      </c>
      <c r="O246">
        <f t="shared" si="31"/>
        <v>8</v>
      </c>
      <c r="P246">
        <f t="shared" si="32"/>
        <v>7</v>
      </c>
      <c r="R246">
        <f t="array" aca="1" ref="R246" ca="1">SMALL(IF(illustrator=SUBSTITUTE(H246,"_2nd",""),(ROW(illustrator)-MIN(ROW(illustrator))+1)+10000*(COLUMN(illustrator)-MIN(COLUMN(illustrator))+1),""),1)</f>
        <v>40057</v>
      </c>
      <c r="S246" t="str">
        <f ca="1">INDEX(illustrator!E:E,MOD(R246,10000),1)</f>
        <v>Jason Slavin</v>
      </c>
      <c r="W246" t="str">
        <f t="shared" ca="1" si="33"/>
        <v>{ id:"cultist", illustrator:"Jason Slavin" },</v>
      </c>
    </row>
    <row r="247" spans="1:23" x14ac:dyDescent="0.25">
      <c r="A247" t="s">
        <v>4486</v>
      </c>
      <c r="B247">
        <f t="shared" si="37"/>
        <v>29</v>
      </c>
      <c r="C247">
        <f t="shared" si="34"/>
        <v>54</v>
      </c>
      <c r="E247" t="str">
        <f t="shared" si="35"/>
        <v>/images/0/03/VillaArt.jpg</v>
      </c>
      <c r="H247" s="3" t="s">
        <v>1348</v>
      </c>
      <c r="J247" t="s">
        <v>957</v>
      </c>
      <c r="K247" t="s">
        <v>1435</v>
      </c>
      <c r="L247" t="str">
        <f t="shared" si="38"/>
        <v>/images/f/fa/RogueArt.jpg</v>
      </c>
      <c r="O247">
        <f t="shared" si="31"/>
        <v>6</v>
      </c>
      <c r="P247">
        <f t="shared" si="32"/>
        <v>5</v>
      </c>
      <c r="R247">
        <f t="array" aca="1" ref="R247" ca="1">SMALL(IF(illustrator=SUBSTITUTE(H247,"_2nd",""),(ROW(illustrator)-MIN(ROW(illustrator))+1)+10000*(COLUMN(illustrator)-MIN(COLUMN(illustrator))+1),""),1)</f>
        <v>20062</v>
      </c>
      <c r="S247" t="str">
        <f ca="1">INDEX(illustrator!E:E,MOD(R247,10000),1)</f>
        <v>Jesse Mead</v>
      </c>
      <c r="W247" t="str">
        <f t="shared" ca="1" si="33"/>
        <v>{ id:"rogue", illustrator:"Jesse Mead" },</v>
      </c>
    </row>
    <row r="248" spans="1:23" x14ac:dyDescent="0.25">
      <c r="A248" t="s">
        <v>4487</v>
      </c>
      <c r="B248">
        <f t="shared" si="37"/>
        <v>33</v>
      </c>
      <c r="C248">
        <f t="shared" si="34"/>
        <v>62</v>
      </c>
      <c r="E248" t="str">
        <f t="shared" si="35"/>
        <v>/images/e/e6/Wild_HuntArt.jpg</v>
      </c>
      <c r="H248" s="3" t="s">
        <v>1349</v>
      </c>
      <c r="J248" t="s">
        <v>1423</v>
      </c>
      <c r="K248" t="s">
        <v>1422</v>
      </c>
      <c r="L248" t="str">
        <f t="shared" si="38"/>
        <v>/images/1/10/MarauderArt.jpg</v>
      </c>
      <c r="O248">
        <f t="shared" si="31"/>
        <v>9</v>
      </c>
      <c r="P248">
        <f t="shared" si="32"/>
        <v>8</v>
      </c>
      <c r="R248">
        <f t="array" aca="1" ref="R248" ca="1">SMALL(IF(illustrator=SUBSTITUTE(H248,"_2nd",""),(ROW(illustrator)-MIN(ROW(illustrator))+1)+10000*(COLUMN(illustrator)-MIN(COLUMN(illustrator))+1),""),1)</f>
        <v>110035</v>
      </c>
      <c r="S248" t="str">
        <f ca="1">INDEX(illustrator!E:E,MOD(R248,10000),1)</f>
        <v>Franz Vohwinkel</v>
      </c>
      <c r="W248" t="str">
        <f t="shared" ca="1" si="33"/>
        <v>{ id:"marauder", illustrator:"Franz Vohwinkel" },</v>
      </c>
    </row>
    <row r="249" spans="1:23" x14ac:dyDescent="0.25">
      <c r="A249" t="s">
        <v>4488</v>
      </c>
      <c r="B249">
        <f t="shared" si="37"/>
        <v>33</v>
      </c>
      <c r="C249">
        <f t="shared" si="34"/>
        <v>62</v>
      </c>
      <c r="E249" t="str">
        <f t="shared" si="35"/>
        <v>/images/6/64/MonasteryArt.jpg</v>
      </c>
      <c r="H249" s="3" t="s">
        <v>1350</v>
      </c>
      <c r="I249" s="3" t="s">
        <v>1381</v>
      </c>
      <c r="J249" t="s">
        <v>1397</v>
      </c>
      <c r="K249" t="s">
        <v>1396</v>
      </c>
      <c r="L249" t="str">
        <f t="shared" si="38"/>
        <v>/images/d/d9/Band_of_MisfitsArt.jpg</v>
      </c>
      <c r="O249">
        <f t="shared" si="31"/>
        <v>11</v>
      </c>
      <c r="P249">
        <f t="shared" si="32"/>
        <v>13</v>
      </c>
      <c r="R249">
        <f t="array" aca="1" ref="R249" ca="1">SMALL(IF(illustrator=SUBSTITUTE(H249,"_2nd",""),(ROW(illustrator)-MIN(ROW(illustrator))+1)+10000*(COLUMN(illustrator)-MIN(COLUMN(illustrator))+1),""),1)</f>
        <v>70125</v>
      </c>
      <c r="S249" t="str">
        <f ca="1">INDEX(illustrator!E:E,MOD(R249,10000),1)</f>
        <v>RC Torres</v>
      </c>
      <c r="W249" t="str">
        <f t="shared" ca="1" si="33"/>
        <v>{ id:"bandofmisfits", illustrator:"RC Torres" },</v>
      </c>
    </row>
    <row r="250" spans="1:23" x14ac:dyDescent="0.25">
      <c r="A250" t="s">
        <v>4489</v>
      </c>
      <c r="B250">
        <f t="shared" si="37"/>
        <v>29</v>
      </c>
      <c r="C250">
        <f t="shared" si="34"/>
        <v>54</v>
      </c>
      <c r="E250" t="str">
        <f t="shared" si="35"/>
        <v>/images/7/78/PookaArt.jpg</v>
      </c>
      <c r="H250" s="3" t="s">
        <v>1351</v>
      </c>
      <c r="I250" s="3" t="s">
        <v>1383</v>
      </c>
      <c r="J250" t="s">
        <v>1420</v>
      </c>
      <c r="K250" t="s">
        <v>1419</v>
      </c>
      <c r="L250" t="str">
        <f t="shared" si="38"/>
        <v>/images/8/80/Junk_DealerArt.jpg</v>
      </c>
      <c r="O250">
        <f t="shared" si="31"/>
        <v>10</v>
      </c>
      <c r="P250">
        <f t="shared" si="32"/>
        <v>10</v>
      </c>
      <c r="R250">
        <f t="array" aca="1" ref="R250" ca="1">SMALL(IF(illustrator=SUBSTITUTE(H250,"_2nd",""),(ROW(illustrator)-MIN(ROW(illustrator))+1)+10000*(COLUMN(illustrator)-MIN(COLUMN(illustrator))+1),""),1)</f>
        <v>50085</v>
      </c>
      <c r="S250" t="str">
        <f ca="1">INDEX(illustrator!E:E,MOD(R250,10000),1)</f>
        <v>Kurt Miller</v>
      </c>
      <c r="W250" t="str">
        <f t="shared" ca="1" si="33"/>
        <v>{ id:"junkdealer", illustrator:"Kurt Miller" },</v>
      </c>
    </row>
    <row r="251" spans="1:23" x14ac:dyDescent="0.25">
      <c r="A251" t="s">
        <v>4490</v>
      </c>
      <c r="B251">
        <f t="shared" si="37"/>
        <v>35</v>
      </c>
      <c r="C251">
        <f t="shared" si="34"/>
        <v>66</v>
      </c>
      <c r="E251" t="str">
        <f t="shared" si="35"/>
        <v>/images/c/c2/Cursed_GoldArt.jpg</v>
      </c>
      <c r="H251" s="3" t="s">
        <v>1352</v>
      </c>
      <c r="J251" t="s">
        <v>1406</v>
      </c>
      <c r="K251" t="s">
        <v>1405</v>
      </c>
      <c r="L251" t="str">
        <f t="shared" si="38"/>
        <v>/images/5/56/FeodumArt.jpg</v>
      </c>
      <c r="O251">
        <f t="shared" si="31"/>
        <v>4</v>
      </c>
      <c r="P251">
        <f t="shared" si="32"/>
        <v>6</v>
      </c>
      <c r="R251">
        <f t="array" aca="1" ref="R251" ca="1">SMALL(IF(illustrator=SUBSTITUTE(H251,"_2nd",""),(ROW(illustrator)-MIN(ROW(illustrator))+1)+10000*(COLUMN(illustrator)-MIN(COLUMN(illustrator))+1),""),1)</f>
        <v>270111</v>
      </c>
      <c r="S251" t="str">
        <f ca="1">INDEX(illustrator!E:E,MOD(R251,10000),1)</f>
        <v>Matthias Catrein</v>
      </c>
      <c r="W251" t="str">
        <f t="shared" ca="1" si="33"/>
        <v>{ id:"feodum", illustrator:"Matthias Catrein" },</v>
      </c>
    </row>
    <row r="252" spans="1:23" x14ac:dyDescent="0.25">
      <c r="A252" t="s">
        <v>4491</v>
      </c>
      <c r="B252">
        <f t="shared" si="37"/>
        <v>40</v>
      </c>
      <c r="C252">
        <f t="shared" si="34"/>
        <v>76</v>
      </c>
      <c r="E252" t="str">
        <f t="shared" si="35"/>
        <v>/images/c/c5/Mountain_VillageArt.jpg</v>
      </c>
      <c r="H252" s="3" t="s">
        <v>1353</v>
      </c>
      <c r="J252" t="s">
        <v>1434</v>
      </c>
      <c r="K252" t="s">
        <v>2280</v>
      </c>
      <c r="L252" t="str">
        <f t="shared" si="38"/>
        <v>/images/4/4d/RebuildArt.jpg</v>
      </c>
      <c r="O252">
        <f t="shared" si="31"/>
        <v>14</v>
      </c>
      <c r="P252">
        <f t="shared" si="32"/>
        <v>7</v>
      </c>
      <c r="R252">
        <f t="array" aca="1" ref="R252" ca="1">SMALL(IF(illustrator=SUBSTITUTE(H252,"_2nd",""),(ROW(illustrator)-MIN(ROW(illustrator))+1)+10000*(COLUMN(illustrator)-MIN(COLUMN(illustrator))+1),""),1)</f>
        <v>60085</v>
      </c>
      <c r="S252" t="str">
        <f ca="1">INDEX(illustrator!E:E,MOD(R252,10000),1)</f>
        <v>Kurt Miller</v>
      </c>
      <c r="W252" t="str">
        <f t="shared" ca="1" si="33"/>
        <v>{ id:"rebuild", illustrator:"Kurt Miller" },</v>
      </c>
    </row>
    <row r="253" spans="1:23" x14ac:dyDescent="0.25">
      <c r="A253" t="s">
        <v>4492</v>
      </c>
      <c r="B253">
        <f t="shared" si="37"/>
        <v>35</v>
      </c>
      <c r="C253">
        <f t="shared" si="34"/>
        <v>66</v>
      </c>
      <c r="E253" t="str">
        <f t="shared" si="35"/>
        <v>/images/5/53/Battle_PlanArt.jpg</v>
      </c>
      <c r="H253" s="3" t="s">
        <v>1354</v>
      </c>
      <c r="I253" s="3" t="s">
        <v>1382</v>
      </c>
      <c r="J253" t="s">
        <v>1395</v>
      </c>
      <c r="K253" t="s">
        <v>1394</v>
      </c>
      <c r="L253" t="str">
        <f t="shared" si="38"/>
        <v>/images/6/6f/Bandit_CampArt.jpg</v>
      </c>
      <c r="O253">
        <f t="shared" si="31"/>
        <v>15</v>
      </c>
      <c r="P253">
        <f t="shared" si="32"/>
        <v>10</v>
      </c>
      <c r="R253">
        <f t="array" aca="1" ref="R253" ca="1">SMALL(IF(illustrator=SUBSTITUTE(H253,"_2nd",""),(ROW(illustrator)-MIN(ROW(illustrator))+1)+10000*(COLUMN(illustrator)-MIN(COLUMN(illustrator))+1),""),1)</f>
        <v>80125</v>
      </c>
      <c r="S253" t="str">
        <f ca="1">INDEX(illustrator!E:E,MOD(R253,10000),1)</f>
        <v>RC Torres</v>
      </c>
      <c r="W253" t="str">
        <f t="shared" ca="1" si="33"/>
        <v>{ id:"banditcamp", illustrator:"RC Torres" },</v>
      </c>
    </row>
    <row r="254" spans="1:23" x14ac:dyDescent="0.25">
      <c r="A254" t="s">
        <v>4493</v>
      </c>
      <c r="B254">
        <f t="shared" si="37"/>
        <v>30</v>
      </c>
      <c r="C254">
        <f t="shared" si="34"/>
        <v>56</v>
      </c>
      <c r="E254" t="str">
        <f t="shared" si="35"/>
        <v>/images/4/4b/ArcherArt.jpg</v>
      </c>
      <c r="F254" t="s">
        <v>2166</v>
      </c>
      <c r="H254" s="3" t="s">
        <v>1362</v>
      </c>
      <c r="J254" t="s">
        <v>1616</v>
      </c>
      <c r="K254" t="s">
        <v>2251</v>
      </c>
      <c r="L254" t="str">
        <f t="shared" si="38"/>
        <v>/images/3/3a/SpoilsArt.jpg</v>
      </c>
      <c r="O254">
        <f t="shared" si="31"/>
        <v>5</v>
      </c>
      <c r="P254">
        <f t="shared" si="32"/>
        <v>6</v>
      </c>
      <c r="R254">
        <f t="array" aca="1" ref="R254" ca="1">SMALL(IF(illustrator=SUBSTITUTE(H254,"_2nd",""),(ROW(illustrator)-MIN(ROW(illustrator))+1)+10000*(COLUMN(illustrator)-MIN(COLUMN(illustrator))+1),""),1)</f>
        <v>160133</v>
      </c>
      <c r="S254" t="str">
        <f ca="1">INDEX(illustrator!E:E,MOD(R254,10000),1)</f>
        <v>Ryan Laukat</v>
      </c>
      <c r="W254" t="str">
        <f t="shared" ca="1" si="33"/>
        <v>{ id:"spoils", illustrator:"Ryan Laukat" },</v>
      </c>
    </row>
    <row r="255" spans="1:23" x14ac:dyDescent="0.25">
      <c r="A255" t="s">
        <v>4494</v>
      </c>
      <c r="B255">
        <f t="shared" si="37"/>
        <v>31</v>
      </c>
      <c r="C255">
        <f t="shared" si="34"/>
        <v>58</v>
      </c>
      <c r="E255" t="str">
        <f t="shared" si="35"/>
        <v>/images/c/c8/WarlordArt.jpg</v>
      </c>
      <c r="H255" s="3" t="s">
        <v>1355</v>
      </c>
      <c r="I255" s="3" t="s">
        <v>1637</v>
      </c>
      <c r="J255" t="s">
        <v>1622</v>
      </c>
      <c r="K255" t="s">
        <v>1621</v>
      </c>
      <c r="L255" t="str">
        <f t="shared" si="38"/>
        <v>/images/a/ae/Abandoned_MineArt.jpg</v>
      </c>
      <c r="O255">
        <f t="shared" si="31"/>
        <v>15</v>
      </c>
      <c r="P255">
        <f t="shared" si="32"/>
        <v>13</v>
      </c>
      <c r="R255">
        <f t="array" aca="1" ref="R255" ca="1">SMALL(IF(illustrator=SUBSTITUTE(H255,"_2nd",""),(ROW(illustrator)-MIN(ROW(illustrator))+1)+10000*(COLUMN(illustrator)-MIN(COLUMN(illustrator))+1),""),1)</f>
        <v>170019</v>
      </c>
      <c r="S255" t="str">
        <f ca="1">INDEX(illustrator!E:E,MOD(R255,10000),1)</f>
        <v>Claus Stephan</v>
      </c>
      <c r="W255" t="str">
        <f t="shared" ca="1" si="33"/>
        <v>{ id:"abandonedmine", illustrator:"Claus Stephan" },</v>
      </c>
    </row>
    <row r="256" spans="1:23" x14ac:dyDescent="0.25">
      <c r="A256" t="s">
        <v>4495</v>
      </c>
      <c r="B256">
        <f t="shared" si="37"/>
        <v>33</v>
      </c>
      <c r="C256">
        <f t="shared" si="34"/>
        <v>62</v>
      </c>
      <c r="E256" t="str">
        <f t="shared" si="35"/>
        <v>/images/7/7c/TerritoryArt.jpg</v>
      </c>
      <c r="H256" s="3" t="s">
        <v>1356</v>
      </c>
      <c r="I256" s="3" t="s">
        <v>1638</v>
      </c>
      <c r="J256" t="s">
        <v>1624</v>
      </c>
      <c r="K256" t="s">
        <v>1623</v>
      </c>
      <c r="L256" t="str">
        <f t="shared" si="38"/>
        <v>/images/f/ff/Ruined_LibraryArt.jpg</v>
      </c>
      <c r="O256">
        <f t="shared" si="31"/>
        <v>22</v>
      </c>
      <c r="P256">
        <f t="shared" si="32"/>
        <v>13</v>
      </c>
      <c r="R256">
        <f t="array" aca="1" ref="R256" ca="1">SMALL(IF(illustrator=SUBSTITUTE(H256,"_2nd",""),(ROW(illustrator)-MIN(ROW(illustrator))+1)+10000*(COLUMN(illustrator)-MIN(COLUMN(illustrator))+1),""),1)</f>
        <v>40051</v>
      </c>
      <c r="S256" t="str">
        <f ca="1">INDEX(illustrator!E:E,MOD(R256,10000),1)</f>
        <v>Harald Lieske</v>
      </c>
      <c r="W256" t="str">
        <f t="shared" ca="1" si="33"/>
        <v>{ id:"ruinedlibrary", illustrator:"Harald Lieske" },</v>
      </c>
    </row>
    <row r="257" spans="1:23" x14ac:dyDescent="0.25">
      <c r="A257" t="s">
        <v>4496</v>
      </c>
      <c r="B257">
        <f t="shared" si="37"/>
        <v>31</v>
      </c>
      <c r="C257">
        <f t="shared" si="34"/>
        <v>58</v>
      </c>
      <c r="E257" t="str">
        <f t="shared" si="35"/>
        <v>/images/3/3c/StudentArt.jpg</v>
      </c>
      <c r="H257" s="3" t="s">
        <v>1357</v>
      </c>
      <c r="I257" s="3" t="s">
        <v>1639</v>
      </c>
      <c r="J257" t="s">
        <v>1625</v>
      </c>
      <c r="K257" t="s">
        <v>1628</v>
      </c>
      <c r="L257" t="str">
        <f t="shared" si="38"/>
        <v>/images/0/0e/Ruined_MarketArt.jpg</v>
      </c>
      <c r="O257">
        <f t="shared" si="31"/>
        <v>16</v>
      </c>
      <c r="P257">
        <f t="shared" si="32"/>
        <v>12</v>
      </c>
      <c r="R257">
        <f t="array" aca="1" ref="R257" ca="1">SMALL(IF(illustrator=SUBSTITUTE(H257,"_2nd",""),(ROW(illustrator)-MIN(ROW(illustrator))+1)+10000*(COLUMN(illustrator)-MIN(COLUMN(illustrator))+1),""),1)</f>
        <v>140097</v>
      </c>
      <c r="S257" t="str">
        <f ca="1">INDEX(illustrator!E:E,MOD(R257,10000),1)</f>
        <v>Marcel-André Casasola Merkle</v>
      </c>
      <c r="W257" t="str">
        <f t="shared" ca="1" si="33"/>
        <v>{ id:"ruinedmarket", illustrator:"Marcel-André Casasola Merkle" },</v>
      </c>
    </row>
    <row r="258" spans="1:23" x14ac:dyDescent="0.25">
      <c r="A258" t="s">
        <v>4497</v>
      </c>
      <c r="B258">
        <f t="shared" si="37"/>
        <v>32</v>
      </c>
      <c r="C258">
        <f t="shared" si="34"/>
        <v>60</v>
      </c>
      <c r="E258" t="str">
        <f t="shared" si="35"/>
        <v>/images/c/c8/ConjurerArt.jpg</v>
      </c>
      <c r="H258" s="3" t="s">
        <v>1358</v>
      </c>
      <c r="I258" s="3" t="s">
        <v>1640</v>
      </c>
      <c r="J258" t="s">
        <v>1627</v>
      </c>
      <c r="K258" t="s">
        <v>1626</v>
      </c>
      <c r="L258" t="str">
        <f t="shared" si="38"/>
        <v>/images/2/21/Ruined_VillageArt.jpg</v>
      </c>
      <c r="O258">
        <f t="shared" ref="O258:O321" si="39">LEN(J258)</f>
        <v>17</v>
      </c>
      <c r="P258">
        <f t="shared" ref="P258:P321" si="40">LEN(H258)</f>
        <v>13</v>
      </c>
      <c r="R258">
        <f t="array" aca="1" ref="R258" ca="1">SMALL(IF(illustrator=SUBSTITUTE(H258,"_2nd",""),(ROW(illustrator)-MIN(ROW(illustrator))+1)+10000*(COLUMN(illustrator)-MIN(COLUMN(illustrator))+1),""),1)</f>
        <v>20027</v>
      </c>
      <c r="S258" t="str">
        <f ca="1">INDEX(illustrator!E:E,MOD(R258,10000),1)</f>
        <v>Doris Matthäus</v>
      </c>
      <c r="W258" t="str">
        <f t="shared" ca="1" si="33"/>
        <v>{ id:"ruinedvillage", illustrator:"Doris Matthäus" },</v>
      </c>
    </row>
    <row r="259" spans="1:23" x14ac:dyDescent="0.25">
      <c r="A259" t="s">
        <v>4498</v>
      </c>
      <c r="B259">
        <f t="shared" si="37"/>
        <v>32</v>
      </c>
      <c r="C259">
        <f t="shared" si="34"/>
        <v>60</v>
      </c>
      <c r="E259" t="str">
        <f t="shared" si="35"/>
        <v>/images/f/f0/SorcererArt.jpg</v>
      </c>
      <c r="H259" s="3" t="s">
        <v>1359</v>
      </c>
      <c r="J259" t="s">
        <v>1630</v>
      </c>
      <c r="K259" t="s">
        <v>1629</v>
      </c>
      <c r="L259" t="str">
        <f t="shared" si="38"/>
        <v>/images/a/a4/SurvivorsArt.jpg</v>
      </c>
      <c r="O259">
        <f t="shared" si="39"/>
        <v>8</v>
      </c>
      <c r="P259">
        <f t="shared" si="40"/>
        <v>9</v>
      </c>
      <c r="R259">
        <f t="array" aca="1" ref="R259" ca="1">SMALL(IF(illustrator=SUBSTITUTE(H259,"_2nd",""),(ROW(illustrator)-MIN(ROW(illustrator))+1)+10000*(COLUMN(illustrator)-MIN(COLUMN(illustrator))+1),""),1)</f>
        <v>40011</v>
      </c>
      <c r="S259" t="str">
        <f ca="1">INDEX(illustrator!E:E,MOD(R259,10000),1)</f>
        <v>Alex Drummond</v>
      </c>
      <c r="W259" t="str">
        <f t="shared" ref="W259:W322" ca="1" si="41">IFERROR("{ id:"""&amp;H259&amp;""", illustrator:"""&amp;S259&amp;""" },","")</f>
        <v>{ id:"survivors", illustrator:"Alex Drummond" },</v>
      </c>
    </row>
    <row r="260" spans="1:23" x14ac:dyDescent="0.25">
      <c r="A260" t="s">
        <v>4499</v>
      </c>
      <c r="B260">
        <f t="shared" si="37"/>
        <v>28</v>
      </c>
      <c r="C260">
        <f t="shared" si="34"/>
        <v>52</v>
      </c>
      <c r="E260" t="str">
        <f t="shared" si="35"/>
        <v>/images/c/c7/LichArt.jpg</v>
      </c>
      <c r="H260" s="3" t="s">
        <v>1360</v>
      </c>
      <c r="J260" t="s">
        <v>2153</v>
      </c>
      <c r="K260" t="s">
        <v>2250</v>
      </c>
      <c r="L260" t="str">
        <f t="shared" si="38"/>
        <v>/images/c/c1/MadmanArt.jpg</v>
      </c>
      <c r="O260">
        <f t="shared" si="39"/>
        <v>3</v>
      </c>
      <c r="P260">
        <f t="shared" si="40"/>
        <v>6</v>
      </c>
      <c r="R260">
        <f t="array" aca="1" ref="R260" ca="1">SMALL(IF(illustrator=SUBSTITUTE(H260,"_2nd",""),(ROW(illustrator)-MIN(ROW(illustrator))+1)+10000*(COLUMN(illustrator)-MIN(COLUMN(illustrator))+1),""),1)</f>
        <v>190019</v>
      </c>
      <c r="S260" t="str">
        <f ca="1">INDEX(illustrator!E:E,MOD(R260,10000),1)</f>
        <v>Claus Stephan</v>
      </c>
      <c r="W260" t="str">
        <f t="shared" ca="1" si="41"/>
        <v>{ id:"madman", illustrator:"Claus Stephan" },</v>
      </c>
    </row>
    <row r="261" spans="1:23" x14ac:dyDescent="0.25">
      <c r="A261" t="s">
        <v>4500</v>
      </c>
      <c r="B261">
        <f t="shared" si="37"/>
        <v>32</v>
      </c>
      <c r="C261">
        <f t="shared" ref="C261:C324" si="42">FIND(".jpg",A261,B261)+3</f>
        <v>60</v>
      </c>
      <c r="E261" t="str">
        <f t="shared" ref="E261:E324" si="43">SUBSTITUTE(RIGHT(LEFT(A261,C261),LEN(LEFT(A261,C261))-B261),"/thumb","")</f>
        <v>/images/e/e3/GovernorArt.jpg</v>
      </c>
      <c r="H261" s="3" t="s">
        <v>1361</v>
      </c>
      <c r="J261" t="s">
        <v>2178</v>
      </c>
      <c r="K261" t="s">
        <v>2281</v>
      </c>
      <c r="L261" t="str">
        <f t="shared" si="38"/>
        <v>/images/b/bb/MercenaryArt.jpg</v>
      </c>
      <c r="O261">
        <f t="shared" si="39"/>
        <v>10</v>
      </c>
      <c r="P261">
        <f t="shared" si="40"/>
        <v>9</v>
      </c>
      <c r="R261">
        <f t="array" aca="1" ref="R261" ca="1">SMALL(IF(illustrator=SUBSTITUTE(H261,"_2nd",""),(ROW(illustrator)-MIN(ROW(illustrator))+1)+10000*(COLUMN(illustrator)-MIN(COLUMN(illustrator))+1),""),1)</f>
        <v>200105</v>
      </c>
      <c r="S261" t="str">
        <f ca="1">INDEX(illustrator!E:E,MOD(R261,10000),1)</f>
        <v>Martin Hoffmann</v>
      </c>
      <c r="W261" t="str">
        <f t="shared" ca="1" si="41"/>
        <v>{ id:"mercenary", illustrator:"Martin Hoffmann" },</v>
      </c>
    </row>
    <row r="262" spans="1:23" x14ac:dyDescent="0.25">
      <c r="A262" t="s">
        <v>4501</v>
      </c>
      <c r="B262">
        <f t="shared" si="37"/>
        <v>28</v>
      </c>
      <c r="C262">
        <f t="shared" si="42"/>
        <v>52</v>
      </c>
      <c r="E262" t="str">
        <f t="shared" si="43"/>
        <v>/images/2/29/HornArt.jpg</v>
      </c>
      <c r="H262" s="3" t="s">
        <v>1363</v>
      </c>
      <c r="J262" t="s">
        <v>2155</v>
      </c>
      <c r="K262" t="s">
        <v>2154</v>
      </c>
      <c r="L262" t="str">
        <f t="shared" si="38"/>
        <v>/images/4/4a/HovelArt.jpg</v>
      </c>
      <c r="O262">
        <f t="shared" si="39"/>
        <v>6</v>
      </c>
      <c r="P262">
        <f t="shared" si="40"/>
        <v>5</v>
      </c>
      <c r="R262">
        <f t="array" aca="1" ref="R262" ca="1">SMALL(IF(illustrator=SUBSTITUTE(H262,"_2nd",""),(ROW(illustrator)-MIN(ROW(illustrator))+1)+10000*(COLUMN(illustrator)-MIN(COLUMN(illustrator))+1),""),1)</f>
        <v>70031</v>
      </c>
      <c r="S262" t="str">
        <f ca="1">INDEX(illustrator!E:E,MOD(R262,10000),1)</f>
        <v>Eric J Carter</v>
      </c>
      <c r="W262" t="str">
        <f t="shared" ca="1" si="41"/>
        <v>{ id:"hovel", illustrator:"Eric J Carter" },</v>
      </c>
    </row>
    <row r="263" spans="1:23" x14ac:dyDescent="0.25">
      <c r="A263" t="s">
        <v>4502</v>
      </c>
      <c r="B263">
        <f t="shared" si="37"/>
        <v>33</v>
      </c>
      <c r="C263">
        <f t="shared" si="42"/>
        <v>62</v>
      </c>
      <c r="E263" t="str">
        <f t="shared" si="43"/>
        <v>/images/e/e2/City_GateArt.jpg</v>
      </c>
      <c r="H263" s="3" t="s">
        <v>1364</v>
      </c>
      <c r="J263" t="s">
        <v>2157</v>
      </c>
      <c r="K263" t="s">
        <v>2156</v>
      </c>
      <c r="L263" t="str">
        <f t="shared" si="38"/>
        <v>/images/f/fe/NecropolisArt.jpg</v>
      </c>
      <c r="O263">
        <f t="shared" si="39"/>
        <v>9</v>
      </c>
      <c r="P263">
        <f t="shared" si="40"/>
        <v>10</v>
      </c>
      <c r="R263">
        <f t="array" aca="1" ref="R263" ca="1">SMALL(IF(illustrator=SUBSTITUTE(H263,"_2nd",""),(ROW(illustrator)-MIN(ROW(illustrator))+1)+10000*(COLUMN(illustrator)-MIN(COLUMN(illustrator))+1),""),1)</f>
        <v>40013</v>
      </c>
      <c r="S263" t="str">
        <f ca="1">INDEX(illustrator!E:E,MOD(R263,10000),1)</f>
        <v>Brian Brinlee</v>
      </c>
      <c r="W263" t="str">
        <f t="shared" ca="1" si="41"/>
        <v>{ id:"necropolis", illustrator:"Brian Brinlee" },</v>
      </c>
    </row>
    <row r="264" spans="1:23" x14ac:dyDescent="0.25">
      <c r="A264" t="s">
        <v>4503</v>
      </c>
      <c r="B264">
        <f t="shared" si="37"/>
        <v>31</v>
      </c>
      <c r="C264">
        <f t="shared" si="42"/>
        <v>58</v>
      </c>
      <c r="E264" t="str">
        <f t="shared" si="43"/>
        <v>/images/d/d4/CitadelArt.jpg</v>
      </c>
      <c r="H264" s="3" t="s">
        <v>1365</v>
      </c>
      <c r="I264" s="3" t="s">
        <v>1641</v>
      </c>
      <c r="J264" t="s">
        <v>2159</v>
      </c>
      <c r="K264" t="s">
        <v>2158</v>
      </c>
      <c r="L264" t="str">
        <f t="shared" si="38"/>
        <v>/images/7/71/Overgrown_EstateArt.jpg</v>
      </c>
      <c r="O264">
        <f t="shared" si="39"/>
        <v>17</v>
      </c>
      <c r="P264">
        <f t="shared" si="40"/>
        <v>15</v>
      </c>
      <c r="R264">
        <f t="array" aca="1" ref="R264" ca="1">SMALL(IF(illustrator=SUBSTITUTE(H264,"_2nd",""),(ROW(illustrator)-MIN(ROW(illustrator))+1)+10000*(COLUMN(illustrator)-MIN(COLUMN(illustrator))+1),""),1)</f>
        <v>180105</v>
      </c>
      <c r="S264" t="str">
        <f ca="1">INDEX(illustrator!E:E,MOD(R264,10000),1)</f>
        <v>Martin Hoffmann</v>
      </c>
      <c r="W264" t="str">
        <f t="shared" ca="1" si="41"/>
        <v>{ id:"overgrownestate", illustrator:"Martin Hoffmann" },</v>
      </c>
    </row>
    <row r="265" spans="1:23" x14ac:dyDescent="0.25">
      <c r="A265" t="s">
        <v>4504</v>
      </c>
      <c r="B265">
        <f t="shared" si="37"/>
        <v>30</v>
      </c>
      <c r="C265">
        <f t="shared" si="42"/>
        <v>56</v>
      </c>
      <c r="E265" t="str">
        <f t="shared" si="43"/>
        <v>/images/f/f8/BanishArt.jpg</v>
      </c>
      <c r="H265" s="3" t="s">
        <v>1324</v>
      </c>
      <c r="J265" t="s">
        <v>1402</v>
      </c>
      <c r="K265" t="s">
        <v>2210</v>
      </c>
      <c r="L265" t="str">
        <f t="shared" si="38"/>
        <v>/images/7/7b/KnightsArt.jpg</v>
      </c>
      <c r="O265">
        <f t="shared" si="39"/>
        <v>10</v>
      </c>
      <c r="P265">
        <f t="shared" si="40"/>
        <v>7</v>
      </c>
      <c r="R265">
        <f t="array" aca="1" ref="R265" ca="1">SMALL(IF(illustrator=SUBSTITUTE(H265,"_2nd",""),(ROW(illustrator)-MIN(ROW(illustrator))+1)+10000*(COLUMN(illustrator)-MIN(COLUMN(illustrator))+1),""),1)</f>
        <v>280111</v>
      </c>
      <c r="S265" t="str">
        <f ca="1">INDEX(illustrator!E:E,MOD(R265,10000),1)</f>
        <v>Matthias Catrein</v>
      </c>
      <c r="W265" t="str">
        <f t="shared" ca="1" si="41"/>
        <v>{ id:"knights", illustrator:"Matthias Catrein" },</v>
      </c>
    </row>
    <row r="266" spans="1:23" x14ac:dyDescent="0.25">
      <c r="A266" t="s">
        <v>4505</v>
      </c>
      <c r="B266">
        <f t="shared" si="37"/>
        <v>31</v>
      </c>
      <c r="C266">
        <f t="shared" si="42"/>
        <v>58</v>
      </c>
      <c r="E266" t="str">
        <f t="shared" si="43"/>
        <v>/images/4/4f/BargainArt.jpg</v>
      </c>
      <c r="H266" s="3" t="s">
        <v>1366</v>
      </c>
      <c r="I266" s="3" t="s">
        <v>1642</v>
      </c>
      <c r="J266" t="s">
        <v>2044</v>
      </c>
      <c r="K266" t="s">
        <v>2037</v>
      </c>
      <c r="L266" s="1" t="s">
        <v>2954</v>
      </c>
      <c r="O266">
        <f t="shared" si="39"/>
        <v>9</v>
      </c>
      <c r="P266">
        <f t="shared" si="40"/>
        <v>8</v>
      </c>
      <c r="R266">
        <f t="array" aca="1" ref="R266" ca="1">SMALL(IF(illustrator=SUBSTITUTE(H266,"_2nd",""),(ROW(illustrator)-MIN(ROW(illustrator))+1)+10000*(COLUMN(illustrator)-MIN(COLUMN(illustrator))+1),""),1)</f>
        <v>60091</v>
      </c>
      <c r="S266" t="str">
        <f ca="1">INDEX(illustrator!E:E,MOD(R266,10000),1)</f>
        <v>Lorraine Schleter</v>
      </c>
      <c r="W266" t="str">
        <f t="shared" ca="1" si="41"/>
        <v>{ id:"dameanna", illustrator:"Lorraine Schleter" },</v>
      </c>
    </row>
    <row r="267" spans="1:23" x14ac:dyDescent="0.25">
      <c r="A267" t="s">
        <v>4506</v>
      </c>
      <c r="B267">
        <f t="shared" si="37"/>
        <v>30</v>
      </c>
      <c r="C267">
        <f t="shared" si="42"/>
        <v>56</v>
      </c>
      <c r="E267" t="str">
        <f t="shared" si="43"/>
        <v>/images/6/60/DemandArt.jpg</v>
      </c>
      <c r="H267" s="3" t="s">
        <v>1367</v>
      </c>
      <c r="I267" s="3" t="s">
        <v>1643</v>
      </c>
      <c r="J267" t="s">
        <v>2045</v>
      </c>
      <c r="K267" t="s">
        <v>2038</v>
      </c>
      <c r="L267" t="str">
        <f t="shared" ref="L267:L298" si="44">IF(J267="","",IF(I267&lt;&gt;"", INDEX(E:E,MATCH("*"&amp;I267&amp;"*",E:E,0)),INDEX(E:E,MATCH("*"&amp;H267&amp;"Art*",E:E,0))))</f>
        <v>/images/8/89/Dame_JosephineArt.jpg</v>
      </c>
      <c r="O267">
        <f t="shared" si="39"/>
        <v>14</v>
      </c>
      <c r="P267">
        <f t="shared" si="40"/>
        <v>13</v>
      </c>
      <c r="R267">
        <f t="array" aca="1" ref="R267" ca="1">SMALL(IF(illustrator=SUBSTITUTE(H267,"_2nd",""),(ROW(illustrator)-MIN(ROW(illustrator))+1)+10000*(COLUMN(illustrator)-MIN(COLUMN(illustrator))+1),""),1)</f>
        <v>60093</v>
      </c>
      <c r="S267" t="str">
        <f ca="1">INDEX(illustrator!E:E,MOD(R267,10000),1)</f>
        <v>Lynell Ingram</v>
      </c>
      <c r="W267" t="str">
        <f t="shared" ca="1" si="41"/>
        <v>{ id:"damejosephine", illustrator:"Lynell Ingram" },</v>
      </c>
    </row>
    <row r="268" spans="1:23" x14ac:dyDescent="0.25">
      <c r="A268" t="s">
        <v>4507</v>
      </c>
      <c r="B268">
        <f t="shared" si="37"/>
        <v>28</v>
      </c>
      <c r="C268">
        <f t="shared" si="42"/>
        <v>52</v>
      </c>
      <c r="E268" t="str">
        <f t="shared" si="43"/>
        <v>/images/9/9d/ReapArt.jpg</v>
      </c>
      <c r="H268" s="3" t="s">
        <v>1368</v>
      </c>
      <c r="I268" s="3" t="s">
        <v>1644</v>
      </c>
      <c r="J268" t="s">
        <v>2046</v>
      </c>
      <c r="K268" t="s">
        <v>2043</v>
      </c>
      <c r="L268" t="str">
        <f t="shared" si="44"/>
        <v>/images/5/5a/Dame_MollyArt.jpg</v>
      </c>
      <c r="O268">
        <f t="shared" si="39"/>
        <v>10</v>
      </c>
      <c r="P268">
        <f t="shared" si="40"/>
        <v>9</v>
      </c>
      <c r="R268">
        <f t="array" aca="1" ref="R268" ca="1">SMALL(IF(illustrator=SUBSTITUTE(H268,"_2nd",""),(ROW(illustrator)-MIN(ROW(illustrator))+1)+10000*(COLUMN(illustrator)-MIN(COLUMN(illustrator))+1),""),1)</f>
        <v>70093</v>
      </c>
      <c r="S268" t="str">
        <f ca="1">INDEX(illustrator!E:E,MOD(R268,10000),1)</f>
        <v>Lynell Ingram</v>
      </c>
      <c r="W268" t="str">
        <f t="shared" ca="1" si="41"/>
        <v>{ id:"damemolly", illustrator:"Lynell Ingram" },</v>
      </c>
    </row>
    <row r="269" spans="1:23" x14ac:dyDescent="0.25">
      <c r="A269" t="s">
        <v>4508</v>
      </c>
      <c r="B269">
        <f t="shared" si="37"/>
        <v>40</v>
      </c>
      <c r="C269">
        <f t="shared" si="42"/>
        <v>76</v>
      </c>
      <c r="E269" t="str">
        <f t="shared" si="43"/>
        <v>/images/a/a0/Way_of_the_OtterArt.jpg</v>
      </c>
      <c r="H269" s="3" t="s">
        <v>1369</v>
      </c>
      <c r="I269" s="3" t="s">
        <v>1645</v>
      </c>
      <c r="J269" t="s">
        <v>2047</v>
      </c>
      <c r="K269" t="s">
        <v>2282</v>
      </c>
      <c r="L269" t="str">
        <f t="shared" si="44"/>
        <v>/images/1/1a/Dame_NatalieArt.jpg</v>
      </c>
      <c r="O269">
        <f t="shared" si="39"/>
        <v>12</v>
      </c>
      <c r="P269">
        <f t="shared" si="40"/>
        <v>11</v>
      </c>
      <c r="R269">
        <f t="array" aca="1" ref="R269" ca="1">SMALL(IF(illustrator=SUBSTITUTE(H269,"_2nd",""),(ROW(illustrator)-MIN(ROW(illustrator))+1)+10000*(COLUMN(illustrator)-MIN(COLUMN(illustrator))+1),""),1)</f>
        <v>70005</v>
      </c>
      <c r="S269" t="str">
        <f ca="1">INDEX(illustrator!E:E,MOD(R269,10000),1)</f>
        <v>Alayna Danner</v>
      </c>
      <c r="W269" t="str">
        <f t="shared" ca="1" si="41"/>
        <v>{ id:"damenatalie", illustrator:"Alayna Danner" },</v>
      </c>
    </row>
    <row r="270" spans="1:23" x14ac:dyDescent="0.25">
      <c r="A270" t="s">
        <v>4509</v>
      </c>
      <c r="B270">
        <f t="shared" si="37"/>
        <v>28</v>
      </c>
      <c r="C270">
        <f t="shared" si="42"/>
        <v>52</v>
      </c>
      <c r="E270" t="str">
        <f t="shared" si="43"/>
        <v>/images/3/3b/RatsArt.jpg</v>
      </c>
      <c r="H270" s="3" t="s">
        <v>1370</v>
      </c>
      <c r="I270" s="3" t="s">
        <v>1646</v>
      </c>
      <c r="J270" t="s">
        <v>2048</v>
      </c>
      <c r="K270" t="s">
        <v>2036</v>
      </c>
      <c r="L270" t="str">
        <f t="shared" si="44"/>
        <v>/images/6/66/Dame_SylviaArt.jpg</v>
      </c>
      <c r="O270">
        <f t="shared" si="39"/>
        <v>11</v>
      </c>
      <c r="P270">
        <f t="shared" si="40"/>
        <v>10</v>
      </c>
      <c r="R270">
        <f t="array" aca="1" ref="R270" ca="1">SMALL(IF(illustrator=SUBSTITUTE(H270,"_2nd",""),(ROW(illustrator)-MIN(ROW(illustrator))+1)+10000*(COLUMN(illustrator)-MIN(COLUMN(illustrator))+1),""),1)</f>
        <v>70065</v>
      </c>
      <c r="S270" t="str">
        <f ca="1">INDEX(illustrator!E:E,MOD(R270,10000),1)</f>
        <v>Jessi J</v>
      </c>
      <c r="W270" t="str">
        <f t="shared" ca="1" si="41"/>
        <v>{ id:"damesylvia", illustrator:"Jessi J" },</v>
      </c>
    </row>
    <row r="271" spans="1:23" x14ac:dyDescent="0.25">
      <c r="A271" t="s">
        <v>4510</v>
      </c>
      <c r="B271">
        <f t="shared" si="37"/>
        <v>42</v>
      </c>
      <c r="C271">
        <f t="shared" si="42"/>
        <v>80</v>
      </c>
      <c r="E271" t="str">
        <f t="shared" si="43"/>
        <v>/images/9/92/Philosophers_StoneArt.jpg</v>
      </c>
      <c r="H271" s="3" t="s">
        <v>1371</v>
      </c>
      <c r="I271" s="3" t="s">
        <v>1647</v>
      </c>
      <c r="J271" t="s">
        <v>2049</v>
      </c>
      <c r="K271" t="s">
        <v>2039</v>
      </c>
      <c r="L271" t="str">
        <f t="shared" si="44"/>
        <v>/images/d/d2/Sir_BaileyArt.jpg</v>
      </c>
      <c r="O271">
        <f t="shared" si="39"/>
        <v>10</v>
      </c>
      <c r="P271">
        <f t="shared" si="40"/>
        <v>9</v>
      </c>
      <c r="R271">
        <f t="array" aca="1" ref="R271" ca="1">SMALL(IF(illustrator=SUBSTITUTE(H271,"_2nd",""),(ROW(illustrator)-MIN(ROW(illustrator))+1)+10000*(COLUMN(illustrator)-MIN(COLUMN(illustrator))+1),""),1)</f>
        <v>80069</v>
      </c>
      <c r="S271" t="str">
        <f ca="1">INDEX(illustrator!E:E,MOD(R271,10000),1)</f>
        <v>Joshua Stewart</v>
      </c>
      <c r="W271" t="str">
        <f t="shared" ca="1" si="41"/>
        <v>{ id:"sirbailey", illustrator:"Joshua Stewart" },</v>
      </c>
    </row>
    <row r="272" spans="1:23" x14ac:dyDescent="0.25">
      <c r="A272" t="s">
        <v>4511</v>
      </c>
      <c r="B272">
        <f t="shared" si="37"/>
        <v>34</v>
      </c>
      <c r="C272">
        <f t="shared" si="42"/>
        <v>64</v>
      </c>
      <c r="E272" t="str">
        <f t="shared" si="43"/>
        <v>/images/3/38/Royal_SealArt.jpg</v>
      </c>
      <c r="H272" s="3" t="s">
        <v>1372</v>
      </c>
      <c r="I272" s="3" t="s">
        <v>1648</v>
      </c>
      <c r="J272" t="s">
        <v>2050</v>
      </c>
      <c r="K272" t="s">
        <v>2040</v>
      </c>
      <c r="L272" t="str">
        <f t="shared" si="44"/>
        <v>/images/7/7f/Sir_DestryArt.jpg</v>
      </c>
      <c r="O272">
        <f t="shared" si="39"/>
        <v>10</v>
      </c>
      <c r="P272">
        <f t="shared" si="40"/>
        <v>9</v>
      </c>
      <c r="R272">
        <f t="array" aca="1" ref="R272" ca="1">SMALL(IF(illustrator=SUBSTITUTE(H272,"_2nd",""),(ROW(illustrator)-MIN(ROW(illustrator))+1)+10000*(COLUMN(illustrator)-MIN(COLUMN(illustrator))+1),""),1)</f>
        <v>90099</v>
      </c>
      <c r="S272" t="str">
        <f ca="1">INDEX(illustrator!E:E,MOD(R272,10000),1)</f>
        <v>Marco Morte</v>
      </c>
      <c r="W272" t="str">
        <f t="shared" ca="1" si="41"/>
        <v>{ id:"sirdestry", illustrator:"Marco Morte" },</v>
      </c>
    </row>
    <row r="273" spans="1:23" x14ac:dyDescent="0.25">
      <c r="A273" t="s">
        <v>4512</v>
      </c>
      <c r="B273">
        <f t="shared" si="37"/>
        <v>39</v>
      </c>
      <c r="C273">
        <f t="shared" si="42"/>
        <v>74</v>
      </c>
      <c r="E273" t="str">
        <f t="shared" si="43"/>
        <v>/images/e/ee/IllGotten_GainsArt.jpg</v>
      </c>
      <c r="H273" s="3" t="s">
        <v>1373</v>
      </c>
      <c r="I273" s="3" t="s">
        <v>1649</v>
      </c>
      <c r="J273" t="s">
        <v>2051</v>
      </c>
      <c r="K273" t="s">
        <v>2035</v>
      </c>
      <c r="L273" t="str">
        <f t="shared" si="44"/>
        <v>/images/a/ab/Sir_MartinArt.jpg</v>
      </c>
      <c r="O273">
        <f t="shared" si="39"/>
        <v>10</v>
      </c>
      <c r="P273">
        <f t="shared" si="40"/>
        <v>9</v>
      </c>
      <c r="R273">
        <f t="array" aca="1" ref="R273" ca="1">SMALL(IF(illustrator=SUBSTITUTE(H273,"_2nd",""),(ROW(illustrator)-MIN(ROW(illustrator))+1)+10000*(COLUMN(illustrator)-MIN(COLUMN(illustrator))+1),""),1)</f>
        <v>180073</v>
      </c>
      <c r="S273" t="str">
        <f ca="1">INDEX(illustrator!E:E,MOD(R273,10000),1)</f>
        <v>Julien Delval</v>
      </c>
      <c r="W273" t="str">
        <f t="shared" ca="1" si="41"/>
        <v>{ id:"sirmartin", illustrator:"Julien Delval" },</v>
      </c>
    </row>
    <row r="274" spans="1:23" x14ac:dyDescent="0.25">
      <c r="A274" t="s">
        <v>4513</v>
      </c>
      <c r="B274">
        <f t="shared" si="37"/>
        <v>31</v>
      </c>
      <c r="C274">
        <f t="shared" si="42"/>
        <v>58</v>
      </c>
      <c r="E274" t="str">
        <f t="shared" si="43"/>
        <v>/images/1/1b/CultistArt.jpg</v>
      </c>
      <c r="H274" s="3" t="s">
        <v>1374</v>
      </c>
      <c r="I274" s="3" t="s">
        <v>1650</v>
      </c>
      <c r="J274" t="s">
        <v>2052</v>
      </c>
      <c r="K274" t="s">
        <v>2041</v>
      </c>
      <c r="L274" t="str">
        <f t="shared" si="44"/>
        <v>/images/5/5a/Sir_MichaelArt.jpg</v>
      </c>
      <c r="O274">
        <f t="shared" si="39"/>
        <v>11</v>
      </c>
      <c r="P274">
        <f t="shared" si="40"/>
        <v>10</v>
      </c>
      <c r="R274">
        <f t="array" aca="1" ref="R274" ca="1">SMALL(IF(illustrator=SUBSTITUTE(H274,"_2nd",""),(ROW(illustrator)-MIN(ROW(illustrator))+1)+10000*(COLUMN(illustrator)-MIN(COLUMN(illustrator))+1),""),1)</f>
        <v>100099</v>
      </c>
      <c r="S274" t="str">
        <f ca="1">INDEX(illustrator!E:E,MOD(R274,10000),1)</f>
        <v>Marco Morte</v>
      </c>
      <c r="W274" t="str">
        <f t="shared" ca="1" si="41"/>
        <v>{ id:"sirmichael", illustrator:"Marco Morte" },</v>
      </c>
    </row>
    <row r="275" spans="1:23" x14ac:dyDescent="0.25">
      <c r="A275" t="s">
        <v>4514</v>
      </c>
      <c r="B275">
        <f t="shared" si="37"/>
        <v>34</v>
      </c>
      <c r="C275">
        <f t="shared" si="42"/>
        <v>64</v>
      </c>
      <c r="E275" t="str">
        <f t="shared" si="43"/>
        <v>/images/d/d8/ChangelingArt.jpg</v>
      </c>
      <c r="H275" s="3" t="s">
        <v>1375</v>
      </c>
      <c r="I275" s="3" t="s">
        <v>1651</v>
      </c>
      <c r="J275" t="s">
        <v>2053</v>
      </c>
      <c r="K275" t="s">
        <v>2042</v>
      </c>
      <c r="L275" t="str">
        <f t="shared" si="44"/>
        <v>/images/1/1d/Sir_VanderArt.jpg</v>
      </c>
      <c r="O275">
        <f t="shared" si="39"/>
        <v>10</v>
      </c>
      <c r="P275">
        <f t="shared" si="40"/>
        <v>9</v>
      </c>
      <c r="R275">
        <f t="array" aca="1" ref="R275" ca="1">SMALL(IF(illustrator=SUBSTITUTE(H275,"_2nd",""),(ROW(illustrator)-MIN(ROW(illustrator))+1)+10000*(COLUMN(illustrator)-MIN(COLUMN(illustrator))+1),""),1)</f>
        <v>70039</v>
      </c>
      <c r="S275" t="str">
        <f ca="1">INDEX(illustrator!E:E,MOD(R275,10000),1)</f>
        <v>Garret DeChellis</v>
      </c>
      <c r="W275" t="str">
        <f t="shared" ca="1" si="41"/>
        <v>{ id:"sirvander", illustrator:"Garret DeChellis" },</v>
      </c>
    </row>
    <row r="276" spans="1:23" x14ac:dyDescent="0.25">
      <c r="A276" t="s">
        <v>4515</v>
      </c>
      <c r="B276">
        <f t="shared" si="37"/>
        <v>34</v>
      </c>
      <c r="C276">
        <f t="shared" si="42"/>
        <v>64</v>
      </c>
      <c r="E276" t="str">
        <f t="shared" si="43"/>
        <v>/images/9/90/ExperimentArt.jpg</v>
      </c>
      <c r="G276" t="s">
        <v>1457</v>
      </c>
      <c r="H276" s="3" t="s">
        <v>1471</v>
      </c>
      <c r="J276" t="s">
        <v>1494</v>
      </c>
      <c r="K276" t="s">
        <v>1493</v>
      </c>
      <c r="L276" t="str">
        <f t="shared" si="44"/>
        <v>/images/4/48/AmuletArt.jpg</v>
      </c>
      <c r="O276">
        <f t="shared" si="39"/>
        <v>8</v>
      </c>
      <c r="P276">
        <f t="shared" si="40"/>
        <v>6</v>
      </c>
      <c r="R276">
        <f t="array" aca="1" ref="R276" ca="1">SMALL(IF(illustrator=SUBSTITUTE(H276,"_2nd",""),(ROW(illustrator)-MIN(ROW(illustrator))+1)+10000*(COLUMN(illustrator)-MIN(COLUMN(illustrator))+1),""),1)</f>
        <v>300111</v>
      </c>
      <c r="S276" t="str">
        <f ca="1">INDEX(illustrator!E:E,MOD(R276,10000),1)</f>
        <v>Matthias Catrein</v>
      </c>
      <c r="W276" t="str">
        <f t="shared" ca="1" si="41"/>
        <v>{ id:"amulet", illustrator:"Matthias Catrein" },</v>
      </c>
    </row>
    <row r="277" spans="1:23" x14ac:dyDescent="0.25">
      <c r="A277" t="s">
        <v>4516</v>
      </c>
      <c r="B277">
        <f t="shared" si="37"/>
        <v>31</v>
      </c>
      <c r="C277">
        <f t="shared" si="42"/>
        <v>58</v>
      </c>
      <c r="E277" t="str">
        <f t="shared" si="43"/>
        <v>/images/1/1c/VillainArt.jpg</v>
      </c>
      <c r="H277" s="3" t="s">
        <v>1472</v>
      </c>
      <c r="J277" t="s">
        <v>1497</v>
      </c>
      <c r="K277" t="s">
        <v>1498</v>
      </c>
      <c r="L277" t="str">
        <f t="shared" si="44"/>
        <v>/images/6/6b/ArtificerArt.jpg</v>
      </c>
      <c r="O277">
        <f t="shared" si="39"/>
        <v>14</v>
      </c>
      <c r="P277">
        <f t="shared" si="40"/>
        <v>9</v>
      </c>
      <c r="R277">
        <f t="array" aca="1" ref="R277" ca="1">SMALL(IF(illustrator=SUBSTITUTE(H277,"_2nd",""),(ROW(illustrator)-MIN(ROW(illustrator))+1)+10000*(COLUMN(illustrator)-MIN(COLUMN(illustrator))+1),""),1)</f>
        <v>100093</v>
      </c>
      <c r="S277" t="str">
        <f ca="1">INDEX(illustrator!E:E,MOD(R277,10000),1)</f>
        <v>Lynell Ingram</v>
      </c>
      <c r="W277" t="str">
        <f t="shared" ca="1" si="41"/>
        <v>{ id:"artificer", illustrator:"Lynell Ingram" },</v>
      </c>
    </row>
    <row r="278" spans="1:23" x14ac:dyDescent="0.25">
      <c r="A278" t="s">
        <v>4517</v>
      </c>
      <c r="B278">
        <f t="shared" si="37"/>
        <v>33</v>
      </c>
      <c r="C278">
        <f t="shared" si="42"/>
        <v>62</v>
      </c>
      <c r="E278" t="str">
        <f t="shared" si="43"/>
        <v>/images/1/1b/Bad_OmensArt.jpg</v>
      </c>
      <c r="H278" s="3" t="s">
        <v>1458</v>
      </c>
      <c r="J278" t="s">
        <v>1496</v>
      </c>
      <c r="K278" t="s">
        <v>1495</v>
      </c>
      <c r="L278" t="str">
        <f t="shared" si="44"/>
        <v>/images/a/a1/BridgeTrollArt.jpg</v>
      </c>
      <c r="O278">
        <f t="shared" si="39"/>
        <v>15</v>
      </c>
      <c r="P278">
        <f t="shared" si="40"/>
        <v>11</v>
      </c>
      <c r="R278">
        <f t="array" aca="1" ref="R278" ca="1">SMALL(IF(illustrator=SUBSTITUTE(H278,"_2nd",""),(ROW(illustrator)-MIN(ROW(illustrator))+1)+10000*(COLUMN(illustrator)-MIN(COLUMN(illustrator))+1),""),1)</f>
        <v>80085</v>
      </c>
      <c r="S278" t="str">
        <f ca="1">INDEX(illustrator!E:E,MOD(R278,10000),1)</f>
        <v>Kurt Miller</v>
      </c>
      <c r="W278" t="str">
        <f t="shared" ca="1" si="41"/>
        <v>{ id:"bridgetroll", illustrator:"Kurt Miller" },</v>
      </c>
    </row>
    <row r="279" spans="1:23" x14ac:dyDescent="0.25">
      <c r="A279" t="s">
        <v>4518</v>
      </c>
      <c r="B279">
        <f t="shared" si="37"/>
        <v>28</v>
      </c>
      <c r="C279">
        <f t="shared" si="42"/>
        <v>52</v>
      </c>
      <c r="E279" t="str">
        <f t="shared" si="43"/>
        <v>/images/b/bd/EnvyArt.jpg</v>
      </c>
      <c r="H279" s="3" t="s">
        <v>1459</v>
      </c>
      <c r="I279" s="3" t="s">
        <v>1492</v>
      </c>
      <c r="J279" t="s">
        <v>1499</v>
      </c>
      <c r="K279" s="2" t="s">
        <v>4167</v>
      </c>
      <c r="L279" t="str">
        <f t="shared" si="44"/>
        <v>/images/9/96/Caravan_GuardArt.jpg</v>
      </c>
      <c r="O279">
        <f t="shared" si="39"/>
        <v>7</v>
      </c>
      <c r="P279">
        <f t="shared" si="40"/>
        <v>12</v>
      </c>
      <c r="R279">
        <f t="array" aca="1" ref="R279" ca="1">SMALL(IF(illustrator=SUBSTITUTE(H279,"_2nd",""),(ROW(illustrator)-MIN(ROW(illustrator))+1)+10000*(COLUMN(illustrator)-MIN(COLUMN(illustrator))+1),""),1)</f>
        <v>190073</v>
      </c>
      <c r="S279" t="str">
        <f ca="1">INDEX(illustrator!E:E,MOD(R279,10000),1)</f>
        <v>Julien Delval</v>
      </c>
      <c r="W279" t="str">
        <f t="shared" ca="1" si="41"/>
        <v>{ id:"caravanguard", illustrator:"Julien Delval" },</v>
      </c>
    </row>
    <row r="280" spans="1:23" x14ac:dyDescent="0.25">
      <c r="A280" t="s">
        <v>4519</v>
      </c>
      <c r="B280">
        <f t="shared" si="37"/>
        <v>28</v>
      </c>
      <c r="C280">
        <f t="shared" si="42"/>
        <v>52</v>
      </c>
      <c r="E280" t="str">
        <f t="shared" si="43"/>
        <v>/images/8/80/BankArt.jpg</v>
      </c>
      <c r="H280" s="3" t="s">
        <v>1460</v>
      </c>
      <c r="I280" s="3" t="s">
        <v>1467</v>
      </c>
      <c r="J280" t="s">
        <v>1501</v>
      </c>
      <c r="K280" t="s">
        <v>1500</v>
      </c>
      <c r="L280" t="str">
        <f t="shared" si="44"/>
        <v>/images/c/c4/Distant_LandsArt.jpg</v>
      </c>
      <c r="O280">
        <f t="shared" si="39"/>
        <v>17</v>
      </c>
      <c r="P280">
        <f t="shared" si="40"/>
        <v>12</v>
      </c>
      <c r="R280">
        <f t="array" aca="1" ref="R280" ca="1">SMALL(IF(illustrator=SUBSTITUTE(H280,"_2nd",""),(ROW(illustrator)-MIN(ROW(illustrator))+1)+10000*(COLUMN(illustrator)-MIN(COLUMN(illustrator))+1),""),1)</f>
        <v>310111</v>
      </c>
      <c r="S280" t="str">
        <f ca="1">INDEX(illustrator!E:E,MOD(R280,10000),1)</f>
        <v>Matthias Catrein</v>
      </c>
      <c r="W280" t="str">
        <f t="shared" ca="1" si="41"/>
        <v>{ id:"distantlands", illustrator:"Matthias Catrein" },</v>
      </c>
    </row>
    <row r="281" spans="1:23" x14ac:dyDescent="0.25">
      <c r="A281" t="s">
        <v>4520</v>
      </c>
      <c r="B281">
        <f t="shared" ref="B281:B344" si="45">FIND("src=""",A281)+LEN("src=""")-1</f>
        <v>37</v>
      </c>
      <c r="C281">
        <f t="shared" si="42"/>
        <v>70</v>
      </c>
      <c r="E281" t="str">
        <f t="shared" si="43"/>
        <v>/images/8/89/Horse_TradersArt.jpg</v>
      </c>
      <c r="H281" s="3" t="s">
        <v>1473</v>
      </c>
      <c r="J281" t="s">
        <v>1502</v>
      </c>
      <c r="K281" t="s">
        <v>1503</v>
      </c>
      <c r="L281" t="str">
        <f t="shared" si="44"/>
        <v>/images/4/4b/DungeonArt.jpg</v>
      </c>
      <c r="O281">
        <f t="shared" si="39"/>
        <v>6</v>
      </c>
      <c r="P281">
        <f t="shared" si="40"/>
        <v>7</v>
      </c>
      <c r="R281">
        <f t="array" aca="1" ref="R281" ca="1">SMALL(IF(illustrator=SUBSTITUTE(H281,"_2nd",""),(ROW(illustrator)-MIN(ROW(illustrator))+1)+10000*(COLUMN(illustrator)-MIN(COLUMN(illustrator))+1),""),1)</f>
        <v>210105</v>
      </c>
      <c r="S281" t="str">
        <f ca="1">INDEX(illustrator!E:E,MOD(R281,10000),1)</f>
        <v>Martin Hoffmann</v>
      </c>
      <c r="W281" t="str">
        <f t="shared" ca="1" si="41"/>
        <v>{ id:"dungeon", illustrator:"Martin Hoffmann" },</v>
      </c>
    </row>
    <row r="282" spans="1:23" x14ac:dyDescent="0.25">
      <c r="A282" t="s">
        <v>4521</v>
      </c>
      <c r="B282">
        <f t="shared" si="45"/>
        <v>30</v>
      </c>
      <c r="C282">
        <f t="shared" si="42"/>
        <v>56</v>
      </c>
      <c r="E282" t="str">
        <f t="shared" si="43"/>
        <v>/images/f/ff/JesterArt.jpg</v>
      </c>
      <c r="H282" s="3" t="s">
        <v>1474</v>
      </c>
      <c r="J282" t="s">
        <v>1505</v>
      </c>
      <c r="K282" t="s">
        <v>1504</v>
      </c>
      <c r="L282" t="str">
        <f t="shared" si="44"/>
        <v>/images/0/09/DuplicateArt.jpg</v>
      </c>
      <c r="O282">
        <f t="shared" si="39"/>
        <v>5</v>
      </c>
      <c r="P282">
        <f t="shared" si="40"/>
        <v>9</v>
      </c>
      <c r="R282">
        <f t="array" aca="1" ref="R282" ca="1">SMALL(IF(illustrator=SUBSTITUTE(H282,"_2nd",""),(ROW(illustrator)-MIN(ROW(illustrator))+1)+10000*(COLUMN(illustrator)-MIN(COLUMN(illustrator))+1),""),1)</f>
        <v>200133</v>
      </c>
      <c r="S282" t="str">
        <f ca="1">INDEX(illustrator!E:E,MOD(R282,10000),1)</f>
        <v>Ryan Laukat</v>
      </c>
      <c r="W282" t="str">
        <f t="shared" ca="1" si="41"/>
        <v>{ id:"duplicate", illustrator:"Ryan Laukat" },</v>
      </c>
    </row>
    <row r="283" spans="1:23" x14ac:dyDescent="0.25">
      <c r="A283" t="s">
        <v>4522</v>
      </c>
      <c r="B283">
        <f t="shared" si="45"/>
        <v>29</v>
      </c>
      <c r="C283">
        <f t="shared" si="42"/>
        <v>54</v>
      </c>
      <c r="E283" t="str">
        <f t="shared" si="43"/>
        <v>/images/f/fa/RogueArt.jpg</v>
      </c>
      <c r="H283" s="3" t="s">
        <v>1475</v>
      </c>
      <c r="J283" t="s">
        <v>1507</v>
      </c>
      <c r="K283" t="s">
        <v>1506</v>
      </c>
      <c r="L283" t="str">
        <f t="shared" si="44"/>
        <v>/images/6/62/GearArt.jpg</v>
      </c>
      <c r="O283">
        <f t="shared" si="39"/>
        <v>10</v>
      </c>
      <c r="P283">
        <f t="shared" si="40"/>
        <v>4</v>
      </c>
      <c r="R283">
        <f t="array" aca="1" ref="R283" ca="1">SMALL(IF(illustrator=SUBSTITUTE(H283,"_2nd",""),(ROW(illustrator)-MIN(ROW(illustrator))+1)+10000*(COLUMN(illustrator)-MIN(COLUMN(illustrator))+1),""),1)</f>
        <v>110099</v>
      </c>
      <c r="S283" t="str">
        <f ca="1">INDEX(illustrator!E:E,MOD(R283,10000),1)</f>
        <v>Marco Morte</v>
      </c>
      <c r="W283" t="str">
        <f t="shared" ca="1" si="41"/>
        <v>{ id:"gear", illustrator:"Marco Morte" },</v>
      </c>
    </row>
    <row r="284" spans="1:23" x14ac:dyDescent="0.25">
      <c r="A284" t="s">
        <v>4523</v>
      </c>
      <c r="B284">
        <f t="shared" si="45"/>
        <v>29</v>
      </c>
      <c r="C284">
        <f t="shared" si="42"/>
        <v>54</v>
      </c>
      <c r="E284" t="str">
        <f t="shared" si="43"/>
        <v>/images/b/b9/QuestArt.jpg</v>
      </c>
      <c r="H284" s="3" t="s">
        <v>1476</v>
      </c>
      <c r="J284" t="s">
        <v>1508</v>
      </c>
      <c r="K284" t="s">
        <v>2285</v>
      </c>
      <c r="L284" t="str">
        <f t="shared" si="44"/>
        <v>/images/3/31/GiantArt.jpg</v>
      </c>
      <c r="O284">
        <f t="shared" si="39"/>
        <v>5</v>
      </c>
      <c r="P284">
        <f t="shared" si="40"/>
        <v>5</v>
      </c>
      <c r="R284">
        <f t="array" aca="1" ref="R284" ca="1">SMALL(IF(illustrator=SUBSTITUTE(H284,"_2nd",""),(ROW(illustrator)-MIN(ROW(illustrator))+1)+10000*(COLUMN(illustrator)-MIN(COLUMN(illustrator))+1),""),1)</f>
        <v>150099</v>
      </c>
      <c r="S284" t="str">
        <f ca="1">INDEX(illustrator!E:E,MOD(R284,10000),1)</f>
        <v>Marco Morte</v>
      </c>
      <c r="W284" t="str">
        <f t="shared" ca="1" si="41"/>
        <v>{ id:"giant", illustrator:"Marco Morte" },</v>
      </c>
    </row>
    <row r="285" spans="1:23" x14ac:dyDescent="0.25">
      <c r="A285" t="s">
        <v>4524</v>
      </c>
      <c r="B285">
        <f t="shared" si="45"/>
        <v>28</v>
      </c>
      <c r="C285">
        <f t="shared" si="42"/>
        <v>52</v>
      </c>
      <c r="E285" t="str">
        <f t="shared" si="43"/>
        <v>/images/2/21/RaidArt.jpg</v>
      </c>
      <c r="H285" s="3" t="s">
        <v>1477</v>
      </c>
      <c r="J285" t="s">
        <v>1456</v>
      </c>
      <c r="K285" t="s">
        <v>1509</v>
      </c>
      <c r="L285" t="str">
        <f t="shared" si="44"/>
        <v>/images/b/b7/GuideArt.jpg</v>
      </c>
      <c r="O285">
        <f t="shared" si="39"/>
        <v>5</v>
      </c>
      <c r="P285">
        <f t="shared" si="40"/>
        <v>5</v>
      </c>
      <c r="R285">
        <f t="array" aca="1" ref="R285" ca="1">SMALL(IF(illustrator=SUBSTITUTE(H285,"_2nd",""),(ROW(illustrator)-MIN(ROW(illustrator))+1)+10000*(COLUMN(illustrator)-MIN(COLUMN(illustrator))+1),""),1)</f>
        <v>90031</v>
      </c>
      <c r="S285" t="str">
        <f ca="1">INDEX(illustrator!E:E,MOD(R285,10000),1)</f>
        <v>Eric J Carter</v>
      </c>
      <c r="W285" t="str">
        <f t="shared" ca="1" si="41"/>
        <v>{ id:"guide", illustrator:"Eric J Carter" },</v>
      </c>
    </row>
    <row r="286" spans="1:23" x14ac:dyDescent="0.25">
      <c r="A286" t="s">
        <v>4525</v>
      </c>
      <c r="B286">
        <f t="shared" si="45"/>
        <v>32</v>
      </c>
      <c r="C286">
        <f t="shared" si="42"/>
        <v>60</v>
      </c>
      <c r="E286" t="str">
        <f t="shared" si="43"/>
        <v>/images/3/34/TrainingArt.jpg</v>
      </c>
      <c r="H286" s="3" t="s">
        <v>1461</v>
      </c>
      <c r="J286" t="s">
        <v>1511</v>
      </c>
      <c r="K286" t="s">
        <v>1510</v>
      </c>
      <c r="L286" t="str">
        <f t="shared" si="44"/>
        <v>/images/7/78/HauntedWoodsArt.jpg</v>
      </c>
      <c r="O286">
        <f t="shared" si="39"/>
        <v>11</v>
      </c>
      <c r="P286">
        <f t="shared" si="40"/>
        <v>12</v>
      </c>
      <c r="R286">
        <f t="array" aca="1" ref="R286" ca="1">SMALL(IF(illustrator=SUBSTITUTE(H286,"_2nd",""),(ROW(illustrator)-MIN(ROW(illustrator))+1)+10000*(COLUMN(illustrator)-MIN(COLUMN(illustrator))+1),""),1)</f>
        <v>90085</v>
      </c>
      <c r="S286" t="str">
        <f ca="1">INDEX(illustrator!E:E,MOD(R286,10000),1)</f>
        <v>Kurt Miller</v>
      </c>
      <c r="W286" t="str">
        <f t="shared" ca="1" si="41"/>
        <v>{ id:"hauntedwoods", illustrator:"Kurt Miller" },</v>
      </c>
    </row>
    <row r="287" spans="1:23" x14ac:dyDescent="0.25">
      <c r="A287" t="s">
        <v>4526</v>
      </c>
      <c r="B287">
        <f t="shared" si="45"/>
        <v>35</v>
      </c>
      <c r="C287">
        <f t="shared" si="42"/>
        <v>66</v>
      </c>
      <c r="E287" t="str">
        <f t="shared" si="43"/>
        <v>/images/8/89/Young_WitchArt.jpg</v>
      </c>
      <c r="H287" s="3" t="s">
        <v>1478</v>
      </c>
      <c r="J287" t="s">
        <v>1513</v>
      </c>
      <c r="K287" t="s">
        <v>1512</v>
      </c>
      <c r="L287" t="str">
        <f t="shared" si="44"/>
        <v>/images/c/cf/HirelingArt.jpg</v>
      </c>
      <c r="O287">
        <f t="shared" si="39"/>
        <v>6</v>
      </c>
      <c r="P287">
        <f t="shared" si="40"/>
        <v>8</v>
      </c>
      <c r="R287">
        <f t="array" aca="1" ref="R287" ca="1">SMALL(IF(illustrator=SUBSTITUTE(H287,"_2nd",""),(ROW(illustrator)-MIN(ROW(illustrator))+1)+10000*(COLUMN(illustrator)-MIN(COLUMN(illustrator))+1),""),1)</f>
        <v>230019</v>
      </c>
      <c r="S287" t="str">
        <f ca="1">INDEX(illustrator!E:E,MOD(R287,10000),1)</f>
        <v>Claus Stephan</v>
      </c>
      <c r="W287" t="str">
        <f t="shared" ca="1" si="41"/>
        <v>{ id:"hireling", illustrator:"Claus Stephan" },</v>
      </c>
    </row>
    <row r="288" spans="1:23" x14ac:dyDescent="0.25">
      <c r="A288" t="s">
        <v>4527</v>
      </c>
      <c r="B288">
        <f t="shared" si="45"/>
        <v>35</v>
      </c>
      <c r="C288">
        <f t="shared" si="42"/>
        <v>66</v>
      </c>
      <c r="E288" t="str">
        <f t="shared" si="43"/>
        <v>/images/e/e1/FairgroundsArt.jpg</v>
      </c>
      <c r="H288" s="3" t="s">
        <v>1462</v>
      </c>
      <c r="I288" s="3" t="s">
        <v>1468</v>
      </c>
      <c r="J288" t="s">
        <v>1515</v>
      </c>
      <c r="K288" t="s">
        <v>1514</v>
      </c>
      <c r="L288" t="str">
        <f t="shared" si="44"/>
        <v>/images/b/b1/Lost_CityArt.jpg</v>
      </c>
      <c r="O288">
        <f t="shared" si="39"/>
        <v>11</v>
      </c>
      <c r="P288">
        <f t="shared" si="40"/>
        <v>8</v>
      </c>
      <c r="R288">
        <f t="array" aca="1" ref="R288" ca="1">SMALL(IF(illustrator=SUBSTITUTE(H288,"_2nd",""),(ROW(illustrator)-MIN(ROW(illustrator))+1)+10000*(COLUMN(illustrator)-MIN(COLUMN(illustrator))+1),""),1)</f>
        <v>200073</v>
      </c>
      <c r="S288" t="str">
        <f ca="1">INDEX(illustrator!E:E,MOD(R288,10000),1)</f>
        <v>Julien Delval</v>
      </c>
      <c r="W288" t="str">
        <f t="shared" ca="1" si="41"/>
        <v>{ id:"lostcity", illustrator:"Julien Delval" },</v>
      </c>
    </row>
    <row r="289" spans="1:23" x14ac:dyDescent="0.25">
      <c r="A289" t="s">
        <v>4528</v>
      </c>
      <c r="B289">
        <f t="shared" si="45"/>
        <v>30</v>
      </c>
      <c r="C289">
        <f t="shared" si="42"/>
        <v>56</v>
      </c>
      <c r="E289" t="str">
        <f t="shared" si="43"/>
        <v>/images/e/eb/OracleArt.jpg</v>
      </c>
      <c r="H289" s="3" t="s">
        <v>1479</v>
      </c>
      <c r="J289" t="s">
        <v>1517</v>
      </c>
      <c r="K289" t="s">
        <v>1516</v>
      </c>
      <c r="L289" t="str">
        <f t="shared" si="44"/>
        <v>/images/b/b0/MagpieArt.jpg</v>
      </c>
      <c r="O289">
        <f t="shared" si="39"/>
        <v>11</v>
      </c>
      <c r="P289">
        <f t="shared" si="40"/>
        <v>6</v>
      </c>
      <c r="R289">
        <f t="array" aca="1" ref="R289" ca="1">SMALL(IF(illustrator=SUBSTITUTE(H289,"_2nd",""),(ROW(illustrator)-MIN(ROW(illustrator))+1)+10000*(COLUMN(illustrator)-MIN(COLUMN(illustrator))+1),""),1)</f>
        <v>120099</v>
      </c>
      <c r="S289" t="str">
        <f ca="1">INDEX(illustrator!E:E,MOD(R289,10000),1)</f>
        <v>Marco Morte</v>
      </c>
      <c r="W289" t="str">
        <f t="shared" ca="1" si="41"/>
        <v>{ id:"magpie", illustrator:"Marco Morte" },</v>
      </c>
    </row>
    <row r="290" spans="1:23" x14ac:dyDescent="0.25">
      <c r="A290" t="s">
        <v>4529</v>
      </c>
      <c r="B290">
        <f t="shared" si="45"/>
        <v>34</v>
      </c>
      <c r="C290">
        <f t="shared" si="42"/>
        <v>64</v>
      </c>
      <c r="E290" t="str">
        <f t="shared" si="43"/>
        <v>/images/0/02/Poor_HouseArt.jpg</v>
      </c>
      <c r="H290" s="3" t="s">
        <v>1480</v>
      </c>
      <c r="J290" t="s">
        <v>1518</v>
      </c>
      <c r="K290" t="s">
        <v>2286</v>
      </c>
      <c r="L290" t="str">
        <f t="shared" si="44"/>
        <v>/images/9/98/MessengerArt.jpg</v>
      </c>
      <c r="O290">
        <f t="shared" si="39"/>
        <v>8</v>
      </c>
      <c r="P290">
        <f t="shared" si="40"/>
        <v>9</v>
      </c>
      <c r="R290">
        <f t="array" aca="1" ref="R290" ca="1">SMALL(IF(illustrator=SUBSTITUTE(H290,"_2nd",""),(ROW(illustrator)-MIN(ROW(illustrator))+1)+10000*(COLUMN(illustrator)-MIN(COLUMN(illustrator))+1),""),1)</f>
        <v>220105</v>
      </c>
      <c r="S290" t="str">
        <f ca="1">INDEX(illustrator!E:E,MOD(R290,10000),1)</f>
        <v>Martin Hoffmann</v>
      </c>
      <c r="W290" t="str">
        <f t="shared" ca="1" si="41"/>
        <v>{ id:"messenger", illustrator:"Martin Hoffmann" },</v>
      </c>
    </row>
    <row r="291" spans="1:23" x14ac:dyDescent="0.25">
      <c r="A291" t="s">
        <v>4530</v>
      </c>
      <c r="B291">
        <f t="shared" si="45"/>
        <v>35</v>
      </c>
      <c r="C291">
        <f t="shared" si="42"/>
        <v>66</v>
      </c>
      <c r="E291" t="str">
        <f t="shared" si="43"/>
        <v>/images/6/66/Dame_SylviaArt.jpg</v>
      </c>
      <c r="H291" s="3" t="s">
        <v>1481</v>
      </c>
      <c r="J291" t="s">
        <v>1520</v>
      </c>
      <c r="K291" t="s">
        <v>1519</v>
      </c>
      <c r="L291" t="str">
        <f t="shared" si="44"/>
        <v>/images/c/c0/MiserArt.jpg</v>
      </c>
      <c r="O291">
        <f t="shared" si="39"/>
        <v>8</v>
      </c>
      <c r="P291">
        <f t="shared" si="40"/>
        <v>5</v>
      </c>
      <c r="R291">
        <f t="array" aca="1" ref="R291" ca="1">SMALL(IF(illustrator=SUBSTITUTE(H291,"_2nd",""),(ROW(illustrator)-MIN(ROW(illustrator))+1)+10000*(COLUMN(illustrator)-MIN(COLUMN(illustrator))+1),""),1)</f>
        <v>130099</v>
      </c>
      <c r="S291" t="str">
        <f ca="1">INDEX(illustrator!E:E,MOD(R291,10000),1)</f>
        <v>Marco Morte</v>
      </c>
      <c r="W291" t="str">
        <f t="shared" ca="1" si="41"/>
        <v>{ id:"miser", illustrator:"Marco Morte" },</v>
      </c>
    </row>
    <row r="292" spans="1:23" x14ac:dyDescent="0.25">
      <c r="A292" t="s">
        <v>4531</v>
      </c>
      <c r="B292">
        <f t="shared" si="45"/>
        <v>30</v>
      </c>
      <c r="C292">
        <f t="shared" si="42"/>
        <v>56</v>
      </c>
      <c r="E292" t="str">
        <f t="shared" si="43"/>
        <v>/images/8/85/TaxmanArt.jpg</v>
      </c>
      <c r="H292" s="3" t="s">
        <v>1482</v>
      </c>
      <c r="J292" t="s">
        <v>1522</v>
      </c>
      <c r="K292" t="s">
        <v>1521</v>
      </c>
      <c r="L292" t="str">
        <f t="shared" si="44"/>
        <v>/images/a/ac/PageArt.jpg</v>
      </c>
      <c r="O292">
        <f t="shared" si="39"/>
        <v>4</v>
      </c>
      <c r="P292">
        <f t="shared" si="40"/>
        <v>4</v>
      </c>
      <c r="R292">
        <f t="array" aca="1" ref="R292" ca="1">SMALL(IF(illustrator=SUBSTITUTE(H292,"_2nd",""),(ROW(illustrator)-MIN(ROW(illustrator))+1)+10000*(COLUMN(illustrator)-MIN(COLUMN(illustrator))+1),""),1)</f>
        <v>110005</v>
      </c>
      <c r="S292" t="str">
        <f ca="1">INDEX(illustrator!E:E,MOD(R292,10000),1)</f>
        <v>Alayna Danner</v>
      </c>
      <c r="W292" t="str">
        <f t="shared" ca="1" si="41"/>
        <v>{ id:"page", illustrator:"Alayna Danner" },</v>
      </c>
    </row>
    <row r="293" spans="1:23" x14ac:dyDescent="0.25">
      <c r="A293" t="s">
        <v>4532</v>
      </c>
      <c r="B293">
        <f t="shared" si="45"/>
        <v>30</v>
      </c>
      <c r="C293">
        <f t="shared" si="42"/>
        <v>56</v>
      </c>
      <c r="E293" t="str">
        <f t="shared" si="43"/>
        <v>/images/1/13/HeraldArt.jpg</v>
      </c>
      <c r="H293" s="3" t="s">
        <v>1483</v>
      </c>
      <c r="J293" t="s">
        <v>1523</v>
      </c>
      <c r="K293" t="s">
        <v>2227</v>
      </c>
      <c r="L293" t="str">
        <f t="shared" si="44"/>
        <v>/images/2/2a/PeasantArt.jpg</v>
      </c>
      <c r="O293">
        <f t="shared" si="39"/>
        <v>6</v>
      </c>
      <c r="P293">
        <f t="shared" si="40"/>
        <v>7</v>
      </c>
      <c r="R293">
        <f t="array" aca="1" ref="R293" ca="1">SMALL(IF(illustrator=SUBSTITUTE(H293,"_2nd",""),(ROW(illustrator)-MIN(ROW(illustrator))+1)+10000*(COLUMN(illustrator)-MIN(COLUMN(illustrator))+1),""),1)</f>
        <v>170051</v>
      </c>
      <c r="S293" t="str">
        <f ca="1">INDEX(illustrator!E:E,MOD(R293,10000),1)</f>
        <v>Harald Lieske</v>
      </c>
      <c r="W293" t="str">
        <f t="shared" ca="1" si="41"/>
        <v>{ id:"peasant", illustrator:"Harald Lieske" },</v>
      </c>
    </row>
    <row r="294" spans="1:23" x14ac:dyDescent="0.25">
      <c r="A294" t="s">
        <v>4533</v>
      </c>
      <c r="B294">
        <f t="shared" si="45"/>
        <v>33</v>
      </c>
      <c r="C294">
        <f t="shared" si="42"/>
        <v>62</v>
      </c>
      <c r="E294" t="str">
        <f t="shared" si="43"/>
        <v>/images/3/35/Swamp_HagArt.jpg</v>
      </c>
      <c r="H294" s="3" t="s">
        <v>1484</v>
      </c>
      <c r="I294" s="3" t="s">
        <v>2941</v>
      </c>
      <c r="J294" t="s">
        <v>1524</v>
      </c>
      <c r="K294" t="s">
        <v>2287</v>
      </c>
      <c r="L294" t="str">
        <f t="shared" si="44"/>
        <v>/images/7/71/PortArt.jpg</v>
      </c>
      <c r="O294">
        <f t="shared" si="39"/>
        <v>15</v>
      </c>
      <c r="P294">
        <f t="shared" si="40"/>
        <v>4</v>
      </c>
      <c r="R294">
        <f t="array" aca="1" ref="R294" ca="1">SMALL(IF(illustrator=SUBSTITUTE(H294,"_2nd",""),(ROW(illustrator)-MIN(ROW(illustrator))+1)+10000*(COLUMN(illustrator)-MIN(COLUMN(illustrator))+1),""),1)</f>
        <v>50101</v>
      </c>
      <c r="S294" t="str">
        <f ca="1">INDEX(illustrator!E:E,MOD(R294,10000),1)</f>
        <v>Mark Poole</v>
      </c>
      <c r="W294" t="str">
        <f t="shared" ca="1" si="41"/>
        <v>{ id:"port", illustrator:"Mark Poole" },</v>
      </c>
    </row>
    <row r="295" spans="1:23" x14ac:dyDescent="0.25">
      <c r="A295" t="s">
        <v>4534</v>
      </c>
      <c r="B295">
        <f t="shared" si="45"/>
        <v>34</v>
      </c>
      <c r="C295">
        <f t="shared" si="42"/>
        <v>64</v>
      </c>
      <c r="E295" t="str">
        <f t="shared" si="43"/>
        <v>/images/6/63/EncampmentArt.jpg</v>
      </c>
      <c r="H295" s="3" t="s">
        <v>1485</v>
      </c>
      <c r="J295" t="s">
        <v>1528</v>
      </c>
      <c r="K295" t="s">
        <v>1527</v>
      </c>
      <c r="L295" t="str">
        <f t="shared" si="44"/>
        <v>/images/9/94/RangerArt.jpg</v>
      </c>
      <c r="O295">
        <f t="shared" si="39"/>
        <v>9</v>
      </c>
      <c r="P295">
        <f t="shared" si="40"/>
        <v>6</v>
      </c>
      <c r="R295">
        <f t="array" aca="1" ref="R295" ca="1">SMALL(IF(illustrator=SUBSTITUTE(H295,"_2nd",""),(ROW(illustrator)-MIN(ROW(illustrator))+1)+10000*(COLUMN(illustrator)-MIN(COLUMN(illustrator))+1),""),1)</f>
        <v>210019</v>
      </c>
      <c r="S295" t="str">
        <f ca="1">INDEX(illustrator!E:E,MOD(R295,10000),1)</f>
        <v>Claus Stephan</v>
      </c>
      <c r="W295" t="str">
        <f t="shared" ca="1" si="41"/>
        <v>{ id:"ranger", illustrator:"Claus Stephan" },</v>
      </c>
    </row>
    <row r="296" spans="1:23" x14ac:dyDescent="0.25">
      <c r="A296" t="s">
        <v>4535</v>
      </c>
      <c r="B296">
        <f t="shared" si="45"/>
        <v>31</v>
      </c>
      <c r="C296">
        <f t="shared" si="42"/>
        <v>58</v>
      </c>
      <c r="E296" t="str">
        <f t="shared" si="43"/>
        <v>/images/1/10/PlunderArt.jpg</v>
      </c>
      <c r="H296" s="3" t="s">
        <v>1486</v>
      </c>
      <c r="J296" t="s">
        <v>1526</v>
      </c>
      <c r="K296" t="s">
        <v>1525</v>
      </c>
      <c r="L296" t="str">
        <f t="shared" si="44"/>
        <v>/images/8/81/RatcatcherArt.jpg</v>
      </c>
      <c r="O296">
        <f t="shared" si="39"/>
        <v>16</v>
      </c>
      <c r="P296">
        <f t="shared" si="40"/>
        <v>10</v>
      </c>
      <c r="R296">
        <f t="array" aca="1" ref="R296" ca="1">SMALL(IF(illustrator=SUBSTITUTE(H296,"_2nd",""),(ROW(illustrator)-MIN(ROW(illustrator))+1)+10000*(COLUMN(illustrator)-MIN(COLUMN(illustrator))+1),""),1)</f>
        <v>100031</v>
      </c>
      <c r="S296" t="str">
        <f ca="1">INDEX(illustrator!E:E,MOD(R296,10000),1)</f>
        <v>Eric J Carter</v>
      </c>
      <c r="W296" t="str">
        <f t="shared" ca="1" si="41"/>
        <v>{ id:"ratcatcher", illustrator:"Eric J Carter" },</v>
      </c>
    </row>
    <row r="297" spans="1:23" x14ac:dyDescent="0.25">
      <c r="A297" t="s">
        <v>4536</v>
      </c>
      <c r="B297">
        <f t="shared" si="45"/>
        <v>32</v>
      </c>
      <c r="C297">
        <f t="shared" si="42"/>
        <v>60</v>
      </c>
      <c r="E297" t="str">
        <f t="shared" si="43"/>
        <v>/images/5/50/SettlersArt.jpg</v>
      </c>
      <c r="H297" s="3" t="s">
        <v>1487</v>
      </c>
      <c r="J297" t="s">
        <v>1530</v>
      </c>
      <c r="K297" t="s">
        <v>1529</v>
      </c>
      <c r="L297" t="str">
        <f t="shared" si="44"/>
        <v>/images/c/c8/RazeArt.jpg</v>
      </c>
      <c r="O297">
        <f t="shared" si="39"/>
        <v>10</v>
      </c>
      <c r="P297">
        <f t="shared" si="40"/>
        <v>4</v>
      </c>
      <c r="R297">
        <f t="array" aca="1" ref="R297" ca="1">SMALL(IF(illustrator=SUBSTITUTE(H297,"_2nd",""),(ROW(illustrator)-MIN(ROW(illustrator))+1)+10000*(COLUMN(illustrator)-MIN(COLUMN(illustrator))+1),""),1)</f>
        <v>90125</v>
      </c>
      <c r="S297" t="str">
        <f ca="1">INDEX(illustrator!E:E,MOD(R297,10000),1)</f>
        <v>RC Torres</v>
      </c>
      <c r="W297" t="str">
        <f t="shared" ca="1" si="41"/>
        <v>{ id:"raze", illustrator:"RC Torres" },</v>
      </c>
    </row>
    <row r="298" spans="1:23" x14ac:dyDescent="0.25">
      <c r="A298" t="s">
        <v>4537</v>
      </c>
      <c r="B298">
        <f t="shared" si="45"/>
        <v>40</v>
      </c>
      <c r="C298">
        <f t="shared" si="42"/>
        <v>76</v>
      </c>
      <c r="E298" t="str">
        <f t="shared" si="43"/>
        <v>/images/0/0a/Bustling_VillageArt.jpg</v>
      </c>
      <c r="H298" s="3" t="s">
        <v>1488</v>
      </c>
      <c r="J298" t="s">
        <v>1532</v>
      </c>
      <c r="K298" t="s">
        <v>1531</v>
      </c>
      <c r="L298" t="str">
        <f t="shared" si="44"/>
        <v>/images/9/93/RelicArt.jpg</v>
      </c>
      <c r="O298">
        <f t="shared" si="39"/>
        <v>7</v>
      </c>
      <c r="P298">
        <f t="shared" si="40"/>
        <v>5</v>
      </c>
      <c r="R298">
        <f t="array" aca="1" ref="R298" ca="1">SMALL(IF(illustrator=SUBSTITUTE(H298,"_2nd",""),(ROW(illustrator)-MIN(ROW(illustrator))+1)+10000*(COLUMN(illustrator)-MIN(COLUMN(illustrator))+1),""),1)</f>
        <v>210133</v>
      </c>
      <c r="S298" t="str">
        <f ca="1">INDEX(illustrator!E:E,MOD(R298,10000),1)</f>
        <v>Ryan Laukat</v>
      </c>
      <c r="W298" t="str">
        <f t="shared" ca="1" si="41"/>
        <v>{ id:"relic", illustrator:"Ryan Laukat" },</v>
      </c>
    </row>
    <row r="299" spans="1:23" x14ac:dyDescent="0.25">
      <c r="A299" t="s">
        <v>4538</v>
      </c>
      <c r="B299">
        <f t="shared" si="45"/>
        <v>33</v>
      </c>
      <c r="C299">
        <f t="shared" si="42"/>
        <v>62</v>
      </c>
      <c r="E299" t="str">
        <f t="shared" si="43"/>
        <v>/images/2/2a/Old_WitchArt.jpg</v>
      </c>
      <c r="H299" s="3" t="s">
        <v>1463</v>
      </c>
      <c r="I299" s="3" t="s">
        <v>1491</v>
      </c>
      <c r="J299" t="s">
        <v>1534</v>
      </c>
      <c r="K299" t="s">
        <v>1533</v>
      </c>
      <c r="L299" t="str">
        <f t="shared" ref="L299:L330" si="46">IF(J299="","",IF(I299&lt;&gt;"", INDEX(E:E,MATCH("*"&amp;I299&amp;"*",E:E,0)),INDEX(E:E,MATCH("*"&amp;H299&amp;"Art*",E:E,0))))</f>
        <v>/images/a/a6/Royal_CarriageArt.jpg</v>
      </c>
      <c r="O299">
        <f t="shared" si="39"/>
        <v>13</v>
      </c>
      <c r="P299">
        <f t="shared" si="40"/>
        <v>13</v>
      </c>
      <c r="R299">
        <f t="array" aca="1" ref="R299" ca="1">SMALL(IF(illustrator=SUBSTITUTE(H299,"_2nd",""),(ROW(illustrator)-MIN(ROW(illustrator))+1)+10000*(COLUMN(illustrator)-MIN(COLUMN(illustrator))+1),""),1)</f>
        <v>40075</v>
      </c>
      <c r="S299" t="str">
        <f ca="1">INDEX(illustrator!E:E,MOD(R299,10000),1)</f>
        <v>Kelli Stakenas</v>
      </c>
      <c r="W299" t="str">
        <f t="shared" ca="1" si="41"/>
        <v>{ id:"royalcarriage", illustrator:"Kelli Stakenas" },</v>
      </c>
    </row>
    <row r="300" spans="1:23" x14ac:dyDescent="0.25">
      <c r="A300" t="s">
        <v>4539</v>
      </c>
      <c r="B300">
        <f t="shared" si="45"/>
        <v>32</v>
      </c>
      <c r="C300">
        <f t="shared" si="42"/>
        <v>60</v>
      </c>
      <c r="E300" t="str">
        <f t="shared" si="43"/>
        <v>/images/7/79/SculptorArt.jpg</v>
      </c>
      <c r="H300" s="3" t="s">
        <v>1489</v>
      </c>
      <c r="J300" t="s">
        <v>1535</v>
      </c>
      <c r="K300" t="s">
        <v>2288</v>
      </c>
      <c r="L300" t="str">
        <f t="shared" si="46"/>
        <v>/images/b/bc/StorytellerArt.jpg</v>
      </c>
      <c r="O300">
        <f t="shared" si="39"/>
        <v>8</v>
      </c>
      <c r="P300">
        <f t="shared" si="40"/>
        <v>11</v>
      </c>
      <c r="R300">
        <f t="array" aca="1" ref="R300" ca="1">SMALL(IF(illustrator=SUBSTITUTE(H300,"_2nd",""),(ROW(illustrator)-MIN(ROW(illustrator))+1)+10000*(COLUMN(illustrator)-MIN(COLUMN(illustrator))+1),""),1)</f>
        <v>220018</v>
      </c>
      <c r="S300" t="str">
        <f ca="1">INDEX(illustrator!E:E,MOD(R300,10000),1)</f>
        <v>Claus Stephan</v>
      </c>
      <c r="W300" t="str">
        <f t="shared" ca="1" si="41"/>
        <v>{ id:"storyteller", illustrator:"Claus Stephan" },</v>
      </c>
    </row>
    <row r="301" spans="1:23" x14ac:dyDescent="0.25">
      <c r="A301" t="s">
        <v>4540</v>
      </c>
      <c r="B301">
        <f t="shared" si="45"/>
        <v>32</v>
      </c>
      <c r="C301">
        <f t="shared" si="42"/>
        <v>60</v>
      </c>
      <c r="E301" t="str">
        <f t="shared" si="43"/>
        <v>/images/f/f7/ImporterArt.jpg</v>
      </c>
      <c r="H301" s="3" t="s">
        <v>1464</v>
      </c>
      <c r="I301" s="3" t="s">
        <v>1469</v>
      </c>
      <c r="J301" t="s">
        <v>1539</v>
      </c>
      <c r="K301" t="s">
        <v>1538</v>
      </c>
      <c r="L301" t="str">
        <f t="shared" si="46"/>
        <v>/images/3/35/Swamp_HagArt.jpg</v>
      </c>
      <c r="O301">
        <f t="shared" si="39"/>
        <v>19</v>
      </c>
      <c r="P301">
        <f t="shared" si="40"/>
        <v>8</v>
      </c>
      <c r="R301">
        <f t="array" aca="1" ref="R301" ca="1">SMALL(IF(illustrator=SUBSTITUTE(H301,"_2nd",""),(ROW(illustrator)-MIN(ROW(illustrator))+1)+10000*(COLUMN(illustrator)-MIN(COLUMN(illustrator))+1),""),1)</f>
        <v>100065</v>
      </c>
      <c r="S301" t="str">
        <f ca="1">INDEX(illustrator!E:E,MOD(R301,10000),1)</f>
        <v>Jessi J</v>
      </c>
      <c r="W301" t="str">
        <f t="shared" ca="1" si="41"/>
        <v>{ id:"swamphag", illustrator:"Jessi J" },</v>
      </c>
    </row>
    <row r="302" spans="1:23" x14ac:dyDescent="0.25">
      <c r="A302" t="s">
        <v>4541</v>
      </c>
      <c r="B302">
        <f t="shared" si="45"/>
        <v>32</v>
      </c>
      <c r="C302">
        <f t="shared" si="42"/>
        <v>60</v>
      </c>
      <c r="E302" t="str">
        <f t="shared" si="43"/>
        <v>/images/1/1c/EmissaryArt.jpg</v>
      </c>
      <c r="H302" s="3" t="s">
        <v>1490</v>
      </c>
      <c r="J302" t="s">
        <v>1537</v>
      </c>
      <c r="K302" t="s">
        <v>1536</v>
      </c>
      <c r="L302" t="str">
        <f t="shared" si="46"/>
        <v>/images/d/dc/TransmogrifyArt.jpg</v>
      </c>
      <c r="O302">
        <f t="shared" si="39"/>
        <v>15</v>
      </c>
      <c r="P302">
        <f t="shared" si="40"/>
        <v>12</v>
      </c>
      <c r="R302">
        <f t="array" aca="1" ref="R302" ca="1">SMALL(IF(illustrator=SUBSTITUTE(H302,"_2nd",""),(ROW(illustrator)-MIN(ROW(illustrator))+1)+10000*(COLUMN(illustrator)-MIN(COLUMN(illustrator))+1),""),1)</f>
        <v>140099</v>
      </c>
      <c r="S302" t="str">
        <f ca="1">INDEX(illustrator!E:E,MOD(R302,10000),1)</f>
        <v>Marco Morte</v>
      </c>
      <c r="W302" t="str">
        <f t="shared" ca="1" si="41"/>
        <v>{ id:"transmogrify", illustrator:"Marco Morte" },</v>
      </c>
    </row>
    <row r="303" spans="1:23" x14ac:dyDescent="0.25">
      <c r="A303" t="s">
        <v>4542</v>
      </c>
      <c r="B303">
        <f t="shared" si="45"/>
        <v>28</v>
      </c>
      <c r="C303">
        <f t="shared" si="42"/>
        <v>52</v>
      </c>
      <c r="E303" t="str">
        <f t="shared" si="43"/>
        <v>/images/6/6a/SaveArt.jpg</v>
      </c>
      <c r="F303" t="s">
        <v>2166</v>
      </c>
      <c r="H303" s="3" t="s">
        <v>1465</v>
      </c>
      <c r="I303" s="3" t="s">
        <v>1470</v>
      </c>
      <c r="J303" t="s">
        <v>1541</v>
      </c>
      <c r="K303" t="s">
        <v>1540</v>
      </c>
      <c r="L303" t="str">
        <f t="shared" si="46"/>
        <v>/images/9/94/Treasure_TroveArt.jpg</v>
      </c>
      <c r="O303">
        <f t="shared" si="39"/>
        <v>18</v>
      </c>
      <c r="P303">
        <f t="shared" si="40"/>
        <v>13</v>
      </c>
      <c r="R303">
        <f t="array" aca="1" ref="R303" ca="1">SMALL(IF(illustrator=SUBSTITUTE(H303,"_2nd",""),(ROW(illustrator)-MIN(ROW(illustrator))+1)+10000*(COLUMN(illustrator)-MIN(COLUMN(illustrator))+1),""),1)</f>
        <v>160099</v>
      </c>
      <c r="S303" t="str">
        <f ca="1">INDEX(illustrator!E:E,MOD(R303,10000),1)</f>
        <v>Marco Morte</v>
      </c>
      <c r="W303" t="str">
        <f t="shared" ca="1" si="41"/>
        <v>{ id:"treasuretrove", illustrator:"Marco Morte" },</v>
      </c>
    </row>
    <row r="304" spans="1:23" x14ac:dyDescent="0.25">
      <c r="A304" t="s">
        <v>4543</v>
      </c>
      <c r="B304">
        <f t="shared" si="45"/>
        <v>28</v>
      </c>
      <c r="C304">
        <f t="shared" si="42"/>
        <v>52</v>
      </c>
      <c r="E304" t="str">
        <f t="shared" si="43"/>
        <v>/images/f/f2/PlanArt.jpg</v>
      </c>
      <c r="H304" s="3" t="s">
        <v>1466</v>
      </c>
      <c r="J304" t="s">
        <v>1543</v>
      </c>
      <c r="K304" t="s">
        <v>1542</v>
      </c>
      <c r="L304" t="str">
        <f t="shared" si="46"/>
        <v>/images/6/61/WineMerchantArt.jpg</v>
      </c>
      <c r="O304">
        <f t="shared" si="39"/>
        <v>15</v>
      </c>
      <c r="P304">
        <f t="shared" si="40"/>
        <v>12</v>
      </c>
      <c r="R304">
        <f t="array" aca="1" ref="R304" ca="1">SMALL(IF(illustrator=SUBSTITUTE(H304,"_2nd",""),(ROW(illustrator)-MIN(ROW(illustrator))+1)+10000*(COLUMN(illustrator)-MIN(COLUMN(illustrator))+1),""),1)</f>
        <v>110031</v>
      </c>
      <c r="S304" t="str">
        <f ca="1">INDEX(illustrator!E:E,MOD(R304,10000),1)</f>
        <v>Eric J Carter</v>
      </c>
      <c r="W304" t="str">
        <f t="shared" ca="1" si="41"/>
        <v>{ id:"winemerchant", illustrator:"Eric J Carter" },</v>
      </c>
    </row>
    <row r="305" spans="1:23" x14ac:dyDescent="0.25">
      <c r="A305" t="s">
        <v>4544</v>
      </c>
      <c r="B305">
        <f t="shared" si="45"/>
        <v>32</v>
      </c>
      <c r="C305">
        <f t="shared" si="42"/>
        <v>60</v>
      </c>
      <c r="E305" t="str">
        <f t="shared" si="43"/>
        <v>/images/1/10/HauntingArt.jpg</v>
      </c>
      <c r="F305" t="s">
        <v>2166</v>
      </c>
      <c r="H305" s="3" t="s">
        <v>2168</v>
      </c>
      <c r="I305" s="3" t="s">
        <v>2169</v>
      </c>
      <c r="J305" t="s">
        <v>2170</v>
      </c>
      <c r="K305" t="s">
        <v>2171</v>
      </c>
      <c r="L305" t="str">
        <f t="shared" si="46"/>
        <v>/images/4/43/Coin_of_the_RealmArt.jpg</v>
      </c>
      <c r="O305">
        <f t="shared" si="39"/>
        <v>14</v>
      </c>
      <c r="P305">
        <f t="shared" si="40"/>
        <v>14</v>
      </c>
      <c r="R305">
        <f t="array" aca="1" ref="R305" ca="1">SMALL(IF(illustrator=SUBSTITUTE(H305,"_2nd",""),(ROW(illustrator)-MIN(ROW(illustrator))+1)+10000*(COLUMN(illustrator)-MIN(COLUMN(illustrator))+1),""),1)</f>
        <v>190133</v>
      </c>
      <c r="S305" t="str">
        <f ca="1">INDEX(illustrator!E:E,MOD(R305,10000),1)</f>
        <v>Ryan Laukat</v>
      </c>
      <c r="W305" t="str">
        <f t="shared" ca="1" si="41"/>
        <v>{ id:"coinoftherealm", illustrator:"Ryan Laukat" },</v>
      </c>
    </row>
    <row r="306" spans="1:23" x14ac:dyDescent="0.25">
      <c r="A306" t="s">
        <v>4545</v>
      </c>
      <c r="B306">
        <f t="shared" si="45"/>
        <v>30</v>
      </c>
      <c r="C306">
        <f t="shared" si="42"/>
        <v>56</v>
      </c>
      <c r="E306" t="str">
        <f t="shared" si="43"/>
        <v>/images/c/ce/MiseryArt.jpg</v>
      </c>
      <c r="F306" t="s">
        <v>1615</v>
      </c>
      <c r="H306" s="3" t="s">
        <v>1551</v>
      </c>
      <c r="J306" t="s">
        <v>1550</v>
      </c>
      <c r="K306" t="s">
        <v>3769</v>
      </c>
      <c r="L306" t="str">
        <f t="shared" si="46"/>
        <v>/images/a/ab/AlmsArt.jpg</v>
      </c>
      <c r="M306" t="s">
        <v>1549</v>
      </c>
      <c r="O306">
        <f t="shared" si="39"/>
        <v>6</v>
      </c>
      <c r="P306">
        <f t="shared" si="40"/>
        <v>4</v>
      </c>
      <c r="R306">
        <f t="array" aca="1" ref="R306" ca="1">SMALL(IF(illustrator=SUBSTITUTE(H306,"_2nd",""),(ROW(illustrator)-MIN(ROW(illustrator))+1)+10000*(COLUMN(illustrator)-MIN(COLUMN(illustrator))+1),""),1)</f>
        <v>380111</v>
      </c>
      <c r="S306" t="str">
        <f ca="1">INDEX(illustrator!E:E,MOD(R306,10000),1)</f>
        <v>Matthias Catrein</v>
      </c>
      <c r="W306" t="str">
        <f t="shared" ca="1" si="41"/>
        <v>{ id:"alms", illustrator:"Matthias Catrein" },</v>
      </c>
    </row>
    <row r="307" spans="1:23" x14ac:dyDescent="0.25">
      <c r="A307" t="s">
        <v>4546</v>
      </c>
      <c r="B307">
        <f t="shared" si="45"/>
        <v>31</v>
      </c>
      <c r="C307">
        <f t="shared" si="42"/>
        <v>58</v>
      </c>
      <c r="E307" t="str">
        <f t="shared" si="43"/>
        <v>/images/e/e2/PovertyArt.jpg</v>
      </c>
      <c r="F307" t="s">
        <v>1615</v>
      </c>
      <c r="H307" s="3" t="s">
        <v>1918</v>
      </c>
      <c r="J307" t="s">
        <v>1566</v>
      </c>
      <c r="K307" t="s">
        <v>3770</v>
      </c>
      <c r="L307" t="str">
        <f t="shared" si="46"/>
        <v>/images/e/e5/BallArt.jpg</v>
      </c>
      <c r="M307" t="s">
        <v>1564</v>
      </c>
      <c r="O307">
        <f t="shared" si="39"/>
        <v>3</v>
      </c>
      <c r="P307">
        <f t="shared" si="40"/>
        <v>4</v>
      </c>
      <c r="R307">
        <f t="array" aca="1" ref="R307" ca="1">SMALL(IF(illustrator=SUBSTITUTE(H307,"_2nd",""),(ROW(illustrator)-MIN(ROW(illustrator))+1)+10000*(COLUMN(illustrator)-MIN(COLUMN(illustrator))+1),""),1)</f>
        <v>120013</v>
      </c>
      <c r="S307" t="str">
        <f ca="1">INDEX(illustrator!E:E,MOD(R307,10000),1)</f>
        <v>Brian Brinlee</v>
      </c>
      <c r="W307" t="str">
        <f t="shared" ca="1" si="41"/>
        <v>{ id:"ball", illustrator:"Brian Brinlee" },</v>
      </c>
    </row>
    <row r="308" spans="1:23" x14ac:dyDescent="0.25">
      <c r="A308" t="s">
        <v>4547</v>
      </c>
      <c r="B308">
        <f t="shared" si="45"/>
        <v>29</v>
      </c>
      <c r="C308">
        <f t="shared" si="42"/>
        <v>54</v>
      </c>
      <c r="E308" t="str">
        <f t="shared" si="43"/>
        <v>/images/e/e0/DelayArt.jpg</v>
      </c>
      <c r="F308" t="s">
        <v>1615</v>
      </c>
      <c r="H308" s="3" t="s">
        <v>1568</v>
      </c>
      <c r="J308" t="s">
        <v>1567</v>
      </c>
      <c r="K308" t="s">
        <v>1565</v>
      </c>
      <c r="L308" t="str">
        <f t="shared" si="46"/>
        <v>/images/4/4c/BonfireArt.jpg</v>
      </c>
      <c r="M308" t="s">
        <v>1565</v>
      </c>
      <c r="O308">
        <f t="shared" si="39"/>
        <v>11</v>
      </c>
      <c r="P308">
        <f t="shared" si="40"/>
        <v>7</v>
      </c>
      <c r="R308">
        <f t="array" aca="1" ref="R308" ca="1">SMALL(IF(illustrator=SUBSTITUTE(H308,"_2nd",""),(ROW(illustrator)-MIN(ROW(illustrator))+1)+10000*(COLUMN(illustrator)-MIN(COLUMN(illustrator))+1),""),1)</f>
        <v>110013</v>
      </c>
      <c r="S308" t="str">
        <f ca="1">INDEX(illustrator!E:E,MOD(R308,10000),1)</f>
        <v>Brian Brinlee</v>
      </c>
      <c r="W308" t="str">
        <f t="shared" ca="1" si="41"/>
        <v>{ id:"bonfire", illustrator:"Brian Brinlee" },</v>
      </c>
    </row>
    <row r="309" spans="1:23" x14ac:dyDescent="0.25">
      <c r="A309" t="s">
        <v>4548</v>
      </c>
      <c r="B309">
        <f t="shared" si="45"/>
        <v>29</v>
      </c>
      <c r="C309">
        <f t="shared" si="42"/>
        <v>54</v>
      </c>
      <c r="E309" t="str">
        <f t="shared" si="43"/>
        <v>/images/2/24/MarchArt.jpg</v>
      </c>
      <c r="F309" t="s">
        <v>1615</v>
      </c>
      <c r="H309" s="3" t="s">
        <v>1571</v>
      </c>
      <c r="J309" t="s">
        <v>1570</v>
      </c>
      <c r="K309" t="s">
        <v>3771</v>
      </c>
      <c r="L309" t="str">
        <f t="shared" si="46"/>
        <v>/images/a/af/BorrowArt.jpg</v>
      </c>
      <c r="M309" t="s">
        <v>1569</v>
      </c>
      <c r="O309">
        <f t="shared" si="39"/>
        <v>7</v>
      </c>
      <c r="P309">
        <f t="shared" si="40"/>
        <v>6</v>
      </c>
      <c r="R309">
        <f t="array" aca="1" ref="R309" ca="1">SMALL(IF(illustrator=SUBSTITUTE(H309,"_2nd",""),(ROW(illustrator)-MIN(ROW(illustrator))+1)+10000*(COLUMN(illustrator)-MIN(COLUMN(illustrator))+1),""),1)</f>
        <v>160093</v>
      </c>
      <c r="S309" t="str">
        <f ca="1">INDEX(illustrator!E:E,MOD(R309,10000),1)</f>
        <v>Lynell Ingram</v>
      </c>
      <c r="W309" t="str">
        <f t="shared" ca="1" si="41"/>
        <v>{ id:"borrow", illustrator:"Lynell Ingram" },</v>
      </c>
    </row>
    <row r="310" spans="1:23" x14ac:dyDescent="0.25">
      <c r="A310" t="s">
        <v>4549</v>
      </c>
      <c r="B310">
        <f t="shared" si="45"/>
        <v>40</v>
      </c>
      <c r="C310">
        <f t="shared" si="42"/>
        <v>76</v>
      </c>
      <c r="E310" t="str">
        <f t="shared" si="43"/>
        <v>/images/6/66/Way_of_the_HorseArt.jpg</v>
      </c>
      <c r="F310" t="s">
        <v>1615</v>
      </c>
      <c r="H310" s="3" t="s">
        <v>1574</v>
      </c>
      <c r="J310" t="s">
        <v>1573</v>
      </c>
      <c r="K310" t="s">
        <v>3772</v>
      </c>
      <c r="L310" t="str">
        <f t="shared" si="46"/>
        <v>/images/c/c0/ExpeditionArt.jpg</v>
      </c>
      <c r="M310" t="s">
        <v>1572</v>
      </c>
      <c r="O310">
        <f t="shared" si="39"/>
        <v>10</v>
      </c>
      <c r="P310">
        <f t="shared" si="40"/>
        <v>10</v>
      </c>
      <c r="R310">
        <f t="array" aca="1" ref="R310" ca="1">SMALL(IF(illustrator=SUBSTITUTE(H310,"_2nd",""),(ROW(illustrator)-MIN(ROW(illustrator))+1)+10000*(COLUMN(illustrator)-MIN(COLUMN(illustrator))+1),""),1)</f>
        <v>160069</v>
      </c>
      <c r="S310" t="str">
        <f ca="1">INDEX(illustrator!E:E,MOD(R310,10000),1)</f>
        <v>Joshua Stewart</v>
      </c>
      <c r="W310" t="str">
        <f t="shared" ca="1" si="41"/>
        <v>{ id:"expedition", illustrator:"Joshua Stewart" },</v>
      </c>
    </row>
    <row r="311" spans="1:23" x14ac:dyDescent="0.25">
      <c r="A311" t="s">
        <v>4550</v>
      </c>
      <c r="B311">
        <f t="shared" si="45"/>
        <v>39</v>
      </c>
      <c r="C311">
        <f t="shared" si="42"/>
        <v>74</v>
      </c>
      <c r="E311" t="str">
        <f t="shared" si="43"/>
        <v>/images/6/62/Way_of_the_MoleArt.jpg</v>
      </c>
      <c r="F311" t="s">
        <v>1615</v>
      </c>
      <c r="H311" s="3" t="s">
        <v>1557</v>
      </c>
      <c r="J311" t="s">
        <v>1556</v>
      </c>
      <c r="K311" t="s">
        <v>3773</v>
      </c>
      <c r="L311" t="str">
        <f t="shared" si="46"/>
        <v>/images/7/7a/FerryArt.jpg</v>
      </c>
      <c r="M311" t="s">
        <v>1555</v>
      </c>
      <c r="O311">
        <f t="shared" si="39"/>
        <v>3</v>
      </c>
      <c r="P311">
        <f t="shared" si="40"/>
        <v>5</v>
      </c>
      <c r="R311">
        <f t="array" aca="1" ref="R311" ca="1">SMALL(IF(illustrator=SUBSTITUTE(H311,"_2nd",""),(ROW(illustrator)-MIN(ROW(illustrator))+1)+10000*(COLUMN(illustrator)-MIN(COLUMN(illustrator))+1),""),1)</f>
        <v>80101</v>
      </c>
      <c r="S311" t="str">
        <f ca="1">INDEX(illustrator!E:E,MOD(R311,10000),1)</f>
        <v>Mark Poole</v>
      </c>
      <c r="W311" t="str">
        <f t="shared" ca="1" si="41"/>
        <v>{ id:"ferry", illustrator:"Mark Poole" },</v>
      </c>
    </row>
    <row r="312" spans="1:23" x14ac:dyDescent="0.25">
      <c r="A312" t="s">
        <v>4551</v>
      </c>
      <c r="B312">
        <f t="shared" si="45"/>
        <v>32</v>
      </c>
      <c r="C312">
        <f t="shared" si="42"/>
        <v>60</v>
      </c>
      <c r="E312" t="str">
        <f t="shared" si="43"/>
        <v>/images/d/d3/MerchantArt.jpg</v>
      </c>
      <c r="F312" t="s">
        <v>1615</v>
      </c>
      <c r="H312" s="3" t="s">
        <v>1577</v>
      </c>
      <c r="J312" t="s">
        <v>1576</v>
      </c>
      <c r="K312" t="s">
        <v>3774</v>
      </c>
      <c r="L312" t="str">
        <f t="shared" si="46"/>
        <v>/images/d/dd/InheritanceArt.jpg</v>
      </c>
      <c r="M312" t="s">
        <v>1575</v>
      </c>
      <c r="O312">
        <f t="shared" si="39"/>
        <v>8</v>
      </c>
      <c r="P312">
        <f t="shared" si="40"/>
        <v>11</v>
      </c>
      <c r="R312">
        <f t="array" aca="1" ref="R312" ca="1">SMALL(IF(illustrator=SUBSTITUTE(H312,"_2nd",""),(ROW(illustrator)-MIN(ROW(illustrator))+1)+10000*(COLUMN(illustrator)-MIN(COLUMN(illustrator))+1),""),1)</f>
        <v>90101</v>
      </c>
      <c r="S312" t="str">
        <f ca="1">INDEX(illustrator!E:E,MOD(R312,10000),1)</f>
        <v>Mark Poole</v>
      </c>
      <c r="W312" t="str">
        <f t="shared" ca="1" si="41"/>
        <v>{ id:"inheritance", illustrator:"Mark Poole" },</v>
      </c>
    </row>
    <row r="313" spans="1:23" x14ac:dyDescent="0.25">
      <c r="A313" t="s">
        <v>4552</v>
      </c>
      <c r="B313">
        <f t="shared" si="45"/>
        <v>31</v>
      </c>
      <c r="C313">
        <f t="shared" si="42"/>
        <v>58</v>
      </c>
      <c r="E313" t="str">
        <f t="shared" si="43"/>
        <v>/images/5/55/PoacherArt.jpg</v>
      </c>
      <c r="F313" t="s">
        <v>1615</v>
      </c>
      <c r="H313" s="3" t="s">
        <v>1580</v>
      </c>
      <c r="J313" t="s">
        <v>1579</v>
      </c>
      <c r="K313" t="s">
        <v>3775</v>
      </c>
      <c r="L313" t="str">
        <f t="shared" si="46"/>
        <v>/images/4/49/LostArtsArt.jpg</v>
      </c>
      <c r="M313" t="s">
        <v>1578</v>
      </c>
      <c r="O313">
        <f t="shared" si="39"/>
        <v>12</v>
      </c>
      <c r="P313">
        <f t="shared" si="40"/>
        <v>8</v>
      </c>
      <c r="R313">
        <f t="array" aca="1" ref="R313" ca="1">SMALL(IF(illustrator=SUBSTITUTE(H313,"_2nd",""),(ROW(illustrator)-MIN(ROW(illustrator))+1)+10000*(COLUMN(illustrator)-MIN(COLUMN(illustrator))+1),""),1)</f>
        <v>170069</v>
      </c>
      <c r="S313" t="str">
        <f ca="1">INDEX(illustrator!E:E,MOD(R313,10000),1)</f>
        <v>Joshua Stewart</v>
      </c>
      <c r="W313" t="str">
        <f t="shared" ca="1" si="41"/>
        <v>{ id:"lostarts", illustrator:"Joshua Stewart" },</v>
      </c>
    </row>
    <row r="314" spans="1:23" x14ac:dyDescent="0.25">
      <c r="A314" t="s">
        <v>4553</v>
      </c>
      <c r="B314">
        <f t="shared" si="45"/>
        <v>31</v>
      </c>
      <c r="C314">
        <f t="shared" si="42"/>
        <v>58</v>
      </c>
      <c r="E314" t="str">
        <f t="shared" si="43"/>
        <v>/images/9/9f/PeddlerArt.jpg</v>
      </c>
      <c r="F314" t="s">
        <v>1615</v>
      </c>
      <c r="H314" s="3" t="s">
        <v>1583</v>
      </c>
      <c r="J314" t="s">
        <v>1582</v>
      </c>
      <c r="K314" t="s">
        <v>3776</v>
      </c>
      <c r="L314" t="str">
        <f t="shared" si="46"/>
        <v>/images/9/90/MissionArt.jpg</v>
      </c>
      <c r="M314" t="s">
        <v>1581</v>
      </c>
      <c r="O314">
        <f t="shared" si="39"/>
        <v>7</v>
      </c>
      <c r="P314">
        <f t="shared" si="40"/>
        <v>7</v>
      </c>
      <c r="R314">
        <f t="array" aca="1" ref="R314" ca="1">SMALL(IF(illustrator=SUBSTITUTE(H314,"_2nd",""),(ROW(illustrator)-MIN(ROW(illustrator))+1)+10000*(COLUMN(illustrator)-MIN(COLUMN(illustrator))+1),""),1)</f>
        <v>300105</v>
      </c>
      <c r="S314" t="str">
        <f ca="1">INDEX(illustrator!E:E,MOD(R314,10000),1)</f>
        <v>Martin Hoffmann</v>
      </c>
      <c r="W314" t="str">
        <f t="shared" ca="1" si="41"/>
        <v>{ id:"mission", illustrator:"Martin Hoffmann" },</v>
      </c>
    </row>
    <row r="315" spans="1:23" x14ac:dyDescent="0.25">
      <c r="A315" t="s">
        <v>4554</v>
      </c>
      <c r="B315">
        <f t="shared" si="45"/>
        <v>37</v>
      </c>
      <c r="C315">
        <f t="shared" si="42"/>
        <v>70</v>
      </c>
      <c r="E315" t="str">
        <f t="shared" si="43"/>
        <v>/images/6/6b/Noble_BrigandArt.jpg</v>
      </c>
      <c r="F315" t="s">
        <v>1615</v>
      </c>
      <c r="H315" s="3" t="s">
        <v>1585</v>
      </c>
      <c r="J315" t="s">
        <v>1586</v>
      </c>
      <c r="K315" t="s">
        <v>3777</v>
      </c>
      <c r="L315" t="str">
        <f t="shared" si="46"/>
        <v>/images/a/a3/PathfindingArt.jpg</v>
      </c>
      <c r="M315" t="s">
        <v>1584</v>
      </c>
      <c r="O315">
        <f t="shared" si="39"/>
        <v>14</v>
      </c>
      <c r="P315">
        <f t="shared" si="40"/>
        <v>11</v>
      </c>
      <c r="R315">
        <f t="array" aca="1" ref="R315" ca="1">SMALL(IF(illustrator=SUBSTITUTE(H315,"_2nd",""),(ROW(illustrator)-MIN(ROW(illustrator))+1)+10000*(COLUMN(illustrator)-MIN(COLUMN(illustrator))+1),""),1)</f>
        <v>200039</v>
      </c>
      <c r="S315" t="str">
        <f ca="1">INDEX(illustrator!E:E,MOD(R315,10000),1)</f>
        <v>Garret DeChellis</v>
      </c>
      <c r="W315" t="str">
        <f t="shared" ca="1" si="41"/>
        <v>{ id:"pathfinding", illustrator:"Garret DeChellis" },</v>
      </c>
    </row>
    <row r="316" spans="1:23" x14ac:dyDescent="0.25">
      <c r="A316" t="s">
        <v>4555</v>
      </c>
      <c r="B316">
        <f t="shared" si="45"/>
        <v>32</v>
      </c>
      <c r="C316">
        <f t="shared" si="42"/>
        <v>60</v>
      </c>
      <c r="E316" t="str">
        <f t="shared" si="43"/>
        <v>/images/f/f0/MargraveArt.jpg</v>
      </c>
      <c r="F316" t="s">
        <v>1615</v>
      </c>
      <c r="H316" s="3" t="s">
        <v>1589</v>
      </c>
      <c r="J316" t="s">
        <v>1588</v>
      </c>
      <c r="K316" t="s">
        <v>3778</v>
      </c>
      <c r="L316" t="str">
        <f t="shared" si="46"/>
        <v>/images/a/a2/PilgrimageArt.jpg</v>
      </c>
      <c r="M316" t="s">
        <v>1587</v>
      </c>
      <c r="O316">
        <f t="shared" si="39"/>
        <v>10</v>
      </c>
      <c r="P316">
        <f t="shared" si="40"/>
        <v>10</v>
      </c>
      <c r="R316">
        <f t="array" aca="1" ref="R316" ca="1">SMALL(IF(illustrator=SUBSTITUTE(H316,"_2nd",""),(ROW(illustrator)-MIN(ROW(illustrator))+1)+10000*(COLUMN(illustrator)-MIN(COLUMN(illustrator))+1),""),1)</f>
        <v>190039</v>
      </c>
      <c r="S316" t="str">
        <f ca="1">INDEX(illustrator!E:E,MOD(R316,10000),1)</f>
        <v>Garret DeChellis</v>
      </c>
      <c r="W316" t="str">
        <f t="shared" ca="1" si="41"/>
        <v>{ id:"pilgrimage", illustrator:"Garret DeChellis" },</v>
      </c>
    </row>
    <row r="317" spans="1:23" x14ac:dyDescent="0.25">
      <c r="A317" t="s">
        <v>4556</v>
      </c>
      <c r="B317">
        <f t="shared" si="45"/>
        <v>31</v>
      </c>
      <c r="C317">
        <f t="shared" si="42"/>
        <v>58</v>
      </c>
      <c r="E317" t="str">
        <f t="shared" si="43"/>
        <v>/images/0/0c/VagrantArt.jpg</v>
      </c>
      <c r="F317" t="s">
        <v>1615</v>
      </c>
      <c r="H317" s="3" t="s">
        <v>1592</v>
      </c>
      <c r="J317" t="s">
        <v>1591</v>
      </c>
      <c r="K317" t="s">
        <v>3779</v>
      </c>
      <c r="L317" t="str">
        <f t="shared" si="46"/>
        <v>/images/5/53/Battle_PlanArt.jpg</v>
      </c>
      <c r="M317" t="s">
        <v>1590</v>
      </c>
      <c r="O317">
        <f t="shared" si="39"/>
        <v>16</v>
      </c>
      <c r="P317">
        <f t="shared" si="40"/>
        <v>4</v>
      </c>
      <c r="R317">
        <f t="array" aca="1" ref="R317" ca="1">SMALL(IF(illustrator=SUBSTITUTE(H317,"_2nd",""),(ROW(illustrator)-MIN(ROW(illustrator))+1)+10000*(COLUMN(illustrator)-MIN(COLUMN(illustrator))+1),""),1)</f>
        <v>200065</v>
      </c>
      <c r="S317" t="str">
        <f ca="1">INDEX(illustrator!E:E,MOD(R317,10000),1)</f>
        <v>Jessi J</v>
      </c>
      <c r="W317" t="str">
        <f t="shared" ca="1" si="41"/>
        <v>{ id:"plan", illustrator:"Jessi J" },</v>
      </c>
    </row>
    <row r="318" spans="1:23" x14ac:dyDescent="0.25">
      <c r="A318" t="s">
        <v>4557</v>
      </c>
      <c r="B318">
        <f t="shared" si="45"/>
        <v>34</v>
      </c>
      <c r="C318">
        <f t="shared" si="42"/>
        <v>64</v>
      </c>
      <c r="E318" t="str">
        <f t="shared" si="43"/>
        <v>/images/d/d2/Sir_BaileyArt.jpg</v>
      </c>
      <c r="F318" t="s">
        <v>1615</v>
      </c>
      <c r="H318" s="3" t="s">
        <v>1595</v>
      </c>
      <c r="J318" t="s">
        <v>1594</v>
      </c>
      <c r="K318" t="s">
        <v>3780</v>
      </c>
      <c r="L318" t="str">
        <f t="shared" si="46"/>
        <v>/images/9/96/ConquestArt.jpg</v>
      </c>
      <c r="M318" t="s">
        <v>1593</v>
      </c>
      <c r="O318">
        <f t="shared" si="39"/>
        <v>5</v>
      </c>
      <c r="P318">
        <f t="shared" si="40"/>
        <v>5</v>
      </c>
      <c r="R318">
        <f t="array" aca="1" ref="R318" ca="1">SMALL(IF(illustrator=SUBSTITUTE(H318,"_2nd",""),(ROW(illustrator)-MIN(ROW(illustrator))+1)+10000*(COLUMN(illustrator)-MIN(COLUMN(illustrator))+1),""),1)</f>
        <v>30063</v>
      </c>
      <c r="S318" t="str">
        <f ca="1">INDEX(illustrator!E:E,MOD(R318,10000),1)</f>
        <v>Jesse Mead</v>
      </c>
      <c r="W318" t="str">
        <f t="shared" ca="1" si="41"/>
        <v>{ id:"quest", illustrator:"Jesse Mead" },</v>
      </c>
    </row>
    <row r="319" spans="1:23" x14ac:dyDescent="0.25">
      <c r="A319" t="s">
        <v>4558</v>
      </c>
      <c r="B319">
        <f t="shared" si="45"/>
        <v>33</v>
      </c>
      <c r="C319">
        <f t="shared" si="42"/>
        <v>62</v>
      </c>
      <c r="E319" t="str">
        <f t="shared" si="43"/>
        <v>/images/d/d7/SacrificeArt.jpg</v>
      </c>
      <c r="F319" t="s">
        <v>1615</v>
      </c>
      <c r="H319" s="3" t="s">
        <v>1554</v>
      </c>
      <c r="J319" t="s">
        <v>1553</v>
      </c>
      <c r="K319" t="s">
        <v>3781</v>
      </c>
      <c r="L319" t="str">
        <f t="shared" si="46"/>
        <v>/images/2/21/RaidArt.jpg</v>
      </c>
      <c r="M319" t="s">
        <v>1552</v>
      </c>
      <c r="O319">
        <f t="shared" si="39"/>
        <v>4</v>
      </c>
      <c r="P319">
        <f t="shared" si="40"/>
        <v>4</v>
      </c>
      <c r="R319">
        <f t="array" aca="1" ref="R319" ca="1">SMALL(IF(illustrator=SUBSTITUTE(H319,"_2nd",""),(ROW(illustrator)-MIN(ROW(illustrator))+1)+10000*(COLUMN(illustrator)-MIN(COLUMN(illustrator))+1),""),1)</f>
        <v>40063</v>
      </c>
      <c r="S319" t="str">
        <f ca="1">INDEX(illustrator!E:E,MOD(R319,10000),1)</f>
        <v>Jesse Mead</v>
      </c>
      <c r="W319" t="str">
        <f t="shared" ca="1" si="41"/>
        <v>{ id:"raid", illustrator:"Jesse Mead" },</v>
      </c>
    </row>
    <row r="320" spans="1:23" x14ac:dyDescent="0.25">
      <c r="A320" t="s">
        <v>4559</v>
      </c>
      <c r="B320">
        <f t="shared" si="45"/>
        <v>32</v>
      </c>
      <c r="C320">
        <f t="shared" si="42"/>
        <v>66</v>
      </c>
      <c r="E320" t="str">
        <f t="shared" si="43"/>
        <v>/images/f/fc/ConclaveArt.jpg</v>
      </c>
      <c r="F320" t="s">
        <v>1615</v>
      </c>
      <c r="H320" s="3" t="s">
        <v>1598</v>
      </c>
      <c r="J320" t="s">
        <v>1597</v>
      </c>
      <c r="K320" t="s">
        <v>3782</v>
      </c>
      <c r="L320" t="str">
        <f t="shared" si="46"/>
        <v>/images/6/6a/SaveArt.jpg</v>
      </c>
      <c r="M320" t="s">
        <v>1596</v>
      </c>
      <c r="O320">
        <f t="shared" si="39"/>
        <v>8</v>
      </c>
      <c r="P320">
        <f t="shared" si="40"/>
        <v>4</v>
      </c>
      <c r="R320">
        <f t="array" aca="1" ref="R320" ca="1">SMALL(IF(illustrator=SUBSTITUTE(H320,"_2nd",""),(ROW(illustrator)-MIN(ROW(illustrator))+1)+10000*(COLUMN(illustrator)-MIN(COLUMN(illustrator))+1),""),1)</f>
        <v>190065</v>
      </c>
      <c r="S320" t="str">
        <f ca="1">INDEX(illustrator!E:E,MOD(R320,10000),1)</f>
        <v>Jessi J</v>
      </c>
      <c r="W320" t="str">
        <f t="shared" ca="1" si="41"/>
        <v>{ id:"save", illustrator:"Jessi J" },</v>
      </c>
    </row>
    <row r="321" spans="1:23" x14ac:dyDescent="0.25">
      <c r="A321" t="s">
        <v>4560</v>
      </c>
      <c r="B321">
        <f t="shared" si="45"/>
        <v>32</v>
      </c>
      <c r="C321">
        <f t="shared" si="42"/>
        <v>66</v>
      </c>
      <c r="E321" t="str">
        <f t="shared" si="43"/>
        <v>/images/4/44/ExorcistArt.jpg</v>
      </c>
      <c r="F321" t="s">
        <v>1615</v>
      </c>
      <c r="H321" s="3" t="s">
        <v>1601</v>
      </c>
      <c r="J321" t="s">
        <v>1600</v>
      </c>
      <c r="K321" t="s">
        <v>3783</v>
      </c>
      <c r="L321" t="str">
        <f t="shared" si="46"/>
        <v>/images/0/0d/ScoutingPartyArt.jpg</v>
      </c>
      <c r="M321" t="s">
        <v>1599</v>
      </c>
      <c r="O321">
        <f t="shared" si="39"/>
        <v>7</v>
      </c>
      <c r="P321">
        <f t="shared" si="40"/>
        <v>13</v>
      </c>
      <c r="R321">
        <f t="array" aca="1" ref="R321" ca="1">SMALL(IF(illustrator=SUBSTITUTE(H321,"_2nd",""),(ROW(illustrator)-MIN(ROW(illustrator))+1)+10000*(COLUMN(illustrator)-MIN(COLUMN(illustrator))+1),""),1)</f>
        <v>150069</v>
      </c>
      <c r="S321" t="str">
        <f ca="1">INDEX(illustrator!E:E,MOD(R321,10000),1)</f>
        <v>Joshua Stewart</v>
      </c>
      <c r="W321" t="str">
        <f t="shared" ca="1" si="41"/>
        <v>{ id:"scoutingparty", illustrator:"Joshua Stewart" },</v>
      </c>
    </row>
    <row r="322" spans="1:23" x14ac:dyDescent="0.25">
      <c r="A322" t="s">
        <v>4561</v>
      </c>
      <c r="B322">
        <f t="shared" si="45"/>
        <v>38</v>
      </c>
      <c r="C322">
        <f t="shared" si="42"/>
        <v>72</v>
      </c>
      <c r="E322" t="str">
        <f t="shared" si="43"/>
        <v>/images/1/18/Cursed_VillageArt.jpg</v>
      </c>
      <c r="F322" t="s">
        <v>1615</v>
      </c>
      <c r="H322" s="3" t="s">
        <v>1603</v>
      </c>
      <c r="J322" t="s">
        <v>1604</v>
      </c>
      <c r="K322" t="s">
        <v>3784</v>
      </c>
      <c r="L322" t="str">
        <f t="shared" si="46"/>
        <v>/images/e/ec/SeawayArt.jpg</v>
      </c>
      <c r="M322" t="s">
        <v>1602</v>
      </c>
      <c r="O322">
        <f t="shared" ref="O322:O385" si="47">LEN(J322)</f>
        <v>14</v>
      </c>
      <c r="P322">
        <f t="shared" ref="P322:P350" si="48">LEN(H322)</f>
        <v>6</v>
      </c>
      <c r="R322">
        <f t="array" aca="1" ref="R322" ca="1">SMALL(IF(illustrator=SUBSTITUTE(H322,"_2nd",""),(ROW(illustrator)-MIN(ROW(illustrator))+1)+10000*(COLUMN(illustrator)-MIN(COLUMN(illustrator))+1),""),1)</f>
        <v>560073</v>
      </c>
      <c r="S322" t="str">
        <f ca="1">INDEX(illustrator!E:E,MOD(R322,10000),1)</f>
        <v>Julien Delval</v>
      </c>
      <c r="W322" t="str">
        <f t="shared" ca="1" si="41"/>
        <v>{ id:"seaway", illustrator:"Julien Delval" },</v>
      </c>
    </row>
    <row r="323" spans="1:23" x14ac:dyDescent="0.25">
      <c r="A323" t="s">
        <v>4562</v>
      </c>
      <c r="B323">
        <f t="shared" si="45"/>
        <v>28</v>
      </c>
      <c r="C323">
        <f t="shared" si="42"/>
        <v>52</v>
      </c>
      <c r="E323" t="str">
        <f t="shared" si="43"/>
        <v>/images/8/85/SeerArt.jpg</v>
      </c>
      <c r="F323" t="s">
        <v>1615</v>
      </c>
      <c r="H323" s="3" t="s">
        <v>1607</v>
      </c>
      <c r="I323" s="3" t="s">
        <v>1608</v>
      </c>
      <c r="J323" t="s">
        <v>1606</v>
      </c>
      <c r="K323" t="s">
        <v>3785</v>
      </c>
      <c r="L323" t="str">
        <f t="shared" si="46"/>
        <v>/images/d/d4/Travelling_FairArt.jpg</v>
      </c>
      <c r="M323" t="s">
        <v>1605</v>
      </c>
      <c r="O323">
        <f t="shared" si="47"/>
        <v>7</v>
      </c>
      <c r="P323">
        <f t="shared" si="48"/>
        <v>14</v>
      </c>
      <c r="R323">
        <f t="array" aca="1" ref="R323" ca="1">SMALL(IF(illustrator=SUBSTITUTE(H323,"_2nd",""),(ROW(illustrator)-MIN(ROW(illustrator))+1)+10000*(COLUMN(illustrator)-MIN(COLUMN(illustrator))+1),""),1)</f>
        <v>550073</v>
      </c>
      <c r="S323" t="str">
        <f ca="1">INDEX(illustrator!E:E,MOD(R323,10000),1)</f>
        <v>Julien Delval</v>
      </c>
      <c r="W323" t="str">
        <f t="shared" ref="W323:W386" ca="1" si="49">IFERROR("{ id:"""&amp;H323&amp;""", illustrator:"""&amp;S323&amp;""" },","")</f>
        <v>{ id:"travellingfair", illustrator:"Julien Delval" },</v>
      </c>
    </row>
    <row r="324" spans="1:23" x14ac:dyDescent="0.25">
      <c r="A324" t="s">
        <v>4563</v>
      </c>
      <c r="B324">
        <f t="shared" si="45"/>
        <v>36</v>
      </c>
      <c r="C324">
        <f t="shared" si="42"/>
        <v>74</v>
      </c>
      <c r="E324" t="str">
        <f t="shared" si="43"/>
        <v>/images/f/fd/SwashbucklerArt.jpg</v>
      </c>
      <c r="F324" t="s">
        <v>1615</v>
      </c>
      <c r="H324" s="3" t="s">
        <v>1610</v>
      </c>
      <c r="J324" t="s">
        <v>1611</v>
      </c>
      <c r="K324" t="s">
        <v>3786</v>
      </c>
      <c r="L324" t="str">
        <f t="shared" si="46"/>
        <v>/images/f/f7/TradeArt.jpg</v>
      </c>
      <c r="M324" t="s">
        <v>1609</v>
      </c>
      <c r="O324">
        <f t="shared" si="47"/>
        <v>8</v>
      </c>
      <c r="P324">
        <f t="shared" si="48"/>
        <v>5</v>
      </c>
      <c r="R324">
        <f t="array" aca="1" ref="R324" ca="1">SMALL(IF(illustrator=SUBSTITUTE(H324,"_2nd",""),(ROW(illustrator)-MIN(ROW(illustrator))+1)+10000*(COLUMN(illustrator)-MIN(COLUMN(illustrator))+1),""),1)</f>
        <v>290099</v>
      </c>
      <c r="S324" t="str">
        <f ca="1">INDEX(illustrator!E:E,MOD(R324,10000),1)</f>
        <v>Marco Morte</v>
      </c>
      <c r="W324" t="str">
        <f t="shared" ca="1" si="49"/>
        <v>{ id:"trade", illustrator:"Marco Morte" },</v>
      </c>
    </row>
    <row r="325" spans="1:23" x14ac:dyDescent="0.25">
      <c r="A325" t="s">
        <v>4564</v>
      </c>
      <c r="B325">
        <f t="shared" si="45"/>
        <v>37</v>
      </c>
      <c r="C325">
        <f t="shared" ref="C325:C388" si="50">FIND(".jpg",A325,B325)+3</f>
        <v>76</v>
      </c>
      <c r="E325" t="str">
        <f t="shared" ref="E325:E388" si="51">SUBSTITUTE(RIGHT(LEFT(A325,C325),LEN(LEFT(A325,C325))-B325),"/thumb","")</f>
        <v>/images/0/0d/ScoutingPartyArt.jpg</v>
      </c>
      <c r="F325" t="s">
        <v>1615</v>
      </c>
      <c r="H325" s="3" t="s">
        <v>1613</v>
      </c>
      <c r="J325" t="s">
        <v>1614</v>
      </c>
      <c r="K325" t="s">
        <v>3787</v>
      </c>
      <c r="L325" t="str">
        <f t="shared" si="46"/>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7"/>
        <v>12</v>
      </c>
      <c r="P325">
        <f t="shared" si="48"/>
        <v>8</v>
      </c>
      <c r="R325">
        <f t="array" aca="1" ref="R325" ca="1">SMALL(IF(illustrator=SUBSTITUTE(H325,"_2nd",""),(ROW(illustrator)-MIN(ROW(illustrator))+1)+10000*(COLUMN(illustrator)-MIN(COLUMN(illustrator))+1),""),1)</f>
        <v>50063</v>
      </c>
      <c r="S325" t="str">
        <f ca="1">INDEX(illustrator!E:E,MOD(R325,10000),1)</f>
        <v>Jesse Mead</v>
      </c>
      <c r="W325" t="str">
        <f t="shared" ca="1" si="49"/>
        <v>{ id:"training", illustrator:"Jesse Mead" },</v>
      </c>
    </row>
    <row r="326" spans="1:23" x14ac:dyDescent="0.25">
      <c r="A326" t="s">
        <v>4565</v>
      </c>
      <c r="B326">
        <f t="shared" si="45"/>
        <v>34</v>
      </c>
      <c r="C326">
        <f t="shared" si="50"/>
        <v>70</v>
      </c>
      <c r="E326" t="str">
        <f t="shared" si="51"/>
        <v>/images/c/c0/ExpeditionArt.jpg</v>
      </c>
      <c r="H326" s="3" t="s">
        <v>2247</v>
      </c>
      <c r="I326" s="3" t="s">
        <v>2217</v>
      </c>
      <c r="J326" t="s">
        <v>2218</v>
      </c>
      <c r="K326" t="s">
        <v>2896</v>
      </c>
      <c r="L326" t="str">
        <f t="shared" si="46"/>
        <v>/images/c/c1/Treasure_HunterArt.jpg</v>
      </c>
      <c r="O326">
        <f t="shared" si="47"/>
        <v>19</v>
      </c>
      <c r="P326">
        <f t="shared" si="48"/>
        <v>14</v>
      </c>
      <c r="R326">
        <f t="array" aca="1" ref="R326" ca="1">SMALL(IF(illustrator=SUBSTITUTE(H326,"_2nd",""),(ROW(illustrator)-MIN(ROW(illustrator))+1)+10000*(COLUMN(illustrator)-MIN(COLUMN(illustrator))+1),""),1)</f>
        <v>120005</v>
      </c>
      <c r="S326" t="str">
        <f ca="1">INDEX(illustrator!E:E,MOD(R326,10000),1)</f>
        <v>Alayna Danner</v>
      </c>
      <c r="W326" t="str">
        <f t="shared" ca="1" si="49"/>
        <v>{ id:"treasurehunter", illustrator:"Alayna Danner" },</v>
      </c>
    </row>
    <row r="327" spans="1:23" x14ac:dyDescent="0.25">
      <c r="A327" t="s">
        <v>4566</v>
      </c>
      <c r="B327">
        <f t="shared" si="45"/>
        <v>32</v>
      </c>
      <c r="C327">
        <f t="shared" si="50"/>
        <v>66</v>
      </c>
      <c r="E327" t="str">
        <f t="shared" si="51"/>
        <v>/images/4/49/LostArtsArt.jpg</v>
      </c>
      <c r="H327" s="3" t="s">
        <v>2211</v>
      </c>
      <c r="I327" s="3" t="s">
        <v>2211</v>
      </c>
      <c r="J327" t="s">
        <v>2226</v>
      </c>
      <c r="K327" t="s">
        <v>2898</v>
      </c>
      <c r="L327" t="str">
        <f t="shared" si="46"/>
        <v>/images/b/bf/WarriorArt.jpg</v>
      </c>
      <c r="O327">
        <f t="shared" si="47"/>
        <v>9</v>
      </c>
      <c r="P327">
        <f t="shared" si="48"/>
        <v>7</v>
      </c>
      <c r="R327">
        <f t="array" aca="1" ref="R327" ca="1">SMALL(IF(illustrator=SUBSTITUTE(H327,"_2nd",""),(ROW(illustrator)-MIN(ROW(illustrator))+1)+10000*(COLUMN(illustrator)-MIN(COLUMN(illustrator))+1),""),1)</f>
        <v>130005</v>
      </c>
      <c r="S327" t="str">
        <f ca="1">INDEX(illustrator!E:E,MOD(R327,10000),1)</f>
        <v>Alayna Danner</v>
      </c>
      <c r="W327" t="str">
        <f t="shared" ca="1" si="49"/>
        <v>{ id:"warrior", illustrator:"Alayna Danner" },</v>
      </c>
    </row>
    <row r="328" spans="1:23" x14ac:dyDescent="0.25">
      <c r="A328" t="s">
        <v>4567</v>
      </c>
      <c r="B328">
        <f t="shared" si="45"/>
        <v>31</v>
      </c>
      <c r="C328">
        <f t="shared" si="50"/>
        <v>58</v>
      </c>
      <c r="E328" t="str">
        <f t="shared" si="51"/>
        <v>/images/9/9d/TriumphArt.jpg</v>
      </c>
      <c r="H328" s="3" t="s">
        <v>2248</v>
      </c>
      <c r="I328" s="3" t="s">
        <v>2225</v>
      </c>
      <c r="J328" t="s">
        <v>2220</v>
      </c>
      <c r="K328" t="s">
        <v>2897</v>
      </c>
      <c r="L328" t="str">
        <f t="shared" si="46"/>
        <v>/images/6/60/HeroArt.jpg</v>
      </c>
      <c r="O328">
        <f t="shared" si="47"/>
        <v>7</v>
      </c>
      <c r="P328">
        <f t="shared" si="48"/>
        <v>4</v>
      </c>
      <c r="R328">
        <f t="array" aca="1" ref="R328" ca="1">SMALL(IF(illustrator=SUBSTITUTE(H328,"_2nd",""),(ROW(illustrator)-MIN(ROW(illustrator))+1)+10000*(COLUMN(illustrator)-MIN(COLUMN(illustrator))+1),""),1)</f>
        <v>140005</v>
      </c>
      <c r="S328" t="str">
        <f ca="1">INDEX(illustrator!E:E,MOD(R328,10000),1)</f>
        <v>Alayna Danner</v>
      </c>
      <c r="W328" t="str">
        <f t="shared" ca="1" si="49"/>
        <v>{ id:"hero", illustrator:"Alayna Danner" },</v>
      </c>
    </row>
    <row r="329" spans="1:23" x14ac:dyDescent="0.25">
      <c r="A329" t="s">
        <v>4568</v>
      </c>
      <c r="B329">
        <f t="shared" si="45"/>
        <v>29</v>
      </c>
      <c r="C329">
        <f t="shared" si="50"/>
        <v>54</v>
      </c>
      <c r="E329" t="str">
        <f t="shared" si="51"/>
        <v>/images/4/46/AnnexArt.jpg</v>
      </c>
      <c r="H329" s="3" t="s">
        <v>2212</v>
      </c>
      <c r="I329" s="3" t="s">
        <v>2212</v>
      </c>
      <c r="J329" t="s">
        <v>2219</v>
      </c>
      <c r="K329" t="s">
        <v>2899</v>
      </c>
      <c r="L329" t="str">
        <f t="shared" si="46"/>
        <v>/images/3/32/ChampionArt.jpg</v>
      </c>
      <c r="O329">
        <f t="shared" si="47"/>
        <v>10</v>
      </c>
      <c r="P329">
        <f t="shared" si="48"/>
        <v>8</v>
      </c>
      <c r="R329">
        <f t="array" aca="1" ref="R329" ca="1">SMALL(IF(illustrator=SUBSTITUTE(H329,"_2nd",""),(ROW(illustrator)-MIN(ROW(illustrator))+1)+10000*(COLUMN(illustrator)-MIN(COLUMN(illustrator))+1),""),1)</f>
        <v>150005</v>
      </c>
      <c r="S329" t="str">
        <f ca="1">INDEX(illustrator!E:E,MOD(R329,10000),1)</f>
        <v>Alayna Danner</v>
      </c>
      <c r="W329" t="str">
        <f t="shared" ca="1" si="49"/>
        <v>{ id:"champion", illustrator:"Alayna Danner" },</v>
      </c>
    </row>
    <row r="330" spans="1:23" x14ac:dyDescent="0.25">
      <c r="A330" t="s">
        <v>4569</v>
      </c>
      <c r="B330">
        <f t="shared" si="45"/>
        <v>30</v>
      </c>
      <c r="C330">
        <f t="shared" si="50"/>
        <v>56</v>
      </c>
      <c r="E330" t="str">
        <f t="shared" si="51"/>
        <v>/images/c/cd/RitualArt.jpg</v>
      </c>
      <c r="H330" s="3" t="s">
        <v>2213</v>
      </c>
      <c r="I330" s="3" t="s">
        <v>2213</v>
      </c>
      <c r="J330" t="s">
        <v>2221</v>
      </c>
      <c r="K330" t="s">
        <v>2887</v>
      </c>
      <c r="L330" t="str">
        <f t="shared" si="46"/>
        <v>/images/3/36/SoldierArt.jpg</v>
      </c>
      <c r="O330">
        <f t="shared" si="47"/>
        <v>6</v>
      </c>
      <c r="P330">
        <f t="shared" si="48"/>
        <v>7</v>
      </c>
      <c r="R330">
        <f t="array" aca="1" ref="R330" ca="1">SMALL(IF(illustrator=SUBSTITUTE(H330,"_2nd",""),(ROW(illustrator)-MIN(ROW(illustrator))+1)+10000*(COLUMN(illustrator)-MIN(COLUMN(illustrator))+1),""),1)</f>
        <v>180051</v>
      </c>
      <c r="S330" t="str">
        <f ca="1">INDEX(illustrator!E:E,MOD(R330,10000),1)</f>
        <v>Harald Lieske</v>
      </c>
      <c r="W330" t="str">
        <f t="shared" ca="1" si="49"/>
        <v>{ id:"soldier", illustrator:"Harald Lieske" },</v>
      </c>
    </row>
    <row r="331" spans="1:23" x14ac:dyDescent="0.25">
      <c r="A331" t="s">
        <v>4570</v>
      </c>
      <c r="B331">
        <f t="shared" si="45"/>
        <v>31</v>
      </c>
      <c r="C331">
        <f t="shared" si="50"/>
        <v>58</v>
      </c>
      <c r="E331" t="str">
        <f t="shared" si="51"/>
        <v>/images/2/25/WeddingArt.jpg</v>
      </c>
      <c r="H331" s="3" t="s">
        <v>2214</v>
      </c>
      <c r="I331" s="3" t="s">
        <v>2214</v>
      </c>
      <c r="J331" t="s">
        <v>2222</v>
      </c>
      <c r="K331" t="s">
        <v>2888</v>
      </c>
      <c r="L331" t="str">
        <f t="shared" ref="L331:L337" si="52">IF(J331="","",IF(I331&lt;&gt;"", INDEX(E:E,MATCH("*"&amp;I331&amp;"*",E:E,0)),INDEX(E:E,MATCH("*"&amp;H331&amp;"Art*",E:E,0))))</f>
        <v>/images/f/f7/FugitiveArt.jpg</v>
      </c>
      <c r="O331">
        <f t="shared" si="47"/>
        <v>7</v>
      </c>
      <c r="P331">
        <f t="shared" si="48"/>
        <v>8</v>
      </c>
      <c r="R331">
        <f t="array" aca="1" ref="R331" ca="1">SMALL(IF(illustrator=SUBSTITUTE(H331,"_2nd",""),(ROW(illustrator)-MIN(ROW(illustrator))+1)+10000*(COLUMN(illustrator)-MIN(COLUMN(illustrator))+1),""),1)</f>
        <v>190051</v>
      </c>
      <c r="S331" t="str">
        <f ca="1">INDEX(illustrator!E:E,MOD(R331,10000),1)</f>
        <v>Harald Lieske</v>
      </c>
      <c r="W331" t="str">
        <f t="shared" ca="1" si="49"/>
        <v>{ id:"fugitive", illustrator:"Harald Lieske" },</v>
      </c>
    </row>
    <row r="332" spans="1:23" x14ac:dyDescent="0.25">
      <c r="A332" t="s">
        <v>4571</v>
      </c>
      <c r="B332">
        <f t="shared" si="45"/>
        <v>32</v>
      </c>
      <c r="C332">
        <f t="shared" si="50"/>
        <v>66</v>
      </c>
      <c r="E332" t="str">
        <f t="shared" si="51"/>
        <v>/images/f/f0/WindfallArt.jpg</v>
      </c>
      <c r="H332" s="3" t="s">
        <v>2215</v>
      </c>
      <c r="I332" s="3" t="s">
        <v>2215</v>
      </c>
      <c r="J332" t="s">
        <v>2223</v>
      </c>
      <c r="K332" t="s">
        <v>2889</v>
      </c>
      <c r="L332" t="str">
        <f t="shared" si="52"/>
        <v>/images/b/b9/DiscipleArt.jpg</v>
      </c>
      <c r="O332">
        <f t="shared" si="47"/>
        <v>8</v>
      </c>
      <c r="P332">
        <f t="shared" si="48"/>
        <v>8</v>
      </c>
      <c r="R332">
        <f t="array" aca="1" ref="R332" ca="1">SMALL(IF(illustrator=SUBSTITUTE(H332,"_2nd",""),(ROW(illustrator)-MIN(ROW(illustrator))+1)+10000*(COLUMN(illustrator)-MIN(COLUMN(illustrator))+1),""),1)</f>
        <v>200051</v>
      </c>
      <c r="S332" t="str">
        <f ca="1">INDEX(illustrator!E:E,MOD(R332,10000),1)</f>
        <v>Harald Lieske</v>
      </c>
      <c r="W332" t="str">
        <f t="shared" ca="1" si="49"/>
        <v>{ id:"disciple", illustrator:"Harald Lieske" },</v>
      </c>
    </row>
    <row r="333" spans="1:23" x14ac:dyDescent="0.25">
      <c r="A333" t="s">
        <v>4572</v>
      </c>
      <c r="B333">
        <f t="shared" si="45"/>
        <v>28</v>
      </c>
      <c r="C333">
        <f t="shared" si="50"/>
        <v>58</v>
      </c>
      <c r="E333" t="str">
        <f t="shared" si="51"/>
        <v>/images/b/b5/KeepArt.jpg</v>
      </c>
      <c r="H333" s="3" t="s">
        <v>2216</v>
      </c>
      <c r="I333" s="3" t="s">
        <v>2216</v>
      </c>
      <c r="J333" t="s">
        <v>2224</v>
      </c>
      <c r="K333" t="s">
        <v>2890</v>
      </c>
      <c r="L333" t="str">
        <f t="shared" si="52"/>
        <v>/images/8/8c/TeacherArt.jpg</v>
      </c>
      <c r="O333">
        <f t="shared" si="47"/>
        <v>6</v>
      </c>
      <c r="P333">
        <f t="shared" si="48"/>
        <v>7</v>
      </c>
      <c r="R333">
        <f t="array" aca="1" ref="R333" ca="1">SMALL(IF(illustrator=SUBSTITUTE(H333,"_2nd",""),(ROW(illustrator)-MIN(ROW(illustrator))+1)+10000*(COLUMN(illustrator)-MIN(COLUMN(illustrator))+1),""),1)</f>
        <v>210051</v>
      </c>
      <c r="S333" t="str">
        <f ca="1">INDEX(illustrator!E:E,MOD(R333,10000),1)</f>
        <v>Harald Lieske</v>
      </c>
      <c r="W333" t="str">
        <f t="shared" ca="1" si="49"/>
        <v>{ id:"teacher", illustrator:"Harald Lieske" },</v>
      </c>
    </row>
    <row r="334" spans="1:23" x14ac:dyDescent="0.25">
      <c r="A334" t="s">
        <v>4573</v>
      </c>
      <c r="B334">
        <f t="shared" si="45"/>
        <v>28</v>
      </c>
      <c r="C334">
        <f t="shared" si="50"/>
        <v>52</v>
      </c>
      <c r="E334" t="str">
        <f t="shared" si="51"/>
        <v>/images/8/8d/WallArt.jpg</v>
      </c>
      <c r="G334" t="s">
        <v>2173</v>
      </c>
      <c r="H334" s="3" t="s">
        <v>1653</v>
      </c>
      <c r="J334" t="s">
        <v>2172</v>
      </c>
      <c r="K334" t="s">
        <v>1953</v>
      </c>
      <c r="L334" t="str">
        <f t="shared" si="52"/>
        <v>/images/2/2b/EngineerArt.jpg</v>
      </c>
      <c r="O334">
        <f t="shared" si="47"/>
        <v>9</v>
      </c>
      <c r="P334">
        <f t="shared" si="48"/>
        <v>8</v>
      </c>
      <c r="R334">
        <f t="array" aca="1" ref="R334" ca="1">SMALL(IF(illustrator=SUBSTITUTE(H334,"_2nd",""),(ROW(illustrator)-MIN(ROW(illustrator))+1)+10000*(COLUMN(illustrator)-MIN(COLUMN(illustrator))+1),""),1)</f>
        <v>30029</v>
      </c>
      <c r="S334" t="str">
        <f ca="1">INDEX(illustrator!E:E,MOD(R334,10000),1)</f>
        <v>Elisa Cella</v>
      </c>
      <c r="W334" t="str">
        <f t="shared" ca="1" si="49"/>
        <v>{ id:"engineer", illustrator:"Elisa Cella" },</v>
      </c>
    </row>
    <row r="335" spans="1:23" x14ac:dyDescent="0.25">
      <c r="A335" t="s">
        <v>4574</v>
      </c>
      <c r="B335">
        <f t="shared" si="45"/>
        <v>38</v>
      </c>
      <c r="C335">
        <f t="shared" si="50"/>
        <v>72</v>
      </c>
      <c r="E335" t="str">
        <f t="shared" si="51"/>
        <v>/images/f/f0/Treasure_ChestArt.jpg</v>
      </c>
      <c r="H335" s="3" t="s">
        <v>1654</v>
      </c>
      <c r="I335" s="3" t="s">
        <v>1948</v>
      </c>
      <c r="J335" t="s">
        <v>1947</v>
      </c>
      <c r="K335" t="s">
        <v>1946</v>
      </c>
      <c r="L335" t="str">
        <f t="shared" si="52"/>
        <v>/images/6/68/City_QuarterArt.jpg</v>
      </c>
      <c r="O335">
        <f t="shared" si="47"/>
        <v>8</v>
      </c>
      <c r="P335">
        <f t="shared" si="48"/>
        <v>11</v>
      </c>
      <c r="R335">
        <f t="array" aca="1" ref="R335" ca="1">SMALL(IF(illustrator=SUBSTITUTE(H335,"_2nd",""),(ROW(illustrator)-MIN(ROW(illustrator))+1)+10000*(COLUMN(illustrator)-MIN(COLUMN(illustrator))+1),""),1)</f>
        <v>320111</v>
      </c>
      <c r="S335" t="str">
        <f ca="1">INDEX(illustrator!E:E,MOD(R335,10000),1)</f>
        <v>Matthias Catrein</v>
      </c>
      <c r="W335" t="str">
        <f t="shared" ca="1" si="49"/>
        <v>{ id:"cityquarter", illustrator:"Matthias Catrein" },</v>
      </c>
    </row>
    <row r="336" spans="1:23" x14ac:dyDescent="0.25">
      <c r="A336" t="s">
        <v>4575</v>
      </c>
      <c r="B336">
        <f t="shared" si="45"/>
        <v>33</v>
      </c>
      <c r="C336">
        <f t="shared" si="50"/>
        <v>68</v>
      </c>
      <c r="E336" t="str">
        <f t="shared" si="51"/>
        <v>/images/f/fb/CathedralArt.jpg</v>
      </c>
      <c r="H336" s="3" t="s">
        <v>1655</v>
      </c>
      <c r="J336" t="s">
        <v>1960</v>
      </c>
      <c r="K336" t="s">
        <v>1959</v>
      </c>
      <c r="L336" t="str">
        <f t="shared" si="52"/>
        <v>/images/c/c0/OverlordArt.jpg</v>
      </c>
      <c r="O336">
        <f t="shared" si="47"/>
        <v>8</v>
      </c>
      <c r="P336">
        <f t="shared" si="48"/>
        <v>8</v>
      </c>
      <c r="R336">
        <f t="array" aca="1" ref="R336" ca="1">SMALL(IF(illustrator=SUBSTITUTE(H336,"_2nd",""),(ROW(illustrator)-MIN(ROW(illustrator))+1)+10000*(COLUMN(illustrator)-MIN(COLUMN(illustrator))+1),""),1)</f>
        <v>50029</v>
      </c>
      <c r="S336" t="str">
        <f ca="1">INDEX(illustrator!E:E,MOD(R336,10000),1)</f>
        <v>Elisa Cella</v>
      </c>
      <c r="W336" t="str">
        <f t="shared" ca="1" si="49"/>
        <v>{ id:"overlord", illustrator:"Elisa Cella" },</v>
      </c>
    </row>
    <row r="337" spans="1:23" x14ac:dyDescent="0.25">
      <c r="A337" t="s">
        <v>4576</v>
      </c>
      <c r="B337">
        <f t="shared" si="45"/>
        <v>29</v>
      </c>
      <c r="C337">
        <f t="shared" si="50"/>
        <v>54</v>
      </c>
      <c r="E337" t="str">
        <f t="shared" si="51"/>
        <v>/images/3/31/CanalArt.jpg</v>
      </c>
      <c r="H337" s="3" t="s">
        <v>1656</v>
      </c>
      <c r="I337" s="3" t="s">
        <v>2027</v>
      </c>
      <c r="J337" t="s">
        <v>1962</v>
      </c>
      <c r="K337" t="s">
        <v>1961</v>
      </c>
      <c r="L337" t="str">
        <f t="shared" si="52"/>
        <v>/images/6/6e/Royal_BlacksmithArt.jpg</v>
      </c>
      <c r="O337">
        <f t="shared" si="47"/>
        <v>14</v>
      </c>
      <c r="P337">
        <f t="shared" si="48"/>
        <v>15</v>
      </c>
      <c r="R337">
        <f t="array" aca="1" ref="R337" ca="1">SMALL(IF(illustrator=SUBSTITUTE(H337,"_2nd",""),(ROW(illustrator)-MIN(ROW(illustrator))+1)+10000*(COLUMN(illustrator)-MIN(COLUMN(illustrator))+1),""),1)</f>
        <v>160005</v>
      </c>
      <c r="S337" t="str">
        <f ca="1">INDEX(illustrator!E:E,MOD(R337,10000),1)</f>
        <v>Alayna Danner</v>
      </c>
      <c r="W337" t="str">
        <f t="shared" ca="1" si="49"/>
        <v>{ id:"royalblacksmith", illustrator:"Alayna Danner" },</v>
      </c>
    </row>
    <row r="338" spans="1:23" x14ac:dyDescent="0.25">
      <c r="A338" t="s">
        <v>4577</v>
      </c>
      <c r="B338">
        <f t="shared" si="45"/>
        <v>37</v>
      </c>
      <c r="C338">
        <f t="shared" si="50"/>
        <v>70</v>
      </c>
      <c r="E338" t="str">
        <f t="shared" si="51"/>
        <v>/images/b/bd/Acting_TroupeArt.jpg</v>
      </c>
      <c r="H338" s="3" t="s">
        <v>2870</v>
      </c>
      <c r="J338" t="s">
        <v>2884</v>
      </c>
      <c r="K338" t="s">
        <v>2869</v>
      </c>
      <c r="L338" s="1" t="str">
        <f>"https://localhost:8080/img/artworks/"&amp; H338&amp;"Art.jpg"</f>
        <v>https://localhost:8080/img/artworks/encampmentplunderArt.jpg</v>
      </c>
      <c r="O338">
        <f t="shared" si="47"/>
        <v>12</v>
      </c>
      <c r="P338">
        <f t="shared" si="48"/>
        <v>17</v>
      </c>
      <c r="R338">
        <f t="array" aca="1" ref="R338" ca="1">SMALL(IF(illustrator=SUBSTITUTE(H338,"_2nd",""),(ROW(illustrator)-MIN(ROW(illustrator))+1)+10000*(COLUMN(illustrator)-MIN(COLUMN(illustrator))+1),""),1)</f>
        <v>40150</v>
      </c>
      <c r="S338" t="str">
        <f ca="1">INDEX(illustrator!E:E,MOD(R338,10000),1)</f>
        <v>Jessi J</v>
      </c>
      <c r="W338" t="str">
        <f t="shared" ca="1" si="49"/>
        <v>{ id:"encampmentplunder", illustrator:"Jessi J" },</v>
      </c>
    </row>
    <row r="339" spans="1:23" x14ac:dyDescent="0.25">
      <c r="A339" t="s">
        <v>4578</v>
      </c>
      <c r="B339">
        <f t="shared" si="45"/>
        <v>30</v>
      </c>
      <c r="C339">
        <f t="shared" si="50"/>
        <v>56</v>
      </c>
      <c r="E339" t="str">
        <f t="shared" si="51"/>
        <v>/images/d/d4/BanditArt.jpg</v>
      </c>
      <c r="H339" s="3" t="s">
        <v>1822</v>
      </c>
      <c r="J339" t="s">
        <v>1620</v>
      </c>
      <c r="K339" t="s">
        <v>1619</v>
      </c>
      <c r="L339" t="str">
        <f>IF(J339="","",IF(I339&lt;&gt;"", INDEX(E:E,MATCH("*"&amp;I339&amp;"*",E:E,0)),INDEX(E:E,MATCH("*"&amp;H339&amp;"Art*",E:E,0))))</f>
        <v>/images/6/63/EncampmentArt.jpg</v>
      </c>
      <c r="O339">
        <f t="shared" si="47"/>
        <v>4</v>
      </c>
      <c r="P339">
        <f t="shared" si="48"/>
        <v>10</v>
      </c>
      <c r="R339">
        <f t="array" aca="1" ref="R339" ca="1">SMALL(IF(illustrator=SUBSTITUTE(H339,"_2nd",""),(ROW(illustrator)-MIN(ROW(illustrator))+1)+10000*(COLUMN(illustrator)-MIN(COLUMN(illustrator))+1),""),1)</f>
        <v>110065</v>
      </c>
      <c r="S339" t="str">
        <f ca="1">INDEX(illustrator!E:E,MOD(R339,10000),1)</f>
        <v>Jessi J</v>
      </c>
      <c r="W339" t="str">
        <f t="shared" ca="1" si="49"/>
        <v>{ id:"encampment", illustrator:"Jessi J" },</v>
      </c>
    </row>
    <row r="340" spans="1:23" x14ac:dyDescent="0.25">
      <c r="A340" t="s">
        <v>4579</v>
      </c>
      <c r="B340">
        <f t="shared" si="45"/>
        <v>33</v>
      </c>
      <c r="C340">
        <f t="shared" si="50"/>
        <v>62</v>
      </c>
      <c r="E340" t="str">
        <f t="shared" si="51"/>
        <v>/images/c/c2/BarbarianArt.jpg</v>
      </c>
      <c r="H340" s="3" t="s">
        <v>1823</v>
      </c>
      <c r="J340" t="s">
        <v>1618</v>
      </c>
      <c r="K340" t="s">
        <v>1617</v>
      </c>
      <c r="L340" t="str">
        <f>IF(J340="","",IF(I340&lt;&gt;"", INDEX(E:E,MATCH("*"&amp;I340&amp;"*",E:E,0)),INDEX(E:E,MATCH("*"&amp;H340&amp;"Art*",E:E,0))))</f>
        <v>/images/1/10/PlunderArt.jpg</v>
      </c>
      <c r="O340">
        <f t="shared" si="47"/>
        <v>7</v>
      </c>
      <c r="P340">
        <f t="shared" si="48"/>
        <v>7</v>
      </c>
      <c r="R340">
        <f t="array" aca="1" ref="R340" ca="1">SMALL(IF(illustrator=SUBSTITUTE(H340,"_2nd",""),(ROW(illustrator)-MIN(ROW(illustrator))+1)+10000*(COLUMN(illustrator)-MIN(COLUMN(illustrator))+1),""),1)</f>
        <v>30033</v>
      </c>
      <c r="S340" t="str">
        <f ca="1">INDEX(illustrator!E:E,MOD(R340,10000),1)</f>
        <v>Franz Vohwinkel</v>
      </c>
      <c r="W340" t="str">
        <f t="shared" ca="1" si="49"/>
        <v>{ id:"plunder", illustrator:"Franz Vohwinkel" },</v>
      </c>
    </row>
    <row r="341" spans="1:23" x14ac:dyDescent="0.25">
      <c r="A341" t="s">
        <v>4580</v>
      </c>
      <c r="B341">
        <f t="shared" si="45"/>
        <v>34</v>
      </c>
      <c r="C341">
        <f t="shared" si="50"/>
        <v>64</v>
      </c>
      <c r="E341" t="str">
        <f t="shared" si="51"/>
        <v>/images/4/49/BlacksmithArt.jpg</v>
      </c>
      <c r="H341" s="3" t="s">
        <v>2871</v>
      </c>
      <c r="J341" t="s">
        <v>2883</v>
      </c>
      <c r="K341" t="s">
        <v>2879</v>
      </c>
      <c r="L341" s="1" t="str">
        <f>"https://localhost:8080/img/artworks/"&amp; H341&amp;"Art.jpg"</f>
        <v>https://localhost:8080/img/artworks/patricianemporiumArt.jpg</v>
      </c>
      <c r="O341">
        <f t="shared" si="47"/>
        <v>18</v>
      </c>
      <c r="P341">
        <f t="shared" si="48"/>
        <v>17</v>
      </c>
      <c r="R341">
        <f t="array" aca="1" ref="R341" ca="1">SMALL(IF(illustrator=SUBSTITUTE(H341,"_2nd",""),(ROW(illustrator)-MIN(ROW(illustrator))+1)+10000*(COLUMN(illustrator)-MIN(COLUMN(illustrator))+1),""),1)</f>
        <v>20152</v>
      </c>
      <c r="S341" t="str">
        <f ca="1">INDEX(illustrator!E:E,MOD(R341,10000),1)</f>
        <v>Garret DeChellis</v>
      </c>
      <c r="W341" t="str">
        <f t="shared" ca="1" si="49"/>
        <v>{ id:"patricianemporium", illustrator:"Garret DeChellis" },</v>
      </c>
    </row>
    <row r="342" spans="1:23" x14ac:dyDescent="0.25">
      <c r="A342" t="s">
        <v>4581</v>
      </c>
      <c r="B342">
        <f t="shared" si="45"/>
        <v>31</v>
      </c>
      <c r="C342">
        <f t="shared" si="50"/>
        <v>58</v>
      </c>
      <c r="E342" t="str">
        <f t="shared" si="51"/>
        <v>/images/8/8e/CaptainArt.jpg</v>
      </c>
      <c r="H342" s="3" t="s">
        <v>1928</v>
      </c>
      <c r="J342" t="s">
        <v>1927</v>
      </c>
      <c r="K342" t="s">
        <v>2252</v>
      </c>
      <c r="L342" t="str">
        <f>IF(J342="","",IF(I342&lt;&gt;"", INDEX(E:E,MATCH("*"&amp;I342&amp;"*",E:E,0)),INDEX(E:E,MATCH("*"&amp;H342&amp;"Art*",E:E,0))))</f>
        <v>/images/0/00/PatricianArt.jpg</v>
      </c>
      <c r="O342">
        <f t="shared" si="47"/>
        <v>9</v>
      </c>
      <c r="P342">
        <f t="shared" si="48"/>
        <v>9</v>
      </c>
      <c r="R342">
        <f t="array" aca="1" ref="R342" ca="1">SMALL(IF(illustrator=SUBSTITUTE(H342,"_2nd",""),(ROW(illustrator)-MIN(ROW(illustrator))+1)+10000*(COLUMN(illustrator)-MIN(COLUMN(illustrator))+1),""),1)</f>
        <v>80039</v>
      </c>
      <c r="S342" t="str">
        <f ca="1">INDEX(illustrator!E:E,MOD(R342,10000),1)</f>
        <v>Garret DeChellis</v>
      </c>
      <c r="W342" t="str">
        <f t="shared" ca="1" si="49"/>
        <v>{ id:"patrician", illustrator:"Garret DeChellis" },</v>
      </c>
    </row>
    <row r="343" spans="1:23" x14ac:dyDescent="0.25">
      <c r="A343" t="s">
        <v>4582</v>
      </c>
      <c r="B343">
        <f t="shared" si="45"/>
        <v>37</v>
      </c>
      <c r="C343">
        <f t="shared" si="50"/>
        <v>70</v>
      </c>
      <c r="E343" t="str">
        <f t="shared" si="51"/>
        <v>/images/9/96/Caravan_GuardArt.jpg</v>
      </c>
      <c r="H343" s="3" t="s">
        <v>1929</v>
      </c>
      <c r="J343" t="s">
        <v>2160</v>
      </c>
      <c r="K343" t="s">
        <v>2253</v>
      </c>
      <c r="L343" t="str">
        <f>IF(J343="","",IF(I343&lt;&gt;"", INDEX(E:E,MATCH("*"&amp;I343&amp;"*",E:E,0)),INDEX(E:E,MATCH("*"&amp;H343&amp;"Art*",E:E,0))))</f>
        <v>/images/c/c2/EmporiumArt.jpg</v>
      </c>
      <c r="O343">
        <f t="shared" si="47"/>
        <v>8</v>
      </c>
      <c r="P343">
        <f t="shared" si="48"/>
        <v>8</v>
      </c>
      <c r="R343">
        <f t="array" aca="1" ref="R343" ca="1">SMALL(IF(illustrator=SUBSTITUTE(H343,"_2nd",""),(ROW(illustrator)-MIN(ROW(illustrator))+1)+10000*(COLUMN(illustrator)-MIN(COLUMN(illustrator))+1),""),1)</f>
        <v>90039</v>
      </c>
      <c r="S343" t="str">
        <f ca="1">INDEX(illustrator!E:E,MOD(R343,10000),1)</f>
        <v>Garret DeChellis</v>
      </c>
      <c r="W343" t="str">
        <f t="shared" ca="1" si="49"/>
        <v>{ id:"emporium", illustrator:"Garret DeChellis" },</v>
      </c>
    </row>
    <row r="344" spans="1:23" x14ac:dyDescent="0.25">
      <c r="A344" t="s">
        <v>4583</v>
      </c>
      <c r="B344">
        <f t="shared" si="45"/>
        <v>30</v>
      </c>
      <c r="C344">
        <f t="shared" si="50"/>
        <v>62</v>
      </c>
      <c r="E344" t="str">
        <f t="shared" si="51"/>
        <v>/images/b/bf/ChurchArt.jpg</v>
      </c>
      <c r="H344" s="3" t="s">
        <v>2875</v>
      </c>
      <c r="J344" t="s">
        <v>2882</v>
      </c>
      <c r="K344" t="s">
        <v>2876</v>
      </c>
      <c r="L344" s="1" t="str">
        <f>"https://localhost:8080/img/artworks/"&amp; H344&amp;"Art.jpg"</f>
        <v>https://localhost:8080/img/artworks/settlersbustlingvillageArt.jpg</v>
      </c>
      <c r="O344">
        <f t="shared" si="47"/>
        <v>31</v>
      </c>
      <c r="P344">
        <f t="shared" si="48"/>
        <v>23</v>
      </c>
      <c r="R344">
        <f t="array" aca="1" ref="R344" ca="1">SMALL(IF(illustrator=SUBSTITUTE(H344,"_2nd",""),(ROW(illustrator)-MIN(ROW(illustrator))+1)+10000*(COLUMN(illustrator)-MIN(COLUMN(illustrator))+1),""),1)</f>
        <v>60150</v>
      </c>
      <c r="S344" t="str">
        <f ca="1">INDEX(illustrator!E:E,MOD(R344,10000),1)</f>
        <v>Jessi J</v>
      </c>
      <c r="W344" t="str">
        <f t="shared" ca="1" si="49"/>
        <v>{ id:"settlersbustlingvillage", illustrator:"Jessi J" },</v>
      </c>
    </row>
    <row r="345" spans="1:23" x14ac:dyDescent="0.25">
      <c r="A345" t="s">
        <v>4584</v>
      </c>
      <c r="B345">
        <f t="shared" ref="B345:B408" si="53">FIND("src=""",A345)+LEN("src=""")-1</f>
        <v>31</v>
      </c>
      <c r="C345">
        <f t="shared" si="50"/>
        <v>58</v>
      </c>
      <c r="E345" t="str">
        <f t="shared" si="51"/>
        <v>/images/4/48/CourierArt.jpg</v>
      </c>
      <c r="H345" s="3" t="s">
        <v>1932</v>
      </c>
      <c r="J345" t="s">
        <v>1931</v>
      </c>
      <c r="K345" t="s">
        <v>1930</v>
      </c>
      <c r="L345" t="str">
        <f>IF(J345="","",IF(I345&lt;&gt;"", INDEX(E:E,MATCH("*"&amp;I345&amp;"*",E:E,0)),INDEX(E:E,MATCH("*"&amp;H345&amp;"Art*",E:E,0))))</f>
        <v>/images/5/50/SettlersArt.jpg</v>
      </c>
      <c r="O345">
        <f t="shared" si="47"/>
        <v>6</v>
      </c>
      <c r="P345">
        <f t="shared" si="48"/>
        <v>8</v>
      </c>
      <c r="R345">
        <f t="array" aca="1" ref="R345" ca="1">SMALL(IF(illustrator=SUBSTITUTE(H345,"_2nd",""),(ROW(illustrator)-MIN(ROW(illustrator))+1)+10000*(COLUMN(illustrator)-MIN(COLUMN(illustrator))+1),""),1)</f>
        <v>130065</v>
      </c>
      <c r="S345" t="str">
        <f ca="1">INDEX(illustrator!E:E,MOD(R345,10000),1)</f>
        <v>Jessi J</v>
      </c>
      <c r="W345" t="str">
        <f t="shared" ca="1" si="49"/>
        <v>{ id:"settlers", illustrator:"Jessi J" },</v>
      </c>
    </row>
    <row r="346" spans="1:23" x14ac:dyDescent="0.25">
      <c r="A346" t="s">
        <v>4585</v>
      </c>
      <c r="B346">
        <f t="shared" si="53"/>
        <v>40</v>
      </c>
      <c r="C346">
        <f t="shared" si="50"/>
        <v>76</v>
      </c>
      <c r="E346" t="str">
        <f t="shared" si="51"/>
        <v>/images/1/1b/Crumbling_CastleArt.jpg</v>
      </c>
      <c r="H346" s="3" t="s">
        <v>2029</v>
      </c>
      <c r="I346" s="3" t="s">
        <v>2031</v>
      </c>
      <c r="J346" t="s">
        <v>2030</v>
      </c>
      <c r="K346" t="s">
        <v>2028</v>
      </c>
      <c r="L346" t="str">
        <f>IF(J346="","",IF(I346&lt;&gt;"", INDEX(E:E,MATCH("*"&amp;I346&amp;"*",E:E,0)),INDEX(E:E,MATCH("*"&amp;H346&amp;"Art*",E:E,0))))</f>
        <v>/images/0/0a/Bustling_VillageArt.jpg</v>
      </c>
      <c r="O346">
        <f t="shared" si="47"/>
        <v>24</v>
      </c>
      <c r="P346">
        <f t="shared" si="48"/>
        <v>15</v>
      </c>
      <c r="R346">
        <f t="array" aca="1" ref="R346" ca="1">SMALL(IF(illustrator=SUBSTITUTE(H346,"_2nd",""),(ROW(illustrator)-MIN(ROW(illustrator))+1)+10000*(COLUMN(illustrator)-MIN(COLUMN(illustrator))+1),""),1)</f>
        <v>140065</v>
      </c>
      <c r="S346" t="str">
        <f ca="1">INDEX(illustrator!E:E,MOD(R346,10000),1)</f>
        <v>Jessi J</v>
      </c>
      <c r="W346" t="str">
        <f t="shared" ca="1" si="49"/>
        <v>{ id:"bustlingvillage", illustrator:"Jessi J" },</v>
      </c>
    </row>
    <row r="347" spans="1:23" x14ac:dyDescent="0.25">
      <c r="A347" t="s">
        <v>4586</v>
      </c>
      <c r="B347">
        <f t="shared" si="53"/>
        <v>37</v>
      </c>
      <c r="C347">
        <f t="shared" si="50"/>
        <v>70</v>
      </c>
      <c r="E347" t="str">
        <f t="shared" si="51"/>
        <v>/images/c/c0/Distant_ShoreArt.jpg</v>
      </c>
      <c r="H347" s="3" t="s">
        <v>1657</v>
      </c>
      <c r="J347" t="s">
        <v>1937</v>
      </c>
      <c r="K347" t="s">
        <v>1936</v>
      </c>
      <c r="L347" t="s">
        <v>2968</v>
      </c>
      <c r="O347">
        <f t="shared" si="47"/>
        <v>8</v>
      </c>
      <c r="P347">
        <f t="shared" si="48"/>
        <v>7</v>
      </c>
      <c r="R347">
        <f t="array" aca="1" ref="R347" ca="1">SMALL(IF(illustrator=SUBSTITUTE(H347,"_2nd",""),(ROW(illustrator)-MIN(ROW(illustrator))+1)+10000*(COLUMN(illustrator)-MIN(COLUMN(illustrator))+1),""),1)</f>
        <v>20158</v>
      </c>
      <c r="S347" t="str">
        <f ca="1">INDEX(illustrator!E:E,MOD(R347,10000),1)</f>
        <v>Julien Delval</v>
      </c>
      <c r="W347" t="str">
        <f t="shared" ca="1" si="49"/>
        <v>{ id:"castles", illustrator:"Julien Delval" },</v>
      </c>
    </row>
    <row r="348" spans="1:23" x14ac:dyDescent="0.25">
      <c r="A348" t="s">
        <v>4587</v>
      </c>
      <c r="B348">
        <f t="shared" si="53"/>
        <v>29</v>
      </c>
      <c r="C348">
        <f t="shared" si="50"/>
        <v>54</v>
      </c>
      <c r="E348" t="str">
        <f t="shared" si="51"/>
        <v>/images/c/cc/ElderArt.jpg</v>
      </c>
      <c r="H348" s="3" t="s">
        <v>2874</v>
      </c>
      <c r="J348" t="s">
        <v>2881</v>
      </c>
      <c r="K348" t="s">
        <v>2878</v>
      </c>
      <c r="L348" s="1" t="str">
        <f>"https://localhost:8080/img/artworks/"&amp; H348&amp;"Art.jpg"</f>
        <v>https://localhost:8080/img/artworks/catapultrocksArt.jpg</v>
      </c>
      <c r="O348">
        <f t="shared" si="47"/>
        <v>16</v>
      </c>
      <c r="P348">
        <f t="shared" si="48"/>
        <v>13</v>
      </c>
      <c r="R348">
        <f t="array" aca="1" ref="R348" ca="1">SMALL(IF(illustrator=SUBSTITUTE(H348,"_2nd",""),(ROW(illustrator)-MIN(ROW(illustrator))+1)+10000*(COLUMN(illustrator)-MIN(COLUMN(illustrator))+1),""),1)</f>
        <v>20156</v>
      </c>
      <c r="S348" t="str">
        <f ca="1">INDEX(illustrator!E:E,MOD(R348,10000),1)</f>
        <v>Matthias Catrein</v>
      </c>
      <c r="W348" t="str">
        <f t="shared" ca="1" si="49"/>
        <v>{ id:"catapultrocks", illustrator:"Matthias Catrein" },</v>
      </c>
    </row>
    <row r="349" spans="1:23" x14ac:dyDescent="0.25">
      <c r="A349" t="s">
        <v>4588</v>
      </c>
      <c r="B349">
        <f t="shared" si="53"/>
        <v>36</v>
      </c>
      <c r="C349">
        <f t="shared" si="50"/>
        <v>68</v>
      </c>
      <c r="E349" t="str">
        <f t="shared" si="51"/>
        <v>/images/3/30/Grand_CastleArt.jpg</v>
      </c>
      <c r="H349" s="3" t="s">
        <v>1934</v>
      </c>
      <c r="J349" t="s">
        <v>1935</v>
      </c>
      <c r="K349" t="s">
        <v>1933</v>
      </c>
      <c r="L349" t="str">
        <f>IF(J349="","",IF(I349&lt;&gt;"", INDEX(E:E,MATCH("*"&amp;I349&amp;"*",E:E,0)),INDEX(E:E,MATCH("*"&amp;H349&amp;"Art*",E:E,0))))</f>
        <v>/images/b/bd/CatapultArt.jpg</v>
      </c>
      <c r="O349">
        <f t="shared" si="47"/>
        <v>9</v>
      </c>
      <c r="P349">
        <f t="shared" si="48"/>
        <v>8</v>
      </c>
      <c r="R349">
        <f t="array" aca="1" ref="R349" ca="1">SMALL(IF(illustrator=SUBSTITUTE(H349,"_2nd",""),(ROW(illustrator)-MIN(ROW(illustrator))+1)+10000*(COLUMN(illustrator)-MIN(COLUMN(illustrator))+1),""),1)</f>
        <v>330111</v>
      </c>
      <c r="S349" t="str">
        <f ca="1">INDEX(illustrator!E:E,MOD(R349,10000),1)</f>
        <v>Matthias Catrein</v>
      </c>
      <c r="W349" t="str">
        <f t="shared" ca="1" si="49"/>
        <v>{ id:"catapult", illustrator:"Matthias Catrein" },</v>
      </c>
    </row>
    <row r="350" spans="1:23" x14ac:dyDescent="0.25">
      <c r="A350" t="s">
        <v>4589</v>
      </c>
      <c r="B350">
        <f t="shared" si="53"/>
        <v>35</v>
      </c>
      <c r="C350">
        <f t="shared" si="50"/>
        <v>66</v>
      </c>
      <c r="E350" t="str">
        <f t="shared" si="51"/>
        <v>/images/2/29/GraverobberArt.jpg</v>
      </c>
      <c r="H350" s="3" t="s">
        <v>2134</v>
      </c>
      <c r="J350" t="s">
        <v>2246</v>
      </c>
      <c r="K350" t="s">
        <v>2245</v>
      </c>
      <c r="L350" t="str">
        <f>IF(J350="","",IF(I350&lt;&gt;"", INDEX(E:E,MATCH("*"&amp;I350&amp;"*",E:E,0)),INDEX(E:E,MATCH("*"&amp;H350&amp;"Art*",E:E,0))))</f>
        <v>/images/f/fc/RocksArt.jpg</v>
      </c>
      <c r="O350">
        <f t="shared" si="47"/>
        <v>6</v>
      </c>
      <c r="P350">
        <f t="shared" si="48"/>
        <v>5</v>
      </c>
      <c r="R350">
        <f t="array" aca="1" ref="R350" ca="1">SMALL(IF(illustrator=SUBSTITUTE(H350,"_2nd",""),(ROW(illustrator)-MIN(ROW(illustrator))+1)+10000*(COLUMN(illustrator)-MIN(COLUMN(illustrator))+1),""),1)</f>
        <v>340111</v>
      </c>
      <c r="S350" t="str">
        <f ca="1">INDEX(illustrator!E:E,MOD(R350,10000),1)</f>
        <v>Matthias Catrein</v>
      </c>
      <c r="W350" t="str">
        <f t="shared" ca="1" si="49"/>
        <v>{ id:"rocks", illustrator:"Matthias Catrein" },</v>
      </c>
    </row>
    <row r="351" spans="1:23" x14ac:dyDescent="0.25">
      <c r="A351" t="s">
        <v>4590</v>
      </c>
      <c r="B351">
        <f t="shared" si="53"/>
        <v>34</v>
      </c>
      <c r="C351">
        <f t="shared" si="50"/>
        <v>64</v>
      </c>
      <c r="E351" t="str">
        <f t="shared" si="51"/>
        <v>/images/7/7e/Great_HallArt.jpg</v>
      </c>
      <c r="H351" s="3" t="s">
        <v>1658</v>
      </c>
      <c r="I351" s="3" t="s">
        <v>1945</v>
      </c>
      <c r="J351" t="s">
        <v>1944</v>
      </c>
      <c r="K351" t="s">
        <v>2254</v>
      </c>
      <c r="L351" t="str">
        <f>IF(J351="","",IF(I351&lt;&gt;"", INDEX(E:E,MATCH("*"&amp;I351&amp;"*",E:E,0)),INDEX(E:E,MATCH("*"&amp;H351&amp;"Art*",E:E,0))))</f>
        <v>/images/c/c9/Chariot_RaceArt.jpg</v>
      </c>
      <c r="O351">
        <f t="shared" si="47"/>
        <v>14</v>
      </c>
      <c r="P351">
        <f>LEN(H351)</f>
        <v>11</v>
      </c>
      <c r="R351">
        <f t="array" aca="1" ref="R351" ca="1">SMALL(IF(illustrator=SUBSTITUTE(H351,"_2nd",""),(ROW(illustrator)-MIN(ROW(illustrator))+1)+10000*(COLUMN(illustrator)-MIN(COLUMN(illustrator))+1),""),1)</f>
        <v>100085</v>
      </c>
      <c r="S351" t="str">
        <f ca="1">INDEX(illustrator!E:E,MOD(R351,10000),1)</f>
        <v>Kurt Miller</v>
      </c>
      <c r="W351" t="str">
        <f t="shared" ca="1" si="49"/>
        <v>{ id:"chariotrace", illustrator:"Kurt Miller" },</v>
      </c>
    </row>
    <row r="352" spans="1:23" x14ac:dyDescent="0.25">
      <c r="A352" t="s">
        <v>4591</v>
      </c>
      <c r="B352">
        <f t="shared" si="53"/>
        <v>38</v>
      </c>
      <c r="C352">
        <f t="shared" si="50"/>
        <v>72</v>
      </c>
      <c r="E352" t="str">
        <f t="shared" si="51"/>
        <v>/images/a/a8/Haunted_CastleArt.jpg</v>
      </c>
      <c r="H352" s="3" t="s">
        <v>1659</v>
      </c>
      <c r="J352" t="s">
        <v>1952</v>
      </c>
      <c r="K352" t="s">
        <v>1951</v>
      </c>
      <c r="L352" t="str">
        <f>IF(J352="","",IF(I352&lt;&gt;"", INDEX(E:E,MATCH("*"&amp;I352&amp;"*",E:E,0)),INDEX(E:E,MATCH("*"&amp;H352&amp;"Art*",E:E,0))))</f>
        <v>/images/f/f7/EnchantressArt.jpg</v>
      </c>
      <c r="O352">
        <f t="shared" si="47"/>
        <v>10</v>
      </c>
      <c r="P352">
        <f t="shared" ref="P352:P415" si="54">LEN(H352)</f>
        <v>11</v>
      </c>
      <c r="R352">
        <f t="array" aca="1" ref="R352" ca="1">SMALL(IF(illustrator=SUBSTITUTE(H352,"_2nd",""),(ROW(illustrator)-MIN(ROW(illustrator))+1)+10000*(COLUMN(illustrator)-MIN(COLUMN(illustrator))+1),""),1)</f>
        <v>240019</v>
      </c>
      <c r="S352" t="str">
        <f ca="1">INDEX(illustrator!E:E,MOD(R352,10000),1)</f>
        <v>Claus Stephan</v>
      </c>
      <c r="W352" t="str">
        <f t="shared" ca="1" si="49"/>
        <v>{ id:"enchantress", illustrator:"Claus Stephan" },</v>
      </c>
    </row>
    <row r="353" spans="1:23" x14ac:dyDescent="0.25">
      <c r="A353" t="s">
        <v>4592</v>
      </c>
      <c r="B353">
        <f t="shared" si="53"/>
        <v>31</v>
      </c>
      <c r="C353">
        <f t="shared" si="50"/>
        <v>58</v>
      </c>
      <c r="E353" t="str">
        <f t="shared" si="51"/>
        <v>/images/6/6a/HideoutArt.jpg</v>
      </c>
      <c r="H353" s="3" t="s">
        <v>1660</v>
      </c>
      <c r="I353" s="3" t="s">
        <v>2026</v>
      </c>
      <c r="J353" t="s">
        <v>1954</v>
      </c>
      <c r="K353" t="s">
        <v>2256</v>
      </c>
      <c r="L353" t="str">
        <f>IF(J353="","",IF(I353&lt;&gt;"", INDEX(E:E,MATCH("*"&amp;I353&amp;"*",E:E,0)),INDEX(E:E,MATCH("*"&amp;H353&amp;"Art*",E:E,0))))</f>
        <v>/images/d/d2/Farmers%27_MarketArt.jpg</v>
      </c>
      <c r="O353">
        <f t="shared" si="47"/>
        <v>15</v>
      </c>
      <c r="P353">
        <f t="shared" si="54"/>
        <v>13</v>
      </c>
      <c r="R353">
        <f t="array" aca="1" ref="R353" ca="1">SMALL(IF(illustrator=SUBSTITUTE(H353,"_2nd",""),(ROW(illustrator)-MIN(ROW(illustrator))+1)+10000*(COLUMN(illustrator)-MIN(COLUMN(illustrator))+1),""),1)</f>
        <v>220133</v>
      </c>
      <c r="S353" t="str">
        <f ca="1">INDEX(illustrator!E:E,MOD(R353,10000),1)</f>
        <v>Ryan Laukat</v>
      </c>
      <c r="W353" t="str">
        <f t="shared" ca="1" si="49"/>
        <v>{ id:"farmersmarket", illustrator:"Ryan Laukat" },</v>
      </c>
    </row>
    <row r="354" spans="1:23" x14ac:dyDescent="0.25">
      <c r="A354" t="s">
        <v>4593</v>
      </c>
      <c r="B354">
        <f t="shared" si="53"/>
        <v>37</v>
      </c>
      <c r="C354">
        <f t="shared" si="50"/>
        <v>70</v>
      </c>
      <c r="E354" t="str">
        <f t="shared" si="51"/>
        <v>/images/3/32/Humble_CastleArt.jpg</v>
      </c>
      <c r="H354" s="3" t="s">
        <v>2873</v>
      </c>
      <c r="J354" t="s">
        <v>2880</v>
      </c>
      <c r="K354" t="s">
        <v>2877</v>
      </c>
      <c r="L354" s="1" t="str">
        <f>"https://localhost:8080/img/artworks/"&amp; H354&amp;"Art.jpg"</f>
        <v>https://localhost:8080/img/artworks/gladiatorfortuneArt.jpg</v>
      </c>
      <c r="O354">
        <f t="shared" si="47"/>
        <v>18</v>
      </c>
      <c r="P354">
        <f t="shared" si="54"/>
        <v>16</v>
      </c>
      <c r="R354">
        <f t="array" aca="1" ref="R354" ca="1">SMALL(IF(illustrator=SUBSTITUTE(H354,"_2nd",""),(ROW(illustrator)-MIN(ROW(illustrator))+1)+10000*(COLUMN(illustrator)-MIN(COLUMN(illustrator))+1),""),1)</f>
        <v>20154</v>
      </c>
      <c r="S354" t="str">
        <f ca="1">INDEX(illustrator!E:E,MOD(R354,10000),1)</f>
        <v>Kelli Stakenas</v>
      </c>
      <c r="W354" t="str">
        <f t="shared" ca="1" si="49"/>
        <v>{ id:"gladiatorfortune", illustrator:"Kelli Stakenas" },</v>
      </c>
    </row>
    <row r="355" spans="1:23" x14ac:dyDescent="0.25">
      <c r="A355" t="s">
        <v>4594</v>
      </c>
      <c r="B355">
        <f t="shared" si="53"/>
        <v>30</v>
      </c>
      <c r="C355">
        <f t="shared" si="50"/>
        <v>56</v>
      </c>
      <c r="E355" t="str">
        <f t="shared" si="51"/>
        <v>/images/4/4c/HunterArt.jpg</v>
      </c>
      <c r="H355" s="3" t="s">
        <v>1827</v>
      </c>
      <c r="J355" t="s">
        <v>1828</v>
      </c>
      <c r="K355" t="s">
        <v>2255</v>
      </c>
      <c r="L355" t="str">
        <f t="shared" ref="L355:L386" si="55">IF(J355="","",IF(I355&lt;&gt;"", INDEX(E:E,MATCH("*"&amp;I355&amp;"*",E:E,0)),INDEX(E:E,MATCH("*"&amp;H355&amp;"Art*",E:E,0))))</f>
        <v>/images/a/a7/GladiatorArt.jpg</v>
      </c>
      <c r="O355">
        <f t="shared" si="47"/>
        <v>10</v>
      </c>
      <c r="P355">
        <f t="shared" si="54"/>
        <v>9</v>
      </c>
      <c r="R355">
        <f t="array" aca="1" ref="R355" ca="1">SMALL(IF(illustrator=SUBSTITUTE(H355,"_2nd",""),(ROW(illustrator)-MIN(ROW(illustrator))+1)+10000*(COLUMN(illustrator)-MIN(COLUMN(illustrator))+1),""),1)</f>
        <v>50075</v>
      </c>
      <c r="S355" t="str">
        <f ca="1">INDEX(illustrator!E:E,MOD(R355,10000),1)</f>
        <v>Kelli Stakenas</v>
      </c>
      <c r="W355" t="str">
        <f t="shared" ca="1" si="49"/>
        <v>{ id:"gladiator", illustrator:"Kelli Stakenas" },</v>
      </c>
    </row>
    <row r="356" spans="1:23" x14ac:dyDescent="0.25">
      <c r="A356" t="s">
        <v>4595</v>
      </c>
      <c r="B356">
        <f t="shared" si="53"/>
        <v>33</v>
      </c>
      <c r="C356">
        <f t="shared" si="50"/>
        <v>62</v>
      </c>
      <c r="E356" t="str">
        <f t="shared" si="51"/>
        <v>/images/4/4e/InnkeeperArt.jpg</v>
      </c>
      <c r="F356" t="s">
        <v>2166</v>
      </c>
      <c r="H356" s="3" t="s">
        <v>1826</v>
      </c>
      <c r="J356" t="s">
        <v>1825</v>
      </c>
      <c r="K356" t="s">
        <v>1824</v>
      </c>
      <c r="L356" t="str">
        <f t="shared" si="55"/>
        <v>/images/f/fd/FortuneArt.jpg</v>
      </c>
      <c r="O356">
        <f t="shared" si="47"/>
        <v>7</v>
      </c>
      <c r="P356">
        <f t="shared" si="54"/>
        <v>7</v>
      </c>
      <c r="R356">
        <f t="array" aca="1" ref="R356" ca="1">SMALL(IF(illustrator=SUBSTITUTE(H356,"_2nd",""),(ROW(illustrator)-MIN(ROW(illustrator))+1)+10000*(COLUMN(illustrator)-MIN(COLUMN(illustrator))+1),""),1)</f>
        <v>60075</v>
      </c>
      <c r="S356" t="str">
        <f ca="1">INDEX(illustrator!E:E,MOD(R356,10000),1)</f>
        <v>Kelli Stakenas</v>
      </c>
      <c r="W356" t="str">
        <f t="shared" ca="1" si="49"/>
        <v>{ id:"fortune", illustrator:"Kelli Stakenas" },</v>
      </c>
    </row>
    <row r="357" spans="1:23" x14ac:dyDescent="0.25">
      <c r="A357" t="s">
        <v>4596</v>
      </c>
      <c r="B357">
        <f t="shared" si="53"/>
        <v>32</v>
      </c>
      <c r="C357">
        <f t="shared" si="50"/>
        <v>60</v>
      </c>
      <c r="E357" t="str">
        <f t="shared" si="51"/>
        <v>/images/5/51/InventorArt.jpg</v>
      </c>
      <c r="H357" s="3" t="s">
        <v>1661</v>
      </c>
      <c r="J357" t="s">
        <v>1964</v>
      </c>
      <c r="K357" t="s">
        <v>1963</v>
      </c>
      <c r="L357" t="str">
        <f t="shared" si="55"/>
        <v>/images/d/d7/SacrificeArt.jpg</v>
      </c>
      <c r="O357">
        <f t="shared" si="47"/>
        <v>9</v>
      </c>
      <c r="P357">
        <f t="shared" si="54"/>
        <v>9</v>
      </c>
      <c r="R357">
        <f t="array" aca="1" ref="R357" ca="1">SMALL(IF(illustrator=SUBSTITUTE(H357,"_2nd",""),(ROW(illustrator)-MIN(ROW(illustrator))+1)+10000*(COLUMN(illustrator)-MIN(COLUMN(illustrator))+1),""),1)</f>
        <v>90069</v>
      </c>
      <c r="S357" t="str">
        <f ca="1">INDEX(illustrator!E:E,MOD(R357,10000),1)</f>
        <v>Joshua Stewart</v>
      </c>
      <c r="W357" t="str">
        <f t="shared" ca="1" si="49"/>
        <v>{ id:"sacrifice", illustrator:"Joshua Stewart" },</v>
      </c>
    </row>
    <row r="358" spans="1:23" x14ac:dyDescent="0.25">
      <c r="A358" t="s">
        <v>4597</v>
      </c>
      <c r="B358">
        <f t="shared" si="53"/>
        <v>41</v>
      </c>
      <c r="C358">
        <f t="shared" si="50"/>
        <v>76</v>
      </c>
      <c r="E358" t="str">
        <f t="shared" si="51"/>
        <v>/images/c/c1/King%27s_CastleArt.jpg</v>
      </c>
      <c r="H358" s="3" t="s">
        <v>1662</v>
      </c>
      <c r="J358" t="s">
        <v>1965</v>
      </c>
      <c r="K358" t="s">
        <v>2257</v>
      </c>
      <c r="L358" t="str">
        <f t="shared" si="55"/>
        <v>/images/5/56/TempleArt.jpg</v>
      </c>
      <c r="O358">
        <f t="shared" si="47"/>
        <v>6</v>
      </c>
      <c r="P358">
        <f t="shared" si="54"/>
        <v>6</v>
      </c>
      <c r="R358">
        <f t="array" aca="1" ref="R358" ca="1">SMALL(IF(illustrator=SUBSTITUTE(H358,"_2nd",""),(ROW(illustrator)-MIN(ROW(illustrator))+1)+10000*(COLUMN(illustrator)-MIN(COLUMN(illustrator))+1),""),1)</f>
        <v>220051</v>
      </c>
      <c r="S358" t="str">
        <f ca="1">INDEX(illustrator!E:E,MOD(R358,10000),1)</f>
        <v>Harald Lieske</v>
      </c>
      <c r="W358" t="str">
        <f t="shared" ca="1" si="49"/>
        <v>{ id:"temple", illustrator:"Harald Lieske" },</v>
      </c>
    </row>
    <row r="359" spans="1:23" x14ac:dyDescent="0.25">
      <c r="A359" t="s">
        <v>4598</v>
      </c>
      <c r="B359">
        <f t="shared" si="53"/>
        <v>34</v>
      </c>
      <c r="C359">
        <f t="shared" si="50"/>
        <v>64</v>
      </c>
      <c r="E359" t="str">
        <f t="shared" si="51"/>
        <v>/images/6/60/LaboratoryArt.jpg</v>
      </c>
      <c r="H359" s="3" t="s">
        <v>1663</v>
      </c>
      <c r="I359" s="3" t="s">
        <v>1968</v>
      </c>
      <c r="J359" t="s">
        <v>1966</v>
      </c>
      <c r="K359" t="s">
        <v>1967</v>
      </c>
      <c r="L359" t="str">
        <f t="shared" si="55"/>
        <v>/images/0/03/VillaArt.jpg</v>
      </c>
      <c r="O359">
        <f t="shared" si="47"/>
        <v>5</v>
      </c>
      <c r="P359">
        <f t="shared" si="54"/>
        <v>5</v>
      </c>
      <c r="R359">
        <f t="array" aca="1" ref="R359" ca="1">SMALL(IF(illustrator=SUBSTITUTE(H359,"_2nd",""),(ROW(illustrator)-MIN(ROW(illustrator))+1)+10000*(COLUMN(illustrator)-MIN(COLUMN(illustrator))+1),""),1)</f>
        <v>230051</v>
      </c>
      <c r="S359" t="str">
        <f ca="1">INDEX(illustrator!E:E,MOD(R359,10000),1)</f>
        <v>Harald Lieske</v>
      </c>
      <c r="W359" t="str">
        <f t="shared" ca="1" si="49"/>
        <v>{ id:"villa", illustrator:"Harald Lieske" },</v>
      </c>
    </row>
    <row r="360" spans="1:23" x14ac:dyDescent="0.25">
      <c r="A360" t="s">
        <v>4599</v>
      </c>
      <c r="B360">
        <f t="shared" si="53"/>
        <v>33</v>
      </c>
      <c r="C360">
        <f t="shared" si="50"/>
        <v>62</v>
      </c>
      <c r="E360" t="str">
        <f t="shared" si="51"/>
        <v>/images/b/b1/Lost_CityArt.jpg</v>
      </c>
      <c r="H360" s="3" t="s">
        <v>1664</v>
      </c>
      <c r="J360" t="s">
        <v>1939</v>
      </c>
      <c r="K360" t="s">
        <v>1938</v>
      </c>
      <c r="L360" t="str">
        <f t="shared" si="55"/>
        <v>/images/7/74/ArchiveArt.jpg</v>
      </c>
      <c r="O360">
        <f t="shared" si="47"/>
        <v>8</v>
      </c>
      <c r="P360">
        <f t="shared" si="54"/>
        <v>7</v>
      </c>
      <c r="R360">
        <f t="array" aca="1" ref="R360" ca="1">SMALL(IF(illustrator=SUBSTITUTE(H360,"_2nd",""),(ROW(illustrator)-MIN(ROW(illustrator))+1)+10000*(COLUMN(illustrator)-MIN(COLUMN(illustrator))+1),""),1)</f>
        <v>170099</v>
      </c>
      <c r="S360" t="str">
        <f ca="1">INDEX(illustrator!E:E,MOD(R360,10000),1)</f>
        <v>Marco Morte</v>
      </c>
      <c r="W360" t="str">
        <f t="shared" ca="1" si="49"/>
        <v>{ id:"archive", illustrator:"Marco Morte" },</v>
      </c>
    </row>
    <row r="361" spans="1:23" x14ac:dyDescent="0.25">
      <c r="A361" t="s">
        <v>4600</v>
      </c>
      <c r="B361">
        <f t="shared" si="53"/>
        <v>37</v>
      </c>
      <c r="C361">
        <f t="shared" si="50"/>
        <v>70</v>
      </c>
      <c r="E361" t="str">
        <f t="shared" si="51"/>
        <v>/images/d/dd/Merchant_CampArt.jpg</v>
      </c>
      <c r="H361" s="3" t="s">
        <v>1665</v>
      </c>
      <c r="J361" t="s">
        <v>1941</v>
      </c>
      <c r="K361" t="s">
        <v>1940</v>
      </c>
      <c r="L361" t="str">
        <f t="shared" si="55"/>
        <v>/images/a/a5/CapitalArt.jpg</v>
      </c>
      <c r="O361">
        <f t="shared" si="47"/>
        <v>7</v>
      </c>
      <c r="P361">
        <f t="shared" si="54"/>
        <v>7</v>
      </c>
      <c r="R361">
        <f t="array" aca="1" ref="R361" ca="1">SMALL(IF(illustrator=SUBSTITUTE(H361,"_2nd",""),(ROW(illustrator)-MIN(ROW(illustrator))+1)+10000*(COLUMN(illustrator)-MIN(COLUMN(illustrator))+1),""),1)</f>
        <v>180099</v>
      </c>
      <c r="S361" t="str">
        <f ca="1">INDEX(illustrator!E:E,MOD(R361,10000),1)</f>
        <v>Marco Morte</v>
      </c>
      <c r="W361" t="str">
        <f t="shared" ca="1" si="49"/>
        <v>{ id:"capital", illustrator:"Marco Morte" },</v>
      </c>
    </row>
    <row r="362" spans="1:23" x14ac:dyDescent="0.25">
      <c r="A362" t="s">
        <v>4601</v>
      </c>
      <c r="B362">
        <f t="shared" si="53"/>
        <v>30</v>
      </c>
      <c r="C362">
        <f t="shared" si="50"/>
        <v>56</v>
      </c>
      <c r="E362" t="str">
        <f t="shared" si="51"/>
        <v>/images/0/05/MillerArt.jpg</v>
      </c>
      <c r="H362" s="3" t="s">
        <v>1666</v>
      </c>
      <c r="J362" t="s">
        <v>1943</v>
      </c>
      <c r="K362" t="s">
        <v>2258</v>
      </c>
      <c r="L362" t="str">
        <f t="shared" si="55"/>
        <v>/images/3/35/CharmArt.jpg</v>
      </c>
      <c r="O362">
        <f t="shared" si="47"/>
        <v>4</v>
      </c>
      <c r="P362">
        <f t="shared" si="54"/>
        <v>5</v>
      </c>
      <c r="R362">
        <f t="array" aca="1" ref="R362" ca="1">SMALL(IF(illustrator=SUBSTITUTE(H362,"_2nd",""),(ROW(illustrator)-MIN(ROW(illustrator))+1)+10000*(COLUMN(illustrator)-MIN(COLUMN(illustrator))+1),""),1)</f>
        <v>190099</v>
      </c>
      <c r="S362" t="str">
        <f ca="1">INDEX(illustrator!E:E,MOD(R362,10000),1)</f>
        <v>Marco Morte</v>
      </c>
      <c r="W362" t="str">
        <f t="shared" ca="1" si="49"/>
        <v>{ id:"charm", illustrator:"Marco Morte" },</v>
      </c>
    </row>
    <row r="363" spans="1:23" x14ac:dyDescent="0.25">
      <c r="A363" t="s">
        <v>4602</v>
      </c>
      <c r="B363">
        <f t="shared" si="53"/>
        <v>32</v>
      </c>
      <c r="C363">
        <f t="shared" si="50"/>
        <v>60</v>
      </c>
      <c r="E363" t="str">
        <f t="shared" si="51"/>
        <v>/images/d/d5/MonumentArt.jpg</v>
      </c>
      <c r="H363" s="3" t="s">
        <v>1667</v>
      </c>
      <c r="J363" t="s">
        <v>1950</v>
      </c>
      <c r="K363" t="s">
        <v>1949</v>
      </c>
      <c r="L363" t="str">
        <f t="shared" si="55"/>
        <v>/images/6/65/CrownArt.jpg</v>
      </c>
      <c r="O363">
        <f t="shared" si="47"/>
        <v>8</v>
      </c>
      <c r="P363">
        <f t="shared" si="54"/>
        <v>5</v>
      </c>
      <c r="R363">
        <f t="array" aca="1" ref="R363" ca="1">SMALL(IF(illustrator=SUBSTITUTE(H363,"_2nd",""),(ROW(illustrator)-MIN(ROW(illustrator))+1)+10000*(COLUMN(illustrator)-MIN(COLUMN(illustrator))+1),""),1)</f>
        <v>200099</v>
      </c>
      <c r="S363" t="str">
        <f ca="1">INDEX(illustrator!E:E,MOD(R363,10000),1)</f>
        <v>Marco Morte</v>
      </c>
      <c r="W363" t="str">
        <f t="shared" ca="1" si="49"/>
        <v>{ id:"crown", illustrator:"Marco Morte" },</v>
      </c>
    </row>
    <row r="364" spans="1:23" x14ac:dyDescent="0.25">
      <c r="A364" t="s">
        <v>4603</v>
      </c>
      <c r="B364">
        <f t="shared" si="53"/>
        <v>31</v>
      </c>
      <c r="C364">
        <f t="shared" si="50"/>
        <v>58</v>
      </c>
      <c r="E364" t="str">
        <f t="shared" si="51"/>
        <v>/images/7/70/Old_MapArt.jpg</v>
      </c>
      <c r="H364" s="3" t="s">
        <v>1668</v>
      </c>
      <c r="J364" t="s">
        <v>1942</v>
      </c>
      <c r="K364" t="s">
        <v>1955</v>
      </c>
      <c r="L364" t="str">
        <f t="shared" si="55"/>
        <v>/images/2/2c/ForumArt.jpg</v>
      </c>
      <c r="O364">
        <f t="shared" si="47"/>
        <v>5</v>
      </c>
      <c r="P364">
        <f t="shared" si="54"/>
        <v>5</v>
      </c>
      <c r="R364">
        <f t="array" aca="1" ref="R364" ca="1">SMALL(IF(illustrator=SUBSTITUTE(H364,"_2nd",""),(ROW(illustrator)-MIN(ROW(illustrator))+1)+10000*(COLUMN(illustrator)-MIN(COLUMN(illustrator))+1),""),1)</f>
        <v>230133</v>
      </c>
      <c r="S364" t="str">
        <f ca="1">INDEX(illustrator!E:E,MOD(R364,10000),1)</f>
        <v>Ryan Laukat</v>
      </c>
      <c r="W364" t="str">
        <f t="shared" ca="1" si="49"/>
        <v>{ id:"forum", illustrator:"Ryan Laukat" },</v>
      </c>
    </row>
    <row r="365" spans="1:23" x14ac:dyDescent="0.25">
      <c r="A365" t="s">
        <v>4604</v>
      </c>
      <c r="B365">
        <f t="shared" si="53"/>
        <v>38</v>
      </c>
      <c r="C365">
        <f t="shared" si="50"/>
        <v>72</v>
      </c>
      <c r="E365" t="str">
        <f t="shared" si="51"/>
        <v>/images/5/5f/Opulent_CastleArt.jpg</v>
      </c>
      <c r="H365" s="3" t="s">
        <v>1669</v>
      </c>
      <c r="J365" t="s">
        <v>1956</v>
      </c>
      <c r="K365" t="s">
        <v>2259</v>
      </c>
      <c r="L365" t="str">
        <f t="shared" si="55"/>
        <v>/images/2/2f/GroundskeeperArt.jpg</v>
      </c>
      <c r="O365">
        <f t="shared" si="47"/>
        <v>10</v>
      </c>
      <c r="P365">
        <f t="shared" si="54"/>
        <v>13</v>
      </c>
      <c r="R365">
        <f t="array" aca="1" ref="R365" ca="1">SMALL(IF(illustrator=SUBSTITUTE(H365,"_2nd",""),(ROW(illustrator)-MIN(ROW(illustrator))+1)+10000*(COLUMN(illustrator)-MIN(COLUMN(illustrator))+1),""),1)</f>
        <v>170005</v>
      </c>
      <c r="S365" t="str">
        <f ca="1">INDEX(illustrator!E:E,MOD(R365,10000),1)</f>
        <v>Alayna Danner</v>
      </c>
      <c r="W365" t="str">
        <f t="shared" ca="1" si="49"/>
        <v>{ id:"groundskeeper", illustrator:"Alayna Danner" },</v>
      </c>
    </row>
    <row r="366" spans="1:23" x14ac:dyDescent="0.25">
      <c r="A366" t="s">
        <v>4605</v>
      </c>
      <c r="B366">
        <f t="shared" si="53"/>
        <v>30</v>
      </c>
      <c r="C366">
        <f t="shared" si="50"/>
        <v>56</v>
      </c>
      <c r="E366" t="str">
        <f t="shared" si="51"/>
        <v>/images/8/8f/PriestArt.jpg</v>
      </c>
      <c r="H366" s="3" t="s">
        <v>1670</v>
      </c>
      <c r="J366" t="s">
        <v>1958</v>
      </c>
      <c r="K366" t="s">
        <v>1957</v>
      </c>
      <c r="L366" t="str">
        <f t="shared" si="55"/>
        <v>/images/2/23/LegionaryArt.jpg</v>
      </c>
      <c r="O366">
        <f t="shared" si="47"/>
        <v>11</v>
      </c>
      <c r="P366">
        <f t="shared" si="54"/>
        <v>9</v>
      </c>
      <c r="R366">
        <f t="array" aca="1" ref="R366" ca="1">SMALL(IF(illustrator=SUBSTITUTE(H366,"_2nd",""),(ROW(illustrator)-MIN(ROW(illustrator))+1)+10000*(COLUMN(illustrator)-MIN(COLUMN(illustrator))+1),""),1)</f>
        <v>40029</v>
      </c>
      <c r="S366" t="str">
        <f ca="1">INDEX(illustrator!E:E,MOD(R366,10000),1)</f>
        <v>Elisa Cella</v>
      </c>
      <c r="W366" t="str">
        <f t="shared" ca="1" si="49"/>
        <v>{ id:"legionary", illustrator:"Elisa Cella" },</v>
      </c>
    </row>
    <row r="367" spans="1:23" x14ac:dyDescent="0.25">
      <c r="A367" t="s">
        <v>4606</v>
      </c>
      <c r="B367">
        <f t="shared" si="53"/>
        <v>33</v>
      </c>
      <c r="C367">
        <f t="shared" si="50"/>
        <v>62</v>
      </c>
      <c r="E367" t="str">
        <f t="shared" si="51"/>
        <v>/images/3/3d/RecruiterArt.jpg</v>
      </c>
      <c r="H367" s="3" t="s">
        <v>1671</v>
      </c>
      <c r="I367" s="3" t="s">
        <v>1970</v>
      </c>
      <c r="J367" t="s">
        <v>1969</v>
      </c>
      <c r="K367" t="s">
        <v>2260</v>
      </c>
      <c r="L367" t="str">
        <f t="shared" si="55"/>
        <v>/images/e/e6/Wild_HuntArt.jpg</v>
      </c>
      <c r="O367">
        <f t="shared" si="47"/>
        <v>18</v>
      </c>
      <c r="P367">
        <f t="shared" si="54"/>
        <v>8</v>
      </c>
      <c r="R367">
        <f t="array" aca="1" ref="R367" ca="1">SMALL(IF(illustrator=SUBSTITUTE(H367,"_2nd",""),(ROW(illustrator)-MIN(ROW(illustrator))+1)+10000*(COLUMN(illustrator)-MIN(COLUMN(illustrator))+1),""),1)</f>
        <v>240051</v>
      </c>
      <c r="S367" t="str">
        <f ca="1">INDEX(illustrator!E:E,MOD(R367,10000),1)</f>
        <v>Harald Lieske</v>
      </c>
      <c r="W367" t="str">
        <f t="shared" ca="1" si="49"/>
        <v>{ id:"wildhunt", illustrator:"Harald Lieske" },</v>
      </c>
    </row>
    <row r="368" spans="1:23" x14ac:dyDescent="0.25">
      <c r="A368" t="s">
        <v>4607</v>
      </c>
      <c r="B368">
        <f t="shared" si="53"/>
        <v>32</v>
      </c>
      <c r="C368">
        <f t="shared" si="50"/>
        <v>60</v>
      </c>
      <c r="E368" t="str">
        <f t="shared" si="51"/>
        <v>/images/0/0b/ResearchArt.jpg</v>
      </c>
      <c r="F368" t="s">
        <v>1615</v>
      </c>
      <c r="H368" s="3" t="s">
        <v>1672</v>
      </c>
      <c r="I368" s="3" t="s">
        <v>2013</v>
      </c>
      <c r="J368" t="s">
        <v>2011</v>
      </c>
      <c r="K368" t="s">
        <v>3855</v>
      </c>
      <c r="L368" t="str">
        <f t="shared" si="55"/>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7"/>
        <v>8</v>
      </c>
      <c r="P368">
        <f t="shared" si="54"/>
        <v>7</v>
      </c>
      <c r="R368">
        <f t="array" aca="1" ref="R368" ca="1">SMALL(IF(illustrator=SUBSTITUTE(H368,"_2nd",""),(ROW(illustrator)-MIN(ROW(illustrator))+1)+10000*(COLUMN(illustrator)-MIN(COLUMN(illustrator))+1),""),1)</f>
        <v>180069</v>
      </c>
      <c r="S368" t="str">
        <f ca="1">INDEX(illustrator!E:E,MOD(R368,10000),1)</f>
        <v>Joshua Stewart</v>
      </c>
      <c r="W368" t="str">
        <f t="shared" ca="1" si="49"/>
        <v>{ id:"triumph", illustrator:"Joshua Stewart" },</v>
      </c>
    </row>
    <row r="369" spans="1:23" x14ac:dyDescent="0.25">
      <c r="A369" t="s">
        <v>4608</v>
      </c>
      <c r="B369">
        <f t="shared" si="53"/>
        <v>30</v>
      </c>
      <c r="C369">
        <f t="shared" si="50"/>
        <v>56</v>
      </c>
      <c r="E369" t="str">
        <f t="shared" si="51"/>
        <v>/images/8/8f/SailorArt.jpg</v>
      </c>
      <c r="F369" t="s">
        <v>1615</v>
      </c>
      <c r="H369" s="3" t="s">
        <v>1560</v>
      </c>
      <c r="J369" t="s">
        <v>1559</v>
      </c>
      <c r="K369" t="s">
        <v>3856</v>
      </c>
      <c r="L369" t="str">
        <f t="shared" si="55"/>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7"/>
        <v>8</v>
      </c>
      <c r="P369">
        <f t="shared" si="54"/>
        <v>5</v>
      </c>
      <c r="R369">
        <f t="array" aca="1" ref="R369" ca="1">SMALL(IF(illustrator=SUBSTITUTE(H369,"_2nd",""),(ROW(illustrator)-MIN(ROW(illustrator))+1)+10000*(COLUMN(illustrator)-MIN(COLUMN(illustrator))+1),""),1)</f>
        <v>190069</v>
      </c>
      <c r="S369" t="str">
        <f ca="1">INDEX(illustrator!E:E,MOD(R369,10000),1)</f>
        <v>Joshua Stewart</v>
      </c>
      <c r="W369" t="str">
        <f t="shared" ca="1" si="49"/>
        <v>{ id:"annex", illustrator:"Joshua Stewart" },</v>
      </c>
    </row>
    <row r="370" spans="1:23" x14ac:dyDescent="0.25">
      <c r="A370" t="s">
        <v>4609</v>
      </c>
      <c r="B370">
        <f t="shared" si="53"/>
        <v>30</v>
      </c>
      <c r="C370">
        <f t="shared" si="50"/>
        <v>56</v>
      </c>
      <c r="E370" t="str">
        <f t="shared" si="51"/>
        <v>/images/a/ab/SchemeArt.jpg</v>
      </c>
      <c r="F370" t="s">
        <v>1615</v>
      </c>
      <c r="H370" s="3" t="s">
        <v>1673</v>
      </c>
      <c r="J370" t="s">
        <v>2025</v>
      </c>
      <c r="K370" t="s">
        <v>3857</v>
      </c>
      <c r="L370" t="str">
        <f t="shared" si="55"/>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7"/>
        <v>8</v>
      </c>
      <c r="P370">
        <f t="shared" si="54"/>
        <v>6</v>
      </c>
      <c r="R370">
        <f t="array" aca="1" ref="R370" ca="1">SMALL(IF(illustrator=SUBSTITUTE(H370,"_2nd",""),(ROW(illustrator)-MIN(ROW(illustrator))+1)+10000*(COLUMN(illustrator)-MIN(COLUMN(illustrator))+1),""),1)</f>
        <v>320105</v>
      </c>
      <c r="S370" t="str">
        <f ca="1">INDEX(illustrator!E:E,MOD(R370,10000),1)</f>
        <v>Martin Hoffmann</v>
      </c>
      <c r="W370" t="str">
        <f t="shared" ca="1" si="49"/>
        <v>{ id:"donate", illustrator:"Martin Hoffmann" },</v>
      </c>
    </row>
    <row r="371" spans="1:23" x14ac:dyDescent="0.25">
      <c r="A371" t="s">
        <v>4610</v>
      </c>
      <c r="B371">
        <f t="shared" si="53"/>
        <v>33</v>
      </c>
      <c r="C371">
        <f t="shared" si="50"/>
        <v>62</v>
      </c>
      <c r="E371" t="str">
        <f t="shared" si="51"/>
        <v>/images/6/68/Sea_WitchArt.jpg</v>
      </c>
      <c r="F371" t="s">
        <v>1615</v>
      </c>
      <c r="H371" s="3" t="s">
        <v>1563</v>
      </c>
      <c r="J371" t="s">
        <v>1562</v>
      </c>
      <c r="K371" t="s">
        <v>3858</v>
      </c>
      <c r="L371" t="str">
        <f t="shared" si="55"/>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7"/>
        <v>10</v>
      </c>
      <c r="P371">
        <f t="shared" si="54"/>
        <v>7</v>
      </c>
      <c r="R371">
        <f t="array" aca="1" ref="R371" ca="1">SMALL(IF(illustrator=SUBSTITUTE(H371,"_2nd",""),(ROW(illustrator)-MIN(ROW(illustrator))+1)+10000*(COLUMN(illustrator)-MIN(COLUMN(illustrator))+1),""),1)</f>
        <v>310105</v>
      </c>
      <c r="S371" t="str">
        <f ca="1">INDEX(illustrator!E:E,MOD(R371,10000),1)</f>
        <v>Martin Hoffmann</v>
      </c>
      <c r="W371" t="str">
        <f t="shared" ca="1" si="49"/>
        <v>{ id:"advance", illustrator:"Martin Hoffmann" },</v>
      </c>
    </row>
    <row r="372" spans="1:23" x14ac:dyDescent="0.25">
      <c r="A372" t="s">
        <v>4611</v>
      </c>
      <c r="B372">
        <f t="shared" si="53"/>
        <v>34</v>
      </c>
      <c r="C372">
        <f t="shared" si="50"/>
        <v>64</v>
      </c>
      <c r="E372" t="str">
        <f t="shared" si="51"/>
        <v>/images/a/ab/Sir_MartinArt.jpg</v>
      </c>
      <c r="F372" t="s">
        <v>1615</v>
      </c>
      <c r="H372" s="3" t="s">
        <v>1674</v>
      </c>
      <c r="J372" t="s">
        <v>1984</v>
      </c>
      <c r="K372" t="s">
        <v>3859</v>
      </c>
      <c r="L372" t="str">
        <f t="shared" si="55"/>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7"/>
        <v>6</v>
      </c>
      <c r="P372">
        <f t="shared" si="54"/>
        <v>5</v>
      </c>
      <c r="R372">
        <f t="array" aca="1" ref="R372" ca="1">SMALL(IF(illustrator=SUBSTITUTE(H372,"_2nd",""),(ROW(illustrator)-MIN(ROW(illustrator))+1)+10000*(COLUMN(illustrator)-MIN(COLUMN(illustrator))+1),""),1)</f>
        <v>100101</v>
      </c>
      <c r="S372" t="str">
        <f ca="1">INDEX(illustrator!E:E,MOD(R372,10000),1)</f>
        <v>Mark Poole</v>
      </c>
      <c r="W372" t="str">
        <f t="shared" ca="1" si="49"/>
        <v>{ id:"delve", illustrator:"Mark Poole" },</v>
      </c>
    </row>
    <row r="373" spans="1:23" x14ac:dyDescent="0.25">
      <c r="A373" t="s">
        <v>4612</v>
      </c>
      <c r="B373">
        <f t="shared" si="53"/>
        <v>36</v>
      </c>
      <c r="C373">
        <f t="shared" si="50"/>
        <v>68</v>
      </c>
      <c r="E373" t="str">
        <f t="shared" si="51"/>
        <v>/images/2/26/Small_CastleArt.jpg</v>
      </c>
      <c r="F373" t="s">
        <v>1615</v>
      </c>
      <c r="H373" s="3" t="s">
        <v>1675</v>
      </c>
      <c r="I373" s="3" t="s">
        <v>2005</v>
      </c>
      <c r="J373" t="s">
        <v>2004</v>
      </c>
      <c r="K373" t="s">
        <v>3860</v>
      </c>
      <c r="L373" t="str">
        <f t="shared" si="55"/>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7"/>
        <v>4</v>
      </c>
      <c r="P373">
        <f t="shared" si="54"/>
        <v>3</v>
      </c>
      <c r="R373">
        <f t="array" aca="1" ref="R373" ca="1">SMALL(IF(illustrator=SUBSTITUTE(H373,"_2nd",""),(ROW(illustrator)-MIN(ROW(illustrator))+1)+10000*(COLUMN(illustrator)-MIN(COLUMN(illustrator))+1),""),1)</f>
        <v>20118</v>
      </c>
      <c r="S373" t="str">
        <f ca="1">INDEX(illustrator!E:E,MOD(R373,10000),1)</f>
        <v>Raina Kuptz</v>
      </c>
      <c r="W373" t="str">
        <f t="shared" ca="1" si="49"/>
        <v>{ id:"tax", illustrator:"Raina Kuptz" },</v>
      </c>
    </row>
    <row r="374" spans="1:23" x14ac:dyDescent="0.25">
      <c r="A374" t="s">
        <v>4613</v>
      </c>
      <c r="B374">
        <f t="shared" si="53"/>
        <v>40</v>
      </c>
      <c r="C374">
        <f t="shared" si="50"/>
        <v>76</v>
      </c>
      <c r="E374" t="str">
        <f t="shared" si="51"/>
        <v>/images/3/3b/Sprawling_CastleArt.jpg</v>
      </c>
      <c r="F374" t="s">
        <v>1615</v>
      </c>
      <c r="H374" s="3" t="s">
        <v>1676</v>
      </c>
      <c r="J374" t="s">
        <v>1976</v>
      </c>
      <c r="K374" t="s">
        <v>3861</v>
      </c>
      <c r="L374" t="str">
        <f t="shared" si="55"/>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7"/>
        <v>7</v>
      </c>
      <c r="P374">
        <f t="shared" si="54"/>
        <v>7</v>
      </c>
      <c r="R374">
        <f t="array" aca="1" ref="R374" ca="1">SMALL(IF(illustrator=SUBSTITUTE(H374,"_2nd",""),(ROW(illustrator)-MIN(ROW(illustrator))+1)+10000*(COLUMN(illustrator)-MIN(COLUMN(illustrator))+1),""),1)</f>
        <v>130013</v>
      </c>
      <c r="S374" t="str">
        <f ca="1">INDEX(illustrator!E:E,MOD(R374,10000),1)</f>
        <v>Brian Brinlee</v>
      </c>
      <c r="W374" t="str">
        <f t="shared" ca="1" si="49"/>
        <v>{ id:"banquet", illustrator:"Brian Brinlee" },</v>
      </c>
    </row>
    <row r="375" spans="1:23" x14ac:dyDescent="0.25">
      <c r="A375" t="s">
        <v>4614</v>
      </c>
      <c r="B375">
        <f t="shared" si="53"/>
        <v>39</v>
      </c>
      <c r="C375">
        <f t="shared" si="50"/>
        <v>74</v>
      </c>
      <c r="E375" t="str">
        <f t="shared" si="51"/>
        <v>/images/1/11/Sunken_TreasureArt.jpg</v>
      </c>
      <c r="F375" t="s">
        <v>1615</v>
      </c>
      <c r="H375" s="3" t="s">
        <v>1677</v>
      </c>
      <c r="J375" t="s">
        <v>2000</v>
      </c>
      <c r="K375" t="s">
        <v>3862</v>
      </c>
      <c r="L375" t="str">
        <f t="shared" si="55"/>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7"/>
        <v>6</v>
      </c>
      <c r="P375">
        <f t="shared" si="54"/>
        <v>6</v>
      </c>
      <c r="R375">
        <f t="array" aca="1" ref="R375" ca="1">SMALL(IF(illustrator=SUBSTITUTE(H375,"_2nd",""),(ROW(illustrator)-MIN(ROW(illustrator))+1)+10000*(COLUMN(illustrator)-MIN(COLUMN(illustrator))+1),""),1)</f>
        <v>200069</v>
      </c>
      <c r="S375" t="str">
        <f ca="1">INDEX(illustrator!E:E,MOD(R375,10000),1)</f>
        <v>Joshua Stewart</v>
      </c>
      <c r="W375" t="str">
        <f t="shared" ca="1" si="49"/>
        <v>{ id:"ritual", illustrator:"Joshua Stewart" },</v>
      </c>
    </row>
    <row r="376" spans="1:23" x14ac:dyDescent="0.25">
      <c r="A376" t="s">
        <v>4615</v>
      </c>
      <c r="B376">
        <f t="shared" si="53"/>
        <v>29</v>
      </c>
      <c r="C376">
        <f t="shared" si="50"/>
        <v>60</v>
      </c>
      <c r="E376" t="str">
        <f t="shared" si="51"/>
        <v>/images/6/63/ThiefArt.jpg</v>
      </c>
      <c r="F376" t="s">
        <v>1615</v>
      </c>
      <c r="H376" s="3" t="s">
        <v>1678</v>
      </c>
      <c r="I376" s="3" t="s">
        <v>2003</v>
      </c>
      <c r="J376" t="s">
        <v>2396</v>
      </c>
      <c r="K376" t="s">
        <v>3863</v>
      </c>
      <c r="L376" t="str">
        <f t="shared" si="55"/>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7"/>
        <v>15</v>
      </c>
      <c r="P376">
        <f t="shared" si="54"/>
        <v>12</v>
      </c>
      <c r="R376">
        <f t="array" aca="1" ref="R376" ca="1">SMALL(IF(illustrator=SUBSTITUTE(H376,"_2nd",""),(ROW(illustrator)-MIN(ROW(illustrator))+1)+10000*(COLUMN(illustrator)-MIN(COLUMN(illustrator))+1),""),1)</f>
        <v>30119</v>
      </c>
      <c r="S376" t="str">
        <f ca="1">INDEX(illustrator!E:E,MOD(R376,10000),1)</f>
        <v>Raina Kuptz</v>
      </c>
      <c r="W376" t="str">
        <f t="shared" ca="1" si="49"/>
        <v>{ id:"salttheearth", illustrator:"Raina Kuptz" },</v>
      </c>
    </row>
    <row r="377" spans="1:23" x14ac:dyDescent="0.25">
      <c r="A377" t="s">
        <v>4616</v>
      </c>
      <c r="B377">
        <f t="shared" si="53"/>
        <v>34</v>
      </c>
      <c r="C377">
        <f t="shared" si="50"/>
        <v>64</v>
      </c>
      <c r="E377" t="str">
        <f t="shared" si="51"/>
        <v>/images/4/4f/Tide_PoolsArt.jpg</v>
      </c>
      <c r="F377" t="s">
        <v>1615</v>
      </c>
      <c r="H377" s="3" t="s">
        <v>1679</v>
      </c>
      <c r="J377" t="s">
        <v>2021</v>
      </c>
      <c r="K377" t="s">
        <v>3864</v>
      </c>
      <c r="L377" t="str">
        <f t="shared" si="55"/>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7"/>
        <v>7</v>
      </c>
      <c r="P377">
        <f t="shared" si="54"/>
        <v>7</v>
      </c>
      <c r="R377">
        <f t="array" aca="1" ref="R377" ca="1">SMALL(IF(illustrator=SUBSTITUTE(H377,"_2nd",""),(ROW(illustrator)-MIN(ROW(illustrator))+1)+10000*(COLUMN(illustrator)-MIN(COLUMN(illustrator))+1),""),1)</f>
        <v>210069</v>
      </c>
      <c r="S377" t="str">
        <f ca="1">INDEX(illustrator!E:E,MOD(R377,10000),1)</f>
        <v>Joshua Stewart</v>
      </c>
      <c r="W377" t="str">
        <f t="shared" ca="1" si="49"/>
        <v>{ id:"wedding", illustrator:"Joshua Stewart" },</v>
      </c>
    </row>
    <row r="378" spans="1:23" x14ac:dyDescent="0.25">
      <c r="A378" t="s">
        <v>4617</v>
      </c>
      <c r="B378">
        <f t="shared" si="53"/>
        <v>34</v>
      </c>
      <c r="C378">
        <f t="shared" si="50"/>
        <v>64</v>
      </c>
      <c r="E378" t="str">
        <f t="shared" si="51"/>
        <v>/images/f/fb/Town_CrierArt.jpg</v>
      </c>
      <c r="F378" t="s">
        <v>1615</v>
      </c>
      <c r="H378" s="3" t="s">
        <v>1680</v>
      </c>
      <c r="J378" t="s">
        <v>2023</v>
      </c>
      <c r="K378" t="s">
        <v>2022</v>
      </c>
      <c r="L378" t="str">
        <f t="shared" si="55"/>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7"/>
        <v>5</v>
      </c>
      <c r="P378">
        <f t="shared" si="54"/>
        <v>8</v>
      </c>
      <c r="R378">
        <f t="array" aca="1" ref="R378" ca="1">SMALL(IF(illustrator=SUBSTITUTE(H378,"_2nd",""),(ROW(illustrator)-MIN(ROW(illustrator))+1)+10000*(COLUMN(illustrator)-MIN(COLUMN(illustrator))+1),""),1)</f>
        <v>220069</v>
      </c>
      <c r="S378" t="str">
        <f ca="1">INDEX(illustrator!E:E,MOD(R378,10000),1)</f>
        <v>Joshua Stewart</v>
      </c>
      <c r="W378" t="str">
        <f t="shared" ca="1" si="49"/>
        <v>{ id:"windfall", illustrator:"Joshua Stewart" },</v>
      </c>
    </row>
    <row r="379" spans="1:23" x14ac:dyDescent="0.25">
      <c r="A379" t="s">
        <v>4618</v>
      </c>
      <c r="B379">
        <f t="shared" si="53"/>
        <v>28</v>
      </c>
      <c r="C379">
        <f t="shared" si="50"/>
        <v>52</v>
      </c>
      <c r="E379" t="str">
        <f t="shared" si="51"/>
        <v>/images/c/ce/TownArt.jpg</v>
      </c>
      <c r="F379" t="s">
        <v>1615</v>
      </c>
      <c r="H379" s="3" t="s">
        <v>1681</v>
      </c>
      <c r="J379" t="s">
        <v>1982</v>
      </c>
      <c r="K379" t="s">
        <v>3865</v>
      </c>
      <c r="L379" t="str">
        <f t="shared" si="55"/>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7"/>
        <v>8</v>
      </c>
      <c r="P379">
        <f t="shared" si="54"/>
        <v>8</v>
      </c>
      <c r="R379">
        <f t="array" aca="1" ref="R379" ca="1">SMALL(IF(illustrator=SUBSTITUTE(H379,"_2nd",""),(ROW(illustrator)-MIN(ROW(illustrator))+1)+10000*(COLUMN(illustrator)-MIN(COLUMN(illustrator))+1),""),1)</f>
        <v>140013</v>
      </c>
      <c r="S379" t="str">
        <f ca="1">INDEX(illustrator!E:E,MOD(R379,10000),1)</f>
        <v>Brian Brinlee</v>
      </c>
      <c r="W379" t="str">
        <f t="shared" ca="1" si="49"/>
        <v>{ id:"conquest", illustrator:"Brian Brinlee" },</v>
      </c>
    </row>
    <row r="380" spans="1:23" x14ac:dyDescent="0.25">
      <c r="A380" t="s">
        <v>4619</v>
      </c>
      <c r="B380">
        <f t="shared" si="53"/>
        <v>30</v>
      </c>
      <c r="C380">
        <f t="shared" si="50"/>
        <v>56</v>
      </c>
      <c r="E380" t="str">
        <f t="shared" si="51"/>
        <v>/images/b/ba/VassalArt.jpg</v>
      </c>
      <c r="F380" t="s">
        <v>1615</v>
      </c>
      <c r="H380" s="3" t="s">
        <v>1682</v>
      </c>
      <c r="J380" t="s">
        <v>1988</v>
      </c>
      <c r="K380" t="s">
        <v>3866</v>
      </c>
      <c r="L380" t="str">
        <f t="shared" si="55"/>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7"/>
        <v>10</v>
      </c>
      <c r="P380">
        <f t="shared" si="54"/>
        <v>8</v>
      </c>
      <c r="R380">
        <f t="array" aca="1" ref="R380" ca="1">SMALL(IF(illustrator=SUBSTITUTE(H380,"_2nd",""),(ROW(illustrator)-MIN(ROW(illustrator))+1)+10000*(COLUMN(illustrator)-MIN(COLUMN(illustrator))+1),""),1)</f>
        <v>330105</v>
      </c>
      <c r="S380" t="str">
        <f ca="1">INDEX(illustrator!E:E,MOD(R380,10000),1)</f>
        <v>Martin Hoffmann</v>
      </c>
      <c r="W380" t="str">
        <f t="shared" ca="1" si="49"/>
        <v>{ id:"dominate", illustrator:"Martin Hoffmann" },</v>
      </c>
    </row>
    <row r="381" spans="1:23" x14ac:dyDescent="0.25">
      <c r="A381" t="s">
        <v>4620</v>
      </c>
      <c r="B381">
        <f t="shared" si="53"/>
        <v>32</v>
      </c>
      <c r="C381">
        <f t="shared" si="50"/>
        <v>60</v>
      </c>
      <c r="E381" t="str">
        <f t="shared" si="51"/>
        <v>/images/c/c9/VineyardArt.jpg</v>
      </c>
      <c r="F381" t="s">
        <v>1615</v>
      </c>
      <c r="H381" s="3" t="s">
        <v>1683</v>
      </c>
      <c r="J381" t="s">
        <v>1905</v>
      </c>
      <c r="K381" t="s">
        <v>3867</v>
      </c>
      <c r="L381" t="str">
        <f t="shared" si="55"/>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7"/>
        <v>7</v>
      </c>
      <c r="P381">
        <f t="shared" si="54"/>
        <v>8</v>
      </c>
      <c r="R381">
        <f t="array" aca="1" ref="R381" ca="1">SMALL(IF(illustrator=SUBSTITUTE(H381,"_2nd",""),(ROW(illustrator)-MIN(ROW(illustrator))+1)+10000*(COLUMN(illustrator)-MIN(COLUMN(illustrator))+1),""),1)</f>
        <v>20024</v>
      </c>
      <c r="S381" t="str">
        <f ca="1">INDEX(illustrator!E:E,MOD(R381,10000),1)</f>
        <v>Donald Crank</v>
      </c>
      <c r="W381" t="str">
        <f t="shared" ca="1" si="49"/>
        <v>{ id:"aqueduct", illustrator:"Donald Crank" },</v>
      </c>
    </row>
    <row r="382" spans="1:23" x14ac:dyDescent="0.25">
      <c r="A382" t="s">
        <v>4621</v>
      </c>
      <c r="B382">
        <f t="shared" si="53"/>
        <v>30</v>
      </c>
      <c r="C382">
        <f t="shared" si="50"/>
        <v>56</v>
      </c>
      <c r="E382" t="str">
        <f t="shared" si="51"/>
        <v>/images/8/8a/VoyageArt.jpg</v>
      </c>
      <c r="F382" t="s">
        <v>1615</v>
      </c>
      <c r="H382" s="3" t="s">
        <v>1684</v>
      </c>
      <c r="J382" t="s">
        <v>1971</v>
      </c>
      <c r="K382" t="s">
        <v>3868</v>
      </c>
      <c r="L382" t="str">
        <f t="shared" si="55"/>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7"/>
        <v>5</v>
      </c>
      <c r="P382">
        <f t="shared" si="54"/>
        <v>5</v>
      </c>
      <c r="R382">
        <f t="array" aca="1" ref="R382" ca="1">SMALL(IF(illustrator=SUBSTITUTE(H382,"_2nd",""),(ROW(illustrator)-MIN(ROW(illustrator))+1)+10000*(COLUMN(illustrator)-MIN(COLUMN(illustrator))+1),""),1)</f>
        <v>340105</v>
      </c>
      <c r="S382" t="str">
        <f ca="1">INDEX(illustrator!E:E,MOD(R382,10000),1)</f>
        <v>Martin Hoffmann</v>
      </c>
      <c r="W382" t="str">
        <f t="shared" ca="1" si="49"/>
        <v>{ id:"arena", illustrator:"Martin Hoffmann" },</v>
      </c>
    </row>
    <row r="383" spans="1:23" x14ac:dyDescent="0.25">
      <c r="A383" t="s">
        <v>4622</v>
      </c>
      <c r="B383">
        <f t="shared" si="53"/>
        <v>33</v>
      </c>
      <c r="C383">
        <f t="shared" si="50"/>
        <v>62</v>
      </c>
      <c r="E383" t="str">
        <f t="shared" si="51"/>
        <v>/images/e/ed/WarehouseArt.jpg</v>
      </c>
      <c r="F383" t="s">
        <v>1615</v>
      </c>
      <c r="H383" s="3" t="s">
        <v>1685</v>
      </c>
      <c r="I383" s="3" t="s">
        <v>1974</v>
      </c>
      <c r="J383" t="s">
        <v>1973</v>
      </c>
      <c r="K383" t="s">
        <v>3869</v>
      </c>
      <c r="L383" t="str">
        <f t="shared" si="55"/>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7"/>
        <v>16</v>
      </c>
      <c r="P383">
        <f t="shared" si="54"/>
        <v>10</v>
      </c>
      <c r="R383">
        <f t="array" aca="1" ref="R383" ca="1">SMALL(IF(illustrator=SUBSTITUTE(H383,"_2nd",""),(ROW(illustrator)-MIN(ROW(illustrator))+1)+10000*(COLUMN(illustrator)-MIN(COLUMN(illustrator))+1),""),1)</f>
        <v>570073</v>
      </c>
      <c r="S383" t="str">
        <f ca="1">INDEX(illustrator!E:E,MOD(R383,10000),1)</f>
        <v>Julien Delval</v>
      </c>
      <c r="W383" t="str">
        <f t="shared" ca="1" si="49"/>
        <v>{ id:"banditfort", illustrator:"Julien Delval" },</v>
      </c>
    </row>
    <row r="384" spans="1:23" x14ac:dyDescent="0.25">
      <c r="A384" t="s">
        <v>4623</v>
      </c>
      <c r="B384">
        <f t="shared" si="53"/>
        <v>40</v>
      </c>
      <c r="C384">
        <f t="shared" si="50"/>
        <v>74</v>
      </c>
      <c r="E384" t="str">
        <f t="shared" si="51"/>
        <v>/images/b/bf/Will-o%27-WispArt.jpg</v>
      </c>
      <c r="F384" t="s">
        <v>1615</v>
      </c>
      <c r="H384" s="3" t="s">
        <v>1686</v>
      </c>
      <c r="J384" t="s">
        <v>1978</v>
      </c>
      <c r="K384" t="s">
        <v>3870</v>
      </c>
      <c r="L384" t="str">
        <f t="shared" si="55"/>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7"/>
        <v>9</v>
      </c>
      <c r="P384">
        <f t="shared" si="54"/>
        <v>8</v>
      </c>
      <c r="R384">
        <f t="array" aca="1" ref="R384" ca="1">SMALL(IF(illustrator=SUBSTITUTE(H384,"_2nd",""),(ROW(illustrator)-MIN(ROW(illustrator))+1)+10000*(COLUMN(illustrator)-MIN(COLUMN(illustrator))+1),""),1)</f>
        <v>530019</v>
      </c>
      <c r="S384" t="str">
        <f ca="1">INDEX(illustrator!E:E,MOD(R384,10000),1)</f>
        <v>Claus Stephan</v>
      </c>
      <c r="W384" t="str">
        <f t="shared" ca="1" si="49"/>
        <v>{ id:"basilica", illustrator:"Claus Stephan" },</v>
      </c>
    </row>
    <row r="385" spans="1:23" x14ac:dyDescent="0.25">
      <c r="A385" t="s">
        <v>4624</v>
      </c>
      <c r="B385">
        <f t="shared" si="53"/>
        <v>39</v>
      </c>
      <c r="C385">
        <f t="shared" si="50"/>
        <v>74</v>
      </c>
      <c r="E385" t="str">
        <f t="shared" si="51"/>
        <v>/images/d/d4/Travelling_FairArt.jpg</v>
      </c>
      <c r="F385" t="s">
        <v>1615</v>
      </c>
      <c r="H385" s="3" t="s">
        <v>1687</v>
      </c>
      <c r="J385" t="s">
        <v>1979</v>
      </c>
      <c r="K385" t="s">
        <v>3871</v>
      </c>
      <c r="L385" t="str">
        <f t="shared" si="55"/>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7"/>
        <v>5</v>
      </c>
      <c r="P385">
        <f t="shared" si="54"/>
        <v>5</v>
      </c>
      <c r="R385">
        <f t="array" aca="1" ref="R385" ca="1">SMALL(IF(illustrator=SUBSTITUTE(H385,"_2nd",""),(ROW(illustrator)-MIN(ROW(illustrator))+1)+10000*(COLUMN(illustrator)-MIN(COLUMN(illustrator))+1),""),1)</f>
        <v>170093</v>
      </c>
      <c r="S385" t="str">
        <f ca="1">INDEX(illustrator!E:E,MOD(R385,10000),1)</f>
        <v>Lynell Ingram</v>
      </c>
      <c r="W385" t="str">
        <f t="shared" ca="1" si="49"/>
        <v>{ id:"baths", illustrator:"Lynell Ingram" },</v>
      </c>
    </row>
    <row r="386" spans="1:23" x14ac:dyDescent="0.25">
      <c r="A386" t="s">
        <v>4625</v>
      </c>
      <c r="B386">
        <f t="shared" si="53"/>
        <v>30</v>
      </c>
      <c r="C386">
        <f t="shared" si="50"/>
        <v>56</v>
      </c>
      <c r="E386" t="str">
        <f t="shared" si="51"/>
        <v>/images/e/ec/SeawayArt.jpg</v>
      </c>
      <c r="F386" t="s">
        <v>1615</v>
      </c>
      <c r="H386" s="3" t="s">
        <v>1688</v>
      </c>
      <c r="J386" t="s">
        <v>1980</v>
      </c>
      <c r="K386" t="s">
        <v>3888</v>
      </c>
      <c r="L386" t="str">
        <f t="shared" si="55"/>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6">LEN(J386)</f>
        <v>17</v>
      </c>
      <c r="P386">
        <f t="shared" si="54"/>
        <v>11</v>
      </c>
      <c r="R386">
        <f t="array" aca="1" ref="R386" ca="1">SMALL(IF(illustrator=SUBSTITUTE(H386,"_2nd",""),(ROW(illustrator)-MIN(ROW(illustrator))+1)+10000*(COLUMN(illustrator)-MIN(COLUMN(illustrator))+1),""),1)</f>
        <v>210039</v>
      </c>
      <c r="S386" t="str">
        <f ca="1">INDEX(illustrator!E:E,MOD(R386,10000),1)</f>
        <v>Garret DeChellis</v>
      </c>
      <c r="W386" t="str">
        <f t="shared" ca="1" si="49"/>
        <v>{ id:"battlefield", illustrator:"Garret DeChellis" },</v>
      </c>
    </row>
    <row r="387" spans="1:23" x14ac:dyDescent="0.25">
      <c r="A387" t="s">
        <v>4626</v>
      </c>
      <c r="B387">
        <f t="shared" si="53"/>
        <v>35</v>
      </c>
      <c r="C387">
        <f t="shared" si="50"/>
        <v>66</v>
      </c>
      <c r="E387" t="str">
        <f t="shared" si="51"/>
        <v>/images/d/df/Bandit_FortArt.jpg</v>
      </c>
      <c r="F387" t="s">
        <v>1615</v>
      </c>
      <c r="H387" s="3" t="s">
        <v>1689</v>
      </c>
      <c r="J387" t="s">
        <v>1977</v>
      </c>
      <c r="K387" t="s">
        <v>3872</v>
      </c>
      <c r="L387" t="str">
        <f t="shared" ref="L387:L418" si="57">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6"/>
        <v>9</v>
      </c>
      <c r="P387">
        <f t="shared" si="54"/>
        <v>9</v>
      </c>
      <c r="R387">
        <f t="array" aca="1" ref="R387" ca="1">SMALL(IF(illustrator=SUBSTITUTE(H387,"_2nd",""),(ROW(illustrator)-MIN(ROW(illustrator))+1)+10000*(COLUMN(illustrator)-MIN(COLUMN(illustrator))+1),""),1)</f>
        <v>30025</v>
      </c>
      <c r="S387" t="str">
        <f ca="1">INDEX(illustrator!E:E,MOD(R387,10000),1)</f>
        <v>Donald Crank</v>
      </c>
      <c r="W387" t="str">
        <f t="shared" ref="W387:W450" ca="1" si="58">IFERROR("{ id:"""&amp;H387&amp;""", illustrator:"""&amp;S387&amp;""" },","")</f>
        <v>{ id:"colonnade", illustrator:"Donald Crank" },</v>
      </c>
    </row>
    <row r="388" spans="1:23" x14ac:dyDescent="0.25">
      <c r="A388" t="s">
        <v>4627</v>
      </c>
      <c r="B388">
        <f t="shared" si="53"/>
        <v>33</v>
      </c>
      <c r="C388">
        <f t="shared" si="50"/>
        <v>62</v>
      </c>
      <c r="E388" t="str">
        <f t="shared" si="51"/>
        <v>/images/8/8d/LabyrinthArt.jpg</v>
      </c>
      <c r="F388" t="s">
        <v>1615</v>
      </c>
      <c r="H388" s="3" t="s">
        <v>1690</v>
      </c>
      <c r="I388" s="3" t="s">
        <v>1986</v>
      </c>
      <c r="J388" t="s">
        <v>1985</v>
      </c>
      <c r="K388" t="s">
        <v>3873</v>
      </c>
      <c r="L388" t="str">
        <f t="shared" si="57"/>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6"/>
        <v>11</v>
      </c>
      <c r="P388">
        <f t="shared" si="54"/>
        <v>13</v>
      </c>
      <c r="R388">
        <f t="array" aca="1" ref="R388" ca="1">SMALL(IF(illustrator=SUBSTITUTE(H388,"_2nd",""),(ROW(illustrator)-MIN(ROW(illustrator))+1)+10000*(COLUMN(illustrator)-MIN(COLUMN(illustrator))+1),""),1)</f>
        <v>110085</v>
      </c>
      <c r="S388" t="str">
        <f ca="1">INDEX(illustrator!E:E,MOD(R388,10000),1)</f>
        <v>Kurt Miller</v>
      </c>
      <c r="W388" t="str">
        <f t="shared" ca="1" si="58"/>
        <v>{ id:"defiledshrine", illustrator:"Kurt Miller" },</v>
      </c>
    </row>
    <row r="389" spans="1:23" x14ac:dyDescent="0.25">
      <c r="A389" t="s">
        <v>4628</v>
      </c>
      <c r="B389">
        <f t="shared" si="53"/>
        <v>30</v>
      </c>
      <c r="C389">
        <f t="shared" ref="C389:C452" si="59">FIND(".jpg",A389,B389)+3</f>
        <v>56</v>
      </c>
      <c r="E389" t="str">
        <f t="shared" ref="E389:E452" si="60">SUBSTITUTE(RIGHT(LEFT(A389,C389),LEN(LEFT(A389,C389))-B389),"/thumb","")</f>
        <v>/images/6/69/MuseumArt.jpg</v>
      </c>
      <c r="F389" t="s">
        <v>1615</v>
      </c>
      <c r="H389" s="3" t="s">
        <v>1691</v>
      </c>
      <c r="J389" t="s">
        <v>1989</v>
      </c>
      <c r="K389" t="s">
        <v>3874</v>
      </c>
      <c r="L389" t="str">
        <f t="shared" si="57"/>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6"/>
        <v>8</v>
      </c>
      <c r="P389">
        <f t="shared" si="54"/>
        <v>8</v>
      </c>
      <c r="R389">
        <f t="array" aca="1" ref="R389" ca="1">SMALL(IF(illustrator=SUBSTITUTE(H389,"_2nd",""),(ROW(illustrator)-MIN(ROW(illustrator))+1)+10000*(COLUMN(illustrator)-MIN(COLUMN(illustrator))+1),""),1)</f>
        <v>180093</v>
      </c>
      <c r="S389" t="str">
        <f ca="1">INDEX(illustrator!E:E,MOD(R389,10000),1)</f>
        <v>Lynell Ingram</v>
      </c>
      <c r="W389" t="str">
        <f t="shared" ca="1" si="58"/>
        <v>{ id:"fountain", illustrator:"Lynell Ingram" },</v>
      </c>
    </row>
    <row r="390" spans="1:23" x14ac:dyDescent="0.25">
      <c r="A390" t="s">
        <v>4629</v>
      </c>
      <c r="B390">
        <f t="shared" si="53"/>
        <v>30</v>
      </c>
      <c r="C390">
        <f t="shared" si="59"/>
        <v>56</v>
      </c>
      <c r="E390" t="str">
        <f t="shared" si="60"/>
        <v>/images/1/1d/PlagueArt.jpg</v>
      </c>
      <c r="F390" t="s">
        <v>1615</v>
      </c>
      <c r="H390" s="3" t="s">
        <v>1692</v>
      </c>
      <c r="I390" s="3" t="s">
        <v>1991</v>
      </c>
      <c r="J390" t="s">
        <v>2152</v>
      </c>
      <c r="K390" t="s">
        <v>3875</v>
      </c>
      <c r="L390" t="str">
        <f t="shared" si="57"/>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6"/>
        <v>4</v>
      </c>
      <c r="P390">
        <f t="shared" si="54"/>
        <v>4</v>
      </c>
      <c r="R390">
        <f t="array" aca="1" ref="R390" ca="1">SMALL(IF(illustrator=SUBSTITUTE(H390,"_2nd",""),(ROW(illustrator)-MIN(ROW(illustrator))+1)+10000*(COLUMN(illustrator)-MIN(COLUMN(illustrator))+1),""),1)</f>
        <v>230069</v>
      </c>
      <c r="S390" t="str">
        <f ca="1">INDEX(illustrator!E:E,MOD(R390,10000),1)</f>
        <v>Joshua Stewart</v>
      </c>
      <c r="W390" t="str">
        <f t="shared" ca="1" si="58"/>
        <v>{ id:"keep", illustrator:"Joshua Stewart" },</v>
      </c>
    </row>
    <row r="391" spans="1:23" x14ac:dyDescent="0.25">
      <c r="A391" t="s">
        <v>4630</v>
      </c>
      <c r="B391">
        <f t="shared" si="53"/>
        <v>44</v>
      </c>
      <c r="C391">
        <f t="shared" si="59"/>
        <v>82</v>
      </c>
      <c r="E391" t="str">
        <f t="shared" si="60"/>
        <v>/images/7/78/The_Earth%27s_GiftArt.jpg</v>
      </c>
      <c r="F391" t="s">
        <v>1615</v>
      </c>
      <c r="H391" s="3" t="s">
        <v>1693</v>
      </c>
      <c r="J391" t="s">
        <v>1924</v>
      </c>
      <c r="K391" t="s">
        <v>3876</v>
      </c>
      <c r="L391" t="str">
        <f t="shared" si="57"/>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6"/>
        <v>10</v>
      </c>
      <c r="P391">
        <f t="shared" si="54"/>
        <v>9</v>
      </c>
      <c r="R391">
        <f t="array" aca="1" ref="R391" ca="1">SMALL(IF(illustrator=SUBSTITUTE(H391,"_2nd",""),(ROW(illustrator)-MIN(ROW(illustrator))+1)+10000*(COLUMN(illustrator)-MIN(COLUMN(illustrator))+1),""),1)</f>
        <v>580073</v>
      </c>
      <c r="S391" t="str">
        <f ca="1">INDEX(illustrator!E:E,MOD(R391,10000),1)</f>
        <v>Julien Delval</v>
      </c>
      <c r="W391" t="str">
        <f t="shared" ca="1" si="58"/>
        <v>{ id:"labyrinth", illustrator:"Julien Delval" },</v>
      </c>
    </row>
    <row r="392" spans="1:23" x14ac:dyDescent="0.25">
      <c r="A392" t="s">
        <v>4631</v>
      </c>
      <c r="B392">
        <f t="shared" si="53"/>
        <v>44</v>
      </c>
      <c r="C392">
        <f t="shared" si="59"/>
        <v>82</v>
      </c>
      <c r="E392" t="str">
        <f t="shared" si="60"/>
        <v>/images/7/77/The_Field%27s_GiftArt.jpg</v>
      </c>
      <c r="F392" t="s">
        <v>1615</v>
      </c>
      <c r="H392" s="3" t="s">
        <v>1694</v>
      </c>
      <c r="I392" s="3" t="s">
        <v>1993</v>
      </c>
      <c r="J392" t="s">
        <v>1992</v>
      </c>
      <c r="K392" t="s">
        <v>3877</v>
      </c>
      <c r="L392" t="str">
        <f t="shared" si="57"/>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6"/>
        <v>3</v>
      </c>
      <c r="P392">
        <f t="shared" si="54"/>
        <v>12</v>
      </c>
      <c r="R392">
        <f t="array" aca="1" ref="R392" ca="1">SMALL(IF(illustrator=SUBSTITUTE(H392,"_2nd",""),(ROW(illustrator)-MIN(ROW(illustrator))+1)+10000*(COLUMN(illustrator)-MIN(COLUMN(illustrator))+1),""),1)</f>
        <v>220039</v>
      </c>
      <c r="S392" t="str">
        <f ca="1">INDEX(illustrator!E:E,MOD(R392,10000),1)</f>
        <v>Garret DeChellis</v>
      </c>
      <c r="W392" t="str">
        <f t="shared" ca="1" si="58"/>
        <v>{ id:"mountainpass", illustrator:"Garret DeChellis" },</v>
      </c>
    </row>
    <row r="393" spans="1:23" x14ac:dyDescent="0.25">
      <c r="A393" t="s">
        <v>4632</v>
      </c>
      <c r="B393">
        <f t="shared" si="53"/>
        <v>44</v>
      </c>
      <c r="C393">
        <f t="shared" si="59"/>
        <v>82</v>
      </c>
      <c r="E393" t="str">
        <f t="shared" si="60"/>
        <v>/images/2/22/The_Flame%27s_GiftArt.jpg</v>
      </c>
      <c r="F393" t="s">
        <v>1615</v>
      </c>
      <c r="H393" s="3" t="s">
        <v>1695</v>
      </c>
      <c r="J393" t="s">
        <v>1997</v>
      </c>
      <c r="K393" t="s">
        <v>3878</v>
      </c>
      <c r="L393" t="str">
        <f t="shared" si="57"/>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6"/>
        <v>5</v>
      </c>
      <c r="P393">
        <f t="shared" si="54"/>
        <v>6</v>
      </c>
      <c r="R393">
        <f t="array" aca="1" ref="R393" ca="1">SMALL(IF(illustrator=SUBSTITUTE(H393,"_2nd",""),(ROW(illustrator)-MIN(ROW(illustrator))+1)+10000*(COLUMN(illustrator)-MIN(COLUMN(illustrator))+1),""),1)</f>
        <v>590073</v>
      </c>
      <c r="S393" t="str">
        <f ca="1">INDEX(illustrator!E:E,MOD(R393,10000),1)</f>
        <v>Julien Delval</v>
      </c>
      <c r="W393" t="str">
        <f t="shared" ca="1" si="58"/>
        <v>{ id:"museum", illustrator:"Julien Delval" },</v>
      </c>
    </row>
    <row r="394" spans="1:23" x14ac:dyDescent="0.25">
      <c r="A394" t="s">
        <v>4633</v>
      </c>
      <c r="B394">
        <f t="shared" si="53"/>
        <v>45</v>
      </c>
      <c r="C394">
        <f t="shared" si="59"/>
        <v>84</v>
      </c>
      <c r="E394" t="str">
        <f t="shared" si="60"/>
        <v>/images/7/73/The_Forest%27s_GiftArt.jpg</v>
      </c>
      <c r="F394" t="s">
        <v>1615</v>
      </c>
      <c r="H394" s="3" t="s">
        <v>1696</v>
      </c>
      <c r="J394" t="s">
        <v>1996</v>
      </c>
      <c r="K394" t="s">
        <v>3879</v>
      </c>
      <c r="L394" t="str">
        <f t="shared" si="57"/>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6"/>
        <v>9</v>
      </c>
      <c r="P394">
        <f t="shared" si="54"/>
        <v>7</v>
      </c>
      <c r="R394">
        <f t="array" aca="1" ref="R394" ca="1">SMALL(IF(illustrator=SUBSTITUTE(H394,"_2nd",""),(ROW(illustrator)-MIN(ROW(illustrator))+1)+10000*(COLUMN(illustrator)-MIN(COLUMN(illustrator))+1),""),1)</f>
        <v>40025</v>
      </c>
      <c r="S394" t="str">
        <f ca="1">INDEX(illustrator!E:E,MOD(R394,10000),1)</f>
        <v>Donald Crank</v>
      </c>
      <c r="W394" t="str">
        <f t="shared" ca="1" si="58"/>
        <v>{ id:"obelisk", illustrator:"Donald Crank" },</v>
      </c>
    </row>
    <row r="395" spans="1:23" x14ac:dyDescent="0.25">
      <c r="A395" t="s">
        <v>4634</v>
      </c>
      <c r="B395">
        <f t="shared" si="53"/>
        <v>43</v>
      </c>
      <c r="C395">
        <f t="shared" si="59"/>
        <v>80</v>
      </c>
      <c r="E395" t="str">
        <f t="shared" si="60"/>
        <v>/images/c/cd/The_Moon%27s_GiftArt.jpg</v>
      </c>
      <c r="F395" t="s">
        <v>1615</v>
      </c>
      <c r="H395" s="3" t="s">
        <v>1697</v>
      </c>
      <c r="J395" t="s">
        <v>1926</v>
      </c>
      <c r="K395" t="s">
        <v>3880</v>
      </c>
      <c r="L395" t="str">
        <f t="shared" si="57"/>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6"/>
        <v>6</v>
      </c>
      <c r="P395">
        <f t="shared" si="54"/>
        <v>7</v>
      </c>
      <c r="R395">
        <f t="array" aca="1" ref="R395" ca="1">SMALL(IF(illustrator=SUBSTITUTE(H395,"_2nd",""),(ROW(illustrator)-MIN(ROW(illustrator))+1)+10000*(COLUMN(illustrator)-MIN(COLUMN(illustrator))+1),""),1)</f>
        <v>190093</v>
      </c>
      <c r="S395" t="str">
        <f ca="1">INDEX(illustrator!E:E,MOD(R395,10000),1)</f>
        <v>Lynell Ingram</v>
      </c>
      <c r="W395" t="str">
        <f t="shared" ca="1" si="58"/>
        <v>{ id:"orchard", illustrator:"Lynell Ingram" },</v>
      </c>
    </row>
    <row r="396" spans="1:23" x14ac:dyDescent="0.25">
      <c r="A396" t="s">
        <v>4635</v>
      </c>
      <c r="B396">
        <f t="shared" si="53"/>
        <v>47</v>
      </c>
      <c r="C396">
        <f t="shared" si="59"/>
        <v>88</v>
      </c>
      <c r="E396" t="str">
        <f t="shared" si="60"/>
        <v>/images/5/53/The_Mountain%27s_GiftArt.jpg</v>
      </c>
      <c r="F396" t="s">
        <v>1615</v>
      </c>
      <c r="H396" s="3" t="s">
        <v>1698</v>
      </c>
      <c r="J396" t="s">
        <v>2001</v>
      </c>
      <c r="K396" t="s">
        <v>3881</v>
      </c>
      <c r="L396" t="str">
        <f t="shared" si="57"/>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6"/>
        <v>6</v>
      </c>
      <c r="P396">
        <f t="shared" si="54"/>
        <v>6</v>
      </c>
      <c r="R396">
        <f t="array" aca="1" ref="R396" ca="1">SMALL(IF(illustrator=SUBSTITUTE(H396,"_2nd",""),(ROW(illustrator)-MIN(ROW(illustrator))+1)+10000*(COLUMN(illustrator)-MIN(COLUMN(illustrator))+1),""),1)</f>
        <v>110101</v>
      </c>
      <c r="S396" t="str">
        <f ca="1">INDEX(illustrator!E:E,MOD(R396,10000),1)</f>
        <v>Mark Poole</v>
      </c>
      <c r="W396" t="str">
        <f t="shared" ca="1" si="58"/>
        <v>{ id:"palace", illustrator:"Mark Poole" },</v>
      </c>
    </row>
    <row r="397" spans="1:23" x14ac:dyDescent="0.25">
      <c r="A397" t="s">
        <v>4636</v>
      </c>
      <c r="B397">
        <f t="shared" si="53"/>
        <v>44</v>
      </c>
      <c r="C397">
        <f t="shared" si="59"/>
        <v>82</v>
      </c>
      <c r="E397" t="str">
        <f t="shared" si="60"/>
        <v>/images/3/33/The_River%27s_GiftArt.jpg</v>
      </c>
      <c r="F397" t="s">
        <v>1615</v>
      </c>
      <c r="H397" s="3" t="s">
        <v>1699</v>
      </c>
      <c r="J397" t="s">
        <v>2008</v>
      </c>
      <c r="K397" t="s">
        <v>3882</v>
      </c>
      <c r="L397" t="str">
        <f t="shared" si="57"/>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6"/>
        <v>5</v>
      </c>
      <c r="P397">
        <f t="shared" si="54"/>
        <v>4</v>
      </c>
      <c r="R397">
        <f t="array" aca="1" ref="R397" ca="1">SMALL(IF(illustrator=SUBSTITUTE(H397,"_2nd",""),(ROW(illustrator)-MIN(ROW(illustrator))+1)+10000*(COLUMN(illustrator)-MIN(COLUMN(illustrator))+1),""),1)</f>
        <v>350105</v>
      </c>
      <c r="S397" t="str">
        <f ca="1">INDEX(illustrator!E:E,MOD(R397,10000),1)</f>
        <v>Martin Hoffmann</v>
      </c>
      <c r="W397" t="str">
        <f t="shared" ca="1" si="58"/>
        <v>{ id:"tomb", illustrator:"Martin Hoffmann" },</v>
      </c>
    </row>
    <row r="398" spans="1:23" x14ac:dyDescent="0.25">
      <c r="A398" t="s">
        <v>4637</v>
      </c>
      <c r="B398">
        <f t="shared" si="53"/>
        <v>42</v>
      </c>
      <c r="C398">
        <f t="shared" si="59"/>
        <v>78</v>
      </c>
      <c r="E398" t="str">
        <f t="shared" si="60"/>
        <v>/images/8/88/The_Sea%27s_GiftArt.jpg</v>
      </c>
      <c r="F398" t="s">
        <v>1615</v>
      </c>
      <c r="H398" s="3" t="s">
        <v>1700</v>
      </c>
      <c r="J398" t="s">
        <v>2009</v>
      </c>
      <c r="K398" t="s">
        <v>3883</v>
      </c>
      <c r="L398" t="str">
        <f t="shared" si="57"/>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6"/>
        <v>4</v>
      </c>
      <c r="P398">
        <f t="shared" si="54"/>
        <v>5</v>
      </c>
      <c r="R398">
        <f t="array" aca="1" ref="R398" ca="1">SMALL(IF(illustrator=SUBSTITUTE(H398,"_2nd",""),(ROW(illustrator)-MIN(ROW(illustrator))+1)+10000*(COLUMN(illustrator)-MIN(COLUMN(illustrator))+1),""),1)</f>
        <v>540019</v>
      </c>
      <c r="S398" t="str">
        <f ca="1">INDEX(illustrator!E:E,MOD(R398,10000),1)</f>
        <v>Claus Stephan</v>
      </c>
      <c r="W398" t="str">
        <f t="shared" ca="1" si="58"/>
        <v>{ id:"tower", illustrator:"Claus Stephan" },</v>
      </c>
    </row>
    <row r="399" spans="1:23" x14ac:dyDescent="0.25">
      <c r="A399" t="s">
        <v>4638</v>
      </c>
      <c r="B399">
        <f t="shared" si="53"/>
        <v>42</v>
      </c>
      <c r="C399">
        <f t="shared" si="59"/>
        <v>78</v>
      </c>
      <c r="E399" t="str">
        <f t="shared" si="60"/>
        <v>/images/b/bc/The_Sky%27s_GiftArt.jpg</v>
      </c>
      <c r="F399" t="s">
        <v>1615</v>
      </c>
      <c r="H399" s="3" t="s">
        <v>1701</v>
      </c>
      <c r="I399" s="3" t="s">
        <v>2012</v>
      </c>
      <c r="J399" t="s">
        <v>2015</v>
      </c>
      <c r="K399" t="s">
        <v>3884</v>
      </c>
      <c r="L399" t="str">
        <f t="shared" si="57"/>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6"/>
        <v>15</v>
      </c>
      <c r="P399">
        <f t="shared" si="54"/>
        <v>13</v>
      </c>
      <c r="R399">
        <f t="array" aca="1" ref="R399" ca="1">SMALL(IF(illustrator=SUBSTITUTE(H399,"_2nd",""),(ROW(illustrator)-MIN(ROW(illustrator))+1)+10000*(COLUMN(illustrator)-MIN(COLUMN(illustrator))+1),""),1)</f>
        <v>550019</v>
      </c>
      <c r="S399" t="str">
        <f ca="1">INDEX(illustrator!E:E,MOD(R399,10000),1)</f>
        <v>Claus Stephan</v>
      </c>
      <c r="W399" t="str">
        <f t="shared" ca="1" si="58"/>
        <v>{ id:"triumphalarch", illustrator:"Claus Stephan" },</v>
      </c>
    </row>
    <row r="400" spans="1:23" x14ac:dyDescent="0.25">
      <c r="A400" t="s">
        <v>4639</v>
      </c>
      <c r="B400">
        <f t="shared" si="53"/>
        <v>42</v>
      </c>
      <c r="C400">
        <f t="shared" si="59"/>
        <v>78</v>
      </c>
      <c r="E400" t="str">
        <f t="shared" si="60"/>
        <v>/images/f/f1/The_Sun%27s_GiftArt.jpg</v>
      </c>
      <c r="F400" t="s">
        <v>1615</v>
      </c>
      <c r="H400" s="3" t="s">
        <v>1702</v>
      </c>
      <c r="J400" t="s">
        <v>2017</v>
      </c>
      <c r="K400" t="s">
        <v>3885</v>
      </c>
      <c r="L400" t="str">
        <f t="shared" si="57"/>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6"/>
        <v>7</v>
      </c>
      <c r="P400">
        <f t="shared" si="54"/>
        <v>4</v>
      </c>
      <c r="R400">
        <f t="array" aca="1" ref="R400" ca="1">SMALL(IF(illustrator=SUBSTITUTE(H400,"_2nd",""),(ROW(illustrator)-MIN(ROW(illustrator))+1)+10000*(COLUMN(illustrator)-MIN(COLUMN(illustrator))+1),""),1)</f>
        <v>240069</v>
      </c>
      <c r="S400" t="str">
        <f ca="1">INDEX(illustrator!E:E,MOD(R400,10000),1)</f>
        <v>Joshua Stewart</v>
      </c>
      <c r="W400" t="str">
        <f t="shared" ca="1" si="58"/>
        <v>{ id:"wall", illustrator:"Joshua Stewart" },</v>
      </c>
    </row>
    <row r="401" spans="1:23" x14ac:dyDescent="0.25">
      <c r="A401" t="s">
        <v>4640</v>
      </c>
      <c r="B401">
        <f t="shared" si="53"/>
        <v>44</v>
      </c>
      <c r="C401">
        <f t="shared" si="59"/>
        <v>82</v>
      </c>
      <c r="E401" t="str">
        <f t="shared" si="60"/>
        <v>/images/c/c5/The_Swamp%27s_GiftArt.jpg</v>
      </c>
      <c r="F401" t="s">
        <v>1615</v>
      </c>
      <c r="H401" s="3" t="s">
        <v>1703</v>
      </c>
      <c r="I401" s="3" t="s">
        <v>2057</v>
      </c>
      <c r="J401" t="s">
        <v>2019</v>
      </c>
      <c r="K401" t="s">
        <v>3886</v>
      </c>
      <c r="L401" t="str">
        <f t="shared" si="57"/>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6"/>
        <v>17</v>
      </c>
      <c r="P401">
        <f t="shared" si="54"/>
        <v>7</v>
      </c>
      <c r="R401">
        <f t="array" aca="1" ref="R401" ca="1">SMALL(IF(illustrator=SUBSTITUTE(H401,"_2nd",""),(ROW(illustrator)-MIN(ROW(illustrator))+1)+10000*(COLUMN(illustrator)-MIN(COLUMN(illustrator))+1),""),1)</f>
        <v>20077</v>
      </c>
      <c r="S401" t="str">
        <f ca="1">INDEX(illustrator!E:E,MOD(R401,10000),1)</f>
        <v>Kendra Dodsworth</v>
      </c>
      <c r="W401" t="str">
        <f t="shared" ca="1" si="58"/>
        <v>{ id:"wolfden", illustrator:"Kendra Dodsworth" },</v>
      </c>
    </row>
    <row r="402" spans="1:23" x14ac:dyDescent="0.25">
      <c r="A402" t="s">
        <v>4641</v>
      </c>
      <c r="B402">
        <f t="shared" si="53"/>
        <v>43</v>
      </c>
      <c r="C402">
        <f t="shared" si="59"/>
        <v>80</v>
      </c>
      <c r="E402" t="str">
        <f t="shared" si="60"/>
        <v>/images/f/f4/The_Wind%27s_GiftArt.jpg</v>
      </c>
      <c r="F402" t="s">
        <v>2166</v>
      </c>
      <c r="H402" s="3" t="s">
        <v>1704</v>
      </c>
      <c r="I402" s="3" t="s">
        <v>2126</v>
      </c>
      <c r="J402" t="s">
        <v>2291</v>
      </c>
      <c r="K402" t="s">
        <v>2231</v>
      </c>
      <c r="L402" t="str">
        <f t="shared" si="57"/>
        <v>/images/3/32/Humble_CastleArt.jpg</v>
      </c>
      <c r="O402">
        <f t="shared" si="56"/>
        <v>15</v>
      </c>
      <c r="P402">
        <f t="shared" si="54"/>
        <v>12</v>
      </c>
      <c r="R402">
        <f t="array" aca="1" ref="R402" ca="1">SMALL(IF(illustrator=SUBSTITUTE(H402,"_2nd",""),(ROW(illustrator)-MIN(ROW(illustrator))+1)+10000*(COLUMN(illustrator)-MIN(COLUMN(illustrator))+1),""),1)</f>
        <v>220073</v>
      </c>
      <c r="S402" t="str">
        <f ca="1">INDEX(illustrator!E:E,MOD(R402,10000),1)</f>
        <v>Julien Delval</v>
      </c>
      <c r="W402" t="str">
        <f t="shared" ca="1" si="58"/>
        <v>{ id:"humblecastle", illustrator:"Julien Delval" },</v>
      </c>
    </row>
    <row r="403" spans="1:23" x14ac:dyDescent="0.25">
      <c r="A403" t="s">
        <v>4642</v>
      </c>
      <c r="B403">
        <f t="shared" si="53"/>
        <v>27</v>
      </c>
      <c r="C403">
        <f t="shared" si="59"/>
        <v>50</v>
      </c>
      <c r="E403" t="str">
        <f t="shared" si="60"/>
        <v>/images/2/23/WarArt.jpg</v>
      </c>
      <c r="H403" s="3" t="s">
        <v>1705</v>
      </c>
      <c r="I403" s="3" t="s">
        <v>2127</v>
      </c>
      <c r="J403" t="s">
        <v>2233</v>
      </c>
      <c r="K403" t="s">
        <v>2232</v>
      </c>
      <c r="L403" t="str">
        <f t="shared" si="57"/>
        <v>/images/1/1b/Crumbling_CastleArt.jpg</v>
      </c>
      <c r="O403">
        <f t="shared" si="56"/>
        <v>15</v>
      </c>
      <c r="P403">
        <f t="shared" si="54"/>
        <v>15</v>
      </c>
      <c r="R403">
        <f t="array" aca="1" ref="R403" ca="1">SMALL(IF(illustrator=SUBSTITUTE(H403,"_2nd",""),(ROW(illustrator)-MIN(ROW(illustrator))+1)+10000*(COLUMN(illustrator)-MIN(COLUMN(illustrator))+1),""),1)</f>
        <v>230073</v>
      </c>
      <c r="S403" t="str">
        <f ca="1">INDEX(illustrator!E:E,MOD(R403,10000),1)</f>
        <v>Julien Delval</v>
      </c>
      <c r="W403" t="str">
        <f t="shared" ca="1" si="58"/>
        <v>{ id:"crumblingcastle", illustrator:"Julien Delval" },</v>
      </c>
    </row>
    <row r="404" spans="1:23" x14ac:dyDescent="0.25">
      <c r="A404" t="s">
        <v>4643</v>
      </c>
      <c r="B404">
        <f t="shared" si="53"/>
        <v>41</v>
      </c>
      <c r="C404">
        <f t="shared" si="59"/>
        <v>78</v>
      </c>
      <c r="E404" t="str">
        <f t="shared" si="60"/>
        <v>/images/e/e2/Candlestick_MakerArt.jpg</v>
      </c>
      <c r="H404" s="3" t="s">
        <v>1706</v>
      </c>
      <c r="I404" s="3" t="s">
        <v>2128</v>
      </c>
      <c r="J404" t="s">
        <v>2235</v>
      </c>
      <c r="K404" t="s">
        <v>2234</v>
      </c>
      <c r="L404" t="str">
        <f t="shared" si="57"/>
        <v>/images/2/26/Small_CastleArt.jpg</v>
      </c>
      <c r="O404">
        <f t="shared" si="56"/>
        <v>13</v>
      </c>
      <c r="P404">
        <f t="shared" si="54"/>
        <v>11</v>
      </c>
      <c r="R404">
        <f t="array" aca="1" ref="R404" ca="1">SMALL(IF(illustrator=SUBSTITUTE(H404,"_2nd",""),(ROW(illustrator)-MIN(ROW(illustrator))+1)+10000*(COLUMN(illustrator)-MIN(COLUMN(illustrator))+1),""),1)</f>
        <v>240073</v>
      </c>
      <c r="S404" t="str">
        <f ca="1">INDEX(illustrator!E:E,MOD(R404,10000),1)</f>
        <v>Julien Delval</v>
      </c>
      <c r="W404" t="str">
        <f t="shared" ca="1" si="58"/>
        <v>{ id:"smallcastle", illustrator:"Julien Delval" },</v>
      </c>
    </row>
    <row r="405" spans="1:23" x14ac:dyDescent="0.25">
      <c r="A405" t="s">
        <v>4644</v>
      </c>
      <c r="B405">
        <f t="shared" si="53"/>
        <v>35</v>
      </c>
      <c r="C405">
        <f t="shared" si="59"/>
        <v>66</v>
      </c>
      <c r="E405" t="str">
        <f t="shared" si="60"/>
        <v>/images/d/d9/MasterpieceArt.jpg</v>
      </c>
      <c r="H405" s="3" t="s">
        <v>1707</v>
      </c>
      <c r="I405" s="3" t="s">
        <v>2129</v>
      </c>
      <c r="J405" t="s">
        <v>2237</v>
      </c>
      <c r="K405" t="s">
        <v>2236</v>
      </c>
      <c r="L405" t="str">
        <f t="shared" si="57"/>
        <v>/images/a/a8/Haunted_CastleArt.jpg</v>
      </c>
      <c r="O405">
        <f t="shared" si="56"/>
        <v>13</v>
      </c>
      <c r="P405">
        <f t="shared" si="54"/>
        <v>13</v>
      </c>
      <c r="R405">
        <f t="array" aca="1" ref="R405" ca="1">SMALL(IF(illustrator=SUBSTITUTE(H405,"_2nd",""),(ROW(illustrator)-MIN(ROW(illustrator))+1)+10000*(COLUMN(illustrator)-MIN(COLUMN(illustrator))+1),""),1)</f>
        <v>250073</v>
      </c>
      <c r="S405" t="str">
        <f ca="1">INDEX(illustrator!E:E,MOD(R405,10000),1)</f>
        <v>Julien Delval</v>
      </c>
      <c r="W405" t="str">
        <f t="shared" ca="1" si="58"/>
        <v>{ id:"hauntedcastle", illustrator:"Julien Delval" },</v>
      </c>
    </row>
    <row r="406" spans="1:23" x14ac:dyDescent="0.25">
      <c r="A406" t="s">
        <v>4645</v>
      </c>
      <c r="B406">
        <f t="shared" si="53"/>
        <v>38</v>
      </c>
      <c r="C406">
        <f t="shared" si="59"/>
        <v>72</v>
      </c>
      <c r="E406" t="str">
        <f t="shared" si="60"/>
        <v>/images/a/a6/Royal_CarriageArt.jpg</v>
      </c>
      <c r="H406" s="3" t="s">
        <v>1708</v>
      </c>
      <c r="I406" s="3" t="s">
        <v>2130</v>
      </c>
      <c r="J406" t="s">
        <v>2239</v>
      </c>
      <c r="K406" t="s">
        <v>2238</v>
      </c>
      <c r="L406" t="str">
        <f t="shared" si="57"/>
        <v>/images/5/5f/Opulent_CastleArt.jpg</v>
      </c>
      <c r="O406">
        <f t="shared" si="56"/>
        <v>17</v>
      </c>
      <c r="P406">
        <f t="shared" si="54"/>
        <v>13</v>
      </c>
      <c r="R406">
        <f t="array" aca="1" ref="R406" ca="1">SMALL(IF(illustrator=SUBSTITUTE(H406,"_2nd",""),(ROW(illustrator)-MIN(ROW(illustrator))+1)+10000*(COLUMN(illustrator)-MIN(COLUMN(illustrator))+1),""),1)</f>
        <v>260073</v>
      </c>
      <c r="S406" t="str">
        <f ca="1">INDEX(illustrator!E:E,MOD(R406,10000),1)</f>
        <v>Julien Delval</v>
      </c>
      <c r="W406" t="str">
        <f t="shared" ca="1" si="58"/>
        <v>{ id:"opulentcastle", illustrator:"Julien Delval" },</v>
      </c>
    </row>
    <row r="407" spans="1:23" x14ac:dyDescent="0.25">
      <c r="A407" t="s">
        <v>4646</v>
      </c>
      <c r="B407">
        <f t="shared" si="53"/>
        <v>33</v>
      </c>
      <c r="C407">
        <f t="shared" si="59"/>
        <v>62</v>
      </c>
      <c r="E407" t="str">
        <f t="shared" si="60"/>
        <v>/images/a/a7/GladiatorArt.jpg</v>
      </c>
      <c r="H407" s="3" t="s">
        <v>1709</v>
      </c>
      <c r="I407" s="3" t="s">
        <v>2131</v>
      </c>
      <c r="J407" t="s">
        <v>2241</v>
      </c>
      <c r="K407" t="s">
        <v>2240</v>
      </c>
      <c r="L407" t="str">
        <f t="shared" si="57"/>
        <v>/images/3/3b/Sprawling_CastleArt.jpg</v>
      </c>
      <c r="O407">
        <f t="shared" si="56"/>
        <v>16</v>
      </c>
      <c r="P407">
        <f t="shared" si="54"/>
        <v>15</v>
      </c>
      <c r="R407">
        <f t="array" aca="1" ref="R407" ca="1">SMALL(IF(illustrator=SUBSTITUTE(H407,"_2nd",""),(ROW(illustrator)-MIN(ROW(illustrator))+1)+10000*(COLUMN(illustrator)-MIN(COLUMN(illustrator))+1),""),1)</f>
        <v>270073</v>
      </c>
      <c r="S407" t="str">
        <f ca="1">INDEX(illustrator!E:E,MOD(R407,10000),1)</f>
        <v>Julien Delval</v>
      </c>
      <c r="W407" t="str">
        <f t="shared" ca="1" si="58"/>
        <v>{ id:"sprawlingcastle", illustrator:"Julien Delval" },</v>
      </c>
    </row>
    <row r="408" spans="1:23" x14ac:dyDescent="0.25">
      <c r="A408" t="s">
        <v>4647</v>
      </c>
      <c r="B408">
        <f t="shared" si="53"/>
        <v>31</v>
      </c>
      <c r="C408">
        <f t="shared" si="59"/>
        <v>58</v>
      </c>
      <c r="E408" t="str">
        <f t="shared" si="60"/>
        <v>/images/f/fd/FortuneArt.jpg</v>
      </c>
      <c r="H408" s="3" t="s">
        <v>1710</v>
      </c>
      <c r="I408" s="3" t="s">
        <v>2132</v>
      </c>
      <c r="J408" t="s">
        <v>2242</v>
      </c>
      <c r="K408" t="s">
        <v>2261</v>
      </c>
      <c r="L408" t="str">
        <f t="shared" si="57"/>
        <v>/images/3/30/Grand_CastleArt.jpg</v>
      </c>
      <c r="O408">
        <f t="shared" si="56"/>
        <v>13</v>
      </c>
      <c r="P408">
        <f t="shared" si="54"/>
        <v>11</v>
      </c>
      <c r="R408">
        <f t="array" aca="1" ref="R408" ca="1">SMALL(IF(illustrator=SUBSTITUTE(H408,"_2nd",""),(ROW(illustrator)-MIN(ROW(illustrator))+1)+10000*(COLUMN(illustrator)-MIN(COLUMN(illustrator))+1),""),1)</f>
        <v>280073</v>
      </c>
      <c r="S408" t="str">
        <f ca="1">INDEX(illustrator!E:E,MOD(R408,10000),1)</f>
        <v>Julien Delval</v>
      </c>
      <c r="W408" t="str">
        <f t="shared" ca="1" si="58"/>
        <v>{ id:"grandcastle", illustrator:"Julien Delval" },</v>
      </c>
    </row>
    <row r="409" spans="1:23" x14ac:dyDescent="0.25">
      <c r="A409" t="s">
        <v>4648</v>
      </c>
      <c r="B409">
        <f t="shared" ref="B409:B472" si="61">FIND("src=""",A409)+LEN("src=""")-1</f>
        <v>32</v>
      </c>
      <c r="C409">
        <f t="shared" si="59"/>
        <v>60</v>
      </c>
      <c r="E409" t="str">
        <f t="shared" si="60"/>
        <v>/images/0/09/Wolf_DenArt.jpg</v>
      </c>
      <c r="H409" s="3" t="s">
        <v>2249</v>
      </c>
      <c r="I409" s="3" t="s">
        <v>2133</v>
      </c>
      <c r="J409" t="s">
        <v>2244</v>
      </c>
      <c r="K409" t="s">
        <v>2243</v>
      </c>
      <c r="L409" t="str">
        <f t="shared" si="57"/>
        <v>/images/c/c1/King%27s_CastleArt.jpg</v>
      </c>
      <c r="O409">
        <f t="shared" si="56"/>
        <v>13</v>
      </c>
      <c r="P409">
        <f t="shared" si="54"/>
        <v>11</v>
      </c>
      <c r="R409">
        <f t="array" aca="1" ref="R409" ca="1">SMALL(IF(illustrator=SUBSTITUTE(H409,"_2nd",""),(ROW(illustrator)-MIN(ROW(illustrator))+1)+10000*(COLUMN(illustrator)-MIN(COLUMN(illustrator))+1),""),1)</f>
        <v>290073</v>
      </c>
      <c r="S409" t="str">
        <f ca="1">INDEX(illustrator!E:E,MOD(R409,10000),1)</f>
        <v>Julien Delval</v>
      </c>
      <c r="W409" t="str">
        <f t="shared" ca="1" si="58"/>
        <v>{ id:"kingscastle", illustrator:"Julien Delval" },</v>
      </c>
    </row>
    <row r="410" spans="1:23" x14ac:dyDescent="0.25">
      <c r="A410" t="s">
        <v>4649</v>
      </c>
      <c r="B410">
        <f t="shared" si="61"/>
        <v>34</v>
      </c>
      <c r="C410">
        <f t="shared" si="59"/>
        <v>70</v>
      </c>
      <c r="E410" t="str">
        <f t="shared" si="60"/>
        <v>/images/f/fd/PossessionArt.jpg</v>
      </c>
      <c r="G410" t="s">
        <v>1636</v>
      </c>
      <c r="H410" s="3" t="s">
        <v>1711</v>
      </c>
      <c r="J410" t="s">
        <v>2059</v>
      </c>
      <c r="K410" t="s">
        <v>2163</v>
      </c>
      <c r="L410" t="str">
        <f t="shared" si="57"/>
        <v>/images/a/a3/DruidArt.jpg</v>
      </c>
      <c r="O410">
        <f t="shared" si="56"/>
        <v>6</v>
      </c>
      <c r="P410">
        <f t="shared" si="54"/>
        <v>5</v>
      </c>
      <c r="R410">
        <f t="array" aca="1" ref="R410" ca="1">SMALL(IF(illustrator=SUBSTITUTE(H410,"_2nd",""),(ROW(illustrator)-MIN(ROW(illustrator))+1)+10000*(COLUMN(illustrator)-MIN(COLUMN(illustrator))+1),""),1)</f>
        <v>40043</v>
      </c>
      <c r="S410" t="str">
        <f ca="1">INDEX(illustrator!E:E,MOD(R410,10000),1)</f>
        <v>Grant Hansen</v>
      </c>
      <c r="W410" t="str">
        <f t="shared" ca="1" si="58"/>
        <v>{ id:"druid", illustrator:"Grant Hansen" },</v>
      </c>
    </row>
    <row r="411" spans="1:23" x14ac:dyDescent="0.25">
      <c r="A411" t="s">
        <v>4650</v>
      </c>
      <c r="B411">
        <f t="shared" si="61"/>
        <v>34</v>
      </c>
      <c r="C411">
        <f t="shared" si="59"/>
        <v>70</v>
      </c>
      <c r="E411" t="str">
        <f t="shared" si="60"/>
        <v>/images/0/0d/MountebankArt.jpg</v>
      </c>
      <c r="H411" s="3" t="s">
        <v>1712</v>
      </c>
      <c r="I411" s="3" t="s">
        <v>2089</v>
      </c>
      <c r="J411" t="s">
        <v>2084</v>
      </c>
      <c r="K411" t="s">
        <v>2083</v>
      </c>
      <c r="L411" t="str">
        <f t="shared" si="57"/>
        <v>/images/b/b8/Faithful_HoundArt.jpg</v>
      </c>
      <c r="O411">
        <f t="shared" si="56"/>
        <v>12</v>
      </c>
      <c r="P411">
        <f t="shared" si="54"/>
        <v>13</v>
      </c>
      <c r="R411">
        <f t="array" aca="1" ref="R411" ca="1">SMALL(IF(illustrator=SUBSTITUTE(H411,"_2nd",""),(ROW(illustrator)-MIN(ROW(illustrator))+1)+10000*(COLUMN(illustrator)-MIN(COLUMN(illustrator))+1),""),1)</f>
        <v>120093</v>
      </c>
      <c r="S411" t="str">
        <f ca="1">INDEX(illustrator!E:E,MOD(R411,10000),1)</f>
        <v>Lynell Ingram</v>
      </c>
      <c r="W411" t="str">
        <f t="shared" ca="1" si="58"/>
        <v>{ id:"faithfulhound", illustrator:"Lynell Ingram" },</v>
      </c>
    </row>
    <row r="412" spans="1:23" x14ac:dyDescent="0.25">
      <c r="A412" t="s">
        <v>4651</v>
      </c>
      <c r="B412">
        <f t="shared" si="61"/>
        <v>42</v>
      </c>
      <c r="C412">
        <f t="shared" si="59"/>
        <v>80</v>
      </c>
      <c r="E412" t="str">
        <f t="shared" si="60"/>
        <v>/images/a/ae/Jack_of_all_TradesArt.jpg</v>
      </c>
      <c r="H412" s="3" t="s">
        <v>1713</v>
      </c>
      <c r="J412" t="s">
        <v>2088</v>
      </c>
      <c r="K412" t="s">
        <v>2087</v>
      </c>
      <c r="L412" t="str">
        <f t="shared" si="57"/>
        <v>/images/d/d6/GuardianArt.jpg</v>
      </c>
      <c r="O412">
        <f t="shared" si="56"/>
        <v>9</v>
      </c>
      <c r="P412">
        <f t="shared" si="54"/>
        <v>8</v>
      </c>
      <c r="R412">
        <f t="array" aca="1" ref="R412" ca="1">SMALL(IF(illustrator=SUBSTITUTE(H412,"_2nd",""),(ROW(illustrator)-MIN(ROW(illustrator))+1)+10000*(COLUMN(illustrator)-MIN(COLUMN(illustrator))+1),""),1)</f>
        <v>230105</v>
      </c>
      <c r="S412" t="str">
        <f ca="1">INDEX(illustrator!E:E,MOD(R412,10000),1)</f>
        <v>Martin Hoffmann</v>
      </c>
      <c r="W412" t="str">
        <f t="shared" ca="1" si="58"/>
        <v>{ id:"guardian", illustrator:"Martin Hoffmann" },</v>
      </c>
    </row>
    <row r="413" spans="1:23" x14ac:dyDescent="0.25">
      <c r="A413" t="s">
        <v>4652</v>
      </c>
      <c r="B413">
        <f t="shared" si="61"/>
        <v>28</v>
      </c>
      <c r="C413">
        <f t="shared" si="59"/>
        <v>52</v>
      </c>
      <c r="E413" t="str">
        <f t="shared" si="60"/>
        <v>/images/b/b9/MintArt.jpg</v>
      </c>
      <c r="H413" s="3" t="s">
        <v>1714</v>
      </c>
      <c r="J413" t="s">
        <v>2092</v>
      </c>
      <c r="K413" t="s">
        <v>2091</v>
      </c>
      <c r="L413" t="str">
        <f t="shared" si="57"/>
        <v>/images/6/64/MonasteryArt.jpg</v>
      </c>
      <c r="O413">
        <f t="shared" si="56"/>
        <v>9</v>
      </c>
      <c r="P413">
        <f t="shared" si="54"/>
        <v>9</v>
      </c>
      <c r="R413">
        <f t="array" aca="1" ref="R413" ca="1">SMALL(IF(illustrator=SUBSTITUTE(H413,"_2nd",""),(ROW(illustrator)-MIN(ROW(illustrator))+1)+10000*(COLUMN(illustrator)-MIN(COLUMN(illustrator))+1),""),1)</f>
        <v>250051</v>
      </c>
      <c r="S413" t="str">
        <f ca="1">INDEX(illustrator!E:E,MOD(R413,10000),1)</f>
        <v>Harald Lieske</v>
      </c>
      <c r="W413" t="str">
        <f t="shared" ca="1" si="58"/>
        <v>{ id:"monastery", illustrator:"Harald Lieske" },</v>
      </c>
    </row>
    <row r="414" spans="1:23" x14ac:dyDescent="0.25">
      <c r="A414" t="s">
        <v>4653</v>
      </c>
      <c r="B414">
        <f t="shared" si="61"/>
        <v>36</v>
      </c>
      <c r="C414">
        <f t="shared" si="59"/>
        <v>68</v>
      </c>
      <c r="E414" t="str">
        <f t="shared" si="60"/>
        <v>/images/f/f8/Scrying_PoolArt.jpg</v>
      </c>
      <c r="H414" s="5" t="s">
        <v>1715</v>
      </c>
      <c r="J414" t="s">
        <v>2097</v>
      </c>
      <c r="K414" t="s">
        <v>4160</v>
      </c>
      <c r="L414" t="str">
        <f t="shared" si="57"/>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6"/>
        <v>5</v>
      </c>
      <c r="P414">
        <f t="shared" si="54"/>
        <v>5</v>
      </c>
      <c r="R414">
        <f t="array" aca="1" ref="R414" ca="1">SMALL(IF(illustrator=SUBSTITUTE(H414,"_2nd",""),(ROW(illustrator)-MIN(ROW(illustrator))+1)+10000*(COLUMN(illustrator)-MIN(COLUMN(illustrator))+1),""),1)</f>
        <v>250019</v>
      </c>
      <c r="S414" t="str">
        <f ca="1">INDEX(illustrator!E:E,MOD(R414,10000),1)</f>
        <v>Claus Stephan</v>
      </c>
      <c r="W414" t="str">
        <f t="shared" ca="1" si="58"/>
        <v>{ id:"pixie", illustrator:"Claus Stephan" },</v>
      </c>
    </row>
    <row r="415" spans="1:23" x14ac:dyDescent="0.25">
      <c r="A415" t="s">
        <v>4654</v>
      </c>
      <c r="B415">
        <f t="shared" si="61"/>
        <v>30</v>
      </c>
      <c r="C415">
        <f t="shared" si="59"/>
        <v>62</v>
      </c>
      <c r="E415" t="str">
        <f t="shared" si="60"/>
        <v>/images/b/b0/HamletArt.jpg</v>
      </c>
      <c r="H415" s="5" t="s">
        <v>1716</v>
      </c>
      <c r="J415" t="s">
        <v>2114</v>
      </c>
      <c r="K415" t="s">
        <v>4161</v>
      </c>
      <c r="L415" t="str">
        <f t="shared" si="57"/>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6"/>
        <v>8</v>
      </c>
      <c r="P415">
        <f t="shared" si="54"/>
        <v>7</v>
      </c>
      <c r="R415">
        <f t="array" aca="1" ref="R415" ca="1">SMALL(IF(illustrator=SUBSTITUTE(H415,"_2nd",""),(ROW(illustrator)-MIN(ROW(illustrator))+1)+10000*(COLUMN(illustrator)-MIN(COLUMN(illustrator))+1),""),1)</f>
        <v>240105</v>
      </c>
      <c r="S415" t="str">
        <f ca="1">INDEX(illustrator!E:E,MOD(R415,10000),1)</f>
        <v>Martin Hoffmann</v>
      </c>
      <c r="W415" t="str">
        <f t="shared" ca="1" si="58"/>
        <v>{ id:"tracker", illustrator:"Martin Hoffmann" },</v>
      </c>
    </row>
    <row r="416" spans="1:23" x14ac:dyDescent="0.25">
      <c r="A416" t="s">
        <v>4655</v>
      </c>
      <c r="B416">
        <f t="shared" si="61"/>
        <v>37</v>
      </c>
      <c r="C416">
        <f t="shared" si="59"/>
        <v>76</v>
      </c>
      <c r="E416" t="str">
        <f t="shared" si="60"/>
        <v>/images/6/65/Hunting_PartyArt.jpg</v>
      </c>
      <c r="H416" s="3" t="s">
        <v>1717</v>
      </c>
      <c r="J416" t="s">
        <v>2065</v>
      </c>
      <c r="K416" t="s">
        <v>2064</v>
      </c>
      <c r="L416" t="str">
        <f t="shared" si="57"/>
        <v>/images/d/d8/ChangelingArt.jpg</v>
      </c>
      <c r="O416">
        <f t="shared" si="56"/>
        <v>9</v>
      </c>
      <c r="P416">
        <f t="shared" ref="P416:P479" si="62">LEN(H416)</f>
        <v>10</v>
      </c>
      <c r="R416">
        <f t="array" aca="1" ref="R416" ca="1">SMALL(IF(illustrator=SUBSTITUTE(H416,"_2nd",""),(ROW(illustrator)-MIN(ROW(illustrator))+1)+10000*(COLUMN(illustrator)-MIN(COLUMN(illustrator))+1),""),1)</f>
        <v>50057</v>
      </c>
      <c r="S416" t="str">
        <f ca="1">INDEX(illustrator!E:E,MOD(R416,10000),1)</f>
        <v>Jason Slavin</v>
      </c>
      <c r="W416" t="str">
        <f t="shared" ca="1" si="58"/>
        <v>{ id:"changeling", illustrator:"Jason Slavin" },</v>
      </c>
    </row>
    <row r="417" spans="1:23" x14ac:dyDescent="0.25">
      <c r="A417" t="s">
        <v>4656</v>
      </c>
      <c r="B417">
        <f t="shared" si="61"/>
        <v>38</v>
      </c>
      <c r="C417">
        <f t="shared" si="59"/>
        <v>78</v>
      </c>
      <c r="E417" t="str">
        <f t="shared" si="60"/>
        <v>/images/2/2b/Border_VillageArt.jpg</v>
      </c>
      <c r="H417" s="5" t="s">
        <v>1718</v>
      </c>
      <c r="J417" t="s">
        <v>1546</v>
      </c>
      <c r="K417" t="s">
        <v>4162</v>
      </c>
      <c r="L417" t="str">
        <f t="shared" si="57"/>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6"/>
        <v>5</v>
      </c>
      <c r="P417">
        <f t="shared" si="62"/>
        <v>4</v>
      </c>
      <c r="R417">
        <f t="array" aca="1" ref="R417" ca="1">SMALL(IF(illustrator=SUBSTITUTE(H417,"_2nd",""),(ROW(illustrator)-MIN(ROW(illustrator))+1)+10000*(COLUMN(illustrator)-MIN(COLUMN(illustrator))+1),""),1)</f>
        <v>280019</v>
      </c>
      <c r="S417" t="str">
        <f ca="1">INDEX(illustrator!E:E,MOD(R417,10000),1)</f>
        <v>Claus Stephan</v>
      </c>
      <c r="W417" t="str">
        <f t="shared" ca="1" si="58"/>
        <v>{ id:"fool", illustrator:"Claus Stephan" },</v>
      </c>
    </row>
    <row r="418" spans="1:23" x14ac:dyDescent="0.25">
      <c r="A418" t="s">
        <v>4657</v>
      </c>
      <c r="B418">
        <f t="shared" si="61"/>
        <v>35</v>
      </c>
      <c r="C418">
        <f t="shared" si="59"/>
        <v>72</v>
      </c>
      <c r="E418" t="str">
        <f t="shared" si="60"/>
        <v>/images/8/80/Junk_DealerArt.jpg</v>
      </c>
      <c r="H418" s="3" t="s">
        <v>1719</v>
      </c>
      <c r="I418" s="3" t="s">
        <v>2093</v>
      </c>
      <c r="J418" t="s">
        <v>2086</v>
      </c>
      <c r="K418" t="s">
        <v>2085</v>
      </c>
      <c r="L418" t="str">
        <f t="shared" si="57"/>
        <v>/images/e/ed/Ghost_TownArt.jpg</v>
      </c>
      <c r="O418">
        <f t="shared" si="56"/>
        <v>13</v>
      </c>
      <c r="P418">
        <f t="shared" si="62"/>
        <v>9</v>
      </c>
      <c r="R418">
        <f t="array" aca="1" ref="R418" ca="1">SMALL(IF(illustrator=SUBSTITUTE(H418,"_2nd",""),(ROW(illustrator)-MIN(ROW(illustrator))+1)+10000*(COLUMN(illustrator)-MIN(COLUMN(illustrator))+1),""),1)</f>
        <v>190097</v>
      </c>
      <c r="S418" t="str">
        <f ca="1">INDEX(illustrator!E:E,MOD(R418,10000),1)</f>
        <v>Marcel-André Casasola Merkle</v>
      </c>
      <c r="W418" t="str">
        <f t="shared" ca="1" si="58"/>
        <v>{ id:"ghosttown", illustrator:"Marcel-André Casasola Merkle" },</v>
      </c>
    </row>
    <row r="419" spans="1:23" x14ac:dyDescent="0.25">
      <c r="A419" t="s">
        <v>4658</v>
      </c>
      <c r="B419">
        <f t="shared" si="61"/>
        <v>31</v>
      </c>
      <c r="C419">
        <f t="shared" si="59"/>
        <v>64</v>
      </c>
      <c r="E419" t="str">
        <f t="shared" si="60"/>
        <v>/images/4/4d/RebuildArt.jpg</v>
      </c>
      <c r="H419" s="3" t="s">
        <v>1720</v>
      </c>
      <c r="J419" t="s">
        <v>1634</v>
      </c>
      <c r="K419" t="s">
        <v>1859</v>
      </c>
      <c r="L419" t="str">
        <f t="shared" ref="L419:L450" si="63">IF(J419="","",IF(I419&lt;&gt;"", INDEX(E:E,MATCH("*"&amp;I419&amp;"*",E:E,0)),INDEX(E:E,MATCH("*"&amp;H419&amp;"Art*",E:E,0))))</f>
        <v>/images/8/8b/LeprechaunArt.jpg</v>
      </c>
      <c r="O419">
        <f t="shared" si="56"/>
        <v>10</v>
      </c>
      <c r="P419">
        <f t="shared" si="62"/>
        <v>10</v>
      </c>
      <c r="R419">
        <f t="array" aca="1" ref="R419" ca="1">SMALL(IF(illustrator=SUBSTITUTE(H419,"_2nd",""),(ROW(illustrator)-MIN(ROW(illustrator))+1)+10000*(COLUMN(illustrator)-MIN(COLUMN(illustrator))+1),""),1)</f>
        <v>70013</v>
      </c>
      <c r="S419" t="str">
        <f ca="1">INDEX(illustrator!E:E,MOD(R419,10000),1)</f>
        <v>Brian Brinlee</v>
      </c>
      <c r="W419" t="str">
        <f t="shared" ca="1" si="58"/>
        <v>{ id:"leprechaun", illustrator:"Brian Brinlee" },</v>
      </c>
    </row>
    <row r="420" spans="1:23" x14ac:dyDescent="0.25">
      <c r="A420" t="s">
        <v>4659</v>
      </c>
      <c r="B420">
        <f t="shared" si="61"/>
        <v>34</v>
      </c>
      <c r="C420">
        <f t="shared" si="59"/>
        <v>70</v>
      </c>
      <c r="E420" t="str">
        <f t="shared" si="60"/>
        <v>/images/a/a5/JourneymanArt.jpg</v>
      </c>
      <c r="H420" s="3" t="s">
        <v>1721</v>
      </c>
      <c r="I420" s="3" t="s">
        <v>2096</v>
      </c>
      <c r="J420" t="s">
        <v>2095</v>
      </c>
      <c r="K420" t="s">
        <v>2094</v>
      </c>
      <c r="L420" t="str">
        <f t="shared" si="63"/>
        <v>/images/d/d3/Night_WatchmanArt.jpg</v>
      </c>
      <c r="O420">
        <f t="shared" si="56"/>
        <v>16</v>
      </c>
      <c r="P420">
        <f t="shared" si="62"/>
        <v>13</v>
      </c>
      <c r="R420">
        <f t="array" aca="1" ref="R420" ca="1">SMALL(IF(illustrator=SUBSTITUTE(H420,"_2nd",""),(ROW(illustrator)-MIN(ROW(illustrator))+1)+10000*(COLUMN(illustrator)-MIN(COLUMN(illustrator))+1),""),1)</f>
        <v>70029</v>
      </c>
      <c r="S420" t="str">
        <f ca="1">INDEX(illustrator!E:E,MOD(R420,10000),1)</f>
        <v>Elisa Cella</v>
      </c>
      <c r="W420" t="str">
        <f t="shared" ca="1" si="58"/>
        <v>{ id:"nightwatchman", illustrator:"Elisa Cella" },</v>
      </c>
    </row>
    <row r="421" spans="1:23" x14ac:dyDescent="0.25">
      <c r="A421" t="s">
        <v>4660</v>
      </c>
      <c r="B421">
        <f t="shared" si="61"/>
        <v>35</v>
      </c>
      <c r="C421">
        <f t="shared" si="59"/>
        <v>72</v>
      </c>
      <c r="E421" t="str">
        <f t="shared" si="60"/>
        <v>/images/a/a1/BridgeTrollArt.jpg</v>
      </c>
      <c r="H421" s="5" t="s">
        <v>1722</v>
      </c>
      <c r="I421" s="3" t="s">
        <v>2103</v>
      </c>
      <c r="J421" t="s">
        <v>2104</v>
      </c>
      <c r="K421" t="s">
        <v>4163</v>
      </c>
      <c r="L421" t="str">
        <f t="shared" si="63"/>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6"/>
        <v>14</v>
      </c>
      <c r="P421">
        <f t="shared" si="62"/>
        <v>10</v>
      </c>
      <c r="R421">
        <f t="array" aca="1" ref="R421" ca="1">SMALL(IF(illustrator=SUBSTITUTE(H421,"_2nd",""),(ROW(illustrator)-MIN(ROW(illustrator))+1)+10000*(COLUMN(illustrator)-MIN(COLUMN(illustrator))+1),""),1)</f>
        <v>250133</v>
      </c>
      <c r="S421" t="str">
        <f ca="1">INDEX(illustrator!E:E,MOD(R421,10000),1)</f>
        <v>Ryan Laukat</v>
      </c>
      <c r="W421" t="str">
        <f t="shared" ca="1" si="58"/>
        <v>{ id:"secretcave", illustrator:"Ryan Laukat" },</v>
      </c>
    </row>
    <row r="422" spans="1:23" x14ac:dyDescent="0.25">
      <c r="A422" t="s">
        <v>4661</v>
      </c>
      <c r="B422">
        <f t="shared" si="61"/>
        <v>36</v>
      </c>
      <c r="C422">
        <f t="shared" si="59"/>
        <v>74</v>
      </c>
      <c r="E422" t="str">
        <f t="shared" si="60"/>
        <v>/images/7/78/HauntedWoodsArt.jpg</v>
      </c>
      <c r="H422" s="3" t="s">
        <v>1723</v>
      </c>
      <c r="J422" t="s">
        <v>2060</v>
      </c>
      <c r="K422" t="s">
        <v>2058</v>
      </c>
      <c r="L422" t="str">
        <f t="shared" si="63"/>
        <v>/images/2/20/BardArt.jpg</v>
      </c>
      <c r="O422">
        <f t="shared" si="56"/>
        <v>5</v>
      </c>
      <c r="P422">
        <f t="shared" si="62"/>
        <v>4</v>
      </c>
      <c r="R422">
        <f t="array" aca="1" ref="R422" ca="1">SMALL(IF(illustrator=SUBSTITUTE(H422,"_2nd",""),(ROW(illustrator)-MIN(ROW(illustrator))+1)+10000*(COLUMN(illustrator)-MIN(COLUMN(illustrator))+1),""),1)</f>
        <v>60029</v>
      </c>
      <c r="S422" t="str">
        <f ca="1">INDEX(illustrator!E:E,MOD(R422,10000),1)</f>
        <v>Elisa Cella</v>
      </c>
      <c r="W422" t="str">
        <f t="shared" ca="1" si="58"/>
        <v>{ id:"bard", illustrator:"Elisa Cella" },</v>
      </c>
    </row>
    <row r="423" spans="1:23" x14ac:dyDescent="0.25">
      <c r="A423" t="s">
        <v>4662</v>
      </c>
      <c r="B423">
        <f t="shared" si="61"/>
        <v>36</v>
      </c>
      <c r="C423">
        <f t="shared" si="59"/>
        <v>68</v>
      </c>
      <c r="E423" t="str">
        <f t="shared" si="60"/>
        <v>/images/c/c9/Chariot_RaceArt.jpg</v>
      </c>
      <c r="H423" s="3" t="s">
        <v>1724</v>
      </c>
      <c r="I423" s="3" t="s">
        <v>2066</v>
      </c>
      <c r="J423" t="s">
        <v>2105</v>
      </c>
      <c r="K423" t="s">
        <v>2177</v>
      </c>
      <c r="L423" t="str">
        <f t="shared" si="63"/>
        <v>/images/e/e5/Blessed_VillageArt.jpg</v>
      </c>
      <c r="O423">
        <f t="shared" si="56"/>
        <v>12</v>
      </c>
      <c r="P423">
        <f t="shared" si="62"/>
        <v>14</v>
      </c>
      <c r="R423">
        <f t="array" aca="1" ref="R423" ca="1">SMALL(IF(illustrator=SUBSTITUTE(H423,"_2nd",""),(ROW(illustrator)-MIN(ROW(illustrator))+1)+10000*(COLUMN(illustrator)-MIN(COLUMN(illustrator))+1),""),1)</f>
        <v>50013</v>
      </c>
      <c r="S423" t="str">
        <f ca="1">INDEX(illustrator!E:E,MOD(R423,10000),1)</f>
        <v>Brian Brinlee</v>
      </c>
      <c r="W423" t="str">
        <f t="shared" ca="1" si="58"/>
        <v>{ id:"blessedvillage", illustrator:"Brian Brinlee" },</v>
      </c>
    </row>
    <row r="424" spans="1:23" x14ac:dyDescent="0.25">
      <c r="A424" t="s">
        <v>4663</v>
      </c>
      <c r="B424">
        <f t="shared" si="61"/>
        <v>38</v>
      </c>
      <c r="C424">
        <f t="shared" si="59"/>
        <v>72</v>
      </c>
      <c r="E424" t="str">
        <f t="shared" si="60"/>
        <v>/images/c/cf/Defiled_ShrineArt.jpg</v>
      </c>
      <c r="H424" s="5" t="s">
        <v>1725</v>
      </c>
      <c r="J424" t="s">
        <v>2067</v>
      </c>
      <c r="K424" t="s">
        <v>4164</v>
      </c>
      <c r="L424" t="str">
        <f t="shared" si="63"/>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6"/>
        <v>9</v>
      </c>
      <c r="P424">
        <f t="shared" si="62"/>
        <v>8</v>
      </c>
      <c r="R424">
        <f t="array" aca="1" ref="R424" ca="1">SMALL(IF(illustrator=SUBSTITUTE(H424,"_2nd",""),(ROW(illustrator)-MIN(ROW(illustrator))+1)+10000*(COLUMN(illustrator)-MIN(COLUMN(illustrator))+1),""),1)</f>
        <v>180097</v>
      </c>
      <c r="S424" t="str">
        <f ca="1">INDEX(illustrator!E:E,MOD(R424,10000),1)</f>
        <v>Marcel-André Casasola Merkle</v>
      </c>
      <c r="W424" t="str">
        <f t="shared" ca="1" si="58"/>
        <v>{ id:"cemetery", illustrator:"Marcel-André Casasola Merkle" },</v>
      </c>
    </row>
    <row r="425" spans="1:23" x14ac:dyDescent="0.25">
      <c r="A425" t="s">
        <v>4664</v>
      </c>
      <c r="B425">
        <f t="shared" si="61"/>
        <v>31</v>
      </c>
      <c r="C425">
        <f t="shared" si="59"/>
        <v>58</v>
      </c>
      <c r="E425" t="str">
        <f t="shared" si="60"/>
        <v>/images/e/e3/VentureArt.jpg</v>
      </c>
      <c r="H425" s="3" t="s">
        <v>1726</v>
      </c>
      <c r="J425" t="s">
        <v>2071</v>
      </c>
      <c r="K425" t="s">
        <v>2070</v>
      </c>
      <c r="L425" t="str">
        <f t="shared" si="63"/>
        <v>/images/f/fc/ConclaveArt.jpg</v>
      </c>
      <c r="O425">
        <f t="shared" si="56"/>
        <v>8</v>
      </c>
      <c r="P425">
        <f t="shared" si="62"/>
        <v>8</v>
      </c>
      <c r="R425">
        <f t="array" aca="1" ref="R425" ca="1">SMALL(IF(illustrator=SUBSTITUTE(H425,"_2nd",""),(ROW(illustrator)-MIN(ROW(illustrator))+1)+10000*(COLUMN(illustrator)-MIN(COLUMN(illustrator))+1),""),1)</f>
        <v>100069</v>
      </c>
      <c r="S425" t="str">
        <f ca="1">INDEX(illustrator!E:E,MOD(R425,10000),1)</f>
        <v>Joshua Stewart</v>
      </c>
      <c r="W425" t="str">
        <f t="shared" ca="1" si="58"/>
        <v>{ id:"conclave", illustrator:"Joshua Stewart" },</v>
      </c>
    </row>
    <row r="426" spans="1:23" x14ac:dyDescent="0.25">
      <c r="A426" t="s">
        <v>4665</v>
      </c>
      <c r="B426">
        <f t="shared" si="61"/>
        <v>32</v>
      </c>
      <c r="C426">
        <f t="shared" si="59"/>
        <v>60</v>
      </c>
      <c r="E426" t="str">
        <f t="shared" si="60"/>
        <v>/images/9/92/DiplomatArt.jpg</v>
      </c>
      <c r="H426" s="3" t="s">
        <v>2161</v>
      </c>
      <c r="I426" s="3" t="s">
        <v>2081</v>
      </c>
      <c r="J426" t="s">
        <v>2080</v>
      </c>
      <c r="K426" t="s">
        <v>4169</v>
      </c>
      <c r="L426" t="str">
        <f t="shared" si="63"/>
        <v>/images/b/b3/Devil%27s_WorkshopArt.jpg</v>
      </c>
      <c r="O426">
        <f t="shared" si="56"/>
        <v>17</v>
      </c>
      <c r="P426">
        <f t="shared" si="62"/>
        <v>14</v>
      </c>
      <c r="R426">
        <f t="array" aca="1" ref="R426" ca="1">SMALL(IF(illustrator=SUBSTITUTE(H426,"_2nd",""),(ROW(illustrator)-MIN(ROW(illustrator))+1)+10000*(COLUMN(illustrator)-MIN(COLUMN(illustrator))+1),""),1)</f>
        <v>300019</v>
      </c>
      <c r="S426" t="str">
        <f ca="1">INDEX(illustrator!E:E,MOD(R426,10000),1)</f>
        <v>Claus Stephan</v>
      </c>
      <c r="W426" t="str">
        <f t="shared" ca="1" si="58"/>
        <v>{ id:"devilsworkshop", illustrator:"Claus Stephan" },</v>
      </c>
    </row>
    <row r="427" spans="1:23" x14ac:dyDescent="0.25">
      <c r="A427" t="s">
        <v>4666</v>
      </c>
      <c r="B427">
        <f t="shared" si="61"/>
        <v>33</v>
      </c>
      <c r="C427">
        <f t="shared" si="59"/>
        <v>62</v>
      </c>
      <c r="E427" t="str">
        <f t="shared" si="60"/>
        <v>/images/8/89/FollowersArt.jpg</v>
      </c>
      <c r="H427" s="3" t="s">
        <v>1727</v>
      </c>
      <c r="J427" t="s">
        <v>2061</v>
      </c>
      <c r="K427" t="s">
        <v>2082</v>
      </c>
      <c r="L427" t="str">
        <f t="shared" si="63"/>
        <v>/images/4/44/ExorcistArt.jpg</v>
      </c>
      <c r="O427">
        <f t="shared" si="56"/>
        <v>9</v>
      </c>
      <c r="P427">
        <f t="shared" si="62"/>
        <v>8</v>
      </c>
      <c r="R427">
        <f t="array" aca="1" ref="R427" ca="1">SMALL(IF(illustrator=SUBSTITUTE(H427,"_2nd",""),(ROW(illustrator)-MIN(ROW(illustrator))+1)+10000*(COLUMN(illustrator)-MIN(COLUMN(illustrator))+1),""),1)</f>
        <v>110069</v>
      </c>
      <c r="S427" t="str">
        <f ca="1">INDEX(illustrator!E:E,MOD(R427,10000),1)</f>
        <v>Joshua Stewart</v>
      </c>
      <c r="W427" t="str">
        <f t="shared" ca="1" si="58"/>
        <v>{ id:"exorcist", illustrator:"Joshua Stewart" },</v>
      </c>
    </row>
    <row r="428" spans="1:23" x14ac:dyDescent="0.25">
      <c r="A428" t="s">
        <v>4667</v>
      </c>
      <c r="B428">
        <f t="shared" si="61"/>
        <v>30</v>
      </c>
      <c r="C428">
        <f t="shared" si="59"/>
        <v>56</v>
      </c>
      <c r="E428" t="str">
        <f t="shared" si="60"/>
        <v>/images/7/72/TraderArt.jpg</v>
      </c>
      <c r="H428" s="3" t="s">
        <v>1728</v>
      </c>
      <c r="J428" t="s">
        <v>2289</v>
      </c>
      <c r="K428" t="s">
        <v>2290</v>
      </c>
      <c r="L428" t="str">
        <f t="shared" si="63"/>
        <v>/images/b/b4/NecromancerArt.jpg</v>
      </c>
      <c r="O428">
        <f t="shared" si="56"/>
        <v>12</v>
      </c>
      <c r="P428">
        <f t="shared" si="62"/>
        <v>11</v>
      </c>
      <c r="R428">
        <f t="array" aca="1" ref="R428" ca="1">SMALL(IF(illustrator=SUBSTITUTE(H428,"_2nd",""),(ROW(illustrator)-MIN(ROW(illustrator))+1)+10000*(COLUMN(illustrator)-MIN(COLUMN(illustrator))+1),""),1)</f>
        <v>210099</v>
      </c>
      <c r="S428" t="str">
        <f ca="1">INDEX(illustrator!E:E,MOD(R428,10000),1)</f>
        <v>Marco Morte</v>
      </c>
      <c r="W428" t="str">
        <f t="shared" ca="1" si="58"/>
        <v>{ id:"necromancer", illustrator:"Marco Morte" },</v>
      </c>
    </row>
    <row r="429" spans="1:23" x14ac:dyDescent="0.25">
      <c r="A429" t="s">
        <v>4668</v>
      </c>
      <c r="B429">
        <f t="shared" si="61"/>
        <v>37</v>
      </c>
      <c r="C429">
        <f t="shared" si="59"/>
        <v>70</v>
      </c>
      <c r="E429" t="str">
        <f t="shared" si="60"/>
        <v>/images/d/dd/Market_SquareArt.jpg</v>
      </c>
      <c r="H429" s="5" t="s">
        <v>1729</v>
      </c>
      <c r="J429" t="s">
        <v>1923</v>
      </c>
      <c r="K429" t="s">
        <v>4165</v>
      </c>
      <c r="L429" t="str">
        <f t="shared" si="63"/>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6"/>
        <v>6</v>
      </c>
      <c r="P429">
        <f t="shared" si="62"/>
        <v>8</v>
      </c>
      <c r="R429">
        <f t="array" aca="1" ref="R429" ca="1">SMALL(IF(illustrator=SUBSTITUTE(H429,"_2nd",""),(ROW(illustrator)-MIN(ROW(illustrator))+1)+10000*(COLUMN(illustrator)-MIN(COLUMN(illustrator))+1),""),1)</f>
        <v>350111</v>
      </c>
      <c r="S429" t="str">
        <f ca="1">INDEX(illustrator!E:E,MOD(R429,10000),1)</f>
        <v>Matthias Catrein</v>
      </c>
      <c r="W429" t="str">
        <f t="shared" ca="1" si="58"/>
        <v>{ id:"shepherd", illustrator:"Matthias Catrein" },</v>
      </c>
    </row>
    <row r="430" spans="1:23" x14ac:dyDescent="0.25">
      <c r="A430" t="s">
        <v>4669</v>
      </c>
      <c r="B430">
        <f t="shared" si="61"/>
        <v>33</v>
      </c>
      <c r="C430">
        <f t="shared" si="59"/>
        <v>62</v>
      </c>
      <c r="E430" t="str">
        <f t="shared" si="60"/>
        <v>/images/e/eb/Dame_AnnaArt.jpg</v>
      </c>
      <c r="H430" s="3" t="s">
        <v>1730</v>
      </c>
      <c r="J430" t="s">
        <v>2108</v>
      </c>
      <c r="K430" t="s">
        <v>2107</v>
      </c>
      <c r="L430" t="str">
        <f t="shared" si="63"/>
        <v>/images/3/3f/SkulkArt.jpg</v>
      </c>
      <c r="O430">
        <f t="shared" si="56"/>
        <v>9</v>
      </c>
      <c r="P430">
        <f t="shared" si="62"/>
        <v>5</v>
      </c>
      <c r="R430">
        <f t="array" aca="1" ref="R430" ca="1">SMALL(IF(illustrator=SUBSTITUTE(H430,"_2nd",""),(ROW(illustrator)-MIN(ROW(illustrator))+1)+10000*(COLUMN(illustrator)-MIN(COLUMN(illustrator))+1),""),1)</f>
        <v>80029</v>
      </c>
      <c r="S430" t="str">
        <f ca="1">INDEX(illustrator!E:E,MOD(R430,10000),1)</f>
        <v>Elisa Cella</v>
      </c>
      <c r="W430" t="str">
        <f t="shared" ca="1" si="58"/>
        <v>{ id:"skulk", illustrator:"Elisa Cella" },</v>
      </c>
    </row>
    <row r="431" spans="1:23" x14ac:dyDescent="0.25">
      <c r="A431" t="s">
        <v>4670</v>
      </c>
      <c r="B431">
        <f t="shared" si="61"/>
        <v>34</v>
      </c>
      <c r="C431">
        <f t="shared" si="59"/>
        <v>64</v>
      </c>
      <c r="E431" t="str">
        <f t="shared" si="60"/>
        <v>/images/5/59/StonemasonArt.jpg</v>
      </c>
      <c r="H431" s="3" t="s">
        <v>1731</v>
      </c>
      <c r="J431" t="s">
        <v>2069</v>
      </c>
      <c r="K431" t="s">
        <v>2068</v>
      </c>
      <c r="L431" t="str">
        <f t="shared" si="63"/>
        <v>/images/3/3d/CobblerArt.jpg</v>
      </c>
      <c r="O431">
        <f t="shared" si="56"/>
        <v>10</v>
      </c>
      <c r="P431">
        <f t="shared" si="62"/>
        <v>7</v>
      </c>
      <c r="R431">
        <f t="array" aca="1" ref="R431" ca="1">SMALL(IF(illustrator=SUBSTITUTE(H431,"_2nd",""),(ROW(illustrator)-MIN(ROW(illustrator))+1)+10000*(COLUMN(illustrator)-MIN(COLUMN(illustrator))+1),""),1)</f>
        <v>60013</v>
      </c>
      <c r="S431" t="str">
        <f ca="1">INDEX(illustrator!E:E,MOD(R431,10000),1)</f>
        <v>Brian Brinlee</v>
      </c>
      <c r="W431" t="str">
        <f t="shared" ca="1" si="58"/>
        <v>{ id:"cobbler", illustrator:"Brian Brinlee" },</v>
      </c>
    </row>
    <row r="432" spans="1:23" x14ac:dyDescent="0.25">
      <c r="A432" t="s">
        <v>4671</v>
      </c>
      <c r="B432">
        <f t="shared" si="61"/>
        <v>30</v>
      </c>
      <c r="C432">
        <f t="shared" si="59"/>
        <v>56</v>
      </c>
      <c r="E432" t="str">
        <f t="shared" si="60"/>
        <v>/images/c/cc/DoctorArt.jpg</v>
      </c>
      <c r="H432" s="3" t="s">
        <v>1732</v>
      </c>
      <c r="J432" t="s">
        <v>2062</v>
      </c>
      <c r="K432" t="s">
        <v>2074</v>
      </c>
      <c r="L432" t="str">
        <f t="shared" si="63"/>
        <v>/images/f/fc/CryptArt.jpg</v>
      </c>
      <c r="O432">
        <f t="shared" si="56"/>
        <v>6</v>
      </c>
      <c r="P432">
        <f t="shared" si="62"/>
        <v>5</v>
      </c>
      <c r="R432">
        <f t="array" aca="1" ref="R432" ca="1">SMALL(IF(illustrator=SUBSTITUTE(H432,"_2nd",""),(ROW(illustrator)-MIN(ROW(illustrator))+1)+10000*(COLUMN(illustrator)-MIN(COLUMN(illustrator))+1),""),1)</f>
        <v>110093</v>
      </c>
      <c r="S432" t="str">
        <f ca="1">INDEX(illustrator!E:E,MOD(R432,10000),1)</f>
        <v>Lynell Ingram</v>
      </c>
      <c r="W432" t="str">
        <f t="shared" ca="1" si="58"/>
        <v>{ id:"crypt", illustrator:"Lynell Ingram" },</v>
      </c>
    </row>
    <row r="433" spans="1:23" x14ac:dyDescent="0.25">
      <c r="A433" t="s">
        <v>4672</v>
      </c>
      <c r="B433">
        <f t="shared" si="61"/>
        <v>32</v>
      </c>
      <c r="C433">
        <f t="shared" si="59"/>
        <v>60</v>
      </c>
      <c r="E433" t="str">
        <f t="shared" si="60"/>
        <v>/images/e/ee/PrincessArt.jpg</v>
      </c>
      <c r="H433" s="3" t="s">
        <v>1733</v>
      </c>
      <c r="I433" s="3" t="s">
        <v>2076</v>
      </c>
      <c r="J433" t="s">
        <v>2106</v>
      </c>
      <c r="K433" t="s">
        <v>2075</v>
      </c>
      <c r="L433" t="str">
        <f t="shared" si="63"/>
        <v>/images/1/18/Cursed_VillageArt.jpg</v>
      </c>
      <c r="O433">
        <f t="shared" si="56"/>
        <v>14</v>
      </c>
      <c r="P433">
        <f t="shared" si="62"/>
        <v>13</v>
      </c>
      <c r="R433">
        <f t="array" aca="1" ref="R433" ca="1">SMALL(IF(illustrator=SUBSTITUTE(H433,"_2nd",""),(ROW(illustrator)-MIN(ROW(illustrator))+1)+10000*(COLUMN(illustrator)-MIN(COLUMN(illustrator))+1),""),1)</f>
        <v>120069</v>
      </c>
      <c r="S433" t="str">
        <f ca="1">INDEX(illustrator!E:E,MOD(R433,10000),1)</f>
        <v>Joshua Stewart</v>
      </c>
      <c r="W433" t="str">
        <f t="shared" ca="1" si="58"/>
        <v>{ id:"cursedvillage", illustrator:"Joshua Stewart" },</v>
      </c>
    </row>
    <row r="434" spans="1:23" x14ac:dyDescent="0.25">
      <c r="A434" t="s">
        <v>4673</v>
      </c>
      <c r="B434">
        <f t="shared" si="61"/>
        <v>32</v>
      </c>
      <c r="C434">
        <f t="shared" si="59"/>
        <v>60</v>
      </c>
      <c r="E434" t="str">
        <f t="shared" si="60"/>
        <v>/images/c/cf/MandarinArt.jpg</v>
      </c>
      <c r="H434" s="3" t="s">
        <v>1734</v>
      </c>
      <c r="I434" s="3" t="s">
        <v>2079</v>
      </c>
      <c r="J434" t="s">
        <v>2078</v>
      </c>
      <c r="K434" t="s">
        <v>2077</v>
      </c>
      <c r="L434" t="str">
        <f t="shared" si="63"/>
        <v>/images/0/02/Den_of_SinArt.jpg</v>
      </c>
      <c r="O434">
        <f t="shared" si="56"/>
        <v>14</v>
      </c>
      <c r="P434">
        <f t="shared" si="62"/>
        <v>8</v>
      </c>
      <c r="R434">
        <f t="array" aca="1" ref="R434" ca="1">SMALL(IF(illustrator=SUBSTITUTE(H434,"_2nd",""),(ROW(illustrator)-MIN(ROW(illustrator))+1)+10000*(COLUMN(illustrator)-MIN(COLUMN(illustrator))+1),""),1)</f>
        <v>60101</v>
      </c>
      <c r="S434" t="str">
        <f ca="1">INDEX(illustrator!E:E,MOD(R434,10000),1)</f>
        <v>Mark Poole</v>
      </c>
      <c r="W434" t="str">
        <f t="shared" ca="1" si="58"/>
        <v>{ id:"denofsin", illustrator:"Mark Poole" },</v>
      </c>
    </row>
    <row r="435" spans="1:23" x14ac:dyDescent="0.25">
      <c r="A435" t="s">
        <v>4674</v>
      </c>
      <c r="B435">
        <f t="shared" si="61"/>
        <v>38</v>
      </c>
      <c r="C435">
        <f t="shared" si="59"/>
        <v>72</v>
      </c>
      <c r="E435" t="str">
        <f t="shared" si="60"/>
        <v>/images/8/89/Dame_JosephineArt.jpg</v>
      </c>
      <c r="H435" s="3" t="s">
        <v>1735</v>
      </c>
      <c r="J435" t="s">
        <v>2063</v>
      </c>
      <c r="K435" t="s">
        <v>2090</v>
      </c>
      <c r="L435" t="str">
        <f t="shared" si="63"/>
        <v>/images/2/2e/IdolArt.jpg</v>
      </c>
      <c r="O435">
        <f t="shared" si="56"/>
        <v>5</v>
      </c>
      <c r="P435">
        <f t="shared" si="62"/>
        <v>4</v>
      </c>
      <c r="R435">
        <f t="array" aca="1" ref="R435" ca="1">SMALL(IF(illustrator=SUBSTITUTE(H435,"_2nd",""),(ROW(illustrator)-MIN(ROW(illustrator))+1)+10000*(COLUMN(illustrator)-MIN(COLUMN(illustrator))+1),""),1)</f>
        <v>240133</v>
      </c>
      <c r="S435" t="str">
        <f ca="1">INDEX(illustrator!E:E,MOD(R435,10000),1)</f>
        <v>Ryan Laukat</v>
      </c>
      <c r="W435" t="str">
        <f t="shared" ca="1" si="58"/>
        <v>{ id:"idol", illustrator:"Ryan Laukat" },</v>
      </c>
    </row>
    <row r="436" spans="1:23" x14ac:dyDescent="0.25">
      <c r="A436" t="s">
        <v>4675</v>
      </c>
      <c r="B436">
        <f t="shared" si="61"/>
        <v>34</v>
      </c>
      <c r="C436">
        <f t="shared" si="59"/>
        <v>64</v>
      </c>
      <c r="E436" t="str">
        <f t="shared" si="60"/>
        <v>/images/5/5a/Dame_MollyArt.jpg</v>
      </c>
      <c r="H436" s="5" t="s">
        <v>1736</v>
      </c>
      <c r="J436" t="s">
        <v>2072</v>
      </c>
      <c r="K436" t="s">
        <v>4166</v>
      </c>
      <c r="L436" t="str">
        <f t="shared" si="63"/>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6"/>
        <v>5</v>
      </c>
      <c r="P436">
        <f t="shared" si="62"/>
        <v>5</v>
      </c>
      <c r="R436">
        <f t="array" aca="1" ref="R436" ca="1">SMALL(IF(illustrator=SUBSTITUTE(H436,"_2nd",""),(ROW(illustrator)-MIN(ROW(illustrator))+1)+10000*(COLUMN(illustrator)-MIN(COLUMN(illustrator))+1),""),1)</f>
        <v>260051</v>
      </c>
      <c r="S436" t="str">
        <f ca="1">INDEX(illustrator!E:E,MOD(R436,10000),1)</f>
        <v>Harald Lieske</v>
      </c>
      <c r="W436" t="str">
        <f t="shared" ca="1" si="58"/>
        <v>{ id:"pooka", illustrator:"Harald Lieske" },</v>
      </c>
    </row>
    <row r="437" spans="1:23" x14ac:dyDescent="0.25">
      <c r="A437" t="s">
        <v>4676</v>
      </c>
      <c r="B437">
        <f t="shared" si="61"/>
        <v>29</v>
      </c>
      <c r="C437">
        <f t="shared" si="59"/>
        <v>54</v>
      </c>
      <c r="E437" t="str">
        <f t="shared" si="60"/>
        <v>/images/1/16/BakerArt.jpg</v>
      </c>
      <c r="H437" s="3" t="s">
        <v>1737</v>
      </c>
      <c r="I437" s="3" t="s">
        <v>2102</v>
      </c>
      <c r="J437" t="s">
        <v>2101</v>
      </c>
      <c r="K437" t="s">
        <v>2100</v>
      </c>
      <c r="L437" t="str">
        <f t="shared" si="63"/>
        <v>/images/a/a2/Sacred_GroveArt.jpg</v>
      </c>
      <c r="O437">
        <f t="shared" si="56"/>
        <v>10</v>
      </c>
      <c r="P437">
        <f t="shared" si="62"/>
        <v>11</v>
      </c>
      <c r="R437">
        <f t="array" aca="1" ref="R437" ca="1">SMALL(IF(illustrator=SUBSTITUTE(H437,"_2nd",""),(ROW(illustrator)-MIN(ROW(illustrator))+1)+10000*(COLUMN(illustrator)-MIN(COLUMN(illustrator))+1),""),1)</f>
        <v>260105</v>
      </c>
      <c r="S437" t="str">
        <f ca="1">INDEX(illustrator!E:E,MOD(R437,10000),1)</f>
        <v>Martin Hoffmann</v>
      </c>
      <c r="W437" t="str">
        <f t="shared" ca="1" si="58"/>
        <v>{ id:"sacredgrove", illustrator:"Martin Hoffmann" },</v>
      </c>
    </row>
    <row r="438" spans="1:23" x14ac:dyDescent="0.25">
      <c r="A438" t="s">
        <v>4677</v>
      </c>
      <c r="B438">
        <f t="shared" si="61"/>
        <v>31</v>
      </c>
      <c r="C438">
        <f t="shared" si="59"/>
        <v>58</v>
      </c>
      <c r="E438" t="str">
        <f t="shared" si="60"/>
        <v>/images/5/56/ButcherArt.jpg</v>
      </c>
      <c r="H438" s="3" t="s">
        <v>1738</v>
      </c>
      <c r="J438" t="s">
        <v>2110</v>
      </c>
      <c r="K438" t="s">
        <v>2109</v>
      </c>
      <c r="L438" t="str">
        <f t="shared" si="63"/>
        <v>/images/e/e8/TormentorArt.jpg</v>
      </c>
      <c r="O438">
        <f t="shared" si="56"/>
        <v>11</v>
      </c>
      <c r="P438">
        <f t="shared" si="62"/>
        <v>9</v>
      </c>
      <c r="R438">
        <f t="array" aca="1" ref="R438" ca="1">SMALL(IF(illustrator=SUBSTITUTE(H438,"_2nd",""),(ROW(illustrator)-MIN(ROW(illustrator))+1)+10000*(COLUMN(illustrator)-MIN(COLUMN(illustrator))+1),""),1)</f>
        <v>310019</v>
      </c>
      <c r="S438" t="str">
        <f ca="1">INDEX(illustrator!E:E,MOD(R438,10000),1)</f>
        <v>Claus Stephan</v>
      </c>
      <c r="W438" t="str">
        <f t="shared" ca="1" si="58"/>
        <v>{ id:"tormentor", illustrator:"Claus Stephan" },</v>
      </c>
    </row>
    <row r="439" spans="1:23" x14ac:dyDescent="0.25">
      <c r="A439" t="s">
        <v>4678</v>
      </c>
      <c r="B439">
        <f t="shared" si="61"/>
        <v>33</v>
      </c>
      <c r="C439">
        <f t="shared" si="59"/>
        <v>68</v>
      </c>
      <c r="E439" t="str">
        <f t="shared" si="60"/>
        <v>/images/6/6b/ArtificerArt.jpg</v>
      </c>
      <c r="H439" s="3" t="s">
        <v>1739</v>
      </c>
      <c r="I439" s="3" t="s">
        <v>2113</v>
      </c>
      <c r="J439" t="s">
        <v>2112</v>
      </c>
      <c r="K439" t="s">
        <v>2111</v>
      </c>
      <c r="L439" t="str">
        <f t="shared" si="63"/>
        <v>/images/7/70/Tragic_HeroArt.jpg</v>
      </c>
      <c r="O439">
        <f t="shared" si="56"/>
        <v>17</v>
      </c>
      <c r="P439">
        <f t="shared" si="62"/>
        <v>10</v>
      </c>
      <c r="R439">
        <f t="array" aca="1" ref="R439" ca="1">SMALL(IF(illustrator=SUBSTITUTE(H439,"_2nd",""),(ROW(illustrator)-MIN(ROW(illustrator))+1)+10000*(COLUMN(illustrator)-MIN(COLUMN(illustrator))+1),""),1)</f>
        <v>80013</v>
      </c>
      <c r="S439" t="str">
        <f ca="1">INDEX(illustrator!E:E,MOD(R439,10000),1)</f>
        <v>Brian Brinlee</v>
      </c>
      <c r="W439" t="str">
        <f t="shared" ca="1" si="58"/>
        <v>{ id:"tragichero", illustrator:"Brian Brinlee" },</v>
      </c>
    </row>
    <row r="440" spans="1:23" x14ac:dyDescent="0.25">
      <c r="A440" t="s">
        <v>4679</v>
      </c>
      <c r="B440">
        <f t="shared" si="61"/>
        <v>29</v>
      </c>
      <c r="C440">
        <f t="shared" si="59"/>
        <v>54</v>
      </c>
      <c r="E440" t="str">
        <f t="shared" si="60"/>
        <v>/images/f/fc/CryptArt.jpg</v>
      </c>
      <c r="H440" s="3" t="s">
        <v>1740</v>
      </c>
      <c r="J440" t="s">
        <v>2073</v>
      </c>
      <c r="K440" t="s">
        <v>2115</v>
      </c>
      <c r="L440" t="str">
        <f t="shared" si="63"/>
        <v>/images/a/ae/VampireArt.jpg</v>
      </c>
      <c r="O440">
        <f t="shared" si="56"/>
        <v>7</v>
      </c>
      <c r="P440">
        <f t="shared" si="62"/>
        <v>7</v>
      </c>
      <c r="R440">
        <f t="array" aca="1" ref="R440" ca="1">SMALL(IF(illustrator=SUBSTITUTE(H440,"_2nd",""),(ROW(illustrator)-MIN(ROW(illustrator))+1)+10000*(COLUMN(illustrator)-MIN(COLUMN(illustrator))+1),""),1)</f>
        <v>270105</v>
      </c>
      <c r="S440" t="str">
        <f ca="1">INDEX(illustrator!E:E,MOD(R440,10000),1)</f>
        <v>Martin Hoffmann</v>
      </c>
      <c r="W440" t="str">
        <f t="shared" ca="1" si="58"/>
        <v>{ id:"vampire", illustrator:"Martin Hoffmann" },</v>
      </c>
    </row>
    <row r="441" spans="1:23" x14ac:dyDescent="0.25">
      <c r="A441" t="s">
        <v>4680</v>
      </c>
      <c r="B441">
        <f t="shared" si="61"/>
        <v>38</v>
      </c>
      <c r="C441">
        <f t="shared" si="59"/>
        <v>78</v>
      </c>
      <c r="E441" t="str">
        <f t="shared" si="60"/>
        <v>/images/b/b8/Faithful_HoundArt.jpg</v>
      </c>
      <c r="H441" s="3" t="s">
        <v>1741</v>
      </c>
      <c r="J441" t="s">
        <v>2117</v>
      </c>
      <c r="K441" t="s">
        <v>2116</v>
      </c>
      <c r="L441" t="str">
        <f t="shared" si="63"/>
        <v>/images/4/4a/WerewolfArt.jpg</v>
      </c>
      <c r="O441">
        <f t="shared" si="56"/>
        <v>10</v>
      </c>
      <c r="P441">
        <f t="shared" si="62"/>
        <v>8</v>
      </c>
      <c r="R441">
        <f t="array" aca="1" ref="R441" ca="1">SMALL(IF(illustrator=SUBSTITUTE(H441,"_2nd",""),(ROW(illustrator)-MIN(ROW(illustrator))+1)+10000*(COLUMN(illustrator)-MIN(COLUMN(illustrator))+1),""),1)</f>
        <v>100043</v>
      </c>
      <c r="S441" t="str">
        <f ca="1">INDEX(illustrator!E:E,MOD(R441,10000),1)</f>
        <v>Grant Hansen</v>
      </c>
      <c r="W441" t="str">
        <f t="shared" ca="1" si="58"/>
        <v>{ id:"werewolf", illustrator:"Grant Hansen" },</v>
      </c>
    </row>
    <row r="442" spans="1:23" x14ac:dyDescent="0.25">
      <c r="A442" t="s">
        <v>4681</v>
      </c>
      <c r="B442">
        <f t="shared" si="61"/>
        <v>36</v>
      </c>
      <c r="C442">
        <f t="shared" si="59"/>
        <v>68</v>
      </c>
      <c r="E442" t="str">
        <f t="shared" si="60"/>
        <v>/images/c/cd/Capital_CityArt.jpg</v>
      </c>
      <c r="H442" s="3" t="s">
        <v>1742</v>
      </c>
      <c r="J442" t="s">
        <v>2099</v>
      </c>
      <c r="K442" t="s">
        <v>2098</v>
      </c>
      <c r="L442" t="str">
        <f t="shared" si="63"/>
        <v>/images/c/cc/RaiderArt.jpg</v>
      </c>
      <c r="O442">
        <f t="shared" si="56"/>
        <v>6</v>
      </c>
      <c r="P442">
        <f t="shared" si="62"/>
        <v>6</v>
      </c>
      <c r="R442">
        <f t="array" aca="1" ref="R442" ca="1">SMALL(IF(illustrator=SUBSTITUTE(H442,"_2nd",""),(ROW(illustrator)-MIN(ROW(illustrator))+1)+10000*(COLUMN(illustrator)-MIN(COLUMN(illustrator))+1),""),1)</f>
        <v>70101</v>
      </c>
      <c r="S442" t="str">
        <f ca="1">INDEX(illustrator!E:E,MOD(R442,10000),1)</f>
        <v>Mark Poole</v>
      </c>
      <c r="W442" t="str">
        <f t="shared" ca="1" si="58"/>
        <v>{ id:"raider", illustrator:"Mark Poole" },</v>
      </c>
    </row>
    <row r="443" spans="1:23" x14ac:dyDescent="0.25">
      <c r="A443" t="s">
        <v>4682</v>
      </c>
      <c r="B443">
        <f t="shared" si="61"/>
        <v>32</v>
      </c>
      <c r="C443">
        <f t="shared" si="59"/>
        <v>60</v>
      </c>
      <c r="E443" t="str">
        <f t="shared" si="60"/>
        <v>/images/0/04/ContractArt.jpg</v>
      </c>
      <c r="F443" t="s">
        <v>1615</v>
      </c>
      <c r="H443" s="3" t="s">
        <v>1906</v>
      </c>
      <c r="I443" s="3" t="s">
        <v>1920</v>
      </c>
      <c r="J443" t="s">
        <v>1833</v>
      </c>
      <c r="K443" t="s">
        <v>2308</v>
      </c>
      <c r="L443" t="str">
        <f t="shared" si="63"/>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6"/>
        <v>15</v>
      </c>
      <c r="P443">
        <f t="shared" si="62"/>
        <v>13</v>
      </c>
      <c r="R443">
        <f t="array" aca="1" ref="R443" ca="1">SMALL(IF(illustrator=SUBSTITUTE(H443,"_2nd",""),(ROW(illustrator)-MIN(ROW(illustrator))+1)+10000*(COLUMN(illustrator)-MIN(COLUMN(illustrator))+1),""),1)</f>
        <v>610073</v>
      </c>
      <c r="S443" t="str">
        <f ca="1">INDEX(illustrator!E:E,MOD(R443,10000),1)</f>
        <v>Julien Delval</v>
      </c>
      <c r="W443" t="str">
        <f t="shared" ca="1" si="58"/>
        <v>{ id:"theearthsgift", illustrator:"Julien Delval" },</v>
      </c>
    </row>
    <row r="444" spans="1:23" x14ac:dyDescent="0.25">
      <c r="A444" t="s">
        <v>4683</v>
      </c>
      <c r="B444">
        <f t="shared" si="61"/>
        <v>30</v>
      </c>
      <c r="C444">
        <f t="shared" si="59"/>
        <v>56</v>
      </c>
      <c r="E444" t="str">
        <f t="shared" si="60"/>
        <v>/images/1/13/ModifyArt.jpg</v>
      </c>
      <c r="F444" t="s">
        <v>1615</v>
      </c>
      <c r="H444" s="3" t="s">
        <v>1907</v>
      </c>
      <c r="I444" s="3" t="s">
        <v>1889</v>
      </c>
      <c r="J444" t="s">
        <v>1835</v>
      </c>
      <c r="K444" t="s">
        <v>1834</v>
      </c>
      <c r="L444" t="str">
        <f t="shared" si="63"/>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6"/>
        <v>14</v>
      </c>
      <c r="P444">
        <f t="shared" si="62"/>
        <v>13</v>
      </c>
      <c r="R444">
        <f t="array" aca="1" ref="R444" ca="1">SMALL(IF(illustrator=SUBSTITUTE(H444,"_2nd",""),(ROW(illustrator)-MIN(ROW(illustrator))+1)+10000*(COLUMN(illustrator)-MIN(COLUMN(illustrator))+1),""),1)</f>
        <v>620073</v>
      </c>
      <c r="S444" t="str">
        <f ca="1">INDEX(illustrator!E:E,MOD(R444,10000),1)</f>
        <v>Julien Delval</v>
      </c>
      <c r="W444" t="str">
        <f t="shared" ca="1" si="58"/>
        <v>{ id:"thefieldsgift", illustrator:"Julien Delval" },</v>
      </c>
    </row>
    <row r="445" spans="1:23" x14ac:dyDescent="0.25">
      <c r="A445" t="s">
        <v>4684</v>
      </c>
      <c r="B445">
        <f t="shared" si="61"/>
        <v>30</v>
      </c>
      <c r="C445">
        <f t="shared" si="59"/>
        <v>56</v>
      </c>
      <c r="E445" t="str">
        <f t="shared" si="60"/>
        <v>/images/a/af/BorrowArt.jpg</v>
      </c>
      <c r="F445" t="s">
        <v>1615</v>
      </c>
      <c r="H445" s="3" t="s">
        <v>1908</v>
      </c>
      <c r="I445" s="3" t="s">
        <v>1890</v>
      </c>
      <c r="J445" t="s">
        <v>1844</v>
      </c>
      <c r="K445" t="s">
        <v>1836</v>
      </c>
      <c r="L445" t="str">
        <f t="shared" si="63"/>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6"/>
        <v>15</v>
      </c>
      <c r="P445">
        <f t="shared" si="62"/>
        <v>13</v>
      </c>
      <c r="R445">
        <f t="array" aca="1" ref="R445" ca="1">SMALL(IF(illustrator=SUBSTITUTE(H445,"_2nd",""),(ROW(illustrator)-MIN(ROW(illustrator))+1)+10000*(COLUMN(illustrator)-MIN(COLUMN(illustrator))+1),""),1)</f>
        <v>630073</v>
      </c>
      <c r="S445" t="str">
        <f ca="1">INDEX(illustrator!E:E,MOD(R445,10000),1)</f>
        <v>Julien Delval</v>
      </c>
      <c r="W445" t="str">
        <f t="shared" ca="1" si="58"/>
        <v>{ id:"theflamesgift", illustrator:"Julien Delval" },</v>
      </c>
    </row>
    <row r="446" spans="1:23" x14ac:dyDescent="0.25">
      <c r="A446" t="s">
        <v>4685</v>
      </c>
      <c r="B446">
        <f t="shared" si="61"/>
        <v>29</v>
      </c>
      <c r="C446">
        <f t="shared" si="59"/>
        <v>54</v>
      </c>
      <c r="E446" t="str">
        <f t="shared" si="60"/>
        <v>/images/a/a1/BathsArt.jpg</v>
      </c>
      <c r="F446" t="s">
        <v>1615</v>
      </c>
      <c r="H446" s="3" t="s">
        <v>1909</v>
      </c>
      <c r="I446" s="3" t="s">
        <v>1891</v>
      </c>
      <c r="J446" t="s">
        <v>1846</v>
      </c>
      <c r="K446" t="s">
        <v>1837</v>
      </c>
      <c r="L446" t="str">
        <f t="shared" si="63"/>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6"/>
        <v>14</v>
      </c>
      <c r="P446">
        <f t="shared" si="62"/>
        <v>14</v>
      </c>
      <c r="R446">
        <f t="array" aca="1" ref="R446" ca="1">SMALL(IF(illustrator=SUBSTITUTE(H446,"_2nd",""),(ROW(illustrator)-MIN(ROW(illustrator))+1)+10000*(COLUMN(illustrator)-MIN(COLUMN(illustrator))+1),""),1)</f>
        <v>640073</v>
      </c>
      <c r="S446" t="str">
        <f ca="1">INDEX(illustrator!E:E,MOD(R446,10000),1)</f>
        <v>Julien Delval</v>
      </c>
      <c r="W446" t="str">
        <f t="shared" ca="1" si="58"/>
        <v>{ id:"theforestsgift", illustrator:"Julien Delval" },</v>
      </c>
    </row>
    <row r="447" spans="1:23" x14ac:dyDescent="0.25">
      <c r="A447" t="s">
        <v>4686</v>
      </c>
      <c r="B447">
        <f t="shared" si="61"/>
        <v>32</v>
      </c>
      <c r="C447">
        <f t="shared" si="59"/>
        <v>60</v>
      </c>
      <c r="E447" t="str">
        <f t="shared" si="60"/>
        <v>/images/5/5b/FountainArt.jpg</v>
      </c>
      <c r="F447" t="s">
        <v>1615</v>
      </c>
      <c r="H447" s="3" t="s">
        <v>1910</v>
      </c>
      <c r="I447" s="3" t="s">
        <v>1892</v>
      </c>
      <c r="J447" t="s">
        <v>1845</v>
      </c>
      <c r="K447" t="s">
        <v>1838</v>
      </c>
      <c r="L447" t="str">
        <f t="shared" si="63"/>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6"/>
        <v>14</v>
      </c>
      <c r="P447">
        <f t="shared" si="62"/>
        <v>12</v>
      </c>
      <c r="R447">
        <f t="array" aca="1" ref="R447" ca="1">SMALL(IF(illustrator=SUBSTITUTE(H447,"_2nd",""),(ROW(illustrator)-MIN(ROW(illustrator))+1)+10000*(COLUMN(illustrator)-MIN(COLUMN(illustrator))+1),""),1)</f>
        <v>650073</v>
      </c>
      <c r="S447" t="str">
        <f ca="1">INDEX(illustrator!E:E,MOD(R447,10000),1)</f>
        <v>Julien Delval</v>
      </c>
      <c r="W447" t="str">
        <f t="shared" ca="1" si="58"/>
        <v>{ id:"themoonsgift", illustrator:"Julien Delval" },</v>
      </c>
    </row>
    <row r="448" spans="1:23" x14ac:dyDescent="0.25">
      <c r="A448" t="s">
        <v>4687</v>
      </c>
      <c r="B448">
        <f t="shared" si="61"/>
        <v>31</v>
      </c>
      <c r="C448">
        <f t="shared" si="59"/>
        <v>58</v>
      </c>
      <c r="E448" t="str">
        <f t="shared" si="60"/>
        <v>/images/c/c6/OrchardArt.jpg</v>
      </c>
      <c r="F448" t="s">
        <v>1615</v>
      </c>
      <c r="H448" s="3" t="s">
        <v>1911</v>
      </c>
      <c r="I448" s="3" t="s">
        <v>1893</v>
      </c>
      <c r="J448" t="s">
        <v>1847</v>
      </c>
      <c r="K448" t="s">
        <v>1839</v>
      </c>
      <c r="L448" t="str">
        <f t="shared" si="63"/>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6"/>
        <v>17</v>
      </c>
      <c r="P448">
        <f t="shared" si="62"/>
        <v>16</v>
      </c>
      <c r="R448">
        <f t="array" aca="1" ref="R448" ca="1">SMALL(IF(illustrator=SUBSTITUTE(H448,"_2nd",""),(ROW(illustrator)-MIN(ROW(illustrator))+1)+10000*(COLUMN(illustrator)-MIN(COLUMN(illustrator))+1),""),1)</f>
        <v>660073</v>
      </c>
      <c r="S448" t="str">
        <f ca="1">INDEX(illustrator!E:E,MOD(R448,10000),1)</f>
        <v>Julien Delval</v>
      </c>
      <c r="W448" t="str">
        <f t="shared" ca="1" si="58"/>
        <v>{ id:"themountainsgift", illustrator:"Julien Delval" },</v>
      </c>
    </row>
    <row r="449" spans="1:23" x14ac:dyDescent="0.25">
      <c r="A449" t="s">
        <v>4688</v>
      </c>
      <c r="B449">
        <f t="shared" si="61"/>
        <v>32</v>
      </c>
      <c r="C449">
        <f t="shared" si="59"/>
        <v>60</v>
      </c>
      <c r="E449" t="str">
        <f t="shared" si="60"/>
        <v>/images/d/dc/FestivalArt.jpg</v>
      </c>
      <c r="F449" t="s">
        <v>1615</v>
      </c>
      <c r="H449" s="3" t="s">
        <v>1912</v>
      </c>
      <c r="I449" s="3" t="s">
        <v>1894</v>
      </c>
      <c r="J449" t="s">
        <v>1841</v>
      </c>
      <c r="K449" t="s">
        <v>3953</v>
      </c>
      <c r="L449" t="str">
        <f t="shared" si="63"/>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6"/>
        <v>17</v>
      </c>
      <c r="P449">
        <f t="shared" si="62"/>
        <v>13</v>
      </c>
      <c r="R449">
        <f t="array" aca="1" ref="R449" ca="1">SMALL(IF(illustrator=SUBSTITUTE(H449,"_2nd",""),(ROW(illustrator)-MIN(ROW(illustrator))+1)+10000*(COLUMN(illustrator)-MIN(COLUMN(illustrator))+1),""),1)</f>
        <v>670073</v>
      </c>
      <c r="S449" t="str">
        <f ca="1">INDEX(illustrator!E:E,MOD(R449,10000),1)</f>
        <v>Julien Delval</v>
      </c>
      <c r="W449" t="str">
        <f t="shared" ca="1" si="58"/>
        <v>{ id:"theriversgift", illustrator:"Julien Delval" },</v>
      </c>
    </row>
    <row r="450" spans="1:23" x14ac:dyDescent="0.25">
      <c r="A450" t="s">
        <v>4689</v>
      </c>
      <c r="B450">
        <f t="shared" si="61"/>
        <v>38</v>
      </c>
      <c r="C450">
        <f t="shared" si="59"/>
        <v>72</v>
      </c>
      <c r="E450" t="str">
        <f t="shared" si="60"/>
        <v>/images/1/1a/Secret_ChamberArt.jpg</v>
      </c>
      <c r="F450" t="s">
        <v>1615</v>
      </c>
      <c r="H450" s="3" t="s">
        <v>1913</v>
      </c>
      <c r="I450" s="3" t="s">
        <v>1895</v>
      </c>
      <c r="J450" t="s">
        <v>1843</v>
      </c>
      <c r="K450" t="s">
        <v>1842</v>
      </c>
      <c r="L450" t="str">
        <f t="shared" si="63"/>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64">LEN(J450)</f>
        <v>13</v>
      </c>
      <c r="P450">
        <f t="shared" si="62"/>
        <v>11</v>
      </c>
      <c r="R450">
        <f t="array" aca="1" ref="R450" ca="1">SMALL(IF(illustrator=SUBSTITUTE(H450,"_2nd",""),(ROW(illustrator)-MIN(ROW(illustrator))+1)+10000*(COLUMN(illustrator)-MIN(COLUMN(illustrator))+1),""),1)</f>
        <v>680073</v>
      </c>
      <c r="S450" t="str">
        <f ca="1">INDEX(illustrator!E:E,MOD(R450,10000),1)</f>
        <v>Julien Delval</v>
      </c>
      <c r="W450" t="str">
        <f t="shared" ca="1" si="58"/>
        <v>{ id:"theseasgift", illustrator:"Julien Delval" },</v>
      </c>
    </row>
    <row r="451" spans="1:23" x14ac:dyDescent="0.25">
      <c r="A451" t="s">
        <v>4690</v>
      </c>
      <c r="B451">
        <f t="shared" si="61"/>
        <v>28</v>
      </c>
      <c r="C451">
        <f t="shared" si="59"/>
        <v>52</v>
      </c>
      <c r="E451" t="str">
        <f t="shared" si="60"/>
        <v>/images/f/f9/MillArt.jpg</v>
      </c>
      <c r="F451" t="s">
        <v>1615</v>
      </c>
      <c r="H451" s="3" t="s">
        <v>1914</v>
      </c>
      <c r="I451" s="3" t="s">
        <v>1896</v>
      </c>
      <c r="J451" t="s">
        <v>1849</v>
      </c>
      <c r="K451" t="s">
        <v>1848</v>
      </c>
      <c r="L451" t="str">
        <f t="shared" ref="L451:L482" si="65">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64"/>
        <v>11</v>
      </c>
      <c r="P451">
        <f t="shared" si="62"/>
        <v>11</v>
      </c>
      <c r="R451">
        <f t="array" aca="1" ref="R451" ca="1">SMALL(IF(illustrator=SUBSTITUTE(H451,"_2nd",""),(ROW(illustrator)-MIN(ROW(illustrator))+1)+10000*(COLUMN(illustrator)-MIN(COLUMN(illustrator))+1),""),1)</f>
        <v>690073</v>
      </c>
      <c r="S451" t="str">
        <f ca="1">INDEX(illustrator!E:E,MOD(R451,10000),1)</f>
        <v>Julien Delval</v>
      </c>
      <c r="W451" t="str">
        <f t="shared" ref="W451:W514" ca="1" si="66">IFERROR("{ id:"""&amp;H451&amp;""", illustrator:"""&amp;S451&amp;""" },","")</f>
        <v>{ id:"theskysgift", illustrator:"Julien Delval" },</v>
      </c>
    </row>
    <row r="452" spans="1:23" x14ac:dyDescent="0.25">
      <c r="A452" t="s">
        <v>4691</v>
      </c>
      <c r="B452">
        <f t="shared" si="61"/>
        <v>30</v>
      </c>
      <c r="C452">
        <f t="shared" si="59"/>
        <v>56</v>
      </c>
      <c r="E452" t="str">
        <f t="shared" si="60"/>
        <v>/images/9/98/NoblesArt.jpg</v>
      </c>
      <c r="F452" t="s">
        <v>1615</v>
      </c>
      <c r="H452" s="3" t="s">
        <v>1915</v>
      </c>
      <c r="I452" s="3" t="s">
        <v>1897</v>
      </c>
      <c r="J452" t="s">
        <v>1851</v>
      </c>
      <c r="K452" t="s">
        <v>1850</v>
      </c>
      <c r="L452" t="str">
        <f t="shared" si="65"/>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64"/>
        <v>13</v>
      </c>
      <c r="P452">
        <f t="shared" si="62"/>
        <v>11</v>
      </c>
      <c r="R452">
        <f t="array" aca="1" ref="R452" ca="1">SMALL(IF(illustrator=SUBSTITUTE(H452,"_2nd",""),(ROW(illustrator)-MIN(ROW(illustrator))+1)+10000*(COLUMN(illustrator)-MIN(COLUMN(illustrator))+1),""),1)</f>
        <v>700073</v>
      </c>
      <c r="S452" t="str">
        <f ca="1">INDEX(illustrator!E:E,MOD(R452,10000),1)</f>
        <v>Julien Delval</v>
      </c>
      <c r="W452" t="str">
        <f t="shared" ca="1" si="66"/>
        <v>{ id:"thesunsgift", illustrator:"Julien Delval" },</v>
      </c>
    </row>
    <row r="453" spans="1:23" x14ac:dyDescent="0.25">
      <c r="A453" t="s">
        <v>4692</v>
      </c>
      <c r="B453">
        <f t="shared" si="61"/>
        <v>38</v>
      </c>
      <c r="C453">
        <f t="shared" ref="C453:C516" si="67">FIND(".jpg",A453,B453)+3</f>
        <v>72</v>
      </c>
      <c r="E453" t="str">
        <f t="shared" ref="E453:E518" si="68">SUBSTITUTE(RIGHT(LEFT(A453,C453),LEN(LEFT(A453,C453))-B453),"/thumb","")</f>
        <v>/images/5/5e/Secret_PassageArt.jpg</v>
      </c>
      <c r="F453" t="s">
        <v>1615</v>
      </c>
      <c r="H453" s="3" t="s">
        <v>1916</v>
      </c>
      <c r="I453" s="3" t="s">
        <v>1899</v>
      </c>
      <c r="J453" t="s">
        <v>1832</v>
      </c>
      <c r="K453" t="s">
        <v>1831</v>
      </c>
      <c r="L453" t="str">
        <f t="shared" si="65"/>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64"/>
        <v>14</v>
      </c>
      <c r="P453">
        <f t="shared" si="62"/>
        <v>13</v>
      </c>
      <c r="R453">
        <f t="array" aca="1" ref="R453" ca="1">SMALL(IF(illustrator=SUBSTITUTE(H453,"_2nd",""),(ROW(illustrator)-MIN(ROW(illustrator))+1)+10000*(COLUMN(illustrator)-MIN(COLUMN(illustrator))+1),""),1)</f>
        <v>710073</v>
      </c>
      <c r="S453" t="str">
        <f ca="1">INDEX(illustrator!E:E,MOD(R453,10000),1)</f>
        <v>Julien Delval</v>
      </c>
      <c r="W453" t="str">
        <f t="shared" ca="1" si="66"/>
        <v>{ id:"theswampsgift", illustrator:"Julien Delval" },</v>
      </c>
    </row>
    <row r="454" spans="1:23" x14ac:dyDescent="0.25">
      <c r="A454" t="s">
        <v>4693</v>
      </c>
      <c r="B454">
        <f t="shared" si="61"/>
        <v>34</v>
      </c>
      <c r="C454">
        <f t="shared" si="67"/>
        <v>64</v>
      </c>
      <c r="E454" t="str">
        <f t="shared" si="68"/>
        <v>/images/0/06/LighthouseArt.jpg</v>
      </c>
      <c r="F454" t="s">
        <v>1615</v>
      </c>
      <c r="H454" s="3" t="s">
        <v>1917</v>
      </c>
      <c r="I454" s="3" t="s">
        <v>1898</v>
      </c>
      <c r="J454" t="s">
        <v>1853</v>
      </c>
      <c r="K454" t="s">
        <v>1852</v>
      </c>
      <c r="L454" t="str">
        <f t="shared" si="65"/>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64"/>
        <v>11</v>
      </c>
      <c r="P454">
        <f t="shared" si="62"/>
        <v>12</v>
      </c>
      <c r="R454">
        <f t="array" aca="1" ref="R454" ca="1">SMALL(IF(illustrator=SUBSTITUTE(H454,"_2nd",""),(ROW(illustrator)-MIN(ROW(illustrator))+1)+10000*(COLUMN(illustrator)-MIN(COLUMN(illustrator))+1),""),1)</f>
        <v>720073</v>
      </c>
      <c r="S454" t="str">
        <f ca="1">INDEX(illustrator!E:E,MOD(R454,10000),1)</f>
        <v>Julien Delval</v>
      </c>
      <c r="W454" t="str">
        <f t="shared" ca="1" si="66"/>
        <v>{ id:"thewindsgift", illustrator:"Julien Delval" },</v>
      </c>
    </row>
    <row r="455" spans="1:23" x14ac:dyDescent="0.25">
      <c r="A455" t="s">
        <v>4694</v>
      </c>
      <c r="B455">
        <f t="shared" si="61"/>
        <v>31</v>
      </c>
      <c r="C455">
        <f t="shared" si="67"/>
        <v>58</v>
      </c>
      <c r="E455" t="str">
        <f t="shared" si="68"/>
        <v>/images/2/21/CaravanArt.jpg</v>
      </c>
      <c r="H455" s="3" t="s">
        <v>1743</v>
      </c>
      <c r="I455" s="3" t="s">
        <v>2135</v>
      </c>
      <c r="J455" s="3" t="s">
        <v>2939</v>
      </c>
      <c r="K455" t="s">
        <v>2938</v>
      </c>
      <c r="L455" t="str">
        <f t="shared" si="65"/>
        <v>/images/3/3d/Haunted_MirrorArt.jpg</v>
      </c>
      <c r="O455">
        <f t="shared" si="64"/>
        <v>13</v>
      </c>
      <c r="P455">
        <f t="shared" si="62"/>
        <v>13</v>
      </c>
      <c r="R455">
        <f t="array" aca="1" ref="R455" ca="1">SMALL(IF(illustrator=SUBSTITUTE(H455,"_2nd",""),(ROW(illustrator)-MIN(ROW(illustrator))+1)+10000*(COLUMN(illustrator)-MIN(COLUMN(illustrator))+1),""),1)</f>
        <v>120031</v>
      </c>
      <c r="S455" t="str">
        <f ca="1">INDEX(illustrator!E:E,MOD(R455,10000),1)</f>
        <v>Eric J Carter</v>
      </c>
      <c r="W455" t="str">
        <f t="shared" ca="1" si="66"/>
        <v>{ id:"hauntedmirror", illustrator:"Eric J Carter" },</v>
      </c>
    </row>
    <row r="456" spans="1:23" x14ac:dyDescent="0.25">
      <c r="A456" t="s">
        <v>4695</v>
      </c>
      <c r="B456">
        <f t="shared" si="61"/>
        <v>34</v>
      </c>
      <c r="C456">
        <f t="shared" si="67"/>
        <v>64</v>
      </c>
      <c r="E456" t="str">
        <f t="shared" si="68"/>
        <v>/images/e/e3/UniversityArt.jpg</v>
      </c>
      <c r="H456" s="3" t="s">
        <v>1744</v>
      </c>
      <c r="I456" s="3" t="s">
        <v>2136</v>
      </c>
      <c r="J456" s="3" t="s">
        <v>2947</v>
      </c>
      <c r="K456" t="s">
        <v>2944</v>
      </c>
      <c r="L456" t="str">
        <f t="shared" si="65"/>
        <v>/images/c/c2/Magic_LampArt.jpg</v>
      </c>
      <c r="O456">
        <f t="shared" si="64"/>
        <v>13</v>
      </c>
      <c r="P456">
        <f t="shared" si="62"/>
        <v>9</v>
      </c>
      <c r="R456">
        <f t="array" aca="1" ref="R456" ca="1">SMALL(IF(illustrator=SUBSTITUTE(H456,"_2nd",""),(ROW(illustrator)-MIN(ROW(illustrator))+1)+10000*(COLUMN(illustrator)-MIN(COLUMN(illustrator))+1),""),1)</f>
        <v>260133</v>
      </c>
      <c r="S456" t="str">
        <f ca="1">INDEX(illustrator!E:E,MOD(R456,10000),1)</f>
        <v>Ryan Laukat</v>
      </c>
      <c r="W456" t="str">
        <f t="shared" ca="1" si="66"/>
        <v>{ id:"magiclamp", illustrator:"Ryan Laukat" },</v>
      </c>
    </row>
    <row r="457" spans="1:23" x14ac:dyDescent="0.25">
      <c r="A457" t="s">
        <v>4696</v>
      </c>
      <c r="B457">
        <f t="shared" si="61"/>
        <v>36</v>
      </c>
      <c r="C457">
        <f t="shared" si="67"/>
        <v>68</v>
      </c>
      <c r="E457" t="str">
        <f t="shared" si="68"/>
        <v>/images/c/cc/Grand_MarketArt.jpg</v>
      </c>
      <c r="H457" s="3" t="s">
        <v>1745</v>
      </c>
      <c r="J457" s="3" t="s">
        <v>2949</v>
      </c>
      <c r="K457" t="s">
        <v>2948</v>
      </c>
      <c r="L457" t="str">
        <f t="shared" si="65"/>
        <v>/images/0/06/GoatArt.jpg</v>
      </c>
      <c r="O457">
        <f t="shared" si="64"/>
        <v>6</v>
      </c>
      <c r="P457">
        <f t="shared" si="62"/>
        <v>4</v>
      </c>
      <c r="R457">
        <f t="array" aca="1" ref="R457" ca="1">SMALL(IF(illustrator=SUBSTITUTE(H457,"_2nd",""),(ROW(illustrator)-MIN(ROW(illustrator))+1)+10000*(COLUMN(illustrator)-MIN(COLUMN(illustrator))+1),""),1)</f>
        <v>260019</v>
      </c>
      <c r="S457" t="str">
        <f ca="1">INDEX(illustrator!E:E,MOD(R457,10000),1)</f>
        <v>Claus Stephan</v>
      </c>
      <c r="W457" t="str">
        <f t="shared" ca="1" si="66"/>
        <v>{ id:"goat", illustrator:"Claus Stephan" },</v>
      </c>
    </row>
    <row r="458" spans="1:23" x14ac:dyDescent="0.25">
      <c r="A458" t="s">
        <v>4697</v>
      </c>
      <c r="B458">
        <f t="shared" si="61"/>
        <v>37</v>
      </c>
      <c r="C458">
        <f t="shared" si="67"/>
        <v>70</v>
      </c>
      <c r="E458" t="str">
        <f t="shared" si="68"/>
        <v>/images/0/0e/Ruined_MarketArt.jpg</v>
      </c>
      <c r="H458" s="3" t="s">
        <v>1746</v>
      </c>
      <c r="J458" s="3" t="s">
        <v>2230</v>
      </c>
      <c r="K458" t="s">
        <v>1922</v>
      </c>
      <c r="L458" t="str">
        <f t="shared" si="65"/>
        <v>/images/9/9e/PastureArt.jpg</v>
      </c>
      <c r="O458">
        <f t="shared" si="64"/>
        <v>8</v>
      </c>
      <c r="P458">
        <f t="shared" si="62"/>
        <v>7</v>
      </c>
      <c r="R458">
        <f t="array" aca="1" ref="R458" ca="1">SMALL(IF(illustrator=SUBSTITUTE(H458,"_2nd",""),(ROW(illustrator)-MIN(ROW(illustrator))+1)+10000*(COLUMN(illustrator)-MIN(COLUMN(illustrator))+1),""),1)</f>
        <v>360111</v>
      </c>
      <c r="S458" t="str">
        <f ca="1">INDEX(illustrator!E:E,MOD(R458,10000),1)</f>
        <v>Matthias Catrein</v>
      </c>
      <c r="W458" t="str">
        <f t="shared" ca="1" si="66"/>
        <v>{ id:"pasture", illustrator:"Matthias Catrein" },</v>
      </c>
    </row>
    <row r="459" spans="1:23" x14ac:dyDescent="0.25">
      <c r="A459" t="s">
        <v>4698</v>
      </c>
      <c r="B459">
        <f t="shared" si="61"/>
        <v>27</v>
      </c>
      <c r="C459">
        <f t="shared" si="67"/>
        <v>50</v>
      </c>
      <c r="E459" t="str">
        <f t="shared" si="68"/>
        <v>/images/3/3d/InnArt.jpg</v>
      </c>
      <c r="H459" s="3" t="s">
        <v>1747</v>
      </c>
      <c r="J459" s="3" t="s">
        <v>2229</v>
      </c>
      <c r="K459" t="s">
        <v>2228</v>
      </c>
      <c r="L459" t="str">
        <f t="shared" si="65"/>
        <v>/images/5/52/PouchArt.jpg</v>
      </c>
      <c r="O459">
        <f t="shared" si="64"/>
        <v>8</v>
      </c>
      <c r="P459">
        <f t="shared" si="62"/>
        <v>5</v>
      </c>
      <c r="R459">
        <f t="array" aca="1" ref="R459" ca="1">SMALL(IF(illustrator=SUBSTITUTE(H459,"_2nd",""),(ROW(illustrator)-MIN(ROW(illustrator))+1)+10000*(COLUMN(illustrator)-MIN(COLUMN(illustrator))+1),""),1)</f>
        <v>250105</v>
      </c>
      <c r="S459" t="str">
        <f ca="1">INDEX(illustrator!E:E,MOD(R459,10000),1)</f>
        <v>Martin Hoffmann</v>
      </c>
      <c r="W459" t="str">
        <f t="shared" ca="1" si="66"/>
        <v>{ id:"pouch", illustrator:"Martin Hoffmann" },</v>
      </c>
    </row>
    <row r="460" spans="1:23" x14ac:dyDescent="0.25">
      <c r="A460" t="s">
        <v>4699</v>
      </c>
      <c r="B460">
        <f t="shared" si="61"/>
        <v>30</v>
      </c>
      <c r="C460">
        <f t="shared" si="67"/>
        <v>56</v>
      </c>
      <c r="E460" t="str">
        <f t="shared" si="68"/>
        <v>/images/9/91/ArmoryArt.jpg</v>
      </c>
      <c r="H460" s="3" t="s">
        <v>1748</v>
      </c>
      <c r="I460" s="3" t="s">
        <v>2137</v>
      </c>
      <c r="J460" s="3" t="s">
        <v>2946</v>
      </c>
      <c r="K460" t="s">
        <v>2945</v>
      </c>
      <c r="L460" t="str">
        <f t="shared" si="65"/>
        <v>/images/c/c2/Cursed_GoldArt.jpg</v>
      </c>
      <c r="O460">
        <f t="shared" si="64"/>
        <v>9</v>
      </c>
      <c r="P460">
        <f t="shared" si="62"/>
        <v>10</v>
      </c>
      <c r="R460">
        <f t="array" aca="1" ref="R460" ca="1">SMALL(IF(illustrator=SUBSTITUTE(H460,"_2nd",""),(ROW(illustrator)-MIN(ROW(illustrator))+1)+10000*(COLUMN(illustrator)-MIN(COLUMN(illustrator))+1),""),1)</f>
        <v>270051</v>
      </c>
      <c r="S460" t="str">
        <f ca="1">INDEX(illustrator!E:E,MOD(R460,10000),1)</f>
        <v>Harald Lieske</v>
      </c>
      <c r="W460" t="str">
        <f t="shared" ca="1" si="66"/>
        <v>{ id:"cursedgold", illustrator:"Harald Lieske" },</v>
      </c>
    </row>
    <row r="461" spans="1:23" x14ac:dyDescent="0.25">
      <c r="A461" t="s">
        <v>4700</v>
      </c>
      <c r="B461">
        <f t="shared" si="61"/>
        <v>33</v>
      </c>
      <c r="C461">
        <f t="shared" si="67"/>
        <v>62</v>
      </c>
      <c r="E461" t="str">
        <f t="shared" si="68"/>
        <v>/images/5/5b/CatacombsArt.jpg</v>
      </c>
      <c r="F461" t="s">
        <v>2166</v>
      </c>
      <c r="H461" s="3" t="s">
        <v>1749</v>
      </c>
      <c r="I461" s="3" t="s">
        <v>2121</v>
      </c>
      <c r="J461" s="3" t="s">
        <v>1548</v>
      </c>
      <c r="K461" t="s">
        <v>1547</v>
      </c>
      <c r="L461" t="str">
        <f t="shared" si="65"/>
        <v>/images/f/fa/Lucky_CoinArt.jpg</v>
      </c>
      <c r="O461">
        <f t="shared" si="64"/>
        <v>13</v>
      </c>
      <c r="P461">
        <f t="shared" si="62"/>
        <v>9</v>
      </c>
      <c r="R461">
        <f t="array" aca="1" ref="R461" ca="1">SMALL(IF(illustrator=SUBSTITUTE(H461,"_2nd",""),(ROW(illustrator)-MIN(ROW(illustrator))+1)+10000*(COLUMN(illustrator)-MIN(COLUMN(illustrator))+1),""),1)</f>
        <v>290019</v>
      </c>
      <c r="S461" t="str">
        <f ca="1">INDEX(illustrator!E:E,MOD(R461,10000),1)</f>
        <v>Claus Stephan</v>
      </c>
      <c r="W461" t="str">
        <f t="shared" ca="1" si="66"/>
        <v>{ id:"luckycoin", illustrator:"Claus Stephan" },</v>
      </c>
    </row>
    <row r="462" spans="1:23" x14ac:dyDescent="0.25">
      <c r="A462" t="s">
        <v>4701</v>
      </c>
      <c r="B462">
        <f t="shared" si="61"/>
        <v>32</v>
      </c>
      <c r="C462">
        <f t="shared" si="67"/>
        <v>60</v>
      </c>
      <c r="E462" t="str">
        <f t="shared" si="68"/>
        <v>/images/a/a7/CemeteryArt.jpg</v>
      </c>
      <c r="H462" s="3" t="s">
        <v>2162</v>
      </c>
      <c r="I462" s="3" t="s">
        <v>1900</v>
      </c>
      <c r="J462" s="3" t="s">
        <v>1545</v>
      </c>
      <c r="K462" t="s">
        <v>2297</v>
      </c>
      <c r="L462" t="str">
        <f t="shared" si="65"/>
        <v>/images/b/bf/Will-o%27-WispArt.jpg</v>
      </c>
      <c r="O462">
        <f t="shared" si="64"/>
        <v>11</v>
      </c>
      <c r="P462">
        <f t="shared" si="62"/>
        <v>9</v>
      </c>
      <c r="R462">
        <f t="array" aca="1" ref="R462" ca="1">SMALL(IF(illustrator=SUBSTITUTE(H462,"_2nd",""),(ROW(illustrator)-MIN(ROW(illustrator))+1)+10000*(COLUMN(illustrator)-MIN(COLUMN(illustrator))+1),""),1)</f>
        <v>300073</v>
      </c>
      <c r="S462" t="str">
        <f ca="1">INDEX(illustrator!E:E,MOD(R462,10000),1)</f>
        <v>Julien Delval</v>
      </c>
      <c r="W462" t="str">
        <f t="shared" ca="1" si="66"/>
        <v>{ id:"willowisp", illustrator:"Julien Delval" },</v>
      </c>
    </row>
    <row r="463" spans="1:23" x14ac:dyDescent="0.25">
      <c r="A463" t="s">
        <v>4702</v>
      </c>
      <c r="B463">
        <f t="shared" si="61"/>
        <v>34</v>
      </c>
      <c r="C463">
        <f t="shared" si="67"/>
        <v>64</v>
      </c>
      <c r="E463" t="str">
        <f t="shared" si="68"/>
        <v>/images/e/ed/Ghost_TownArt.jpg</v>
      </c>
      <c r="H463" s="3" t="s">
        <v>1750</v>
      </c>
      <c r="J463" s="3" t="s">
        <v>1858</v>
      </c>
      <c r="K463" t="s">
        <v>2296</v>
      </c>
      <c r="L463" t="str">
        <f t="shared" si="65"/>
        <v>/images/4/4d/WishArt.jpg</v>
      </c>
      <c r="O463">
        <f t="shared" si="64"/>
        <v>3</v>
      </c>
      <c r="P463">
        <f t="shared" si="62"/>
        <v>4</v>
      </c>
      <c r="R463">
        <f t="array" aca="1" ref="R463" ca="1">SMALL(IF(illustrator=SUBSTITUTE(H463,"_2nd",""),(ROW(illustrator)-MIN(ROW(illustrator))+1)+10000*(COLUMN(illustrator)-MIN(COLUMN(illustrator))+1),""),1)</f>
        <v>200097</v>
      </c>
      <c r="S463" t="str">
        <f ca="1">INDEX(illustrator!E:E,MOD(R463,10000),1)</f>
        <v>Marcel-André Casasola Merkle</v>
      </c>
      <c r="W463" t="str">
        <f t="shared" ca="1" si="66"/>
        <v>{ id:"wish", illustrator:"Marcel-André Casasola Merkle" },</v>
      </c>
    </row>
    <row r="464" spans="1:23" x14ac:dyDescent="0.25">
      <c r="A464" t="s">
        <v>4703</v>
      </c>
      <c r="B464">
        <f t="shared" si="61"/>
        <v>28</v>
      </c>
      <c r="C464">
        <f t="shared" si="67"/>
        <v>52</v>
      </c>
      <c r="E464" t="str">
        <f t="shared" si="68"/>
        <v>/images/4/4d/WishArt.jpg</v>
      </c>
      <c r="H464" s="3" t="s">
        <v>1751</v>
      </c>
      <c r="I464" s="3" t="s">
        <v>2138</v>
      </c>
      <c r="J464" s="3" t="s">
        <v>2943</v>
      </c>
      <c r="K464" t="s">
        <v>2942</v>
      </c>
      <c r="L464" t="str">
        <f t="shared" si="65"/>
        <v>/images/f/f0/BatArt.jpg</v>
      </c>
      <c r="O464">
        <f t="shared" si="64"/>
        <v>13</v>
      </c>
      <c r="P464">
        <f t="shared" si="62"/>
        <v>3</v>
      </c>
      <c r="R464">
        <f t="array" aca="1" ref="R464" ca="1">SMALL(IF(illustrator=SUBSTITUTE(H464,"_2nd",""),(ROW(illustrator)-MIN(ROW(illustrator))+1)+10000*(COLUMN(illustrator)-MIN(COLUMN(illustrator))+1),""),1)</f>
        <v>280105</v>
      </c>
      <c r="S464" t="str">
        <f ca="1">INDEX(illustrator!E:E,MOD(R464,10000),1)</f>
        <v>Martin Hoffmann</v>
      </c>
      <c r="W464" t="str">
        <f t="shared" ca="1" si="66"/>
        <v>{ id:"bat", illustrator:"Martin Hoffmann" },</v>
      </c>
    </row>
    <row r="465" spans="1:23" x14ac:dyDescent="0.25">
      <c r="A465" t="s">
        <v>4704</v>
      </c>
      <c r="B465">
        <f t="shared" si="61"/>
        <v>30</v>
      </c>
      <c r="C465">
        <f t="shared" si="67"/>
        <v>56</v>
      </c>
      <c r="E465" t="str">
        <f t="shared" si="68"/>
        <v>/images/d/dd/SleighArt.jpg</v>
      </c>
      <c r="H465" s="3" t="s">
        <v>1752</v>
      </c>
      <c r="J465" s="3" t="s">
        <v>2179</v>
      </c>
      <c r="K465" t="s">
        <v>2295</v>
      </c>
      <c r="L465" t="str">
        <f t="shared" si="65"/>
        <v>/images/2/2c/ImpArt.jpg</v>
      </c>
      <c r="O465">
        <f t="shared" si="64"/>
        <v>8</v>
      </c>
      <c r="P465">
        <f t="shared" si="62"/>
        <v>3</v>
      </c>
      <c r="R465">
        <f t="array" aca="1" ref="R465" ca="1">SMALL(IF(illustrator=SUBSTITUTE(H465,"_2nd",""),(ROW(illustrator)-MIN(ROW(illustrator))+1)+10000*(COLUMN(illustrator)-MIN(COLUMN(illustrator))+1),""),1)</f>
        <v>270019</v>
      </c>
      <c r="S465" t="str">
        <f ca="1">INDEX(illustrator!E:E,MOD(R465,10000),1)</f>
        <v>Claus Stephan</v>
      </c>
      <c r="W465" t="str">
        <f t="shared" ca="1" si="66"/>
        <v>{ id:"imp", illustrator:"Claus Stephan" },</v>
      </c>
    </row>
    <row r="466" spans="1:23" x14ac:dyDescent="0.25">
      <c r="A466" t="s">
        <v>4705</v>
      </c>
      <c r="B466">
        <f t="shared" si="61"/>
        <v>32</v>
      </c>
      <c r="C466">
        <f t="shared" si="67"/>
        <v>60</v>
      </c>
      <c r="E466" t="str">
        <f t="shared" si="68"/>
        <v>/images/6/6e/DisplaceArt.jpg</v>
      </c>
      <c r="H466" s="3" t="s">
        <v>1753</v>
      </c>
      <c r="I466" s="3" t="s">
        <v>2118</v>
      </c>
      <c r="J466" s="3" t="s">
        <v>2292</v>
      </c>
      <c r="K466" t="s">
        <v>2032</v>
      </c>
      <c r="L466" t="str">
        <f t="shared" si="65"/>
        <v>/images/3/35/Zombie_ApprenticeArt.jpg</v>
      </c>
      <c r="O466">
        <f t="shared" si="64"/>
        <v>15</v>
      </c>
      <c r="P466">
        <f t="shared" si="62"/>
        <v>16</v>
      </c>
      <c r="R466">
        <f t="array" aca="1" ref="R466" ca="1">SMALL(IF(illustrator=SUBSTITUTE(H466,"_2nd",""),(ROW(illustrator)-MIN(ROW(illustrator))+1)+10000*(COLUMN(illustrator)-MIN(COLUMN(illustrator))+1),""),1)</f>
        <v>220099</v>
      </c>
      <c r="S466" t="str">
        <f ca="1">INDEX(illustrator!E:E,MOD(R466,10000),1)</f>
        <v>Marco Morte</v>
      </c>
      <c r="W466" t="str">
        <f t="shared" ca="1" si="66"/>
        <v>{ id:"zombieapprentice", illustrator:"Marco Morte" },</v>
      </c>
    </row>
    <row r="467" spans="1:23" x14ac:dyDescent="0.25">
      <c r="A467" t="s">
        <v>4706</v>
      </c>
      <c r="B467">
        <f t="shared" si="61"/>
        <v>33</v>
      </c>
      <c r="C467">
        <f t="shared" si="67"/>
        <v>62</v>
      </c>
      <c r="E467" t="str">
        <f t="shared" si="68"/>
        <v>/images/5/51/FishermanArt.jpg</v>
      </c>
      <c r="H467" s="3" t="s">
        <v>1754</v>
      </c>
      <c r="I467" s="3" t="s">
        <v>2119</v>
      </c>
      <c r="J467" s="3" t="s">
        <v>2293</v>
      </c>
      <c r="K467" t="s">
        <v>2033</v>
      </c>
      <c r="L467" t="str">
        <f t="shared" si="65"/>
        <v>/images/a/a2/Zombie_MasonArt.jpg</v>
      </c>
      <c r="O467">
        <f t="shared" si="64"/>
        <v>12</v>
      </c>
      <c r="P467">
        <f t="shared" si="62"/>
        <v>11</v>
      </c>
      <c r="R467">
        <f t="array" aca="1" ref="R467" ca="1">SMALL(IF(illustrator=SUBSTITUTE(H467,"_2nd",""),(ROW(illustrator)-MIN(ROW(illustrator))+1)+10000*(COLUMN(illustrator)-MIN(COLUMN(illustrator))+1),""),1)</f>
        <v>230099</v>
      </c>
      <c r="S467" t="str">
        <f ca="1">INDEX(illustrator!E:E,MOD(R467,10000),1)</f>
        <v>Marco Morte</v>
      </c>
      <c r="W467" t="str">
        <f t="shared" ca="1" si="66"/>
        <v>{ id:"zombiemason", illustrator:"Marco Morte" },</v>
      </c>
    </row>
    <row r="468" spans="1:23" x14ac:dyDescent="0.25">
      <c r="A468" t="s">
        <v>4707</v>
      </c>
      <c r="B468">
        <f t="shared" si="61"/>
        <v>35</v>
      </c>
      <c r="C468">
        <f t="shared" si="67"/>
        <v>66</v>
      </c>
      <c r="E468" t="str">
        <f t="shared" si="68"/>
        <v>/images/6/6d/ExplorationArt.jpg</v>
      </c>
      <c r="H468" s="3" t="s">
        <v>1755</v>
      </c>
      <c r="I468" s="3" t="s">
        <v>2120</v>
      </c>
      <c r="J468" t="s">
        <v>2294</v>
      </c>
      <c r="K468" t="s">
        <v>2034</v>
      </c>
      <c r="L468" t="str">
        <f t="shared" si="65"/>
        <v>/images/7/7a/Zombie_SpyArt.jpg</v>
      </c>
      <c r="O468">
        <f t="shared" si="64"/>
        <v>13</v>
      </c>
      <c r="P468">
        <f t="shared" si="62"/>
        <v>9</v>
      </c>
      <c r="R468">
        <f t="array" aca="1" ref="R468" ca="1">SMALL(IF(illustrator=SUBSTITUTE(H468,"_2nd",""),(ROW(illustrator)-MIN(ROW(illustrator))+1)+10000*(COLUMN(illustrator)-MIN(COLUMN(illustrator))+1),""),1)</f>
        <v>240099</v>
      </c>
      <c r="S468" t="str">
        <f ca="1">INDEX(illustrator!E:E,MOD(R468,10000),1)</f>
        <v>Marco Morte</v>
      </c>
      <c r="W468" t="str">
        <f t="shared" ca="1" si="66"/>
        <v>{ id:"zombiespy", illustrator:"Marco Morte" },</v>
      </c>
    </row>
    <row r="469" spans="1:23" x14ac:dyDescent="0.25">
      <c r="A469" t="s">
        <v>4708</v>
      </c>
      <c r="B469">
        <f t="shared" si="61"/>
        <v>28</v>
      </c>
      <c r="C469">
        <f t="shared" si="67"/>
        <v>52</v>
      </c>
      <c r="E469" t="str">
        <f t="shared" si="68"/>
        <v>/images/3/37/CityArt.jpg</v>
      </c>
      <c r="H469" s="3" t="s">
        <v>1756</v>
      </c>
      <c r="J469" t="s">
        <v>2900</v>
      </c>
      <c r="K469" t="s">
        <v>2901</v>
      </c>
      <c r="L469" t="str">
        <f t="shared" si="65"/>
        <v>/images/2/2d/GhostArt.jpg</v>
      </c>
      <c r="O469">
        <f t="shared" si="64"/>
        <v>7</v>
      </c>
      <c r="P469">
        <f t="shared" si="62"/>
        <v>5</v>
      </c>
      <c r="R469">
        <f t="array" aca="1" ref="R469" ca="1">SMALL(IF(illustrator=SUBSTITUTE(H469,"_2nd",""),(ROW(illustrator)-MIN(ROW(illustrator))+1)+10000*(COLUMN(illustrator)-MIN(COLUMN(illustrator))+1),""),1)</f>
        <v>130031</v>
      </c>
      <c r="S469" t="str">
        <f ca="1">INDEX(illustrator!E:E,MOD(R469,10000),1)</f>
        <v>Eric J Carter</v>
      </c>
      <c r="W469" t="str">
        <f t="shared" ca="1" si="66"/>
        <v>{ id:"ghost", illustrator:"Eric J Carter" },</v>
      </c>
    </row>
    <row r="470" spans="1:23" x14ac:dyDescent="0.25">
      <c r="A470" t="s">
        <v>4709</v>
      </c>
      <c r="B470">
        <f t="shared" si="61"/>
        <v>31</v>
      </c>
      <c r="C470">
        <f t="shared" si="67"/>
        <v>64</v>
      </c>
      <c r="E470" t="str">
        <f t="shared" si="68"/>
        <v>/images/0/00/DevelopArt.jpg</v>
      </c>
      <c r="F470" t="s">
        <v>1615</v>
      </c>
      <c r="H470" s="3" t="s">
        <v>1757</v>
      </c>
      <c r="I470" s="3" t="s">
        <v>1901</v>
      </c>
      <c r="J470" t="s">
        <v>1869</v>
      </c>
      <c r="K470" t="s">
        <v>1868</v>
      </c>
      <c r="L470" t="str">
        <f t="shared" si="65"/>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64"/>
        <v>14</v>
      </c>
      <c r="P470">
        <f t="shared" si="62"/>
        <v>8</v>
      </c>
      <c r="R470">
        <f t="array" aca="1" ref="R470" ca="1">SMALL(IF(illustrator=SUBSTITUTE(H470,"_2nd",""),(ROW(illustrator)-MIN(ROW(illustrator))+1)+10000*(COLUMN(illustrator)-MIN(COLUMN(illustrator))+1),""),1)</f>
        <v>80057</v>
      </c>
      <c r="S470" t="str">
        <f ca="1">INDEX(illustrator!E:E,MOD(R470,10000),1)</f>
        <v>Jason Slavin</v>
      </c>
      <c r="W470" t="str">
        <f t="shared" ca="1" si="66"/>
        <v>{ id:"badomens", illustrator:"Jason Slavin" },</v>
      </c>
    </row>
    <row r="471" spans="1:23" x14ac:dyDescent="0.25">
      <c r="A471" t="s">
        <v>4710</v>
      </c>
      <c r="B471">
        <f t="shared" si="61"/>
        <v>31</v>
      </c>
      <c r="C471">
        <f t="shared" si="67"/>
        <v>64</v>
      </c>
      <c r="E471" t="str">
        <f t="shared" si="68"/>
        <v>/images/3/31/EmbassyArt.jpg</v>
      </c>
      <c r="F471" t="s">
        <v>1615</v>
      </c>
      <c r="H471" s="3" t="s">
        <v>1758</v>
      </c>
      <c r="J471" t="s">
        <v>2309</v>
      </c>
      <c r="K471" t="s">
        <v>3947</v>
      </c>
      <c r="L471" t="str">
        <f t="shared" si="65"/>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64"/>
        <v>11</v>
      </c>
      <c r="P471">
        <f t="shared" si="62"/>
        <v>8</v>
      </c>
      <c r="R471">
        <f t="array" aca="1" ref="R471" ca="1">SMALL(IF(illustrator=SUBSTITUTE(H471,"_2nd",""),(ROW(illustrator)-MIN(ROW(illustrator))+1)+10000*(COLUMN(illustrator)-MIN(COLUMN(illustrator))+1),""),1)</f>
        <v>180004</v>
      </c>
      <c r="S471" t="str">
        <f ca="1">INDEX(illustrator!E:E,MOD(R471,10000),1)</f>
        <v>Alayna Danner</v>
      </c>
      <c r="W471" t="str">
        <f t="shared" ca="1" si="66"/>
        <v>{ id:"delusion", illustrator:"Alayna Danner" },</v>
      </c>
    </row>
    <row r="472" spans="1:23" x14ac:dyDescent="0.25">
      <c r="A472" t="s">
        <v>4711</v>
      </c>
      <c r="B472">
        <f t="shared" si="61"/>
        <v>34</v>
      </c>
      <c r="C472">
        <f t="shared" si="67"/>
        <v>70</v>
      </c>
      <c r="E472" t="str">
        <f t="shared" si="68"/>
        <v>/images/2/2e/Death_CartArt.jpg</v>
      </c>
      <c r="F472" t="s">
        <v>1615</v>
      </c>
      <c r="H472" s="3" t="s">
        <v>1759</v>
      </c>
      <c r="J472" t="s">
        <v>1872</v>
      </c>
      <c r="K472" t="s">
        <v>3948</v>
      </c>
      <c r="L472" t="str">
        <f t="shared" si="65"/>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64"/>
        <v>8</v>
      </c>
      <c r="P472">
        <f t="shared" si="62"/>
        <v>4</v>
      </c>
      <c r="R472">
        <f t="array" aca="1" ref="R472" ca="1">SMALL(IF(illustrator=SUBSTITUTE(H472,"_2nd",""),(ROW(illustrator)-MIN(ROW(illustrator))+1)+10000*(COLUMN(illustrator)-MIN(COLUMN(illustrator))+1),""),1)</f>
        <v>90057</v>
      </c>
      <c r="S472" t="str">
        <f ca="1">INDEX(illustrator!E:E,MOD(R472,10000),1)</f>
        <v>Jason Slavin</v>
      </c>
      <c r="W472" t="str">
        <f t="shared" ca="1" si="66"/>
        <v>{ id:"envy", illustrator:"Jason Slavin" },</v>
      </c>
    </row>
    <row r="473" spans="1:23" x14ac:dyDescent="0.25">
      <c r="A473" t="s">
        <v>4712</v>
      </c>
      <c r="B473">
        <f t="shared" ref="B473:B536" si="69">FIND("src=""",A473)+LEN("src=""")-1</f>
        <v>32</v>
      </c>
      <c r="C473">
        <f t="shared" si="67"/>
        <v>66</v>
      </c>
      <c r="E473" t="str">
        <f t="shared" si="68"/>
        <v>/images/f/f5/FortressArt.jpg</v>
      </c>
      <c r="F473" t="s">
        <v>1615</v>
      </c>
      <c r="H473" s="3" t="s">
        <v>1760</v>
      </c>
      <c r="J473" t="s">
        <v>1635</v>
      </c>
      <c r="K473" t="s">
        <v>1873</v>
      </c>
      <c r="L473" t="str">
        <f t="shared" si="65"/>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64"/>
        <v>6</v>
      </c>
      <c r="P473">
        <f t="shared" si="62"/>
        <v>6</v>
      </c>
      <c r="R473">
        <f t="array" aca="1" ref="R473" ca="1">SMALL(IF(illustrator=SUBSTITUTE(H473,"_2nd",""),(ROW(illustrator)-MIN(ROW(illustrator))+1)+10000*(COLUMN(illustrator)-MIN(COLUMN(illustrator))+1),""),1)</f>
        <v>360105</v>
      </c>
      <c r="S473" t="str">
        <f ca="1">INDEX(illustrator!E:E,MOD(R473,10000),1)</f>
        <v>Martin Hoffmann</v>
      </c>
      <c r="W473" t="str">
        <f t="shared" ca="1" si="66"/>
        <v>{ id:"famine", illustrator:"Martin Hoffmann" },</v>
      </c>
    </row>
    <row r="474" spans="1:23" x14ac:dyDescent="0.25">
      <c r="A474" t="s">
        <v>4713</v>
      </c>
      <c r="B474">
        <f t="shared" si="69"/>
        <v>34</v>
      </c>
      <c r="C474">
        <f t="shared" si="67"/>
        <v>70</v>
      </c>
      <c r="E474" t="str">
        <f t="shared" si="68"/>
        <v>/images/7/7f/Sir_DestryArt.jpg</v>
      </c>
      <c r="F474" t="s">
        <v>1615</v>
      </c>
      <c r="H474" s="3" t="s">
        <v>1761</v>
      </c>
      <c r="J474" t="s">
        <v>1874</v>
      </c>
      <c r="K474" t="s">
        <v>3949</v>
      </c>
      <c r="L474" t="str">
        <f t="shared" si="65"/>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64"/>
        <v>4</v>
      </c>
      <c r="P474">
        <f t="shared" si="62"/>
        <v>4</v>
      </c>
      <c r="R474">
        <f t="array" aca="1" ref="R474" ca="1">SMALL(IF(illustrator=SUBSTITUTE(H474,"_2nd",""),(ROW(illustrator)-MIN(ROW(illustrator))+1)+10000*(COLUMN(illustrator)-MIN(COLUMN(illustrator))+1),""),1)</f>
        <v>200035</v>
      </c>
      <c r="S474" t="str">
        <f ca="1">INDEX(illustrator!E:E,MOD(R474,10000),1)</f>
        <v>Franz Vohwinkel</v>
      </c>
      <c r="W474" t="str">
        <f t="shared" ca="1" si="66"/>
        <v>{ id:"fear", illustrator:"Franz Vohwinkel" },</v>
      </c>
    </row>
    <row r="475" spans="1:23" x14ac:dyDescent="0.25">
      <c r="A475" t="s">
        <v>4714</v>
      </c>
      <c r="B475">
        <f t="shared" si="69"/>
        <v>35</v>
      </c>
      <c r="C475">
        <f t="shared" si="67"/>
        <v>72</v>
      </c>
      <c r="E475" t="str">
        <f t="shared" si="68"/>
        <v>/images/5/5a/Sir_MichaelArt.jpg</v>
      </c>
      <c r="F475" t="s">
        <v>1615</v>
      </c>
      <c r="H475" s="3" t="s">
        <v>1762</v>
      </c>
      <c r="J475" t="s">
        <v>1877</v>
      </c>
      <c r="K475" t="s">
        <v>1876</v>
      </c>
      <c r="L475" t="str">
        <f t="shared" si="65"/>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64"/>
        <v>7</v>
      </c>
      <c r="P475">
        <f t="shared" si="62"/>
        <v>5</v>
      </c>
      <c r="R475">
        <f t="array" aca="1" ref="R475" ca="1">SMALL(IF(illustrator=SUBSTITUTE(H475,"_2nd",""),(ROW(illustrator)-MIN(ROW(illustrator))+1)+10000*(COLUMN(illustrator)-MIN(COLUMN(illustrator))+1),""),1)</f>
        <v>560019</v>
      </c>
      <c r="S475" t="str">
        <f ca="1">INDEX(illustrator!E:E,MOD(R475,10000),1)</f>
        <v>Claus Stephan</v>
      </c>
      <c r="W475" t="str">
        <f t="shared" ca="1" si="66"/>
        <v>{ id:"greed", illustrator:"Claus Stephan" },</v>
      </c>
    </row>
    <row r="476" spans="1:23" x14ac:dyDescent="0.25">
      <c r="A476" t="s">
        <v>4715</v>
      </c>
      <c r="B476">
        <f t="shared" si="69"/>
        <v>28</v>
      </c>
      <c r="C476">
        <f t="shared" si="67"/>
        <v>52</v>
      </c>
      <c r="E476" t="str">
        <f t="shared" si="68"/>
        <v>/images/6/62/GearArt.jpg</v>
      </c>
      <c r="F476" t="s">
        <v>1615</v>
      </c>
      <c r="H476" s="3" t="s">
        <v>1763</v>
      </c>
      <c r="J476" t="s">
        <v>1879</v>
      </c>
      <c r="K476" t="s">
        <v>3950</v>
      </c>
      <c r="L476" t="str">
        <f t="shared" si="65"/>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64"/>
        <v>9</v>
      </c>
      <c r="P476">
        <f t="shared" si="62"/>
        <v>8</v>
      </c>
      <c r="R476">
        <f t="array" aca="1" ref="R476" ca="1">SMALL(IF(illustrator=SUBSTITUTE(H476,"_2nd",""),(ROW(illustrator)-MIN(ROW(illustrator))+1)+10000*(COLUMN(illustrator)-MIN(COLUMN(illustrator))+1),""),1)</f>
        <v>210065</v>
      </c>
      <c r="S476" t="str">
        <f ca="1">INDEX(illustrator!E:E,MOD(R476,10000),1)</f>
        <v>Jessi J</v>
      </c>
      <c r="W476" t="str">
        <f t="shared" ca="1" si="66"/>
        <v>{ id:"haunting", illustrator:"Jessi J" },</v>
      </c>
    </row>
    <row r="477" spans="1:23" x14ac:dyDescent="0.25">
      <c r="A477" t="s">
        <v>4716</v>
      </c>
      <c r="B477">
        <f t="shared" si="69"/>
        <v>30</v>
      </c>
      <c r="C477">
        <f t="shared" si="67"/>
        <v>62</v>
      </c>
      <c r="E477" t="str">
        <f t="shared" si="68"/>
        <v>/images/b/b0/MagpieArt.jpg</v>
      </c>
      <c r="F477" t="s">
        <v>1615</v>
      </c>
      <c r="H477" s="3" t="s">
        <v>1764</v>
      </c>
      <c r="J477" t="s">
        <v>1881</v>
      </c>
      <c r="K477" t="s">
        <v>1880</v>
      </c>
      <c r="L477" t="str">
        <f t="shared" si="65"/>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64"/>
        <v>11</v>
      </c>
      <c r="P477">
        <f t="shared" si="62"/>
        <v>7</v>
      </c>
      <c r="R477">
        <f t="array" aca="1" ref="R477" ca="1">SMALL(IF(illustrator=SUBSTITUTE(H477,"_2nd",""),(ROW(illustrator)-MIN(ROW(illustrator))+1)+10000*(COLUMN(illustrator)-MIN(COLUMN(illustrator))+1),""),1)</f>
        <v>150013</v>
      </c>
      <c r="S477" t="str">
        <f ca="1">INDEX(illustrator!E:E,MOD(R477,10000),1)</f>
        <v>Brian Brinlee</v>
      </c>
      <c r="W477" t="str">
        <f t="shared" ca="1" si="66"/>
        <v>{ id:"locusts", illustrator:"Brian Brinlee" },</v>
      </c>
    </row>
    <row r="478" spans="1:23" x14ac:dyDescent="0.25">
      <c r="A478" t="s">
        <v>4717</v>
      </c>
      <c r="B478">
        <f t="shared" si="69"/>
        <v>29</v>
      </c>
      <c r="C478">
        <f t="shared" si="67"/>
        <v>54</v>
      </c>
      <c r="E478" t="str">
        <f t="shared" si="68"/>
        <v>/images/c/c0/MiserArt.jpg</v>
      </c>
      <c r="F478" t="s">
        <v>1615</v>
      </c>
      <c r="H478" s="3" t="s">
        <v>1765</v>
      </c>
      <c r="J478" t="s">
        <v>1883</v>
      </c>
      <c r="K478" t="s">
        <v>1882</v>
      </c>
      <c r="L478" t="str">
        <f t="shared" si="65"/>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64"/>
        <v>8</v>
      </c>
      <c r="P478">
        <f t="shared" si="62"/>
        <v>6</v>
      </c>
      <c r="R478">
        <f t="array" aca="1" ref="R478" ca="1">SMALL(IF(illustrator=SUBSTITUTE(H478,"_2nd",""),(ROW(illustrator)-MIN(ROW(illustrator))+1)+10000*(COLUMN(illustrator)-MIN(COLUMN(illustrator))+1),""),1)</f>
        <v>220065</v>
      </c>
      <c r="S478" t="str">
        <f ca="1">INDEX(illustrator!E:E,MOD(R478,10000),1)</f>
        <v>Jessi J</v>
      </c>
      <c r="W478" t="str">
        <f t="shared" ca="1" si="66"/>
        <v>{ id:"misery", illustrator:"Jessi J" },</v>
      </c>
    </row>
    <row r="479" spans="1:23" x14ac:dyDescent="0.25">
      <c r="A479" t="s">
        <v>4718</v>
      </c>
      <c r="B479">
        <f t="shared" si="69"/>
        <v>36</v>
      </c>
      <c r="C479">
        <f t="shared" si="67"/>
        <v>74</v>
      </c>
      <c r="E479" t="str">
        <f t="shared" si="68"/>
        <v>/images/d/dc/TransmogrifyArt.jpg</v>
      </c>
      <c r="F479" t="s">
        <v>1615</v>
      </c>
      <c r="H479" s="3" t="s">
        <v>1766</v>
      </c>
      <c r="J479" t="s">
        <v>1885</v>
      </c>
      <c r="K479" t="s">
        <v>1884</v>
      </c>
      <c r="L479" t="str">
        <f t="shared" si="65"/>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64"/>
        <v>5</v>
      </c>
      <c r="P479">
        <f t="shared" si="62"/>
        <v>6</v>
      </c>
      <c r="R479">
        <f t="array" aca="1" ref="R479" ca="1">SMALL(IF(illustrator=SUBSTITUTE(H479,"_2nd",""),(ROW(illustrator)-MIN(ROW(illustrator))+1)+10000*(COLUMN(illustrator)-MIN(COLUMN(illustrator))+1),""),1)</f>
        <v>600073</v>
      </c>
      <c r="S479" t="str">
        <f ca="1">INDEX(illustrator!E:E,MOD(R479,10000),1)</f>
        <v>Julien Delval</v>
      </c>
      <c r="W479" t="str">
        <f t="shared" ca="1" si="66"/>
        <v>{ id:"plague", illustrator:"Julien Delval" },</v>
      </c>
    </row>
    <row r="480" spans="1:23" x14ac:dyDescent="0.25">
      <c r="A480" t="s">
        <v>4719</v>
      </c>
      <c r="B480">
        <f t="shared" si="69"/>
        <v>29</v>
      </c>
      <c r="C480">
        <f t="shared" si="67"/>
        <v>60</v>
      </c>
      <c r="E480" t="str">
        <f t="shared" si="68"/>
        <v>/images/3/31/GiantArt.jpg</v>
      </c>
      <c r="F480" t="s">
        <v>1615</v>
      </c>
      <c r="H480" s="3" t="s">
        <v>1767</v>
      </c>
      <c r="J480" t="s">
        <v>1887</v>
      </c>
      <c r="K480" t="s">
        <v>1886</v>
      </c>
      <c r="L480" t="str">
        <f t="shared" si="65"/>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64"/>
        <v>8</v>
      </c>
      <c r="P480">
        <f t="shared" ref="P480:P543" si="70">LEN(H480)</f>
        <v>7</v>
      </c>
      <c r="R480">
        <f t="array" aca="1" ref="R480" ca="1">SMALL(IF(illustrator=SUBSTITUTE(H480,"_2nd",""),(ROW(illustrator)-MIN(ROW(illustrator))+1)+10000*(COLUMN(illustrator)-MIN(COLUMN(illustrator))+1),""),1)</f>
        <v>230065</v>
      </c>
      <c r="S480" t="str">
        <f ca="1">INDEX(illustrator!E:E,MOD(R480,10000),1)</f>
        <v>Jessi J</v>
      </c>
      <c r="W480" t="str">
        <f t="shared" ca="1" si="66"/>
        <v>{ id:"poverty", illustrator:"Jessi J" },</v>
      </c>
    </row>
    <row r="481" spans="1:23" x14ac:dyDescent="0.25">
      <c r="A481" t="s">
        <v>4720</v>
      </c>
      <c r="B481">
        <f t="shared" si="69"/>
        <v>38</v>
      </c>
      <c r="C481">
        <f t="shared" si="67"/>
        <v>72</v>
      </c>
      <c r="E481" t="str">
        <f t="shared" si="68"/>
        <v>/images/9/94/Treasure_TroveArt.jpg</v>
      </c>
      <c r="F481" t="s">
        <v>1615</v>
      </c>
      <c r="H481" s="3" t="s">
        <v>1768</v>
      </c>
      <c r="I481" s="3" t="s">
        <v>1921</v>
      </c>
      <c r="J481" t="s">
        <v>1888</v>
      </c>
      <c r="K481" t="s">
        <v>2310</v>
      </c>
      <c r="L481" t="str">
        <f t="shared" si="65"/>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64"/>
        <v>6</v>
      </c>
      <c r="P481">
        <f t="shared" si="70"/>
        <v>3</v>
      </c>
      <c r="R481">
        <f t="array" aca="1" ref="R481" ca="1">SMALL(IF(illustrator=SUBSTITUTE(H481,"_2nd",""),(ROW(illustrator)-MIN(ROW(illustrator))+1)+10000*(COLUMN(illustrator)-MIN(COLUMN(illustrator))+1),""),1)</f>
        <v>730073</v>
      </c>
      <c r="S481" t="str">
        <f ca="1">INDEX(illustrator!E:E,MOD(R481,10000),1)</f>
        <v>Julien Delval</v>
      </c>
      <c r="W481" t="str">
        <f t="shared" ca="1" si="66"/>
        <v>{ id:"war", illustrator:"Julien Delval" },</v>
      </c>
    </row>
    <row r="482" spans="1:23" x14ac:dyDescent="0.25">
      <c r="A482" t="s">
        <v>4721</v>
      </c>
      <c r="B482">
        <f t="shared" si="69"/>
        <v>31</v>
      </c>
      <c r="C482">
        <f t="shared" si="67"/>
        <v>58</v>
      </c>
      <c r="E482" t="str">
        <f t="shared" si="68"/>
        <v>/images/7/74/ArchiveArt.jpg</v>
      </c>
      <c r="F482" t="s">
        <v>1615</v>
      </c>
      <c r="H482" s="3" t="s">
        <v>1769</v>
      </c>
      <c r="I482" s="3" t="s">
        <v>1758</v>
      </c>
      <c r="J482" t="s">
        <v>1861</v>
      </c>
      <c r="K482" t="s">
        <v>3951</v>
      </c>
      <c r="L482" t="str">
        <f t="shared" si="65"/>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64"/>
        <v>7</v>
      </c>
      <c r="P482">
        <f t="shared" si="70"/>
        <v>7</v>
      </c>
      <c r="R482" s="7" cm="1">
        <f t="array" aca="1" ref="R482" ca="1">SMALL(IF(illustrator=I482,(ROW(illustrator)-MIN(ROW(illustrator))+1)+10000*(COLUMN(illustrator)-MIN(COLUMN(illustrator))+1),""),1)</f>
        <v>180004</v>
      </c>
      <c r="S482" t="str">
        <f ca="1">INDEX(illustrator!E:E,MOD(R482,10000),1)</f>
        <v>Alayna Danner</v>
      </c>
      <c r="W482" t="str">
        <f t="shared" ca="1" si="66"/>
        <v>{ id:"deluded", illustrator:"Alayna Danner" },</v>
      </c>
    </row>
    <row r="483" spans="1:23" x14ac:dyDescent="0.25">
      <c r="A483" t="s">
        <v>4722</v>
      </c>
      <c r="B483">
        <f t="shared" si="69"/>
        <v>31</v>
      </c>
      <c r="C483">
        <f t="shared" si="67"/>
        <v>58</v>
      </c>
      <c r="E483" t="str">
        <f t="shared" si="68"/>
        <v>/images/a/a5/CapitalArt.jpg</v>
      </c>
      <c r="F483" t="s">
        <v>1615</v>
      </c>
      <c r="H483" s="3" t="s">
        <v>1770</v>
      </c>
      <c r="I483" s="3" t="s">
        <v>2125</v>
      </c>
      <c r="J483" t="s">
        <v>1863</v>
      </c>
      <c r="K483" t="s">
        <v>1862</v>
      </c>
      <c r="L483" t="str">
        <f t="shared" ref="L483:L514" si="71">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64"/>
        <v>6</v>
      </c>
      <c r="P483">
        <f t="shared" si="70"/>
        <v>7</v>
      </c>
      <c r="R483" s="7">
        <f t="array" aca="1" ref="R483" ca="1">SMALL(IF(illustrator=I483,(ROW(illustrator)-MIN(ROW(illustrator))+1)+10000*(COLUMN(illustrator)-MIN(COLUMN(illustrator))+1),""),1)</f>
        <v>90057</v>
      </c>
      <c r="S483" t="str">
        <f ca="1">INDEX(illustrator!E:E,MOD(R483,10000),1)</f>
        <v>Jason Slavin</v>
      </c>
      <c r="W483" t="str">
        <f t="shared" ca="1" si="66"/>
        <v>{ id:"envious", illustrator:"Jason Slavin" },</v>
      </c>
    </row>
    <row r="484" spans="1:23" x14ac:dyDescent="0.25">
      <c r="A484" t="s">
        <v>4723</v>
      </c>
      <c r="B484">
        <f t="shared" si="69"/>
        <v>29</v>
      </c>
      <c r="C484">
        <f t="shared" si="67"/>
        <v>54</v>
      </c>
      <c r="E484" t="str">
        <f t="shared" si="68"/>
        <v>/images/3/35/CharmArt.jpg</v>
      </c>
      <c r="F484" t="s">
        <v>1615</v>
      </c>
      <c r="H484" s="3" t="s">
        <v>1771</v>
      </c>
      <c r="I484" s="3" t="s">
        <v>1765</v>
      </c>
      <c r="J484" t="s">
        <v>1865</v>
      </c>
      <c r="K484" t="s">
        <v>1864</v>
      </c>
      <c r="L484" t="str">
        <f t="shared" si="71"/>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64"/>
        <v>11</v>
      </c>
      <c r="P484">
        <f t="shared" si="70"/>
        <v>9</v>
      </c>
      <c r="R484" s="7">
        <f t="array" aca="1" ref="R484" ca="1">SMALL(IF(illustrator=I484,(ROW(illustrator)-MIN(ROW(illustrator))+1)+10000*(COLUMN(illustrator)-MIN(COLUMN(illustrator))+1),""),1)</f>
        <v>220065</v>
      </c>
      <c r="S484" t="str">
        <f ca="1">INDEX(illustrator!E:E,MOD(R484,10000),1)</f>
        <v>Jessi J</v>
      </c>
      <c r="W484" t="str">
        <f t="shared" ca="1" si="66"/>
        <v>{ id:"miserable", illustrator:"Jessi J" },</v>
      </c>
    </row>
    <row r="485" spans="1:23" x14ac:dyDescent="0.25">
      <c r="A485" t="s">
        <v>4724</v>
      </c>
      <c r="B485">
        <f t="shared" si="69"/>
        <v>29</v>
      </c>
      <c r="C485">
        <f t="shared" si="67"/>
        <v>54</v>
      </c>
      <c r="E485" t="str">
        <f t="shared" si="68"/>
        <v>/images/6/65/CrownArt.jpg</v>
      </c>
      <c r="F485" t="s">
        <v>1615</v>
      </c>
      <c r="H485" s="3" t="s">
        <v>1772</v>
      </c>
      <c r="I485" s="3" t="s">
        <v>1765</v>
      </c>
      <c r="J485" t="s">
        <v>1867</v>
      </c>
      <c r="K485" t="s">
        <v>1866</v>
      </c>
      <c r="L485" t="str">
        <f t="shared" si="71"/>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64"/>
        <v>18</v>
      </c>
      <c r="P485">
        <f t="shared" si="70"/>
        <v>14</v>
      </c>
      <c r="R485" s="7" cm="1">
        <f t="array" aca="1" ref="R485" ca="1">SMALL(IF(illustrator=I485,(ROW(illustrator)-MIN(ROW(illustrator))+1)+10000*(COLUMN(illustrator)-MIN(COLUMN(illustrator))+1),""),1)</f>
        <v>220065</v>
      </c>
      <c r="S485" t="str">
        <f ca="1">INDEX(illustrator!E:E,MOD(R485,10000),1)</f>
        <v>Jessi J</v>
      </c>
      <c r="W485" t="str">
        <f t="shared" ca="1" si="66"/>
        <v>{ id:"twicemiserable", illustrator:"Jessi J" },</v>
      </c>
    </row>
    <row r="486" spans="1:23" x14ac:dyDescent="0.25">
      <c r="A486" t="s">
        <v>4725</v>
      </c>
      <c r="B486">
        <f t="shared" si="69"/>
        <v>35</v>
      </c>
      <c r="C486">
        <f t="shared" si="67"/>
        <v>66</v>
      </c>
      <c r="E486" t="str">
        <f t="shared" si="68"/>
        <v>/images/b/b4/NecromancerArt.jpg</v>
      </c>
      <c r="F486" t="s">
        <v>1615</v>
      </c>
      <c r="H486" s="3" t="s">
        <v>1773</v>
      </c>
      <c r="I486" s="3" t="s">
        <v>2056</v>
      </c>
      <c r="J486" t="s">
        <v>2055</v>
      </c>
      <c r="K486" t="s">
        <v>3952</v>
      </c>
      <c r="L486" t="str">
        <f t="shared" si="71"/>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64"/>
        <v>19</v>
      </c>
      <c r="P486">
        <f t="shared" si="70"/>
        <v>14</v>
      </c>
      <c r="R486">
        <f t="array" aca="1" ref="R486" ca="1">SMALL(IF(illustrator=SUBSTITUTE(H486,"_2nd",""),(ROW(illustrator)-MIN(ROW(illustrator))+1)+10000*(COLUMN(illustrator)-MIN(COLUMN(illustrator))+1),""),1)</f>
        <v>570019</v>
      </c>
      <c r="S486" t="str">
        <f ca="1">INDEX(illustrator!E:E,MOD(R486,10000),1)</f>
        <v>Claus Stephan</v>
      </c>
      <c r="W486" t="str">
        <f t="shared" ca="1" si="66"/>
        <v>{ id:"lostinthewoods", illustrator:"Claus Stephan" },</v>
      </c>
    </row>
    <row r="487" spans="1:23" x14ac:dyDescent="0.25">
      <c r="A487" t="s">
        <v>4726</v>
      </c>
      <c r="B487">
        <f t="shared" si="69"/>
        <v>41</v>
      </c>
      <c r="C487">
        <f t="shared" si="67"/>
        <v>78</v>
      </c>
      <c r="E487" t="str">
        <f t="shared" si="68"/>
        <v>/images/3/35/Zombie_ApprenticeArt.jpg</v>
      </c>
      <c r="G487" t="s">
        <v>1633</v>
      </c>
      <c r="H487" s="3" t="s">
        <v>1774</v>
      </c>
      <c r="I487" s="3" t="s">
        <v>2151</v>
      </c>
      <c r="J487" t="s">
        <v>2365</v>
      </c>
      <c r="K487" t="s">
        <v>2364</v>
      </c>
      <c r="L487" t="str">
        <f t="shared" si="71"/>
        <v>/images/1/13/Border_GuardArt.jpg</v>
      </c>
      <c r="O487">
        <f t="shared" si="64"/>
        <v>15</v>
      </c>
      <c r="P487">
        <f t="shared" si="70"/>
        <v>11</v>
      </c>
      <c r="R487">
        <f t="array" aca="1" ref="R487" ca="1">SMALL(IF(illustrator=SUBSTITUTE(H487,"_2nd",""),(ROW(illustrator)-MIN(ROW(illustrator))+1)+10000*(COLUMN(illustrator)-MIN(COLUMN(illustrator))+1),""),1)</f>
        <v>320019</v>
      </c>
      <c r="S487" t="str">
        <f ca="1">INDEX(illustrator!E:E,MOD(R487,10000),1)</f>
        <v>Claus Stephan</v>
      </c>
      <c r="W487" t="str">
        <f t="shared" ca="1" si="66"/>
        <v>{ id:"borderguard", illustrator:"Claus Stephan" },</v>
      </c>
    </row>
    <row r="488" spans="1:23" x14ac:dyDescent="0.25">
      <c r="A488" t="s">
        <v>4727</v>
      </c>
      <c r="B488">
        <f t="shared" si="69"/>
        <v>36</v>
      </c>
      <c r="C488">
        <f t="shared" si="67"/>
        <v>68</v>
      </c>
      <c r="E488" t="str">
        <f t="shared" si="68"/>
        <v>/images/a/a2/Zombie_MasonArt.jpg</v>
      </c>
      <c r="F488" t="s">
        <v>2166</v>
      </c>
      <c r="H488" s="3" t="s">
        <v>1775</v>
      </c>
      <c r="J488" t="s">
        <v>2195</v>
      </c>
      <c r="K488" t="s">
        <v>2194</v>
      </c>
      <c r="L488" t="str">
        <f t="shared" si="71"/>
        <v>/images/a/a3/DucatArt.jpg</v>
      </c>
      <c r="O488">
        <f t="shared" si="64"/>
        <v>5</v>
      </c>
      <c r="P488">
        <f t="shared" si="70"/>
        <v>5</v>
      </c>
      <c r="R488">
        <f t="array" aca="1" ref="R488" ca="1">SMALL(IF(illustrator=SUBSTITUTE(H488,"_2nd",""),(ROW(illustrator)-MIN(ROW(illustrator))+1)+10000*(COLUMN(illustrator)-MIN(COLUMN(illustrator))+1),""),1)</f>
        <v>250099</v>
      </c>
      <c r="S488" t="str">
        <f ca="1">INDEX(illustrator!E:E,MOD(R488,10000),1)</f>
        <v>Marco Morte</v>
      </c>
      <c r="W488" t="str">
        <f t="shared" ca="1" si="66"/>
        <v>{ id:"ducat", illustrator:"Marco Morte" },</v>
      </c>
    </row>
    <row r="489" spans="1:23" x14ac:dyDescent="0.25">
      <c r="A489" t="s">
        <v>4728</v>
      </c>
      <c r="B489">
        <f t="shared" si="69"/>
        <v>34</v>
      </c>
      <c r="C489">
        <f t="shared" si="67"/>
        <v>64</v>
      </c>
      <c r="E489" t="str">
        <f t="shared" si="68"/>
        <v>/images/7/7a/Zombie_SpyArt.jpg</v>
      </c>
      <c r="H489" s="3" t="s">
        <v>1776</v>
      </c>
      <c r="J489" t="s">
        <v>2331</v>
      </c>
      <c r="K489" t="s">
        <v>2330</v>
      </c>
      <c r="L489" t="str">
        <f t="shared" si="71"/>
        <v>/images/e/e7/LackeysArt.jpg</v>
      </c>
      <c r="O489">
        <f t="shared" si="64"/>
        <v>7</v>
      </c>
      <c r="P489">
        <f t="shared" si="70"/>
        <v>7</v>
      </c>
      <c r="R489">
        <f t="array" aca="1" ref="R489" ca="1">SMALL(IF(illustrator=SUBSTITUTE(H489,"_2nd",""),(ROW(illustrator)-MIN(ROW(illustrator))+1)+10000*(COLUMN(illustrator)-MIN(COLUMN(illustrator))+1),""),1)</f>
        <v>60043</v>
      </c>
      <c r="S489" t="str">
        <f ca="1">INDEX(illustrator!E:E,MOD(R489,10000),1)</f>
        <v>Grant Hansen</v>
      </c>
      <c r="W489" t="str">
        <f t="shared" ca="1" si="66"/>
        <v>{ id:"lackeys", illustrator:"Grant Hansen" },</v>
      </c>
    </row>
    <row r="490" spans="1:23" x14ac:dyDescent="0.25">
      <c r="A490" t="s">
        <v>4729</v>
      </c>
      <c r="B490">
        <f t="shared" si="69"/>
        <v>29</v>
      </c>
      <c r="C490">
        <f t="shared" si="67"/>
        <v>54</v>
      </c>
      <c r="E490" t="str">
        <f t="shared" si="68"/>
        <v>/images/a/a3/DucatArt.jpg</v>
      </c>
      <c r="H490" s="3" t="s">
        <v>1777</v>
      </c>
      <c r="I490" s="3" t="s">
        <v>2149</v>
      </c>
      <c r="J490" t="s">
        <v>2333</v>
      </c>
      <c r="K490" t="s">
        <v>2332</v>
      </c>
      <c r="L490" t="str">
        <f t="shared" si="71"/>
        <v>/images/b/bd/Acting_TroupeArt.jpg</v>
      </c>
      <c r="O490">
        <f t="shared" si="64"/>
        <v>17</v>
      </c>
      <c r="P490">
        <f t="shared" si="70"/>
        <v>12</v>
      </c>
      <c r="R490">
        <f t="array" aca="1" ref="R490" ca="1">SMALL(IF(illustrator=SUBSTITUTE(H490,"_2nd",""),(ROW(illustrator)-MIN(ROW(illustrator))+1)+10000*(COLUMN(illustrator)-MIN(COLUMN(illustrator))+1),""),1)</f>
        <v>310073</v>
      </c>
      <c r="S490" t="str">
        <f ca="1">INDEX(illustrator!E:E,MOD(R490,10000),1)</f>
        <v>Julien Delval</v>
      </c>
      <c r="W490" t="str">
        <f t="shared" ca="1" si="66"/>
        <v>{ id:"actingtroupe", illustrator:"Julien Delval" },</v>
      </c>
    </row>
    <row r="491" spans="1:23" x14ac:dyDescent="0.25">
      <c r="A491" t="s">
        <v>4730</v>
      </c>
      <c r="B491">
        <f t="shared" si="69"/>
        <v>31</v>
      </c>
      <c r="C491">
        <f t="shared" si="67"/>
        <v>58</v>
      </c>
      <c r="E491" t="str">
        <f t="shared" si="68"/>
        <v>/images/5/51/ImproveArt.jpg</v>
      </c>
      <c r="H491" s="3" t="s">
        <v>1778</v>
      </c>
      <c r="I491" s="3" t="s">
        <v>2150</v>
      </c>
      <c r="J491" t="s">
        <v>2188</v>
      </c>
      <c r="K491" t="s">
        <v>2187</v>
      </c>
      <c r="L491" t="str">
        <f t="shared" si="71"/>
        <v>/images/8/81/Cargo_ShipArt.jpg</v>
      </c>
      <c r="O491">
        <f t="shared" si="64"/>
        <v>5</v>
      </c>
      <c r="P491">
        <f t="shared" si="70"/>
        <v>9</v>
      </c>
      <c r="R491">
        <f t="array" aca="1" ref="R491" ca="1">SMALL(IF(illustrator=SUBSTITUTE(H491,"_2nd",""),(ROW(illustrator)-MIN(ROW(illustrator))+1)+10000*(COLUMN(illustrator)-MIN(COLUMN(illustrator))+1),""),1)</f>
        <v>30043</v>
      </c>
      <c r="S491" t="str">
        <f ca="1">INDEX(illustrator!E:E,MOD(R491,10000),1)</f>
        <v>Grant Hansen</v>
      </c>
      <c r="W491" t="str">
        <f t="shared" ca="1" si="66"/>
        <v>{ id:"cargoship", illustrator:"Grant Hansen" },</v>
      </c>
    </row>
    <row r="492" spans="1:23" x14ac:dyDescent="0.25">
      <c r="A492" t="s">
        <v>4731</v>
      </c>
      <c r="B492">
        <f t="shared" si="69"/>
        <v>31</v>
      </c>
      <c r="C492">
        <f t="shared" si="67"/>
        <v>58</v>
      </c>
      <c r="E492" t="str">
        <f t="shared" si="68"/>
        <v>/images/f/f3/ScepterArt.jpg</v>
      </c>
      <c r="H492" s="3" t="s">
        <v>1779</v>
      </c>
      <c r="J492" t="s">
        <v>2347</v>
      </c>
      <c r="K492" t="s">
        <v>2346</v>
      </c>
      <c r="L492" t="str">
        <f t="shared" si="71"/>
        <v>/images/9/90/ExperimentArt.jpg</v>
      </c>
      <c r="O492">
        <f t="shared" si="64"/>
        <v>10</v>
      </c>
      <c r="P492">
        <f t="shared" si="70"/>
        <v>10</v>
      </c>
      <c r="R492">
        <f t="array" aca="1" ref="R492" ca="1">SMALL(IF(illustrator=SUBSTITUTE(H492,"_2nd",""),(ROW(illustrator)-MIN(ROW(illustrator))+1)+10000*(COLUMN(illustrator)-MIN(COLUMN(illustrator))+1),""),1)</f>
        <v>60057</v>
      </c>
      <c r="S492" t="str">
        <f ca="1">INDEX(illustrator!E:E,MOD(R492,10000),1)</f>
        <v>Jason Slavin</v>
      </c>
      <c r="W492" t="str">
        <f t="shared" ca="1" si="66"/>
        <v>{ id:"experiment", illustrator:"Jason Slavin" },</v>
      </c>
    </row>
    <row r="493" spans="1:23" x14ac:dyDescent="0.25">
      <c r="A493" t="s">
        <v>4732</v>
      </c>
      <c r="B493">
        <f t="shared" si="69"/>
        <v>33</v>
      </c>
      <c r="C493">
        <f t="shared" si="67"/>
        <v>62</v>
      </c>
      <c r="E493" t="str">
        <f t="shared" si="68"/>
        <v>/images/1/15/Black_CatArt.jpg</v>
      </c>
      <c r="H493" s="3" t="s">
        <v>1780</v>
      </c>
      <c r="J493" t="s">
        <v>2335</v>
      </c>
      <c r="K493" t="s">
        <v>2334</v>
      </c>
      <c r="L493" t="str">
        <f t="shared" si="71"/>
        <v>/images/5/51/ImproveArt.jpg</v>
      </c>
      <c r="O493">
        <f t="shared" si="64"/>
        <v>12</v>
      </c>
      <c r="P493">
        <f t="shared" si="70"/>
        <v>7</v>
      </c>
      <c r="R493">
        <f t="array" aca="1" ref="R493" ca="1">SMALL(IF(illustrator=SUBSTITUTE(H493,"_2nd",""),(ROW(illustrator)-MIN(ROW(illustrator))+1)+10000*(COLUMN(illustrator)-MIN(COLUMN(illustrator))+1),""),1)</f>
        <v>260099</v>
      </c>
      <c r="S493" t="str">
        <f ca="1">INDEX(illustrator!E:E,MOD(R493,10000),1)</f>
        <v>Marco Morte</v>
      </c>
      <c r="W493" t="str">
        <f t="shared" ca="1" si="66"/>
        <v>{ id:"improve", illustrator:"Marco Morte" },</v>
      </c>
    </row>
    <row r="494" spans="1:23" x14ac:dyDescent="0.25">
      <c r="A494" t="s">
        <v>4733</v>
      </c>
      <c r="B494">
        <f t="shared" si="69"/>
        <v>29</v>
      </c>
      <c r="C494">
        <f t="shared" si="67"/>
        <v>60</v>
      </c>
      <c r="E494" t="str">
        <f t="shared" si="68"/>
        <v>/images/f/f7/TradeArt.jpg</v>
      </c>
      <c r="H494" s="3" t="s">
        <v>1781</v>
      </c>
      <c r="I494" s="3" t="s">
        <v>2142</v>
      </c>
      <c r="J494" t="s">
        <v>2339</v>
      </c>
      <c r="K494" t="s">
        <v>2338</v>
      </c>
      <c r="L494" t="str">
        <f t="shared" si="71"/>
        <v>/images/5/53/Flag_BearerArt.jpg</v>
      </c>
      <c r="O494">
        <f t="shared" si="64"/>
        <v>13</v>
      </c>
      <c r="P494">
        <f t="shared" si="70"/>
        <v>10</v>
      </c>
      <c r="R494">
        <f t="array" aca="1" ref="R494" ca="1">SMALL(IF(illustrator=SUBSTITUTE(H494,"_2nd",""),(ROW(illustrator)-MIN(ROW(illustrator))+1)+10000*(COLUMN(illustrator)-MIN(COLUMN(illustrator))+1),""),1)</f>
        <v>50043</v>
      </c>
      <c r="S494" t="str">
        <f ca="1">INDEX(illustrator!E:E,MOD(R494,10000),1)</f>
        <v>Grant Hansen</v>
      </c>
      <c r="W494" t="str">
        <f t="shared" ca="1" si="66"/>
        <v>{ id:"flagbearer", illustrator:"Grant Hansen" },</v>
      </c>
    </row>
    <row r="495" spans="1:23" x14ac:dyDescent="0.25">
      <c r="A495" t="s">
        <v>4734</v>
      </c>
      <c r="B495">
        <f t="shared" si="69"/>
        <v>30</v>
      </c>
      <c r="C495">
        <f t="shared" si="67"/>
        <v>62</v>
      </c>
      <c r="E495" t="str">
        <f t="shared" si="68"/>
        <v>/images/a/ad/SummonArt.jpg</v>
      </c>
      <c r="H495" s="3" t="s">
        <v>1782</v>
      </c>
      <c r="J495" t="s">
        <v>2337</v>
      </c>
      <c r="K495" t="s">
        <v>2336</v>
      </c>
      <c r="L495" t="str">
        <f t="shared" si="71"/>
        <v>/images/6/6a/HideoutArt.jpg</v>
      </c>
      <c r="O495">
        <f t="shared" si="64"/>
        <v>7</v>
      </c>
      <c r="P495">
        <f t="shared" si="70"/>
        <v>7</v>
      </c>
      <c r="R495">
        <f t="array" aca="1" ref="R495" ca="1">SMALL(IF(illustrator=SUBSTITUTE(H495,"_2nd",""),(ROW(illustrator)-MIN(ROW(illustrator))+1)+10000*(COLUMN(illustrator)-MIN(COLUMN(illustrator))+1),""),1)</f>
        <v>320073</v>
      </c>
      <c r="S495" t="str">
        <f ca="1">INDEX(illustrator!E:E,MOD(R495,10000),1)</f>
        <v>Julien Delval</v>
      </c>
      <c r="W495" t="str">
        <f t="shared" ca="1" si="66"/>
        <v>{ id:"hideout", illustrator:"Julien Delval" },</v>
      </c>
    </row>
    <row r="496" spans="1:23" x14ac:dyDescent="0.25">
      <c r="A496" t="s">
        <v>4735</v>
      </c>
      <c r="B496">
        <f t="shared" si="69"/>
        <v>44</v>
      </c>
      <c r="C496">
        <f t="shared" si="67"/>
        <v>84</v>
      </c>
      <c r="E496" t="str">
        <f t="shared" si="68"/>
        <v>/images/3/36/Way_of_the_ButterflyArt.jpg</v>
      </c>
      <c r="H496" s="3" t="s">
        <v>1783</v>
      </c>
      <c r="J496" t="s">
        <v>2341</v>
      </c>
      <c r="K496" t="s">
        <v>2340</v>
      </c>
      <c r="L496" t="str">
        <f t="shared" si="71"/>
        <v>/images/5/51/InventorArt.jpg</v>
      </c>
      <c r="O496">
        <f t="shared" si="64"/>
        <v>9</v>
      </c>
      <c r="P496">
        <f t="shared" si="70"/>
        <v>8</v>
      </c>
      <c r="R496">
        <f t="array" aca="1" ref="R496" ca="1">SMALL(IF(illustrator=SUBSTITUTE(H496,"_2nd",""),(ROW(illustrator)-MIN(ROW(illustrator))+1)+10000*(COLUMN(illustrator)-MIN(COLUMN(illustrator))+1),""),1)</f>
        <v>330073</v>
      </c>
      <c r="S496" t="str">
        <f ca="1">INDEX(illustrator!E:E,MOD(R496,10000),1)</f>
        <v>Julien Delval</v>
      </c>
      <c r="W496" t="str">
        <f t="shared" ca="1" si="66"/>
        <v>{ id:"inventor", illustrator:"Julien Delval" },</v>
      </c>
    </row>
    <row r="497" spans="1:23" x14ac:dyDescent="0.25">
      <c r="A497" t="s">
        <v>4736</v>
      </c>
      <c r="B497">
        <f t="shared" si="69"/>
        <v>39</v>
      </c>
      <c r="C497">
        <f t="shared" si="67"/>
        <v>74</v>
      </c>
      <c r="E497" t="str">
        <f t="shared" si="68"/>
        <v>/images/c/c7/Way_of_the_FrogArt.jpg</v>
      </c>
      <c r="H497" s="3" t="s">
        <v>1784</v>
      </c>
      <c r="I497" s="3" t="s">
        <v>2148</v>
      </c>
      <c r="J497" t="s">
        <v>2193</v>
      </c>
      <c r="K497" t="s">
        <v>2192</v>
      </c>
      <c r="L497" t="str">
        <f t="shared" si="71"/>
        <v>/images/c/c5/Mountain_VillageArt.jpg</v>
      </c>
      <c r="O497">
        <f t="shared" si="64"/>
        <v>19</v>
      </c>
      <c r="P497">
        <f t="shared" si="70"/>
        <v>15</v>
      </c>
      <c r="R497">
        <f t="array" aca="1" ref="R497" ca="1">SMALL(IF(illustrator=SUBSTITUTE(H497,"_2nd",""),(ROW(illustrator)-MIN(ROW(illustrator))+1)+10000*(COLUMN(illustrator)-MIN(COLUMN(illustrator))+1),""),1)</f>
        <v>280051</v>
      </c>
      <c r="S497" t="str">
        <f ca="1">INDEX(illustrator!E:E,MOD(R497,10000),1)</f>
        <v>Harald Lieske</v>
      </c>
      <c r="W497" t="str">
        <f t="shared" ca="1" si="66"/>
        <v>{ id:"mountainvillage", illustrator:"Harald Lieske" },</v>
      </c>
    </row>
    <row r="498" spans="1:23" x14ac:dyDescent="0.25">
      <c r="A498" t="s">
        <v>4737</v>
      </c>
      <c r="B498">
        <f t="shared" si="69"/>
        <v>39</v>
      </c>
      <c r="C498">
        <f t="shared" si="67"/>
        <v>74</v>
      </c>
      <c r="E498" t="str">
        <f t="shared" si="68"/>
        <v>/images/8/8d/Way_of_the_GoatArt.jpg</v>
      </c>
      <c r="H498" s="3" t="s">
        <v>1785</v>
      </c>
      <c r="J498" t="s">
        <v>2345</v>
      </c>
      <c r="K498" t="s">
        <v>2344</v>
      </c>
      <c r="L498" t="str">
        <f t="shared" si="71"/>
        <v>/images/2/26/PatronArt.jpg</v>
      </c>
      <c r="O498">
        <f t="shared" si="64"/>
        <v>6</v>
      </c>
      <c r="P498">
        <f t="shared" si="70"/>
        <v>6</v>
      </c>
      <c r="R498">
        <f t="array" aca="1" ref="R498" ca="1">SMALL(IF(illustrator=SUBSTITUTE(H498,"_2nd",""),(ROW(illustrator)-MIN(ROW(illustrator))+1)+10000*(COLUMN(illustrator)-MIN(COLUMN(illustrator))+1),""),1)</f>
        <v>330019</v>
      </c>
      <c r="S498" t="str">
        <f ca="1">INDEX(illustrator!E:E,MOD(R498,10000),1)</f>
        <v>Claus Stephan</v>
      </c>
      <c r="W498" t="str">
        <f t="shared" ca="1" si="66"/>
        <v>{ id:"patron", illustrator:"Claus Stephan" },</v>
      </c>
    </row>
    <row r="499" spans="1:23" x14ac:dyDescent="0.25">
      <c r="A499" t="s">
        <v>4738</v>
      </c>
      <c r="B499">
        <f t="shared" si="69"/>
        <v>41</v>
      </c>
      <c r="C499">
        <f t="shared" si="67"/>
        <v>78</v>
      </c>
      <c r="E499" t="str">
        <f t="shared" si="68"/>
        <v>/images/9/91/Way_of_the_MonkeyArt.jpg</v>
      </c>
      <c r="H499" s="3" t="s">
        <v>1786</v>
      </c>
      <c r="J499" t="s">
        <v>2196</v>
      </c>
      <c r="K499" t="s">
        <v>2197</v>
      </c>
      <c r="L499" t="str">
        <f t="shared" si="71"/>
        <v>/images/8/8f/PriestArt.jpg</v>
      </c>
      <c r="O499">
        <f t="shared" si="64"/>
        <v>6</v>
      </c>
      <c r="P499">
        <f t="shared" si="70"/>
        <v>6</v>
      </c>
      <c r="R499">
        <f t="array" aca="1" ref="R499" ca="1">SMALL(IF(illustrator=SUBSTITUTE(H499,"_2nd",""),(ROW(illustrator)-MIN(ROW(illustrator))+1)+10000*(COLUMN(illustrator)-MIN(COLUMN(illustrator))+1),""),1)</f>
        <v>340073</v>
      </c>
      <c r="S499" t="str">
        <f ca="1">INDEX(illustrator!E:E,MOD(R499,10000),1)</f>
        <v>Julien Delval</v>
      </c>
      <c r="W499" t="str">
        <f t="shared" ca="1" si="66"/>
        <v>{ id:"priest", illustrator:"Julien Delval" },</v>
      </c>
    </row>
    <row r="500" spans="1:23" x14ac:dyDescent="0.25">
      <c r="A500" t="s">
        <v>4739</v>
      </c>
      <c r="B500">
        <f t="shared" si="69"/>
        <v>40</v>
      </c>
      <c r="C500">
        <f t="shared" si="67"/>
        <v>76</v>
      </c>
      <c r="E500" t="str">
        <f t="shared" si="68"/>
        <v>/images/6/67/Way_of_the_MouseArt.jpg</v>
      </c>
      <c r="H500" s="3" t="s">
        <v>1787</v>
      </c>
      <c r="J500" t="s">
        <v>2343</v>
      </c>
      <c r="K500" t="s">
        <v>2342</v>
      </c>
      <c r="L500" t="str">
        <f t="shared" si="71"/>
        <v>/images/0/0b/ResearchArt.jpg</v>
      </c>
      <c r="O500">
        <f t="shared" si="64"/>
        <v>9</v>
      </c>
      <c r="P500">
        <f t="shared" si="70"/>
        <v>8</v>
      </c>
      <c r="R500">
        <f t="array" aca="1" ref="R500" ca="1">SMALL(IF(illustrator=SUBSTITUTE(H500,"_2nd",""),(ROW(illustrator)-MIN(ROW(illustrator))+1)+10000*(COLUMN(illustrator)-MIN(COLUMN(illustrator))+1),""),1)</f>
        <v>350073</v>
      </c>
      <c r="S500" t="str">
        <f ca="1">INDEX(illustrator!E:E,MOD(R500,10000),1)</f>
        <v>Julien Delval</v>
      </c>
      <c r="W500" t="str">
        <f t="shared" ca="1" si="66"/>
        <v>{ id:"research", illustrator:"Julien Delval" },</v>
      </c>
    </row>
    <row r="501" spans="1:23" x14ac:dyDescent="0.25">
      <c r="A501" t="s">
        <v>4740</v>
      </c>
      <c r="B501">
        <f t="shared" si="69"/>
        <v>39</v>
      </c>
      <c r="C501">
        <f t="shared" si="67"/>
        <v>74</v>
      </c>
      <c r="E501" t="str">
        <f t="shared" si="68"/>
        <v>/images/5/5b/Way_of_the_MuleArt.jpg</v>
      </c>
      <c r="H501" s="3" t="s">
        <v>1788</v>
      </c>
      <c r="I501" s="3" t="s">
        <v>2146</v>
      </c>
      <c r="J501" t="s">
        <v>2203</v>
      </c>
      <c r="K501" t="s">
        <v>2202</v>
      </c>
      <c r="L501" t="str">
        <f t="shared" si="71"/>
        <v>/images/b/b2/Silk_MerchantArt.jpg</v>
      </c>
      <c r="O501">
        <f t="shared" si="64"/>
        <v>17</v>
      </c>
      <c r="P501">
        <f t="shared" si="70"/>
        <v>12</v>
      </c>
      <c r="R501">
        <f t="array" aca="1" ref="R501" ca="1">SMALL(IF(illustrator=SUBSTITUTE(H501,"_2nd",""),(ROW(illustrator)-MIN(ROW(illustrator))+1)+10000*(COLUMN(illustrator)-MIN(COLUMN(illustrator))+1),""),1)</f>
        <v>100029</v>
      </c>
      <c r="S501" t="str">
        <f ca="1">INDEX(illustrator!E:E,MOD(R501,10000),1)</f>
        <v>Elisa Cella</v>
      </c>
      <c r="W501" t="str">
        <f t="shared" ca="1" si="66"/>
        <v>{ id:"silkmerchant", illustrator:"Elisa Cella" },</v>
      </c>
    </row>
    <row r="502" spans="1:23" x14ac:dyDescent="0.25">
      <c r="A502" t="s">
        <v>4741</v>
      </c>
      <c r="B502">
        <f t="shared" si="69"/>
        <v>38</v>
      </c>
      <c r="C502">
        <f t="shared" si="67"/>
        <v>72</v>
      </c>
      <c r="E502" t="str">
        <f t="shared" si="68"/>
        <v>/images/c/ce/Way_of_the_OwlArt.jpg</v>
      </c>
      <c r="H502" s="3" t="s">
        <v>1789</v>
      </c>
      <c r="I502" s="3" t="s">
        <v>2147</v>
      </c>
      <c r="J502" t="s">
        <v>2363</v>
      </c>
      <c r="K502" t="s">
        <v>2362</v>
      </c>
      <c r="L502" t="str">
        <f t="shared" si="71"/>
        <v>/images/2/2a/Old_WitchArt.jpg</v>
      </c>
      <c r="O502">
        <f t="shared" si="64"/>
        <v>16</v>
      </c>
      <c r="P502">
        <f t="shared" si="70"/>
        <v>8</v>
      </c>
      <c r="R502">
        <f t="array" aca="1" ref="R502" ca="1">SMALL(IF(illustrator=SUBSTITUTE(H502,"_2nd",""),(ROW(illustrator)-MIN(ROW(illustrator))+1)+10000*(COLUMN(illustrator)-MIN(COLUMN(illustrator))+1),""),1)</f>
        <v>150065</v>
      </c>
      <c r="S502" t="str">
        <f ca="1">INDEX(illustrator!E:E,MOD(R502,10000),1)</f>
        <v>Jessi J</v>
      </c>
      <c r="W502" t="str">
        <f t="shared" ca="1" si="66"/>
        <v>{ id:"oldwitch", illustrator:"Jessi J" },</v>
      </c>
    </row>
    <row r="503" spans="1:23" x14ac:dyDescent="0.25">
      <c r="A503" t="s">
        <v>4742</v>
      </c>
      <c r="B503">
        <f t="shared" si="69"/>
        <v>38</v>
      </c>
      <c r="C503">
        <f t="shared" si="67"/>
        <v>72</v>
      </c>
      <c r="E503" t="str">
        <f t="shared" si="68"/>
        <v>/images/b/be/Way_of_the_PigArt.jpg</v>
      </c>
      <c r="H503" s="3" t="s">
        <v>1790</v>
      </c>
      <c r="J503" t="s">
        <v>2349</v>
      </c>
      <c r="K503" t="s">
        <v>2348</v>
      </c>
      <c r="L503" t="str">
        <f t="shared" si="71"/>
        <v>/images/3/3d/RecruiterArt.jpg</v>
      </c>
      <c r="O503">
        <f t="shared" si="64"/>
        <v>9</v>
      </c>
      <c r="P503">
        <f t="shared" si="70"/>
        <v>9</v>
      </c>
      <c r="R503">
        <f t="array" aca="1" ref="R503" ca="1">SMALL(IF(illustrator=SUBSTITUTE(H503,"_2nd",""),(ROW(illustrator)-MIN(ROW(illustrator))+1)+10000*(COLUMN(illustrator)-MIN(COLUMN(illustrator))+1),""),1)</f>
        <v>360073</v>
      </c>
      <c r="S503" t="str">
        <f ca="1">INDEX(illustrator!E:E,MOD(R503,10000),1)</f>
        <v>Julien Delval</v>
      </c>
      <c r="W503" t="str">
        <f t="shared" ca="1" si="66"/>
        <v>{ id:"recruiter", illustrator:"Julien Delval" },</v>
      </c>
    </row>
    <row r="504" spans="1:23" x14ac:dyDescent="0.25">
      <c r="A504" t="s">
        <v>4743</v>
      </c>
      <c r="B504">
        <f t="shared" si="69"/>
        <v>39</v>
      </c>
      <c r="C504">
        <f t="shared" si="67"/>
        <v>74</v>
      </c>
      <c r="E504" t="str">
        <f t="shared" si="68"/>
        <v>/images/2/28/Way_of_the_SealArt.jpg</v>
      </c>
      <c r="H504" s="3" t="s">
        <v>1791</v>
      </c>
      <c r="J504" t="s">
        <v>2204</v>
      </c>
      <c r="K504" t="s">
        <v>2952</v>
      </c>
      <c r="L504" t="str">
        <f t="shared" si="71"/>
        <v>/images/f/f3/ScepterArt.jpg</v>
      </c>
      <c r="O504">
        <f t="shared" si="64"/>
        <v>7</v>
      </c>
      <c r="P504">
        <f t="shared" si="70"/>
        <v>7</v>
      </c>
      <c r="R504">
        <f t="array" aca="1" ref="R504" ca="1">SMALL(IF(illustrator=SUBSTITUTE(H504,"_2nd",""),(ROW(illustrator)-MIN(ROW(illustrator))+1)+10000*(COLUMN(illustrator)-MIN(COLUMN(illustrator))+1),""),1)</f>
        <v>270099</v>
      </c>
      <c r="S504" t="str">
        <f ca="1">INDEX(illustrator!E:E,MOD(R504,10000),1)</f>
        <v>Marco Morte</v>
      </c>
      <c r="W504" t="str">
        <f t="shared" ca="1" si="66"/>
        <v>{ id:"scepter", illustrator:"Marco Morte" },</v>
      </c>
    </row>
    <row r="505" spans="1:23" x14ac:dyDescent="0.25">
      <c r="A505" t="s">
        <v>4744</v>
      </c>
      <c r="B505">
        <f t="shared" si="69"/>
        <v>43</v>
      </c>
      <c r="C505">
        <f t="shared" si="67"/>
        <v>82</v>
      </c>
      <c r="E505" t="str">
        <f t="shared" si="68"/>
        <v>/images/2/27/Way_of_the_SquirrelArt.jpg</v>
      </c>
      <c r="H505" s="3" t="s">
        <v>1792</v>
      </c>
      <c r="J505" t="s">
        <v>2201</v>
      </c>
      <c r="K505" t="s">
        <v>2186</v>
      </c>
      <c r="L505" t="str">
        <f t="shared" si="71"/>
        <v>/images/6/62/ScholarArt.jpg</v>
      </c>
      <c r="O505">
        <f t="shared" si="64"/>
        <v>6</v>
      </c>
      <c r="P505">
        <f t="shared" si="70"/>
        <v>7</v>
      </c>
      <c r="R505">
        <f t="array" aca="1" ref="R505" ca="1">SMALL(IF(illustrator=SUBSTITUTE(H505,"_2nd",""),(ROW(illustrator)-MIN(ROW(illustrator))+1)+10000*(COLUMN(illustrator)-MIN(COLUMN(illustrator))+1),""),1)</f>
        <v>90029</v>
      </c>
      <c r="S505" t="str">
        <f ca="1">INDEX(illustrator!E:E,MOD(R505,10000),1)</f>
        <v>Elisa Cella</v>
      </c>
      <c r="W505" t="str">
        <f t="shared" ca="1" si="66"/>
        <v>{ id:"scholar", illustrator:"Elisa Cella" },</v>
      </c>
    </row>
    <row r="506" spans="1:23" x14ac:dyDescent="0.25">
      <c r="A506" t="s">
        <v>4745</v>
      </c>
      <c r="B506">
        <f t="shared" si="69"/>
        <v>41</v>
      </c>
      <c r="C506">
        <f t="shared" si="67"/>
        <v>78</v>
      </c>
      <c r="E506" t="str">
        <f t="shared" si="68"/>
        <v>/images/3/31/Way_of_the_TurtleArt.jpg</v>
      </c>
      <c r="H506" s="3" t="s">
        <v>1793</v>
      </c>
      <c r="J506" t="s">
        <v>2361</v>
      </c>
      <c r="K506" t="s">
        <v>2360</v>
      </c>
      <c r="L506" t="str">
        <f t="shared" si="71"/>
        <v>/images/7/79/SculptorArt.jpg</v>
      </c>
      <c r="O506">
        <f t="shared" si="64"/>
        <v>10</v>
      </c>
      <c r="P506">
        <f t="shared" si="70"/>
        <v>8</v>
      </c>
      <c r="R506">
        <f t="array" aca="1" ref="R506" ca="1">SMALL(IF(illustrator=SUBSTITUTE(H506,"_2nd",""),(ROW(illustrator)-MIN(ROW(illustrator))+1)+10000*(COLUMN(illustrator)-MIN(COLUMN(illustrator))+1),""),1)</f>
        <v>160065</v>
      </c>
      <c r="S506" t="str">
        <f ca="1">INDEX(illustrator!E:E,MOD(R506,10000),1)</f>
        <v>Jessi J</v>
      </c>
      <c r="W506" t="str">
        <f t="shared" ca="1" si="66"/>
        <v>{ id:"sculptor", illustrator:"Jessi J" },</v>
      </c>
    </row>
    <row r="507" spans="1:23" x14ac:dyDescent="0.25">
      <c r="A507" t="s">
        <v>4746</v>
      </c>
      <c r="B507">
        <f t="shared" si="69"/>
        <v>39</v>
      </c>
      <c r="C507">
        <f t="shared" si="67"/>
        <v>74</v>
      </c>
      <c r="E507" t="str">
        <f t="shared" si="68"/>
        <v>/images/e/e9/Way_of_the_WormArt.jpg</v>
      </c>
      <c r="H507" s="3" t="s">
        <v>1794</v>
      </c>
      <c r="J507" t="s">
        <v>2359</v>
      </c>
      <c r="K507" t="s">
        <v>2358</v>
      </c>
      <c r="L507" t="str">
        <f t="shared" si="71"/>
        <v>/images/8/85/SeerArt.jpg</v>
      </c>
      <c r="O507">
        <f t="shared" si="64"/>
        <v>8</v>
      </c>
      <c r="P507">
        <f t="shared" si="70"/>
        <v>4</v>
      </c>
      <c r="R507">
        <f t="array" aca="1" ref="R507" ca="1">SMALL(IF(illustrator=SUBSTITUTE(H507,"_2nd",""),(ROW(illustrator)-MIN(ROW(illustrator))+1)+10000*(COLUMN(illustrator)-MIN(COLUMN(illustrator))+1),""),1)</f>
        <v>130069</v>
      </c>
      <c r="S507" t="str">
        <f ca="1">INDEX(illustrator!E:E,MOD(R507,10000),1)</f>
        <v>Joshua Stewart</v>
      </c>
      <c r="W507" t="str">
        <f t="shared" ca="1" si="66"/>
        <v>{ id:"seer", illustrator:"Joshua Stewart" },</v>
      </c>
    </row>
    <row r="508" spans="1:23" x14ac:dyDescent="0.25">
      <c r="A508" t="s">
        <v>4747</v>
      </c>
      <c r="B508">
        <f t="shared" si="69"/>
        <v>34</v>
      </c>
      <c r="C508">
        <f t="shared" si="67"/>
        <v>64</v>
      </c>
      <c r="E508" t="str">
        <f t="shared" si="68"/>
        <v>/images/3/3e/City-stateArt.jpg</v>
      </c>
      <c r="H508" s="3" t="s">
        <v>1795</v>
      </c>
      <c r="J508" t="s">
        <v>2357</v>
      </c>
      <c r="K508" t="s">
        <v>2355</v>
      </c>
      <c r="L508" t="str">
        <f t="shared" si="71"/>
        <v>/images/f/fb/SpicesArt.jpg</v>
      </c>
      <c r="O508">
        <f t="shared" si="64"/>
        <v>6</v>
      </c>
      <c r="P508">
        <f t="shared" si="70"/>
        <v>6</v>
      </c>
      <c r="R508">
        <f t="array" aca="1" ref="R508" ca="1">SMALL(IF(illustrator=SUBSTITUTE(H508,"_2nd",""),(ROW(illustrator)-MIN(ROW(illustrator))+1)+10000*(COLUMN(illustrator)-MIN(COLUMN(illustrator))+1),""),1)</f>
        <v>110029</v>
      </c>
      <c r="S508" t="str">
        <f ca="1">INDEX(illustrator!E:E,MOD(R508,10000),1)</f>
        <v>Elisa Cella</v>
      </c>
      <c r="W508" t="str">
        <f t="shared" ca="1" si="66"/>
        <v>{ id:"spices", illustrator:"Elisa Cella" },</v>
      </c>
    </row>
    <row r="509" spans="1:23" x14ac:dyDescent="0.25">
      <c r="A509" t="s">
        <v>4748</v>
      </c>
      <c r="B509">
        <f t="shared" si="69"/>
        <v>37</v>
      </c>
      <c r="C509">
        <f t="shared" si="67"/>
        <v>70</v>
      </c>
      <c r="E509" t="str">
        <f t="shared" si="68"/>
        <v>/images/9/95/Coastal_HavenArt.jpg</v>
      </c>
      <c r="H509" s="3" t="s">
        <v>1796</v>
      </c>
      <c r="J509" t="s">
        <v>2354</v>
      </c>
      <c r="K509" t="s">
        <v>2353</v>
      </c>
      <c r="L509" t="str">
        <f t="shared" si="71"/>
        <v>/images/f/fd/SwashbucklerArt.jpg</v>
      </c>
      <c r="O509">
        <f t="shared" si="64"/>
        <v>9</v>
      </c>
      <c r="P509">
        <f t="shared" si="70"/>
        <v>12</v>
      </c>
      <c r="R509">
        <f t="array" aca="1" ref="R509" ca="1">SMALL(IF(illustrator=SUBSTITUTE(H509,"_2nd",""),(ROW(illustrator)-MIN(ROW(illustrator))+1)+10000*(COLUMN(illustrator)-MIN(COLUMN(illustrator))+1),""),1)</f>
        <v>140069</v>
      </c>
      <c r="S509" t="str">
        <f ca="1">INDEX(illustrator!E:E,MOD(R509,10000),1)</f>
        <v>Joshua Stewart</v>
      </c>
      <c r="W509" t="str">
        <f t="shared" ca="1" si="66"/>
        <v>{ id:"swashbuckler", illustrator:"Joshua Stewart" },</v>
      </c>
    </row>
    <row r="510" spans="1:23" x14ac:dyDescent="0.25">
      <c r="A510" t="s">
        <v>4749</v>
      </c>
      <c r="B510">
        <f t="shared" si="69"/>
        <v>45</v>
      </c>
      <c r="C510">
        <f t="shared" si="67"/>
        <v>86</v>
      </c>
      <c r="E510" t="str">
        <f t="shared" si="68"/>
        <v>/images/3/31/League_of_ShopkeepersArt.jpg</v>
      </c>
      <c r="H510" s="3" t="s">
        <v>1797</v>
      </c>
      <c r="J510" t="s">
        <v>2866</v>
      </c>
      <c r="K510" t="s">
        <v>2352</v>
      </c>
      <c r="L510" t="str">
        <f t="shared" si="71"/>
        <v>/images/4/4f/TreasurerArt.jpg</v>
      </c>
      <c r="O510">
        <f t="shared" si="64"/>
        <v>10</v>
      </c>
      <c r="P510">
        <f t="shared" si="70"/>
        <v>9</v>
      </c>
      <c r="R510">
        <f t="array" aca="1" ref="R510" ca="1">SMALL(IF(illustrator=SUBSTITUTE(H510,"_2nd",""),(ROW(illustrator)-MIN(ROW(illustrator))+1)+10000*(COLUMN(illustrator)-MIN(COLUMN(illustrator))+1),""),1)</f>
        <v>340019</v>
      </c>
      <c r="S510" t="str">
        <f ca="1">INDEX(illustrator!E:E,MOD(R510,10000),1)</f>
        <v>Claus Stephan</v>
      </c>
      <c r="W510" t="str">
        <f t="shared" ca="1" si="66"/>
        <v>{ id:"treasurer", illustrator:"Claus Stephan" },</v>
      </c>
    </row>
    <row r="511" spans="1:23" x14ac:dyDescent="0.25">
      <c r="A511" t="s">
        <v>4750</v>
      </c>
      <c r="B511">
        <f t="shared" si="69"/>
        <v>36</v>
      </c>
      <c r="C511">
        <f t="shared" si="67"/>
        <v>68</v>
      </c>
      <c r="E511" t="str">
        <f t="shared" si="68"/>
        <v>/images/f/f9/Market_TownsArt.jpg</v>
      </c>
      <c r="H511" s="3" t="s">
        <v>1798</v>
      </c>
      <c r="J511" t="s">
        <v>2351</v>
      </c>
      <c r="K511" t="s">
        <v>2350</v>
      </c>
      <c r="L511" t="str">
        <f t="shared" si="71"/>
        <v>/images/1/1c/VillainArt.jpg</v>
      </c>
      <c r="O511">
        <f t="shared" si="64"/>
        <v>8</v>
      </c>
      <c r="P511">
        <f t="shared" si="70"/>
        <v>7</v>
      </c>
      <c r="R511">
        <f t="array" aca="1" ref="R511" ca="1">SMALL(IF(illustrator=SUBSTITUTE(H511,"_2nd",""),(ROW(illustrator)-MIN(ROW(illustrator))+1)+10000*(COLUMN(illustrator)-MIN(COLUMN(illustrator))+1),""),1)</f>
        <v>70057</v>
      </c>
      <c r="S511" t="str">
        <f ca="1">INDEX(illustrator!E:E,MOD(R511,10000),1)</f>
        <v>Jason Slavin</v>
      </c>
      <c r="W511" t="str">
        <f t="shared" ca="1" si="66"/>
        <v>{ id:"villain", illustrator:"Jason Slavin" },</v>
      </c>
    </row>
    <row r="512" spans="1:23" x14ac:dyDescent="0.25">
      <c r="A512" t="s">
        <v>4751</v>
      </c>
      <c r="B512">
        <f t="shared" si="69"/>
        <v>43</v>
      </c>
      <c r="C512">
        <f t="shared" si="67"/>
        <v>80</v>
      </c>
      <c r="E512" t="str">
        <f t="shared" si="68"/>
        <v>/images/9/9d/Trappers%27_LodgeArt.jpg</v>
      </c>
      <c r="F512" t="s">
        <v>1615</v>
      </c>
      <c r="H512" s="3" t="s">
        <v>1799</v>
      </c>
      <c r="J512" t="s">
        <v>2373</v>
      </c>
      <c r="K512" t="s">
        <v>2372</v>
      </c>
      <c r="L512" t="str">
        <f t="shared" si="71"/>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64"/>
        <v>10</v>
      </c>
      <c r="P512">
        <f t="shared" si="70"/>
        <v>9</v>
      </c>
      <c r="R512">
        <f t="array" aca="1" ref="R512" ca="1">SMALL(IF(illustrator=SUBSTITUTE(H512,"_2nd",""),(ROW(illustrator)-MIN(ROW(illustrator))+1)+10000*(COLUMN(illustrator)-MIN(COLUMN(illustrator))+1),""),1)</f>
        <v>260069</v>
      </c>
      <c r="S512" t="str">
        <f ca="1">INDEX(illustrator!E:E,MOD(R512,10000),1)</f>
        <v>Joshua Stewart</v>
      </c>
      <c r="W512" t="str">
        <f t="shared" ca="1" si="66"/>
        <v>{ id:"cathedral", illustrator:"Joshua Stewart" },</v>
      </c>
    </row>
    <row r="513" spans="1:23" x14ac:dyDescent="0.25">
      <c r="A513" t="s">
        <v>4752</v>
      </c>
      <c r="B513">
        <f t="shared" si="69"/>
        <v>46</v>
      </c>
      <c r="C513">
        <f t="shared" si="67"/>
        <v>86</v>
      </c>
      <c r="E513" t="str">
        <f t="shared" si="68"/>
        <v>/images/2/23/Woodworkers%27_GuildArt.jpg</v>
      </c>
      <c r="F513" t="s">
        <v>1615</v>
      </c>
      <c r="H513" s="3" t="s">
        <v>1800</v>
      </c>
      <c r="I513" s="3" t="s">
        <v>2145</v>
      </c>
      <c r="J513" t="s">
        <v>2183</v>
      </c>
      <c r="K513" t="s">
        <v>2182</v>
      </c>
      <c r="L513" t="str">
        <f t="shared" si="71"/>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64"/>
        <v>6</v>
      </c>
      <c r="P513">
        <f t="shared" si="70"/>
        <v>8</v>
      </c>
      <c r="R513">
        <f t="array" aca="1" ref="R513" ca="1">SMALL(IF(illustrator=SUBSTITUTE(H513,"_2nd",""),(ROW(illustrator)-MIN(ROW(illustrator))+1)+10000*(COLUMN(illustrator)-MIN(COLUMN(illustrator))+1),""),1)</f>
        <v>410051</v>
      </c>
      <c r="S513" t="str">
        <f ca="1">INDEX(illustrator!E:E,MOD(R513,10000),1)</f>
        <v>Harald Lieske</v>
      </c>
      <c r="W513" t="str">
        <f t="shared" ca="1" si="66"/>
        <v>{ id:"citygate", illustrator:"Harald Lieske" },</v>
      </c>
    </row>
    <row r="514" spans="1:23" x14ac:dyDescent="0.25">
      <c r="A514" t="s">
        <v>4753</v>
      </c>
      <c r="B514">
        <f t="shared" si="69"/>
        <v>36</v>
      </c>
      <c r="C514">
        <f t="shared" si="67"/>
        <v>68</v>
      </c>
      <c r="E514" t="str">
        <f t="shared" si="68"/>
        <v>/images/3/3f/Trusty_SteedArt.jpg</v>
      </c>
      <c r="F514" t="s">
        <v>1615</v>
      </c>
      <c r="H514" s="3" t="s">
        <v>1801</v>
      </c>
      <c r="J514" t="s">
        <v>2390</v>
      </c>
      <c r="K514" t="s">
        <v>2389</v>
      </c>
      <c r="L514" t="str">
        <f t="shared" si="71"/>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9" si="72">LEN(J514)</f>
        <v>9</v>
      </c>
      <c r="P514">
        <f t="shared" si="70"/>
        <v>7</v>
      </c>
      <c r="R514">
        <f t="array" aca="1" ref="R514" ca="1">SMALL(IF(illustrator=SUBSTITUTE(H514,"_2nd",""),(ROW(illustrator)-MIN(ROW(illustrator))+1)+10000*(COLUMN(illustrator)-MIN(COLUMN(illustrator))+1),""),1)</f>
        <v>280133</v>
      </c>
      <c r="S514" t="str">
        <f ca="1">INDEX(illustrator!E:E,MOD(R514,10000),1)</f>
        <v>Ryan Laukat</v>
      </c>
      <c r="W514" t="str">
        <f t="shared" ca="1" si="66"/>
        <v>{ id:"pageant", illustrator:"Ryan Laukat" },</v>
      </c>
    </row>
    <row r="515" spans="1:23" x14ac:dyDescent="0.25">
      <c r="A515" t="s">
        <v>4754</v>
      </c>
      <c r="B515">
        <f t="shared" si="69"/>
        <v>30</v>
      </c>
      <c r="C515">
        <f t="shared" si="67"/>
        <v>56</v>
      </c>
      <c r="E515" t="str">
        <f t="shared" si="68"/>
        <v>/images/f/fe/RemakeArt.jpg</v>
      </c>
      <c r="F515" t="s">
        <v>1615</v>
      </c>
      <c r="H515" s="3" t="s">
        <v>1802</v>
      </c>
      <c r="J515" t="s">
        <v>2392</v>
      </c>
      <c r="K515" t="s">
        <v>2391</v>
      </c>
      <c r="L515" t="str">
        <f t="shared" ref="L515:L536" si="73">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72"/>
        <v>6</v>
      </c>
      <c r="P515">
        <f t="shared" si="70"/>
        <v>6</v>
      </c>
      <c r="R515">
        <f t="array" aca="1" ref="R515" ca="1">SMALL(IF(illustrator=SUBSTITUTE(H515,"_2nd",""),(ROW(illustrator)-MIN(ROW(illustrator))+1)+10000*(COLUMN(illustrator)-MIN(COLUMN(illustrator))+1),""),1)</f>
        <v>390111</v>
      </c>
      <c r="S515" t="str">
        <f ca="1">INDEX(illustrator!E:E,MOD(R515,10000),1)</f>
        <v>Matthias Catrein</v>
      </c>
      <c r="W515" t="str">
        <f t="shared" ref="W515:W578" ca="1" si="74">IFERROR("{ id:"""&amp;H515&amp;""", illustrator:"""&amp;S515&amp;""" },","")</f>
        <v>{ id:"sewers", illustrator:"Matthias Catrein" },</v>
      </c>
    </row>
    <row r="516" spans="1:23" x14ac:dyDescent="0.25">
      <c r="A516" t="s">
        <v>4755</v>
      </c>
      <c r="B516">
        <f t="shared" si="69"/>
        <v>36</v>
      </c>
      <c r="C516">
        <f t="shared" si="67"/>
        <v>68</v>
      </c>
      <c r="E516" t="str">
        <f t="shared" si="68"/>
        <v>/images/7/75/CartographerArt.jpg</v>
      </c>
      <c r="F516" t="s">
        <v>1615</v>
      </c>
      <c r="H516" s="3" t="s">
        <v>1803</v>
      </c>
      <c r="I516" s="3" t="s">
        <v>2144</v>
      </c>
      <c r="J516" t="s">
        <v>2394</v>
      </c>
      <c r="K516" t="s">
        <v>2393</v>
      </c>
      <c r="L516" t="str">
        <f t="shared" si="73"/>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72"/>
        <v>13</v>
      </c>
      <c r="P516">
        <f t="shared" si="70"/>
        <v>9</v>
      </c>
      <c r="R516">
        <f t="array" aca="1" ref="R516" ca="1">SMALL(IF(illustrator=SUBSTITUTE(H516,"_2nd",""),(ROW(illustrator)-MIN(ROW(illustrator))+1)+10000*(COLUMN(illustrator)-MIN(COLUMN(illustrator))+1),""),1)</f>
        <v>110043</v>
      </c>
      <c r="S516" t="str">
        <f ca="1">INDEX(illustrator!E:E,MOD(R516,10000),1)</f>
        <v>Grant Hansen</v>
      </c>
      <c r="W516" t="str">
        <f t="shared" ca="1" si="74"/>
        <v>{ id:"starchart", illustrator:"Grant Hansen" },</v>
      </c>
    </row>
    <row r="517" spans="1:23" x14ac:dyDescent="0.25">
      <c r="A517" t="s">
        <v>4756</v>
      </c>
      <c r="B517">
        <f t="shared" si="69"/>
        <v>28</v>
      </c>
      <c r="C517">
        <f t="shared" ref="C517:C580" si="75">FIND(".jpg",A517,B517)+3</f>
        <v>52</v>
      </c>
      <c r="E517" t="str">
        <f t="shared" si="68"/>
        <v>/images/7/71/PortArt.jpg</v>
      </c>
      <c r="F517" t="s">
        <v>1615</v>
      </c>
      <c r="H517" s="3" t="s">
        <v>1804</v>
      </c>
      <c r="J517" t="s">
        <v>2356</v>
      </c>
      <c r="K517" t="s">
        <v>2377</v>
      </c>
      <c r="L517" t="str">
        <f t="shared" si="73"/>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72"/>
        <v>11</v>
      </c>
      <c r="P517">
        <f t="shared" si="70"/>
        <v>11</v>
      </c>
      <c r="R517">
        <f t="array" aca="1" ref="R517" ca="1">SMALL(IF(illustrator=SUBSTITUTE(H517,"_2nd",""),(ROW(illustrator)-MIN(ROW(illustrator))+1)+10000*(COLUMN(illustrator)-MIN(COLUMN(illustrator))+1),""),1)</f>
        <v>240097</v>
      </c>
      <c r="S517" t="str">
        <f ca="1">INDEX(illustrator!E:E,MOD(R517,10000),1)</f>
        <v>Marcel-André Casasola Merkle</v>
      </c>
      <c r="W517" t="str">
        <f t="shared" ca="1" si="74"/>
        <v>{ id:"exploration", illustrator:"Marcel-André Casasola Merkle" },</v>
      </c>
    </row>
    <row r="518" spans="1:23" x14ac:dyDescent="0.25">
      <c r="A518" t="s">
        <v>4757</v>
      </c>
      <c r="B518">
        <f t="shared" si="69"/>
        <v>34</v>
      </c>
      <c r="C518">
        <f t="shared" si="75"/>
        <v>64</v>
      </c>
      <c r="E518" t="str">
        <f t="shared" si="68"/>
        <v>/images/0/02/Den_of_SinArt.jpg</v>
      </c>
      <c r="F518" t="s">
        <v>1615</v>
      </c>
      <c r="H518" s="3" t="s">
        <v>1805</v>
      </c>
      <c r="I518" s="3" t="s">
        <v>4170</v>
      </c>
      <c r="J518" t="s">
        <v>2382</v>
      </c>
      <c r="K518" t="s">
        <v>2381</v>
      </c>
      <c r="L518" t="str">
        <f t="shared" si="73"/>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72"/>
        <v>5</v>
      </c>
      <c r="P518">
        <f t="shared" si="70"/>
        <v>4</v>
      </c>
      <c r="R518">
        <f t="array" aca="1" ref="R518" ca="1">SMALL(IF(illustrator=SUBSTITUTE(H518,"_2nd",""),(ROW(illustrator)-MIN(ROW(illustrator))+1)+10000*(COLUMN(illustrator)-MIN(COLUMN(illustrator))+1),""),1)</f>
        <v>230039</v>
      </c>
      <c r="S518" t="str">
        <f ca="1">INDEX(illustrator!E:E,MOD(R518,10000),1)</f>
        <v>Garret DeChellis</v>
      </c>
      <c r="W518" t="str">
        <f t="shared" ca="1" si="74"/>
        <v>{ id:"fair", illustrator:"Garret DeChellis" },</v>
      </c>
    </row>
    <row r="519" spans="1:23" x14ac:dyDescent="0.25">
      <c r="A519" t="s">
        <v>4758</v>
      </c>
      <c r="B519">
        <f t="shared" si="69"/>
        <v>30</v>
      </c>
      <c r="C519">
        <f t="shared" si="75"/>
        <v>56</v>
      </c>
      <c r="E519" t="str">
        <f t="shared" ref="E519:E582" si="76">SUBSTITUTE(RIGHT(LEFT(A519,C519),LEN(LEFT(A519,C519))-B519),"/thumb","")</f>
        <v>/images/c/cc/RaiderArt.jpg</v>
      </c>
      <c r="F519" t="s">
        <v>1615</v>
      </c>
      <c r="H519" s="3" t="s">
        <v>1806</v>
      </c>
      <c r="J519" t="s">
        <v>2378</v>
      </c>
      <c r="K519" t="s">
        <v>4004</v>
      </c>
      <c r="L519" t="str">
        <f t="shared" si="73"/>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72"/>
        <v>5</v>
      </c>
      <c r="P519">
        <f t="shared" si="70"/>
        <v>5</v>
      </c>
      <c r="R519">
        <f t="array" aca="1" ref="R519" ca="1">SMALL(IF(illustrator=SUBSTITUTE(H519,"_2nd",""),(ROW(illustrator)-MIN(ROW(illustrator))+1)+10000*(COLUMN(illustrator)-MIN(COLUMN(illustrator))+1),""),1)</f>
        <v>160013</v>
      </c>
      <c r="S519" t="str">
        <f ca="1">INDEX(illustrator!E:E,MOD(R519,10000),1)</f>
        <v>Brian Brinlee</v>
      </c>
      <c r="W519" t="str">
        <f t="shared" ca="1" si="74"/>
        <v>{ id:"silos", illustrator:"Brian Brinlee" },</v>
      </c>
    </row>
    <row r="520" spans="1:23" x14ac:dyDescent="0.25">
      <c r="A520" t="s">
        <v>4759</v>
      </c>
      <c r="B520">
        <f t="shared" si="69"/>
        <v>29</v>
      </c>
      <c r="C520">
        <f t="shared" si="75"/>
        <v>54</v>
      </c>
      <c r="E520" t="str">
        <f t="shared" si="76"/>
        <v>/images/7/7a/FerryArt.jpg</v>
      </c>
      <c r="F520" t="s">
        <v>1615</v>
      </c>
      <c r="H520" s="3" t="s">
        <v>1807</v>
      </c>
      <c r="I520" s="3" t="s">
        <v>2143</v>
      </c>
      <c r="J520" t="s">
        <v>2181</v>
      </c>
      <c r="K520" t="s">
        <v>2180</v>
      </c>
      <c r="L520" t="str">
        <f t="shared" si="73"/>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72"/>
        <v>11</v>
      </c>
      <c r="P520">
        <f t="shared" si="70"/>
        <v>12</v>
      </c>
      <c r="R520">
        <f t="array" aca="1" ref="R520" ca="1">SMALL(IF(illustrator=SUBSTITUTE(H520,"_2nd",""),(ROW(illustrator)-MIN(ROW(illustrator))+1)+10000*(COLUMN(illustrator)-MIN(COLUMN(illustrator))+1),""),1)</f>
        <v>70047</v>
      </c>
      <c r="S520" t="str">
        <f ca="1">INDEX(illustrator!E:E,MOD(R520,10000),1)</f>
        <v>Hans Krill</v>
      </c>
      <c r="W520" t="str">
        <f t="shared" ca="1" si="74"/>
        <v>{ id:"sinisterplot", illustrator:"Hans Krill" },</v>
      </c>
    </row>
    <row r="521" spans="1:23" x14ac:dyDescent="0.25">
      <c r="A521" t="s">
        <v>4760</v>
      </c>
      <c r="B521">
        <f t="shared" si="69"/>
        <v>35</v>
      </c>
      <c r="C521">
        <f t="shared" si="75"/>
        <v>66</v>
      </c>
      <c r="E521" t="str">
        <f t="shared" si="76"/>
        <v>/images/d/dd/InheritanceArt.jpg</v>
      </c>
      <c r="F521" t="s">
        <v>1615</v>
      </c>
      <c r="H521" s="3" t="s">
        <v>1808</v>
      </c>
      <c r="J521" t="s">
        <v>2367</v>
      </c>
      <c r="K521" t="s">
        <v>2366</v>
      </c>
      <c r="L521" t="str">
        <f t="shared" si="73"/>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72"/>
        <v>8</v>
      </c>
      <c r="P521">
        <f t="shared" si="70"/>
        <v>7</v>
      </c>
      <c r="R521">
        <f t="array" aca="1" ref="R521" ca="1">SMALL(IF(illustrator=SUBSTITUTE(H521,"_2nd",""),(ROW(illustrator)-MIN(ROW(illustrator))+1)+10000*(COLUMN(illustrator)-MIN(COLUMN(illustrator))+1),""),1)</f>
        <v>170013</v>
      </c>
      <c r="S521" t="str">
        <f ca="1">INDEX(illustrator!E:E,MOD(R521,10000),1)</f>
        <v>Brian Brinlee</v>
      </c>
      <c r="W521" t="str">
        <f t="shared" ca="1" si="74"/>
        <v>{ id:"academy", illustrator:"Brian Brinlee" },</v>
      </c>
    </row>
    <row r="522" spans="1:23" x14ac:dyDescent="0.25">
      <c r="A522" t="s">
        <v>4761</v>
      </c>
      <c r="B522">
        <f t="shared" si="69"/>
        <v>29</v>
      </c>
      <c r="C522">
        <f t="shared" si="75"/>
        <v>54</v>
      </c>
      <c r="E522" t="str">
        <f t="shared" si="76"/>
        <v>/images/b/b5/DelveArt.jpg</v>
      </c>
      <c r="F522" t="s">
        <v>1615</v>
      </c>
      <c r="H522" s="3" t="s">
        <v>1809</v>
      </c>
      <c r="J522" t="s">
        <v>1830</v>
      </c>
      <c r="K522" t="s">
        <v>4005</v>
      </c>
      <c r="L522" t="str">
        <f t="shared" si="73"/>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72"/>
        <v>11</v>
      </c>
      <c r="P522">
        <f t="shared" si="70"/>
        <v>10</v>
      </c>
      <c r="R522">
        <f t="array" aca="1" ref="R522" ca="1">SMALL(IF(illustrator=SUBSTITUTE(H522,"_2nd",""),(ROW(illustrator)-MIN(ROW(illustrator))+1)+10000*(COLUMN(illustrator)-MIN(COLUMN(illustrator))+1),""),1)</f>
        <v>370105</v>
      </c>
      <c r="S522" t="str">
        <f ca="1">INDEX(illustrator!E:E,MOD(R522,10000),1)</f>
        <v>Martin Hoffmann</v>
      </c>
      <c r="W522" t="str">
        <f t="shared" ca="1" si="74"/>
        <v>{ id:"capitalism", illustrator:"Martin Hoffmann" },</v>
      </c>
    </row>
    <row r="523" spans="1:23" x14ac:dyDescent="0.25">
      <c r="A523" t="s">
        <v>4762</v>
      </c>
      <c r="B523">
        <f t="shared" si="69"/>
        <v>30</v>
      </c>
      <c r="C523">
        <f t="shared" si="75"/>
        <v>56</v>
      </c>
      <c r="E523" t="str">
        <f t="shared" si="76"/>
        <v>/images/1/12/PalaceArt.jpg</v>
      </c>
      <c r="F523" t="s">
        <v>1615</v>
      </c>
      <c r="H523" s="3" t="s">
        <v>1810</v>
      </c>
      <c r="J523" t="s">
        <v>2384</v>
      </c>
      <c r="K523" t="s">
        <v>2383</v>
      </c>
      <c r="L523" t="str">
        <f t="shared" si="73"/>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72"/>
        <v>6</v>
      </c>
      <c r="P523">
        <f t="shared" si="70"/>
        <v>5</v>
      </c>
      <c r="R523">
        <f t="array" aca="1" ref="R523" ca="1">SMALL(IF(illustrator=SUBSTITUTE(H523,"_2nd",""),(ROW(illustrator)-MIN(ROW(illustrator))+1)+10000*(COLUMN(illustrator)-MIN(COLUMN(illustrator))+1),""),1)</f>
        <v>380105</v>
      </c>
      <c r="S523" t="str">
        <f ca="1">INDEX(illustrator!E:E,MOD(R523,10000),1)</f>
        <v>Martin Hoffmann</v>
      </c>
      <c r="W523" t="str">
        <f t="shared" ca="1" si="74"/>
        <v>{ id:"fleet", illustrator:"Martin Hoffmann" },</v>
      </c>
    </row>
    <row r="524" spans="1:23" x14ac:dyDescent="0.25">
      <c r="A524" t="s">
        <v>4763</v>
      </c>
      <c r="B524">
        <f t="shared" si="69"/>
        <v>34</v>
      </c>
      <c r="C524">
        <f t="shared" si="75"/>
        <v>64</v>
      </c>
      <c r="E524" t="str">
        <f t="shared" si="76"/>
        <v>/images/1/1c/ApprenticeArt.jpg</v>
      </c>
      <c r="F524" t="s">
        <v>1615</v>
      </c>
      <c r="H524" s="3" t="s">
        <v>1811</v>
      </c>
      <c r="J524" t="s">
        <v>2386</v>
      </c>
      <c r="K524" t="s">
        <v>2385</v>
      </c>
      <c r="L524" t="str">
        <f t="shared" si="73"/>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72"/>
        <v>14</v>
      </c>
      <c r="P524">
        <f t="shared" si="70"/>
        <v>9</v>
      </c>
      <c r="R524">
        <f t="array" aca="1" ref="R524" ca="1">SMALL(IF(illustrator=SUBSTITUTE(H524,"_2nd",""),(ROW(illustrator)-MIN(ROW(illustrator))+1)+10000*(COLUMN(illustrator)-MIN(COLUMN(illustrator))+1),""),1)</f>
        <v>80047</v>
      </c>
      <c r="S524" t="str">
        <f ca="1">INDEX(illustrator!E:E,MOD(R524,10000),1)</f>
        <v>Hans Krill</v>
      </c>
      <c r="W524" t="str">
        <f t="shared" ca="1" si="74"/>
        <v>{ id:"guildhall", illustrator:"Hans Krill" },</v>
      </c>
    </row>
    <row r="525" spans="1:23" x14ac:dyDescent="0.25">
      <c r="A525" t="s">
        <v>4764</v>
      </c>
      <c r="B525">
        <f t="shared" si="69"/>
        <v>27</v>
      </c>
      <c r="C525">
        <f t="shared" si="75"/>
        <v>50</v>
      </c>
      <c r="E525" t="str">
        <f t="shared" si="76"/>
        <v>/images/f/f0/BatArt.jpg</v>
      </c>
      <c r="F525" t="s">
        <v>1615</v>
      </c>
      <c r="H525" s="3" t="s">
        <v>1812</v>
      </c>
      <c r="J525" t="s">
        <v>2379</v>
      </c>
      <c r="K525" t="s">
        <v>4006</v>
      </c>
      <c r="L525" t="str">
        <f t="shared" si="73"/>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72"/>
        <v>6</v>
      </c>
      <c r="P525">
        <f t="shared" si="70"/>
        <v>6</v>
      </c>
      <c r="R525">
        <f t="array" aca="1" ref="R525" ca="1">SMALL(IF(illustrator=SUBSTITUTE(H525,"_2nd",""),(ROW(illustrator)-MIN(ROW(illustrator))+1)+10000*(COLUMN(illustrator)-MIN(COLUMN(illustrator))+1),""),1)</f>
        <v>390105</v>
      </c>
      <c r="S525" t="str">
        <f ca="1">INDEX(illustrator!E:E,MOD(R525,10000),1)</f>
        <v>Martin Hoffmann</v>
      </c>
      <c r="W525" t="str">
        <f t="shared" ca="1" si="74"/>
        <v>{ id:"piazza", illustrator:"Martin Hoffmann" },</v>
      </c>
    </row>
    <row r="526" spans="1:23" x14ac:dyDescent="0.25">
      <c r="A526" t="s">
        <v>4765</v>
      </c>
      <c r="B526">
        <f t="shared" si="69"/>
        <v>30</v>
      </c>
      <c r="C526">
        <f t="shared" si="75"/>
        <v>62</v>
      </c>
      <c r="E526" t="str">
        <f t="shared" si="76"/>
        <v>/images/7/7c/BazaarArt.jpg</v>
      </c>
      <c r="F526" t="s">
        <v>1615</v>
      </c>
      <c r="H526" s="3" t="s">
        <v>1813</v>
      </c>
      <c r="I526" s="3" t="s">
        <v>2141</v>
      </c>
      <c r="J526" t="s">
        <v>2185</v>
      </c>
      <c r="K526" t="s">
        <v>2184</v>
      </c>
      <c r="L526" t="str">
        <f t="shared" si="73"/>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72"/>
        <v>14</v>
      </c>
      <c r="P526">
        <f t="shared" si="70"/>
        <v>11</v>
      </c>
      <c r="R526">
        <f t="array" aca="1" ref="R526" ca="1">SMALL(IF(illustrator=SUBSTITUTE(H526,"_2nd",""),(ROW(illustrator)-MIN(ROW(illustrator))+1)+10000*(COLUMN(illustrator)-MIN(COLUMN(illustrator))+1),""),1)</f>
        <v>400111</v>
      </c>
      <c r="S526" t="str">
        <f ca="1">INDEX(illustrator!E:E,MOD(R526,10000),1)</f>
        <v>Matthias Catrein</v>
      </c>
      <c r="W526" t="str">
        <f t="shared" ca="1" si="74"/>
        <v>{ id:"roadnetwork", illustrator:"Matthias Catrein" },</v>
      </c>
    </row>
    <row r="527" spans="1:23" x14ac:dyDescent="0.25">
      <c r="A527" t="s">
        <v>4766</v>
      </c>
      <c r="B527">
        <f t="shared" si="69"/>
        <v>31</v>
      </c>
      <c r="C527">
        <f t="shared" si="75"/>
        <v>58</v>
      </c>
      <c r="E527" t="str">
        <f t="shared" si="76"/>
        <v>/images/7/79/CorsairArt.jpg</v>
      </c>
      <c r="F527" t="s">
        <v>1615</v>
      </c>
      <c r="H527" s="3" t="s">
        <v>1814</v>
      </c>
      <c r="J527" t="s">
        <v>2369</v>
      </c>
      <c r="K527" t="s">
        <v>2368</v>
      </c>
      <c r="L527" t="str">
        <f t="shared" si="73"/>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72"/>
        <v>7</v>
      </c>
      <c r="P527">
        <f t="shared" si="70"/>
        <v>8</v>
      </c>
      <c r="R527">
        <f t="array" aca="1" ref="R527" ca="1">SMALL(IF(illustrator=SUBSTITUTE(H527,"_2nd",""),(ROW(illustrator)-MIN(ROW(illustrator))+1)+10000*(COLUMN(illustrator)-MIN(COLUMN(illustrator))+1),""),1)</f>
        <v>400105</v>
      </c>
      <c r="S527" t="str">
        <f ca="1">INDEX(illustrator!E:E,MOD(R527,10000),1)</f>
        <v>Martin Hoffmann</v>
      </c>
      <c r="W527" t="str">
        <f t="shared" ca="1" si="74"/>
        <v>{ id:"barracks", illustrator:"Martin Hoffmann" },</v>
      </c>
    </row>
    <row r="528" spans="1:23" x14ac:dyDescent="0.25">
      <c r="A528" t="s">
        <v>4767</v>
      </c>
      <c r="B528">
        <f t="shared" si="69"/>
        <v>32</v>
      </c>
      <c r="C528">
        <f t="shared" si="75"/>
        <v>60</v>
      </c>
      <c r="E528" t="str">
        <f t="shared" si="76"/>
        <v>/images/3/3e/CutpurseArt.jpg</v>
      </c>
      <c r="F528" t="s">
        <v>1615</v>
      </c>
      <c r="H528" s="3" t="s">
        <v>2400</v>
      </c>
      <c r="I528" s="3" t="s">
        <v>2140</v>
      </c>
      <c r="J528" t="s">
        <v>2376</v>
      </c>
      <c r="K528" t="s">
        <v>2375</v>
      </c>
      <c r="L528" t="str">
        <f t="shared" si="73"/>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72"/>
        <v>10</v>
      </c>
      <c r="P528">
        <f t="shared" si="70"/>
        <v>12</v>
      </c>
      <c r="R528">
        <f t="array" aca="1" ref="R528" ca="1">SMALL(IF(illustrator=SUBSTITUTE(H528,"_2nd",""),(ROW(illustrator)-MIN(ROW(illustrator))+1)+10000*(COLUMN(illustrator)-MIN(COLUMN(illustrator))+1),""),1)</f>
        <v>180013</v>
      </c>
      <c r="S528" t="str">
        <f ca="1">INDEX(illustrator!E:E,MOD(R528,10000),1)</f>
        <v>Brian Brinlee</v>
      </c>
      <c r="W528" t="str">
        <f t="shared" ca="1" si="74"/>
        <v>{ id:"croprotation", illustrator:"Brian Brinlee" },</v>
      </c>
    </row>
    <row r="529" spans="1:23" x14ac:dyDescent="0.25">
      <c r="A529" t="s">
        <v>4768</v>
      </c>
      <c r="B529">
        <f t="shared" si="69"/>
        <v>31</v>
      </c>
      <c r="C529">
        <f t="shared" si="75"/>
        <v>64</v>
      </c>
      <c r="E529" t="str">
        <f t="shared" si="76"/>
        <v>/images/4/4b/DungeonArt.jpg</v>
      </c>
      <c r="F529" t="s">
        <v>1615</v>
      </c>
      <c r="H529" s="3" t="s">
        <v>1815</v>
      </c>
      <c r="J529" t="s">
        <v>2380</v>
      </c>
      <c r="K529" t="s">
        <v>2388</v>
      </c>
      <c r="L529" t="str">
        <f t="shared" si="73"/>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72"/>
        <v>10</v>
      </c>
      <c r="P529">
        <f t="shared" si="70"/>
        <v>10</v>
      </c>
      <c r="R529">
        <f t="array" aca="1" ref="R529" ca="1">SMALL(IF(illustrator=SUBSTITUTE(H529,"_2nd",""),(ROW(illustrator)-MIN(ROW(illustrator))+1)+10000*(COLUMN(illustrator)-MIN(COLUMN(illustrator))+1),""),1)</f>
        <v>290133</v>
      </c>
      <c r="S529" t="str">
        <f ca="1">INDEX(illustrator!E:E,MOD(R529,10000),1)</f>
        <v>Ryan Laukat</v>
      </c>
      <c r="W529" t="str">
        <f t="shared" ca="1" si="74"/>
        <v>{ id:"innovation", illustrator:"Ryan Laukat" },</v>
      </c>
    </row>
    <row r="530" spans="1:23" x14ac:dyDescent="0.25">
      <c r="A530" t="s">
        <v>4769</v>
      </c>
      <c r="B530">
        <f t="shared" si="69"/>
        <v>29</v>
      </c>
      <c r="C530">
        <f t="shared" si="75"/>
        <v>60</v>
      </c>
      <c r="E530" t="str">
        <f t="shared" si="76"/>
        <v>/images/3/35/ForgeArt.jpg</v>
      </c>
      <c r="F530" t="s">
        <v>1615</v>
      </c>
      <c r="H530" s="3" t="s">
        <v>1816</v>
      </c>
      <c r="J530" t="s">
        <v>2371</v>
      </c>
      <c r="K530" t="s">
        <v>2370</v>
      </c>
      <c r="L530" t="str">
        <f t="shared" si="73"/>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72"/>
        <v>5</v>
      </c>
      <c r="P530">
        <f t="shared" si="70"/>
        <v>5</v>
      </c>
      <c r="R530">
        <f t="array" aca="1" ref="R530" ca="1">SMALL(IF(illustrator=SUBSTITUTE(H530,"_2nd",""),(ROW(illustrator)-MIN(ROW(illustrator))+1)+10000*(COLUMN(illustrator)-MIN(COLUMN(illustrator))+1),""),1)</f>
        <v>270069</v>
      </c>
      <c r="S530" t="str">
        <f ca="1">INDEX(illustrator!E:E,MOD(R530,10000),1)</f>
        <v>Joshua Stewart</v>
      </c>
      <c r="W530" t="str">
        <f t="shared" ca="1" si="74"/>
        <v>{ id:"canal", illustrator:"Joshua Stewart" },</v>
      </c>
    </row>
    <row r="531" spans="1:23" x14ac:dyDescent="0.25">
      <c r="A531" t="s">
        <v>4770</v>
      </c>
      <c r="B531">
        <f t="shared" si="69"/>
        <v>32</v>
      </c>
      <c r="C531">
        <f t="shared" si="75"/>
        <v>60</v>
      </c>
      <c r="E531" t="str">
        <f t="shared" si="76"/>
        <v>/images/d/d6/GuardianArt.jpg</v>
      </c>
      <c r="F531" t="s">
        <v>1615</v>
      </c>
      <c r="H531" s="3" t="s">
        <v>1817</v>
      </c>
      <c r="J531" t="s">
        <v>2403</v>
      </c>
      <c r="K531" t="s">
        <v>2374</v>
      </c>
      <c r="L531" t="str">
        <f t="shared" si="73"/>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72"/>
        <v>9</v>
      </c>
      <c r="P531">
        <f t="shared" si="70"/>
        <v>7</v>
      </c>
      <c r="R531">
        <f t="array" aca="1" ref="R531" ca="1">SMALL(IF(illustrator=SUBSTITUTE(H531,"_2nd",""),(ROW(illustrator)-MIN(ROW(illustrator))+1)+10000*(COLUMN(illustrator)-MIN(COLUMN(illustrator))+1),""),1)</f>
        <v>420051</v>
      </c>
      <c r="S531" t="str">
        <f ca="1">INDEX(illustrator!E:E,MOD(R531,10000),1)</f>
        <v>Harald Lieske</v>
      </c>
      <c r="W531" t="str">
        <f t="shared" ca="1" si="74"/>
        <v>{ id:"citadel", illustrator:"Harald Lieske" },</v>
      </c>
    </row>
    <row r="532" spans="1:23" x14ac:dyDescent="0.25">
      <c r="A532" t="s">
        <v>4771</v>
      </c>
      <c r="B532">
        <f t="shared" si="69"/>
        <v>33</v>
      </c>
      <c r="C532">
        <f t="shared" si="75"/>
        <v>62</v>
      </c>
      <c r="E532" t="str">
        <f t="shared" si="76"/>
        <v>/images/2/2d/HarbingerArt.jpg</v>
      </c>
      <c r="F532" t="s">
        <v>1615</v>
      </c>
      <c r="H532" s="3" t="s">
        <v>1652</v>
      </c>
      <c r="I532" s="3" t="s">
        <v>1919</v>
      </c>
      <c r="J532" t="s">
        <v>1632</v>
      </c>
      <c r="K532" t="s">
        <v>1631</v>
      </c>
      <c r="L532" t="str">
        <f t="shared" si="73"/>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72"/>
        <v>7</v>
      </c>
      <c r="P532">
        <f t="shared" si="70"/>
        <v>4</v>
      </c>
      <c r="R532">
        <f t="array" aca="1" ref="R532" ca="1">SMALL(IF(illustrator=SUBSTITUTE(H532,"_2nd",""),(ROW(illustrator)-MIN(ROW(illustrator))+1)+10000*(COLUMN(illustrator)-MIN(COLUMN(illustrator))+1),""),1)</f>
        <v>120043</v>
      </c>
      <c r="S532" t="str">
        <f ca="1">INDEX(illustrator!E:E,MOD(R532,10000),1)</f>
        <v>Grant Hansen</v>
      </c>
      <c r="W532" t="str">
        <f t="shared" ca="1" si="74"/>
        <v>{ id:"flag", illustrator:"Grant Hansen" },</v>
      </c>
    </row>
    <row r="533" spans="1:23" x14ac:dyDescent="0.25">
      <c r="A533" t="s">
        <v>4772</v>
      </c>
      <c r="B533">
        <f t="shared" si="69"/>
        <v>33</v>
      </c>
      <c r="C533">
        <f t="shared" si="75"/>
        <v>62</v>
      </c>
      <c r="E533" t="str">
        <f t="shared" si="76"/>
        <v>/images/0/0d/IronworksArt.jpg</v>
      </c>
      <c r="F533" t="s">
        <v>1615</v>
      </c>
      <c r="H533" s="3" t="s">
        <v>1818</v>
      </c>
      <c r="J533" s="3" t="s">
        <v>2404</v>
      </c>
      <c r="K533" t="s">
        <v>2950</v>
      </c>
      <c r="L533" t="str">
        <f t="shared" si="73"/>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72"/>
        <v>5</v>
      </c>
      <c r="P533">
        <f t="shared" si="70"/>
        <v>4</v>
      </c>
      <c r="R533">
        <f t="array" aca="1" ref="R533" ca="1">SMALL(IF(illustrator=SUBSTITUTE(H533,"_2nd",""),(ROW(illustrator)-MIN(ROW(illustrator))+1)+10000*(COLUMN(illustrator)-MIN(COLUMN(illustrator))+1),""),1)</f>
        <v>400051</v>
      </c>
      <c r="S533" t="str">
        <f ca="1">INDEX(illustrator!E:E,MOD(R533,10000),1)</f>
        <v>Harald Lieske</v>
      </c>
      <c r="W533" t="str">
        <f t="shared" ca="1" si="74"/>
        <v>{ id:"horn", illustrator:"Harald Lieske" },</v>
      </c>
    </row>
    <row r="534" spans="1:23" x14ac:dyDescent="0.25">
      <c r="A534" t="s">
        <v>4773</v>
      </c>
      <c r="B534">
        <f t="shared" si="69"/>
        <v>30</v>
      </c>
      <c r="C534">
        <f t="shared" si="75"/>
        <v>56</v>
      </c>
      <c r="E534" t="str">
        <f t="shared" si="76"/>
        <v>/images/7/78/LurkerArt.jpg</v>
      </c>
      <c r="F534" t="s">
        <v>1615</v>
      </c>
      <c r="H534" s="3" t="s">
        <v>1819</v>
      </c>
      <c r="J534" s="3" t="s">
        <v>2405</v>
      </c>
      <c r="K534" t="s">
        <v>2165</v>
      </c>
      <c r="L534" t="str">
        <f t="shared" si="73"/>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72"/>
        <v>3</v>
      </c>
      <c r="P534">
        <f t="shared" si="70"/>
        <v>3</v>
      </c>
      <c r="R534">
        <f t="array" aca="1" ref="R534" ca="1">SMALL(IF(illustrator=SUBSTITUTE(H534,"_2nd",""),(ROW(illustrator)-MIN(ROW(illustrator))+1)+10000*(COLUMN(illustrator)-MIN(COLUMN(illustrator))+1),""),1)</f>
        <v>580019</v>
      </c>
      <c r="S534" t="str">
        <f ca="1">INDEX(illustrator!E:E,MOD(R534,10000),1)</f>
        <v>Claus Stephan</v>
      </c>
      <c r="W534" t="str">
        <f t="shared" ca="1" si="74"/>
        <v>{ id:"key", illustrator:"Claus Stephan" },</v>
      </c>
    </row>
    <row r="535" spans="1:23" x14ac:dyDescent="0.25">
      <c r="A535" t="s">
        <v>4774</v>
      </c>
      <c r="B535">
        <f t="shared" si="69"/>
        <v>33</v>
      </c>
      <c r="C535">
        <f t="shared" si="75"/>
        <v>62</v>
      </c>
      <c r="E535" t="str">
        <f t="shared" si="76"/>
        <v>/images/b/bb/MercenaryArt.jpg</v>
      </c>
      <c r="F535" t="s">
        <v>1615</v>
      </c>
      <c r="H535" s="3" t="s">
        <v>1820</v>
      </c>
      <c r="J535" s="3" t="s">
        <v>2406</v>
      </c>
      <c r="K535" t="s">
        <v>4007</v>
      </c>
      <c r="L535" t="str">
        <f t="shared" si="73"/>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72"/>
        <v>8</v>
      </c>
      <c r="P535">
        <f t="shared" si="70"/>
        <v>7</v>
      </c>
      <c r="R535">
        <f t="array" aca="1" ref="R535" ca="1">SMALL(IF(illustrator=SUBSTITUTE(H535,"_2nd",""),(ROW(illustrator)-MIN(ROW(illustrator))+1)+10000*(COLUMN(illustrator)-MIN(COLUMN(illustrator))+1),""),1)</f>
        <v>590019</v>
      </c>
      <c r="S535" t="str">
        <f ca="1">INDEX(illustrator!E:E,MOD(R535,10000),1)</f>
        <v>Claus Stephan</v>
      </c>
      <c r="W535" t="str">
        <f t="shared" ca="1" si="74"/>
        <v>{ id:"lantern", illustrator:"Claus Stephan" },</v>
      </c>
    </row>
    <row r="536" spans="1:23" x14ac:dyDescent="0.25">
      <c r="A536" t="s">
        <v>4775</v>
      </c>
      <c r="B536">
        <f t="shared" si="69"/>
        <v>33</v>
      </c>
      <c r="C536">
        <f t="shared" si="75"/>
        <v>62</v>
      </c>
      <c r="E536" t="str">
        <f t="shared" si="76"/>
        <v>/images/9/98/MessengerArt.jpg</v>
      </c>
      <c r="F536" t="s">
        <v>1615</v>
      </c>
      <c r="H536" s="3" t="s">
        <v>1821</v>
      </c>
      <c r="I536" s="3" t="s">
        <v>2139</v>
      </c>
      <c r="J536" s="3" t="s">
        <v>2407</v>
      </c>
      <c r="K536" t="s">
        <v>2940</v>
      </c>
      <c r="L536" t="str">
        <f t="shared" si="73"/>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72"/>
        <v>6</v>
      </c>
      <c r="P536">
        <f t="shared" si="70"/>
        <v>13</v>
      </c>
      <c r="R536">
        <f t="array" aca="1" ref="R536" ca="1">SMALL(IF(illustrator=SUBSTITUTE(H536,"_2nd",""),(ROW(illustrator)-MIN(ROW(illustrator))+1)+10000*(COLUMN(illustrator)-MIN(COLUMN(illustrator))+1),""),1)</f>
        <v>250069</v>
      </c>
      <c r="S536" t="str">
        <f ca="1">INDEX(illustrator!E:E,MOD(R536,10000),1)</f>
        <v>Joshua Stewart</v>
      </c>
      <c r="W536" t="str">
        <f t="shared" ca="1" si="74"/>
        <v>{ id:"treasurechest", illustrator:"Joshua Stewart" },</v>
      </c>
    </row>
    <row r="537" spans="1:23" x14ac:dyDescent="0.25">
      <c r="A537" t="s">
        <v>4776</v>
      </c>
      <c r="B537">
        <f t="shared" ref="B537:B600" si="77">FIND("src=""",A537)+LEN("src=""")-1</f>
        <v>40</v>
      </c>
      <c r="C537">
        <f t="shared" si="75"/>
        <v>82</v>
      </c>
      <c r="E537" t="str">
        <f t="shared" si="76"/>
        <v>/images/7/71/Overgrown_EstateArt.jpg</v>
      </c>
      <c r="G537" t="s">
        <v>2122</v>
      </c>
      <c r="H537" s="3" t="s">
        <v>2124</v>
      </c>
      <c r="J537" t="s">
        <v>1855</v>
      </c>
      <c r="K537" t="s">
        <v>1854</v>
      </c>
      <c r="L537" t="str">
        <f t="shared" ref="L537:L547" si="78">IF(J537="","",IF(I537&lt;&gt;"", INDEX(E:E,MATCH("*"&amp;I537&amp;"*",E:E,0)),INDEX(E:E,MATCH("*"&amp;H537&amp;"*",E:E,0))))</f>
        <v>/images/d/de/SaunaArt.jpg</v>
      </c>
      <c r="O537">
        <f t="shared" si="72"/>
        <v>5</v>
      </c>
      <c r="P537">
        <f t="shared" si="70"/>
        <v>5</v>
      </c>
      <c r="R537">
        <f t="array" aca="1" ref="R537" ca="1">SMALL(IF(illustrator=SUBSTITUTE(H537,"_2nd",""),(ROW(illustrator)-MIN(ROW(illustrator))+1)+10000*(COLUMN(illustrator)-MIN(COLUMN(illustrator))+1),""),1)</f>
        <v>20116</v>
      </c>
      <c r="S537" t="str">
        <f ca="1">INDEX(illustrator!E:E,MOD(R537,10000),1)</f>
        <v>Ossi Hiekkala</v>
      </c>
      <c r="W537" t="str">
        <f t="shared" ca="1" si="74"/>
        <v>{ id:"sauna", illustrator:"Ossi Hiekkala" },</v>
      </c>
    </row>
    <row r="538" spans="1:23" x14ac:dyDescent="0.25">
      <c r="A538" t="s">
        <v>4777</v>
      </c>
      <c r="B538">
        <f t="shared" si="77"/>
        <v>29</v>
      </c>
      <c r="C538">
        <f t="shared" si="75"/>
        <v>54</v>
      </c>
      <c r="E538" t="str">
        <f t="shared" si="76"/>
        <v>/images/5/52/PouchArt.jpg</v>
      </c>
      <c r="H538" s="3" t="s">
        <v>2123</v>
      </c>
      <c r="J538" t="s">
        <v>1856</v>
      </c>
      <c r="K538" t="s">
        <v>1857</v>
      </c>
      <c r="L538" t="str">
        <f t="shared" si="78"/>
        <v>/images/f/f1/AvantoArt.jpg</v>
      </c>
      <c r="O538">
        <f t="shared" si="72"/>
        <v>18</v>
      </c>
      <c r="P538">
        <f t="shared" si="70"/>
        <v>6</v>
      </c>
      <c r="R538">
        <f t="array" aca="1" ref="R538" ca="1">SMALL(IF(illustrator=SUBSTITUTE(H538,"_2nd",""),(ROW(illustrator)-MIN(ROW(illustrator))+1)+10000*(COLUMN(illustrator)-MIN(COLUMN(illustrator))+1),""),1)</f>
        <v>30117</v>
      </c>
      <c r="S538" t="str">
        <f ca="1">INDEX(illustrator!E:E,MOD(R538,10000),1)</f>
        <v>Ossi Hiekkala</v>
      </c>
      <c r="W538" t="str">
        <f t="shared" ca="1" si="74"/>
        <v>{ id:"avanto", illustrator:"Ossi Hiekkala" },</v>
      </c>
    </row>
    <row r="539" spans="1:23" x14ac:dyDescent="0.25">
      <c r="A539" t="s">
        <v>4778</v>
      </c>
      <c r="B539">
        <f t="shared" si="77"/>
        <v>36</v>
      </c>
      <c r="C539">
        <f t="shared" si="75"/>
        <v>68</v>
      </c>
      <c r="E539" t="str">
        <f t="shared" si="76"/>
        <v>/images/a/a2/Sacred_GroveArt.jpg</v>
      </c>
      <c r="H539" s="3" t="s">
        <v>2190</v>
      </c>
      <c r="I539" s="3" t="s">
        <v>2191</v>
      </c>
      <c r="J539" t="s">
        <v>2189</v>
      </c>
      <c r="K539" t="s">
        <v>2399</v>
      </c>
      <c r="L539" t="str">
        <f t="shared" si="78"/>
        <v>/images/9/93/Black_MarketArt.jpg</v>
      </c>
      <c r="O539">
        <f t="shared" si="72"/>
        <v>11</v>
      </c>
      <c r="P539">
        <f t="shared" si="70"/>
        <v>11</v>
      </c>
      <c r="R539">
        <f t="array" aca="1" ref="R539" ca="1">SMALL(IF(illustrator=SUBSTITUTE(H539,"_2nd",""),(ROW(illustrator)-MIN(ROW(illustrator))+1)+10000*(COLUMN(illustrator)-MIN(COLUMN(illustrator))+1),""),1)</f>
        <v>180035</v>
      </c>
      <c r="S539" t="str">
        <f ca="1">INDEX(illustrator!E:E,MOD(R539,10000),1)</f>
        <v>Franz Vohwinkel</v>
      </c>
      <c r="W539" t="str">
        <f t="shared" ca="1" si="74"/>
        <v>{ id:"blackmarket", illustrator:"Franz Vohwinkel" },</v>
      </c>
    </row>
    <row r="540" spans="1:23" x14ac:dyDescent="0.25">
      <c r="A540" t="s">
        <v>4779</v>
      </c>
      <c r="B540">
        <f t="shared" si="77"/>
        <v>33</v>
      </c>
      <c r="C540">
        <f t="shared" si="75"/>
        <v>62</v>
      </c>
      <c r="E540" t="str">
        <f t="shared" si="76"/>
        <v>/images/5/5d/Sea_ChartArt.jpg</v>
      </c>
      <c r="H540" s="3" t="s">
        <v>2200</v>
      </c>
      <c r="J540" t="s">
        <v>2199</v>
      </c>
      <c r="K540" t="s">
        <v>2198</v>
      </c>
      <c r="L540" t="str">
        <f t="shared" si="78"/>
        <v>/images/f/f8/EnvoyArt.jpg</v>
      </c>
      <c r="O540">
        <f t="shared" si="72"/>
        <v>7</v>
      </c>
      <c r="P540">
        <f t="shared" si="70"/>
        <v>5</v>
      </c>
      <c r="R540">
        <f t="array" aca="1" ref="R540" ca="1">SMALL(IF(illustrator=SUBSTITUTE(H540,"_2nd",""),(ROW(illustrator)-MIN(ROW(illustrator))+1)+10000*(COLUMN(illustrator)-MIN(COLUMN(illustrator))+1),""),1)</f>
        <v>370111</v>
      </c>
      <c r="S540" t="str">
        <f ca="1">INDEX(illustrator!E:E,MOD(R540,10000),1)</f>
        <v>Matthias Catrein</v>
      </c>
      <c r="W540" t="str">
        <f t="shared" ca="1" si="74"/>
        <v>{ id:"envoy", illustrator:"Matthias Catrein" },</v>
      </c>
    </row>
    <row r="541" spans="1:23" x14ac:dyDescent="0.25">
      <c r="A541" t="s">
        <v>4780</v>
      </c>
      <c r="B541">
        <f t="shared" si="77"/>
        <v>33</v>
      </c>
      <c r="C541">
        <f t="shared" si="75"/>
        <v>62</v>
      </c>
      <c r="E541" t="str">
        <f t="shared" si="76"/>
        <v>/images/b/b3/Silk_RoadArt.jpg</v>
      </c>
      <c r="H541" s="3" t="s">
        <v>2311</v>
      </c>
      <c r="J541" t="s">
        <v>2312</v>
      </c>
      <c r="K541" t="s">
        <v>2397</v>
      </c>
      <c r="L541" t="str">
        <f t="shared" si="78"/>
        <v>/images/e/e3/GovernorArt.jpg</v>
      </c>
      <c r="O541">
        <f t="shared" si="72"/>
        <v>10</v>
      </c>
      <c r="P541">
        <f t="shared" si="70"/>
        <v>8</v>
      </c>
      <c r="R541">
        <f t="array" aca="1" ref="R541" ca="1">SMALL(IF(illustrator=SUBSTITUTE(H541,"_2nd",""),(ROW(illustrator)-MIN(ROW(illustrator))+1)+10000*(COLUMN(illustrator)-MIN(COLUMN(illustrator))+1),""),1)</f>
        <v>390051</v>
      </c>
      <c r="S541" t="str">
        <f ca="1">INDEX(illustrator!E:E,MOD(R541,10000),1)</f>
        <v>Harald Lieske</v>
      </c>
      <c r="W541" t="str">
        <f t="shared" ca="1" si="74"/>
        <v>{ id:"governor", illustrator:"Harald Lieske" },</v>
      </c>
    </row>
    <row r="542" spans="1:23" x14ac:dyDescent="0.25">
      <c r="A542" t="s">
        <v>4781</v>
      </c>
      <c r="B542">
        <f t="shared" si="77"/>
        <v>29</v>
      </c>
      <c r="C542">
        <f t="shared" si="75"/>
        <v>54</v>
      </c>
      <c r="E542" t="str">
        <f t="shared" si="76"/>
        <v>/images/d/df/StashArt.jpg</v>
      </c>
      <c r="H542" s="3" t="s">
        <v>2314</v>
      </c>
      <c r="I542" s="3" t="s">
        <v>2398</v>
      </c>
      <c r="J542" t="s">
        <v>2313</v>
      </c>
      <c r="K542" t="s">
        <v>2198</v>
      </c>
      <c r="L542" t="str">
        <f t="shared" si="78"/>
        <v>/images/c/ca/PrinceArt.jpg</v>
      </c>
      <c r="O542">
        <f t="shared" si="72"/>
        <v>6</v>
      </c>
      <c r="P542">
        <f t="shared" si="70"/>
        <v>6</v>
      </c>
      <c r="R542">
        <f t="array" aca="1" ref="R542" ca="1">SMALL(IF(illustrator=SUBSTITUTE(H542,"_2nd",""),(ROW(illustrator)-MIN(ROW(illustrator))+1)+10000*(COLUMN(illustrator)-MIN(COLUMN(illustrator))+1),""),1)</f>
        <v>170031</v>
      </c>
      <c r="S542" t="str">
        <f ca="1">INDEX(illustrator!E:E,MOD(R542,10000),1)</f>
        <v>Eric J Carter</v>
      </c>
      <c r="W542" t="str">
        <f t="shared" ca="1" si="74"/>
        <v>{ id:"prince", illustrator:"Eric J Carter" },</v>
      </c>
    </row>
    <row r="543" spans="1:23" x14ac:dyDescent="0.25">
      <c r="A543" t="s">
        <v>4782</v>
      </c>
      <c r="B543">
        <f t="shared" si="77"/>
        <v>33</v>
      </c>
      <c r="C543">
        <f t="shared" si="75"/>
        <v>62</v>
      </c>
      <c r="E543" t="str">
        <f t="shared" si="76"/>
        <v>/images/4/49/TacticianArt.jpg</v>
      </c>
      <c r="H543" s="3" t="s">
        <v>2327</v>
      </c>
      <c r="I543" s="3" t="s">
        <v>2329</v>
      </c>
      <c r="J543" t="s">
        <v>2316</v>
      </c>
      <c r="K543" t="s">
        <v>2315</v>
      </c>
      <c r="L543" t="str">
        <f t="shared" si="78"/>
        <v>/images/e/ea/Walled_VillageArt.jpg</v>
      </c>
      <c r="O543">
        <f t="shared" si="72"/>
        <v>15</v>
      </c>
      <c r="P543">
        <f t="shared" si="70"/>
        <v>13</v>
      </c>
      <c r="R543">
        <f t="array" aca="1" ref="R543" ca="1">SMALL(IF(illustrator=SUBSTITUTE(H543,"_2nd",""),(ROW(illustrator)-MIN(ROW(illustrator))+1)+10000*(COLUMN(illustrator)-MIN(COLUMN(illustrator))+1),""),1)</f>
        <v>30027</v>
      </c>
      <c r="S543" t="str">
        <f ca="1">INDEX(illustrator!E:E,MOD(R543,10000),1)</f>
        <v>Doris Matthäus</v>
      </c>
      <c r="W543" t="str">
        <f t="shared" ca="1" si="74"/>
        <v>{ id:"walledvillage", illustrator:"Doris Matthäus" },</v>
      </c>
    </row>
    <row r="544" spans="1:23" x14ac:dyDescent="0.25">
      <c r="A544" t="s">
        <v>4783</v>
      </c>
      <c r="B544">
        <f t="shared" si="77"/>
        <v>31</v>
      </c>
      <c r="C544">
        <f t="shared" si="75"/>
        <v>58</v>
      </c>
      <c r="E544" t="str">
        <f t="shared" si="76"/>
        <v>/images/4/46/TrackerArt.jpg</v>
      </c>
      <c r="H544" s="3" t="s">
        <v>2328</v>
      </c>
      <c r="J544" t="s">
        <v>2318</v>
      </c>
      <c r="K544" t="s">
        <v>2317</v>
      </c>
      <c r="L544" t="str">
        <f t="shared" si="78"/>
        <v>/images/b/b3/DismantleArt.jpg</v>
      </c>
      <c r="O544">
        <f t="shared" si="72"/>
        <v>13</v>
      </c>
      <c r="P544">
        <f t="shared" ref="P544:P619" si="79">LEN(H544)</f>
        <v>9</v>
      </c>
      <c r="R544">
        <f t="array" aca="1" ref="R544" ca="1">SMALL(IF(illustrator=SUBSTITUTE(H544,"_2nd",""),(ROW(illustrator)-MIN(ROW(illustrator))+1)+10000*(COLUMN(illustrator)-MIN(COLUMN(illustrator))+1),""),1)</f>
        <v>180029</v>
      </c>
      <c r="S544" t="str">
        <f ca="1">INDEX(illustrator!E:E,MOD(R544,10000),1)</f>
        <v>Elisa Cella</v>
      </c>
      <c r="W544" t="str">
        <f t="shared" ca="1" si="74"/>
        <v>{ id:"dismantle", illustrator:"Elisa Cella" },</v>
      </c>
    </row>
    <row r="545" spans="1:23" x14ac:dyDescent="0.25">
      <c r="A545" t="s">
        <v>4784</v>
      </c>
      <c r="B545">
        <f t="shared" si="77"/>
        <v>36</v>
      </c>
      <c r="C545">
        <f t="shared" si="75"/>
        <v>68</v>
      </c>
      <c r="E545" t="str">
        <f t="shared" si="76"/>
        <v>/images/c/c3/Trading_PostArt.jpg</v>
      </c>
      <c r="H545" s="3" t="s">
        <v>2320</v>
      </c>
      <c r="J545" t="s">
        <v>2319</v>
      </c>
      <c r="K545" t="s">
        <v>2317</v>
      </c>
      <c r="L545" t="str">
        <f t="shared" si="78"/>
        <v>/images/8/8e/CaptainArt.jpg</v>
      </c>
      <c r="O545">
        <f t="shared" si="72"/>
        <v>9</v>
      </c>
      <c r="P545">
        <f t="shared" si="79"/>
        <v>7</v>
      </c>
      <c r="R545">
        <f t="array" aca="1" ref="R545" ca="1">SMALL(IF(illustrator=SUBSTITUTE(H545,"_2nd",""),(ROW(illustrator)-MIN(ROW(illustrator))+1)+10000*(COLUMN(illustrator)-MIN(COLUMN(illustrator))+1),""),1)</f>
        <v>540073</v>
      </c>
      <c r="S545" t="str">
        <f ca="1">INDEX(illustrator!E:E,MOD(R545,10000),1)</f>
        <v>Julien Delval</v>
      </c>
      <c r="W545" t="str">
        <f t="shared" ca="1" si="74"/>
        <v>{ id:"captain", illustrator:"Julien Delval" },</v>
      </c>
    </row>
    <row r="546" spans="1:23" x14ac:dyDescent="0.25">
      <c r="A546" t="s">
        <v>4785</v>
      </c>
      <c r="B546">
        <f t="shared" si="77"/>
        <v>30</v>
      </c>
      <c r="C546">
        <f t="shared" si="75"/>
        <v>56</v>
      </c>
      <c r="E546" t="str">
        <f t="shared" si="76"/>
        <v>/images/1/15/UrchinArt.jpg</v>
      </c>
      <c r="H546" s="3" t="s">
        <v>2321</v>
      </c>
      <c r="J546" t="s">
        <v>2322</v>
      </c>
      <c r="K546" t="s">
        <v>2323</v>
      </c>
      <c r="L546" t="str">
        <f t="shared" si="78"/>
        <v>/images/b/bf/ChurchArt.jpg</v>
      </c>
      <c r="O546">
        <f t="shared" si="72"/>
        <v>6</v>
      </c>
      <c r="P546">
        <f t="shared" si="79"/>
        <v>6</v>
      </c>
      <c r="R546">
        <f t="array" aca="1" ref="R546" ca="1">SMALL(IF(illustrator=SUBSTITUTE(H546,"_2nd",""),(ROW(illustrator)-MIN(ROW(illustrator))+1)+10000*(COLUMN(illustrator)-MIN(COLUMN(illustrator))+1),""),1)</f>
        <v>530073</v>
      </c>
      <c r="S546" t="str">
        <f ca="1">INDEX(illustrator!E:E,MOD(R546,10000),1)</f>
        <v>Julien Delval</v>
      </c>
      <c r="W546" t="str">
        <f t="shared" ca="1" si="74"/>
        <v>{ id:"church", illustrator:"Julien Delval" },</v>
      </c>
    </row>
    <row r="547" spans="1:23" x14ac:dyDescent="0.25">
      <c r="A547" t="s">
        <v>4786</v>
      </c>
      <c r="B547">
        <f t="shared" si="77"/>
        <v>31</v>
      </c>
      <c r="C547">
        <f t="shared" si="75"/>
        <v>58</v>
      </c>
      <c r="E547" t="str">
        <f t="shared" si="76"/>
        <v>/images/a/ae/VampireArt.jpg</v>
      </c>
      <c r="H547" s="3" t="s">
        <v>2867</v>
      </c>
      <c r="J547" t="s">
        <v>2337</v>
      </c>
      <c r="K547" t="s">
        <v>2868</v>
      </c>
      <c r="L547" t="str">
        <f t="shared" si="78"/>
        <v>/images/d/df/StashArt.jpg</v>
      </c>
      <c r="O547">
        <f t="shared" si="72"/>
        <v>7</v>
      </c>
      <c r="P547">
        <f t="shared" si="79"/>
        <v>5</v>
      </c>
      <c r="R547">
        <f t="array" aca="1" ref="R547" ca="1">SMALL(IF(illustrator=SUBSTITUTE(H547,"_2nd",""),(ROW(illustrator)-MIN(ROW(illustrator))+1)+10000*(COLUMN(illustrator)-MIN(COLUMN(illustrator))+1),""),1)</f>
        <v>290105</v>
      </c>
      <c r="S547" t="str">
        <f ca="1">INDEX(illustrator!E:E,MOD(R547,10000),1)</f>
        <v>Martin Hoffmann</v>
      </c>
      <c r="W547" t="str">
        <f t="shared" ca="1" si="74"/>
        <v>{ id:"stash", illustrator:"Martin Hoffmann" },</v>
      </c>
    </row>
    <row r="548" spans="1:23" x14ac:dyDescent="0.25">
      <c r="A548" t="s">
        <v>4787</v>
      </c>
      <c r="B548">
        <f t="shared" si="77"/>
        <v>31</v>
      </c>
      <c r="C548">
        <f t="shared" si="75"/>
        <v>58</v>
      </c>
      <c r="E548" t="str">
        <f t="shared" si="76"/>
        <v>/images/9/90/MissionArt.jpg</v>
      </c>
      <c r="H548" s="3" t="s">
        <v>5813</v>
      </c>
      <c r="J548" t="s">
        <v>5815</v>
      </c>
      <c r="L548" t="str">
        <f t="shared" ref="L548" si="80">IF(J548="","",IF(I548&lt;&gt;"", INDEX(E:E,MATCH("*"&amp;I548&amp;"*",E:E,0)),INDEX(E:E,MATCH("*"&amp;H548&amp;"*",E:E,0))))</f>
        <v>/images/2/24/MarchlandArt.jpg</v>
      </c>
      <c r="O548">
        <f t="shared" ref="O548" si="81">LEN(J548)</f>
        <v>7</v>
      </c>
      <c r="P548">
        <f t="shared" ref="P548" si="82">LEN(H548)</f>
        <v>9</v>
      </c>
      <c r="R548">
        <f t="array" aca="1" ref="R548" ca="1">SMALL(IF(illustrator=SUBSTITUTE(H548,"_2nd",""),(ROW(illustrator)-MIN(ROW(illustrator))+1)+10000*(COLUMN(illustrator)-MIN(COLUMN(illustrator))+1),""),1)</f>
        <v>20160</v>
      </c>
      <c r="S548" t="str">
        <f ca="1">INDEX(illustrator!E:E,MOD(R548,10000),1)</f>
        <v>Eric J. Carter</v>
      </c>
      <c r="W548" t="str">
        <f t="shared" ca="1" si="74"/>
        <v>{ id:"marchland", illustrator:"Eric J. Carter" },</v>
      </c>
    </row>
    <row r="549" spans="1:23" x14ac:dyDescent="0.25">
      <c r="A549" t="s">
        <v>4788</v>
      </c>
      <c r="B549">
        <f t="shared" si="77"/>
        <v>31</v>
      </c>
      <c r="C549">
        <f t="shared" si="75"/>
        <v>58</v>
      </c>
      <c r="E549" t="str">
        <f t="shared" si="76"/>
        <v>/images/3/36/AdvanceArt.jpg</v>
      </c>
      <c r="H549" s="3" t="s">
        <v>2872</v>
      </c>
      <c r="J549" t="s">
        <v>2885</v>
      </c>
      <c r="K549" t="s">
        <v>2886</v>
      </c>
      <c r="L549" s="1" t="str">
        <f>"https://localhost:8080/img/artworks/"&amp; H549&amp;"Art.jpg"</f>
        <v>https://localhost:8080/img/artworks/saunaavantoArt.jpg</v>
      </c>
      <c r="O549">
        <f t="shared" si="72"/>
        <v>24</v>
      </c>
      <c r="P549">
        <f t="shared" si="79"/>
        <v>11</v>
      </c>
      <c r="R549">
        <f t="array" aca="1" ref="R549" ca="1">SMALL(IF(illustrator=SUBSTITUTE(H549,"_2nd",""),(ROW(illustrator)-MIN(ROW(illustrator))+1)+10000*(COLUMN(illustrator)-MIN(COLUMN(illustrator))+1),""),1)</f>
        <v>20162</v>
      </c>
      <c r="S549" t="str">
        <f ca="1">INDEX(illustrator!E:E,MOD(R549,10000),1)</f>
        <v>Ossi Hiekkala</v>
      </c>
      <c r="W549" t="str">
        <f t="shared" ca="1" si="74"/>
        <v>{ id:"saunaavanto", illustrator:"Ossi Hiekkala" },</v>
      </c>
    </row>
    <row r="550" spans="1:23" x14ac:dyDescent="0.25">
      <c r="A550" t="s">
        <v>4789</v>
      </c>
      <c r="B550">
        <f t="shared" si="77"/>
        <v>30</v>
      </c>
      <c r="C550">
        <f t="shared" si="75"/>
        <v>56</v>
      </c>
      <c r="E550" t="str">
        <f t="shared" si="76"/>
        <v>/images/f/f5/DonateArt.jpg</v>
      </c>
      <c r="F550" t="s">
        <v>1615</v>
      </c>
      <c r="H550" s="3" t="s">
        <v>2325</v>
      </c>
      <c r="J550" t="s">
        <v>2326</v>
      </c>
      <c r="K550" t="s">
        <v>4010</v>
      </c>
      <c r="L550" t="str">
        <f t="shared" ref="L550:L581" si="83">IF(J550="","",IF(I550&lt;&gt;"", INDEX(E:E,MATCH("*"&amp;I550&amp;"*",E:E,0)),INDEX(E:E,MATCH("*"&amp;H550&amp;"*",E:E,0))))</f>
        <v>/images/a/ad/SummonArt.jpg</v>
      </c>
      <c r="M550" t="s">
        <v>2324</v>
      </c>
      <c r="N550" t="str">
        <f>VLOOKUP(H550,digital_cards!U:V,2,FALSE)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50">
        <f t="shared" si="72"/>
        <v>11</v>
      </c>
      <c r="P550">
        <f t="shared" si="79"/>
        <v>6</v>
      </c>
      <c r="R550">
        <f t="array" aca="1" ref="R550" ca="1">SMALL(IF(illustrator=SUBSTITUTE(H550,"_2nd",""),(ROW(illustrator)-MIN(ROW(illustrator))+1)+10000*(COLUMN(illustrator)-MIN(COLUMN(illustrator))+1),""),1)</f>
        <v>300099</v>
      </c>
      <c r="S550" t="str">
        <f ca="1">INDEX(illustrator!E:E,MOD(R550,10000),1)</f>
        <v>Marco Morte</v>
      </c>
      <c r="W550" t="str">
        <f t="shared" ca="1" si="74"/>
        <v>{ id:"summon", illustrator:"Marco Morte" },</v>
      </c>
    </row>
    <row r="551" spans="1:23" x14ac:dyDescent="0.25">
      <c r="A551" t="s">
        <v>4790</v>
      </c>
      <c r="B551">
        <f t="shared" si="77"/>
        <v>32</v>
      </c>
      <c r="C551">
        <f t="shared" si="75"/>
        <v>60</v>
      </c>
      <c r="E551" t="str">
        <f t="shared" si="76"/>
        <v>/images/e/e7/DominateArt.jpg</v>
      </c>
      <c r="G551" t="s">
        <v>1058</v>
      </c>
      <c r="H551" s="3" t="s">
        <v>1261</v>
      </c>
      <c r="J551" t="s">
        <v>2892</v>
      </c>
      <c r="K551" t="s">
        <v>2891</v>
      </c>
      <c r="L551" t="str">
        <f t="shared" si="83"/>
        <v>/images/4/41/HorseArt.jpg</v>
      </c>
      <c r="O551">
        <f t="shared" si="72"/>
        <v>6</v>
      </c>
      <c r="P551">
        <f t="shared" si="79"/>
        <v>5</v>
      </c>
      <c r="R551">
        <f t="array" aca="1" ref="R551" ca="1">SMALL(IF(illustrator=SUBSTITUTE(H551,"_2nd",""),(ROW(illustrator)-MIN(ROW(illustrator))+1)+10000*(COLUMN(illustrator)-MIN(COLUMN(illustrator))+1),""),1)</f>
        <v>460019</v>
      </c>
      <c r="S551" t="str">
        <f ca="1">INDEX(illustrator!E:E,MOD(R551,10000),1)</f>
        <v>Claus Stephan</v>
      </c>
      <c r="W551" t="str">
        <f t="shared" ca="1" si="74"/>
        <v>{ id:"horse", illustrator:"Claus Stephan" },</v>
      </c>
    </row>
    <row r="552" spans="1:23" x14ac:dyDescent="0.25">
      <c r="A552" t="s">
        <v>4791</v>
      </c>
      <c r="B552">
        <f t="shared" si="77"/>
        <v>29</v>
      </c>
      <c r="C552">
        <f t="shared" si="75"/>
        <v>54</v>
      </c>
      <c r="E552" t="str">
        <f t="shared" si="76"/>
        <v>/images/7/74/ArenaArt.jpg</v>
      </c>
      <c r="H552" s="3" t="s">
        <v>2971</v>
      </c>
      <c r="I552" s="3" t="s">
        <v>2978</v>
      </c>
      <c r="J552" t="s">
        <v>2970</v>
      </c>
      <c r="K552" t="s">
        <v>2969</v>
      </c>
      <c r="L552" t="str">
        <f t="shared" si="83"/>
        <v>/images/1/15/Black_CatArt.jpg</v>
      </c>
      <c r="O552">
        <f t="shared" si="72"/>
        <v>9</v>
      </c>
      <c r="P552">
        <f t="shared" si="79"/>
        <v>8</v>
      </c>
      <c r="R552">
        <f t="array" aca="1" ref="R552" ca="1">SMALL(IF(illustrator=SUBSTITUTE(H552,"_2nd",""),(ROW(illustrator)-MIN(ROW(illustrator))+1)+10000*(COLUMN(illustrator)-MIN(COLUMN(illustrator))+1),""),1)</f>
        <v>280099</v>
      </c>
      <c r="S552" t="str">
        <f ca="1">INDEX(illustrator!E:E,MOD(R552,10000),1)</f>
        <v>Marco Morte</v>
      </c>
      <c r="W552" t="str">
        <f t="shared" ca="1" si="74"/>
        <v>{ id:"blackcat", illustrator:"Marco Morte" },</v>
      </c>
    </row>
    <row r="553" spans="1:23" x14ac:dyDescent="0.25">
      <c r="A553" t="s">
        <v>4792</v>
      </c>
      <c r="B553">
        <f t="shared" si="77"/>
        <v>28</v>
      </c>
      <c r="C553">
        <f t="shared" si="75"/>
        <v>52</v>
      </c>
      <c r="E553" t="str">
        <f t="shared" si="76"/>
        <v>/images/5/54/TombArt.jpg</v>
      </c>
      <c r="H553" s="3" t="s">
        <v>2974</v>
      </c>
      <c r="J553" t="s">
        <v>2973</v>
      </c>
      <c r="K553" t="s">
        <v>2972</v>
      </c>
      <c r="L553" t="str">
        <f t="shared" si="83"/>
        <v>/images/d/dd/SleighArt.jpg</v>
      </c>
      <c r="O553">
        <f t="shared" si="72"/>
        <v>8</v>
      </c>
      <c r="P553">
        <f t="shared" si="79"/>
        <v>6</v>
      </c>
      <c r="R553">
        <f t="array" aca="1" ref="R553" ca="1">SMALL(IF(illustrator=SUBSTITUTE(H553,"_2nd",""),(ROW(illustrator)-MIN(ROW(illustrator))+1)+10000*(COLUMN(illustrator)-MIN(COLUMN(illustrator))+1),""),1)</f>
        <v>210097</v>
      </c>
      <c r="S553" t="str">
        <f ca="1">INDEX(illustrator!E:E,MOD(R553,10000),1)</f>
        <v>Marcel-André Casasola Merkle</v>
      </c>
      <c r="W553" t="str">
        <f t="shared" ca="1" si="74"/>
        <v>{ id:"sleigh", illustrator:"Marcel-André Casasola Merkle" },</v>
      </c>
    </row>
    <row r="554" spans="1:23" x14ac:dyDescent="0.25">
      <c r="A554" t="s">
        <v>4793</v>
      </c>
      <c r="B554">
        <f t="shared" si="77"/>
        <v>30</v>
      </c>
      <c r="C554">
        <f t="shared" si="75"/>
        <v>56</v>
      </c>
      <c r="E554" t="str">
        <f t="shared" si="76"/>
        <v>/images/5/51/FamineArt.jpg</v>
      </c>
      <c r="H554" s="3" t="s">
        <v>2975</v>
      </c>
      <c r="J554" t="s">
        <v>2976</v>
      </c>
      <c r="K554" t="s">
        <v>2977</v>
      </c>
      <c r="L554" t="str">
        <f t="shared" si="83"/>
        <v>/images/1/1b/SuppliesArt.jpg</v>
      </c>
      <c r="O554">
        <f t="shared" si="72"/>
        <v>8</v>
      </c>
      <c r="P554">
        <f t="shared" si="79"/>
        <v>8</v>
      </c>
      <c r="R554">
        <f t="array" aca="1" ref="R554" ca="1">SMALL(IF(illustrator=SUBSTITUTE(H554,"_2nd",""),(ROW(illustrator)-MIN(ROW(illustrator))+1)+10000*(COLUMN(illustrator)-MIN(COLUMN(illustrator))+1),""),1)</f>
        <v>90043</v>
      </c>
      <c r="S554" t="str">
        <f ca="1">INDEX(illustrator!E:E,MOD(R554,10000),1)</f>
        <v>Grant Hansen</v>
      </c>
      <c r="W554" t="str">
        <f t="shared" ca="1" si="74"/>
        <v>{ id:"supplies", illustrator:"Grant Hansen" },</v>
      </c>
    </row>
    <row r="555" spans="1:23" x14ac:dyDescent="0.25">
      <c r="A555" t="s">
        <v>4794</v>
      </c>
      <c r="B555">
        <f t="shared" si="77"/>
        <v>34</v>
      </c>
      <c r="C555">
        <f t="shared" si="75"/>
        <v>64</v>
      </c>
      <c r="E555" t="str">
        <f t="shared" si="76"/>
        <v>/images/1/19/CapitalismArt.jpg</v>
      </c>
      <c r="H555" s="3" t="s">
        <v>2980</v>
      </c>
      <c r="I555" s="3" t="s">
        <v>2981</v>
      </c>
      <c r="J555" t="s">
        <v>2979</v>
      </c>
      <c r="K555" t="s">
        <v>4097</v>
      </c>
      <c r="L555" t="str">
        <f t="shared" si="83"/>
        <v>/images/4/4b/Camel_TrainArt.jpg</v>
      </c>
      <c r="O555">
        <f t="shared" si="72"/>
        <v>20</v>
      </c>
      <c r="P555">
        <f t="shared" si="79"/>
        <v>10</v>
      </c>
      <c r="R555">
        <f t="array" aca="1" ref="R555" ca="1">SMALL(IF(illustrator=SUBSTITUTE(H555,"_2nd",""),(ROW(illustrator)-MIN(ROW(illustrator))+1)+10000*(COLUMN(illustrator)-MIN(COLUMN(illustrator))+1),""),1)</f>
        <v>350019</v>
      </c>
      <c r="S555" t="str">
        <f ca="1">INDEX(illustrator!E:E,MOD(R555,10000),1)</f>
        <v>Claus Stephan</v>
      </c>
      <c r="W555" t="str">
        <f t="shared" ca="1" si="74"/>
        <v>{ id:"cameltrain", illustrator:"Claus Stephan" },</v>
      </c>
    </row>
    <row r="556" spans="1:23" x14ac:dyDescent="0.25">
      <c r="A556" t="s">
        <v>4795</v>
      </c>
      <c r="B556">
        <f t="shared" si="77"/>
        <v>29</v>
      </c>
      <c r="C556">
        <f t="shared" si="75"/>
        <v>54</v>
      </c>
      <c r="E556" t="str">
        <f t="shared" si="76"/>
        <v>/images/b/bf/FleetArt.jpg</v>
      </c>
      <c r="H556" s="3" t="s">
        <v>2984</v>
      </c>
      <c r="J556" t="s">
        <v>2983</v>
      </c>
      <c r="K556" t="s">
        <v>2982</v>
      </c>
      <c r="L556" t="str">
        <f t="shared" si="83"/>
        <v>/images/0/0e/GoatherdArt.jpg</v>
      </c>
      <c r="O556">
        <f t="shared" si="72"/>
        <v>9</v>
      </c>
      <c r="P556">
        <f t="shared" si="79"/>
        <v>8</v>
      </c>
      <c r="R556">
        <f t="array" aca="1" ref="R556" ca="1">SMALL(IF(illustrator=SUBSTITUTE(H556,"_2nd",""),(ROW(illustrator)-MIN(ROW(illustrator))+1)+10000*(COLUMN(illustrator)-MIN(COLUMN(illustrator))+1),""),1)</f>
        <v>360019</v>
      </c>
      <c r="S556" t="str">
        <f ca="1">INDEX(illustrator!E:E,MOD(R556,10000),1)</f>
        <v>Claus Stephan</v>
      </c>
      <c r="W556" t="str">
        <f t="shared" ca="1" si="74"/>
        <v>{ id:"goatherd", illustrator:"Claus Stephan" },</v>
      </c>
    </row>
    <row r="557" spans="1:23" x14ac:dyDescent="0.25">
      <c r="A557" t="s">
        <v>4796</v>
      </c>
      <c r="B557">
        <f t="shared" si="77"/>
        <v>30</v>
      </c>
      <c r="C557">
        <f t="shared" si="75"/>
        <v>56</v>
      </c>
      <c r="E557" t="str">
        <f t="shared" si="76"/>
        <v>/images/f/ff/PiazzaArt.jpg</v>
      </c>
      <c r="H557" s="3" t="s">
        <v>2990</v>
      </c>
      <c r="J557" t="s">
        <v>2986</v>
      </c>
      <c r="K557" t="s">
        <v>2985</v>
      </c>
      <c r="L557" t="str">
        <f t="shared" si="83"/>
        <v>/images/0/01/ScrapArt.jpg</v>
      </c>
      <c r="O557">
        <f t="shared" si="72"/>
        <v>9</v>
      </c>
      <c r="P557">
        <f t="shared" si="79"/>
        <v>5</v>
      </c>
      <c r="R557">
        <f t="array" aca="1" ref="R557" ca="1">SMALL(IF(illustrator=SUBSTITUTE(H557,"_2nd",""),(ROW(illustrator)-MIN(ROW(illustrator))+1)+10000*(COLUMN(illustrator)-MIN(COLUMN(illustrator))+1),""),1)</f>
        <v>140031</v>
      </c>
      <c r="S557" t="str">
        <f ca="1">INDEX(illustrator!E:E,MOD(R557,10000),1)</f>
        <v>Eric J Carter</v>
      </c>
      <c r="W557" t="str">
        <f t="shared" ca="1" si="74"/>
        <v>{ id:"scrap", illustrator:"Eric J Carter" },</v>
      </c>
    </row>
    <row r="558" spans="1:23" x14ac:dyDescent="0.25">
      <c r="A558" t="s">
        <v>4797</v>
      </c>
      <c r="B558">
        <f t="shared" si="77"/>
        <v>32</v>
      </c>
      <c r="C558">
        <f t="shared" si="75"/>
        <v>60</v>
      </c>
      <c r="E558" t="str">
        <f t="shared" si="76"/>
        <v>/images/f/f9/BarracksArt.jpg</v>
      </c>
      <c r="H558" s="3" t="s">
        <v>2989</v>
      </c>
      <c r="J558" t="s">
        <v>2988</v>
      </c>
      <c r="K558" t="s">
        <v>2987</v>
      </c>
      <c r="L558" t="str">
        <f t="shared" si="83"/>
        <v>/images/0/0f/SheepdogArt.jpg</v>
      </c>
      <c r="O558">
        <f t="shared" si="72"/>
        <v>15</v>
      </c>
      <c r="P558">
        <f t="shared" si="79"/>
        <v>8</v>
      </c>
      <c r="R558">
        <f t="array" aca="1" ref="R558" ca="1">SMALL(IF(illustrator=SUBSTITUTE(H558,"_2nd",""),(ROW(illustrator)-MIN(ROW(illustrator))+1)+10000*(COLUMN(illustrator)-MIN(COLUMN(illustrator))+1),""),1)</f>
        <v>370019</v>
      </c>
      <c r="S558" t="str">
        <f ca="1">INDEX(illustrator!E:E,MOD(R558,10000),1)</f>
        <v>Claus Stephan</v>
      </c>
      <c r="W558" t="str">
        <f t="shared" ca="1" si="74"/>
        <v>{ id:"sheepdog", illustrator:"Claus Stephan" },</v>
      </c>
    </row>
    <row r="559" spans="1:23" x14ac:dyDescent="0.25">
      <c r="A559" t="s">
        <v>4798</v>
      </c>
      <c r="B559">
        <f t="shared" si="77"/>
        <v>35</v>
      </c>
      <c r="C559">
        <f t="shared" si="75"/>
        <v>66</v>
      </c>
      <c r="E559" t="str">
        <f t="shared" si="76"/>
        <v>/images/f/fe/DesperationArt.jpg</v>
      </c>
      <c r="H559" s="3" t="s">
        <v>2993</v>
      </c>
      <c r="I559" s="3" t="s">
        <v>2994</v>
      </c>
      <c r="J559" t="s">
        <v>2992</v>
      </c>
      <c r="K559" t="s">
        <v>2991</v>
      </c>
      <c r="L559" t="str">
        <f t="shared" si="83"/>
        <v>/images/d/d0/Snowy_VillageArt.jpg</v>
      </c>
      <c r="O559">
        <f t="shared" si="72"/>
        <v>15</v>
      </c>
      <c r="P559">
        <f t="shared" si="79"/>
        <v>12</v>
      </c>
      <c r="R559">
        <f t="array" aca="1" ref="R559" ca="1">SMALL(IF(illustrator=SUBSTITUTE(H559,"_2nd",""),(ROW(illustrator)-MIN(ROW(illustrator))+1)+10000*(COLUMN(illustrator)-MIN(COLUMN(illustrator))+1),""),1)</f>
        <v>380019</v>
      </c>
      <c r="S559" t="str">
        <f ca="1">INDEX(illustrator!E:E,MOD(R559,10000),1)</f>
        <v>Claus Stephan</v>
      </c>
      <c r="W559" t="str">
        <f t="shared" ca="1" si="74"/>
        <v>{ id:"snowyvillage", illustrator:"Claus Stephan" },</v>
      </c>
    </row>
    <row r="560" spans="1:23" x14ac:dyDescent="0.25">
      <c r="A560" t="s">
        <v>4799</v>
      </c>
      <c r="B560">
        <f t="shared" si="77"/>
        <v>30</v>
      </c>
      <c r="C560">
        <f t="shared" si="75"/>
        <v>56</v>
      </c>
      <c r="E560" t="str">
        <f t="shared" si="76"/>
        <v>/images/9/96/GambleArt.jpg</v>
      </c>
      <c r="H560" s="3" t="s">
        <v>2996</v>
      </c>
      <c r="J560" t="s">
        <v>2995</v>
      </c>
      <c r="K560" t="s">
        <v>4098</v>
      </c>
      <c r="L560" t="str">
        <f t="shared" si="83"/>
        <v>/images/4/4c/StockpileArt.jpg</v>
      </c>
      <c r="O560">
        <f t="shared" si="72"/>
        <v>6</v>
      </c>
      <c r="P560">
        <f t="shared" si="79"/>
        <v>9</v>
      </c>
      <c r="R560">
        <f t="array" aca="1" ref="R560" ca="1">SMALL(IF(illustrator=SUBSTITUTE(H560,"_2nd",""),(ROW(illustrator)-MIN(ROW(illustrator))+1)+10000*(COLUMN(illustrator)-MIN(COLUMN(illustrator))+1),""),1)</f>
        <v>80043</v>
      </c>
      <c r="S560" t="str">
        <f ca="1">INDEX(illustrator!E:E,MOD(R560,10000),1)</f>
        <v>Grant Hansen</v>
      </c>
      <c r="W560" t="str">
        <f t="shared" ca="1" si="74"/>
        <v>{ id:"stockpile", illustrator:"Grant Hansen" },</v>
      </c>
    </row>
    <row r="561" spans="1:23" x14ac:dyDescent="0.25">
      <c r="A561" t="s">
        <v>4800</v>
      </c>
      <c r="B561">
        <f t="shared" si="77"/>
        <v>30</v>
      </c>
      <c r="C561">
        <f t="shared" si="75"/>
        <v>56</v>
      </c>
      <c r="E561" t="str">
        <f t="shared" si="76"/>
        <v>/images/8/80/PursueArt.jpg</v>
      </c>
      <c r="H561" s="3" t="s">
        <v>2998</v>
      </c>
      <c r="I561" s="3" t="s">
        <v>2999</v>
      </c>
      <c r="J561" t="s">
        <v>2997</v>
      </c>
      <c r="K561" t="s">
        <v>4099</v>
      </c>
      <c r="L561" t="str">
        <f t="shared" si="83"/>
        <v>/images/f/f3/Bounty_HunterArt.jpg</v>
      </c>
      <c r="O561">
        <f t="shared" si="72"/>
        <v>17</v>
      </c>
      <c r="P561">
        <f t="shared" si="79"/>
        <v>12</v>
      </c>
      <c r="R561">
        <f t="array" aca="1" ref="R561" ca="1">SMALL(IF(illustrator=SUBSTITUTE(H561,"_2nd",""),(ROW(illustrator)-MIN(ROW(illustrator))+1)+10000*(COLUMN(illustrator)-MIN(COLUMN(illustrator))+1),""),1)</f>
        <v>130035</v>
      </c>
      <c r="S561" t="str">
        <f ca="1">INDEX(illustrator!E:E,MOD(R561,10000),1)</f>
        <v>Franz Vohwinkel</v>
      </c>
      <c r="W561" t="str">
        <f t="shared" ca="1" si="74"/>
        <v>{ id:"bountyhunter", illustrator:"Franz Vohwinkel" },</v>
      </c>
    </row>
    <row r="562" spans="1:23" x14ac:dyDescent="0.25">
      <c r="A562" t="s">
        <v>4801</v>
      </c>
      <c r="B562">
        <f t="shared" si="77"/>
        <v>31</v>
      </c>
      <c r="C562">
        <f t="shared" si="75"/>
        <v>58</v>
      </c>
      <c r="E562" t="str">
        <f t="shared" si="76"/>
        <v>/images/e/e2/EnhanceArt.jpg</v>
      </c>
      <c r="H562" s="3" t="s">
        <v>3118</v>
      </c>
      <c r="J562" t="s">
        <v>3000</v>
      </c>
      <c r="K562" t="s">
        <v>3019</v>
      </c>
      <c r="L562" t="str">
        <f t="shared" si="83"/>
        <v>/images/0/0f/CardinalArt.jpg</v>
      </c>
      <c r="O562">
        <f t="shared" si="72"/>
        <v>8</v>
      </c>
      <c r="P562">
        <f t="shared" si="79"/>
        <v>8</v>
      </c>
      <c r="R562">
        <f t="array" aca="1" ref="R562" ca="1">SMALL(IF(illustrator=SUBSTITUTE(H562,"_2nd",""),(ROW(illustrator)-MIN(ROW(illustrator))+1)+10000*(COLUMN(illustrator)-MIN(COLUMN(illustrator))+1),""),1)</f>
        <v>390019</v>
      </c>
      <c r="S562" t="str">
        <f ca="1">INDEX(illustrator!E:E,MOD(R562,10000),1)</f>
        <v>Claus Stephan</v>
      </c>
      <c r="W562" t="str">
        <f t="shared" ca="1" si="74"/>
        <v>{ id:"cardinal", illustrator:"Claus Stephan" },</v>
      </c>
    </row>
    <row r="563" spans="1:23" x14ac:dyDescent="0.25">
      <c r="A563" t="s">
        <v>4802</v>
      </c>
      <c r="B563">
        <f t="shared" si="77"/>
        <v>32</v>
      </c>
      <c r="C563">
        <f t="shared" si="75"/>
        <v>60</v>
      </c>
      <c r="E563" t="str">
        <f t="shared" si="76"/>
        <v>/images/6/6b/CommerceArt.jpg</v>
      </c>
      <c r="H563" s="3" t="s">
        <v>3120</v>
      </c>
      <c r="J563" t="s">
        <v>3001</v>
      </c>
      <c r="K563" t="s">
        <v>3020</v>
      </c>
      <c r="L563" t="s">
        <v>5812</v>
      </c>
      <c r="O563">
        <f t="shared" si="72"/>
        <v>9</v>
      </c>
      <c r="P563">
        <f t="shared" si="79"/>
        <v>7</v>
      </c>
      <c r="R563">
        <f t="array" aca="1" ref="R563" ca="1">SMALL(IF(illustrator=SUBSTITUTE(H563,"_2nd",""),(ROW(illustrator)-MIN(ROW(illustrator))+1)+10000*(COLUMN(illustrator)-MIN(COLUMN(illustrator))+1),""),1)</f>
        <v>400019</v>
      </c>
      <c r="S563" t="str">
        <f ca="1">INDEX(illustrator!E:E,MOD(R563,10000),1)</f>
        <v>Claus Stephan</v>
      </c>
      <c r="W563" t="str">
        <f t="shared" ca="1" si="74"/>
        <v>{ id:"cavalry", illustrator:"Claus Stephan" },</v>
      </c>
    </row>
    <row r="564" spans="1:23" x14ac:dyDescent="0.25">
      <c r="A564" t="s">
        <v>4803</v>
      </c>
      <c r="B564">
        <f t="shared" si="77"/>
        <v>45</v>
      </c>
      <c r="C564">
        <f t="shared" si="75"/>
        <v>84</v>
      </c>
      <c r="E564" t="str">
        <f t="shared" si="76"/>
        <v>/images/3/3c/Architects%27_GuildArt.jpg</v>
      </c>
      <c r="H564" s="3" t="s">
        <v>2895</v>
      </c>
      <c r="J564" t="s">
        <v>2894</v>
      </c>
      <c r="K564" t="s">
        <v>2893</v>
      </c>
      <c r="L564" t="str">
        <f t="shared" si="83"/>
        <v>/images/2/22/GroomArt.jpg</v>
      </c>
      <c r="O564">
        <f t="shared" si="72"/>
        <v>11</v>
      </c>
      <c r="P564">
        <f t="shared" si="79"/>
        <v>5</v>
      </c>
      <c r="R564">
        <f t="array" aca="1" ref="R564" ca="1">SMALL(IF(illustrator=SUBSTITUTE(H564,"_2nd",""),(ROW(illustrator)-MIN(ROW(illustrator))+1)+10000*(COLUMN(illustrator)-MIN(COLUMN(illustrator))+1),""),1)</f>
        <v>120029</v>
      </c>
      <c r="S564" t="str">
        <f ca="1">INDEX(illustrator!E:E,MOD(R564,10000),1)</f>
        <v>Elisa Cella</v>
      </c>
      <c r="W564" t="str">
        <f t="shared" ca="1" si="74"/>
        <v>{ id:"groom", illustrator:"Elisa Cella" },</v>
      </c>
    </row>
    <row r="565" spans="1:23" x14ac:dyDescent="0.25">
      <c r="A565" t="s">
        <v>4804</v>
      </c>
      <c r="B565">
        <f t="shared" si="77"/>
        <v>43</v>
      </c>
      <c r="C565">
        <f t="shared" si="75"/>
        <v>80</v>
      </c>
      <c r="E565" t="str">
        <f t="shared" si="76"/>
        <v>/images/6/6c/Crafters%27_GuildArt.jpg</v>
      </c>
      <c r="H565" s="3" t="s">
        <v>3121</v>
      </c>
      <c r="J565" t="s">
        <v>3002</v>
      </c>
      <c r="K565" t="s">
        <v>3021</v>
      </c>
      <c r="L565" t="str">
        <f t="shared" si="83"/>
        <v>/images/e/ea/HostelryArt.jpg</v>
      </c>
      <c r="O565">
        <f t="shared" si="72"/>
        <v>5</v>
      </c>
      <c r="P565">
        <f t="shared" si="79"/>
        <v>8</v>
      </c>
      <c r="R565">
        <f t="array" aca="1" ref="R565" ca="1">SMALL(IF(illustrator=SUBSTITUTE(H565,"_2nd",""),(ROW(illustrator)-MIN(ROW(illustrator))+1)+10000*(COLUMN(illustrator)-MIN(COLUMN(illustrator))+1),""),1)</f>
        <v>130029</v>
      </c>
      <c r="S565" t="str">
        <f ca="1">INDEX(illustrator!E:E,MOD(R565,10000),1)</f>
        <v>Elisa Cella</v>
      </c>
      <c r="W565" t="str">
        <f t="shared" ca="1" si="74"/>
        <v>{ id:"hostelry", illustrator:"Elisa Cella" },</v>
      </c>
    </row>
    <row r="566" spans="1:23" x14ac:dyDescent="0.25">
      <c r="A566" t="s">
        <v>4805</v>
      </c>
      <c r="B566">
        <f t="shared" si="77"/>
        <v>37</v>
      </c>
      <c r="C566">
        <f t="shared" si="75"/>
        <v>70</v>
      </c>
      <c r="E566" t="str">
        <f t="shared" si="76"/>
        <v>/images/c/cb/Desert_GuidesArt.jpg</v>
      </c>
      <c r="H566" s="3" t="s">
        <v>3123</v>
      </c>
      <c r="I566" s="3" t="s">
        <v>3124</v>
      </c>
      <c r="J566" t="s">
        <v>3003</v>
      </c>
      <c r="K566" t="s">
        <v>3022</v>
      </c>
      <c r="L566" t="str">
        <f t="shared" si="83"/>
        <v>/images/0/01/Village_GreenArt.jpg</v>
      </c>
      <c r="O566">
        <f t="shared" si="72"/>
        <v>11</v>
      </c>
      <c r="P566">
        <f t="shared" si="79"/>
        <v>12</v>
      </c>
      <c r="R566">
        <f t="array" aca="1" ref="R566" ca="1">SMALL(IF(illustrator=SUBSTITUTE(H566,"_2nd",""),(ROW(illustrator)-MIN(ROW(illustrator))+1)+10000*(COLUMN(illustrator)-MIN(COLUMN(illustrator))+1),""),1)</f>
        <v>140035</v>
      </c>
      <c r="S566" t="str">
        <f ca="1">INDEX(illustrator!E:E,MOD(R566,10000),1)</f>
        <v>Franz Vohwinkel</v>
      </c>
      <c r="W566" t="str">
        <f t="shared" ca="1" si="74"/>
        <v>{ id:"villagegreen", illustrator:"Franz Vohwinkel" },</v>
      </c>
    </row>
    <row r="567" spans="1:23" x14ac:dyDescent="0.25">
      <c r="A567" t="s">
        <v>4806</v>
      </c>
      <c r="B567">
        <f t="shared" si="77"/>
        <v>43</v>
      </c>
      <c r="C567">
        <f t="shared" si="75"/>
        <v>82</v>
      </c>
      <c r="E567" t="str">
        <f t="shared" si="76"/>
        <v>/images/3/3d/Family_of_InventorsArt.jpg</v>
      </c>
      <c r="H567" s="3" t="s">
        <v>3122</v>
      </c>
      <c r="J567" t="s">
        <v>3005</v>
      </c>
      <c r="K567" t="s">
        <v>3023</v>
      </c>
      <c r="L567" t="str">
        <f t="shared" si="83"/>
        <v>/images/f/fd/BargeArt.jpg</v>
      </c>
      <c r="O567">
        <f t="shared" si="72"/>
        <v>7</v>
      </c>
      <c r="P567">
        <f t="shared" si="79"/>
        <v>5</v>
      </c>
      <c r="R567">
        <f t="array" aca="1" ref="R567" ca="1">SMALL(IF(illustrator=SUBSTITUTE(H567,"_2nd",""),(ROW(illustrator)-MIN(ROW(illustrator))+1)+10000*(COLUMN(illustrator)-MIN(COLUMN(illustrator))+1),""),1)</f>
        <v>150031</v>
      </c>
      <c r="S567" t="str">
        <f ca="1">INDEX(illustrator!E:E,MOD(R567,10000),1)</f>
        <v>Eric J Carter</v>
      </c>
      <c r="W567" t="str">
        <f t="shared" ca="1" si="74"/>
        <v>{ id:"barge", illustrator:"Eric J Carter" },</v>
      </c>
    </row>
    <row r="568" spans="1:23" x14ac:dyDescent="0.25">
      <c r="A568" t="s">
        <v>4807</v>
      </c>
      <c r="B568">
        <f t="shared" si="77"/>
        <v>41</v>
      </c>
      <c r="C568">
        <f t="shared" si="75"/>
        <v>78</v>
      </c>
      <c r="E568" t="str">
        <f t="shared" si="76"/>
        <v>/images/5/5f/League_of_BankersArt.jpg</v>
      </c>
      <c r="H568" s="3" t="s">
        <v>3125</v>
      </c>
      <c r="J568" t="s">
        <v>3006</v>
      </c>
      <c r="K568" t="s">
        <v>3024</v>
      </c>
      <c r="L568" t="str">
        <f t="shared" si="83"/>
        <v>/images/c/cd/CovenArt.jpg</v>
      </c>
      <c r="O568">
        <f t="shared" si="72"/>
        <v>16</v>
      </c>
      <c r="P568">
        <f t="shared" si="79"/>
        <v>5</v>
      </c>
      <c r="R568">
        <f t="array" aca="1" ref="R568" ca="1">SMALL(IF(illustrator=SUBSTITUTE(H568,"_2nd",""),(ROW(illustrator)-MIN(ROW(illustrator))+1)+10000*(COLUMN(illustrator)-MIN(COLUMN(illustrator))+1),""),1)</f>
        <v>410019</v>
      </c>
      <c r="S568" t="str">
        <f ca="1">INDEX(illustrator!E:E,MOD(R568,10000),1)</f>
        <v>Claus Stephan</v>
      </c>
      <c r="W568" t="str">
        <f t="shared" ca="1" si="74"/>
        <v>{ id:"coven", illustrator:"Claus Stephan" },</v>
      </c>
    </row>
    <row r="569" spans="1:23" x14ac:dyDescent="0.25">
      <c r="A569" t="s">
        <v>4808</v>
      </c>
      <c r="B569">
        <f t="shared" si="77"/>
        <v>37</v>
      </c>
      <c r="C569">
        <f t="shared" si="75"/>
        <v>70</v>
      </c>
      <c r="E569" t="str">
        <f t="shared" si="76"/>
        <v>/images/7/73/Peaceful_CultArt.jpg</v>
      </c>
      <c r="H569" s="3" t="s">
        <v>3126</v>
      </c>
      <c r="J569" t="s">
        <v>3004</v>
      </c>
      <c r="K569" t="s">
        <v>3025</v>
      </c>
      <c r="L569" t="str">
        <f t="shared" si="83"/>
        <v>/images/6/6e/DisplaceArt.jpg</v>
      </c>
      <c r="O569">
        <f t="shared" si="72"/>
        <v>11</v>
      </c>
      <c r="P569">
        <f t="shared" si="79"/>
        <v>8</v>
      </c>
      <c r="R569">
        <f t="array" aca="1" ref="R569" ca="1">SMALL(IF(illustrator=SUBSTITUTE(H569,"_2nd",""),(ROW(illustrator)-MIN(ROW(illustrator))+1)+10000*(COLUMN(illustrator)-MIN(COLUMN(illustrator))+1),""),1)</f>
        <v>220097</v>
      </c>
      <c r="S569" t="str">
        <f ca="1">INDEX(illustrator!E:E,MOD(R569,10000),1)</f>
        <v>Marcel-André Casasola Merkle</v>
      </c>
      <c r="W569" t="str">
        <f t="shared" ca="1" si="74"/>
        <v>{ id:"displace", illustrator:"Marcel-André Casasola Merkle" },</v>
      </c>
    </row>
    <row r="570" spans="1:23" x14ac:dyDescent="0.25">
      <c r="A570" t="s">
        <v>4809</v>
      </c>
      <c r="B570">
        <f t="shared" si="77"/>
        <v>30</v>
      </c>
      <c r="C570">
        <f t="shared" si="75"/>
        <v>56</v>
      </c>
      <c r="E570" t="str">
        <f t="shared" si="76"/>
        <v>/images/e/e3/EstateArt.jpg</v>
      </c>
      <c r="H570" s="3" t="s">
        <v>3127</v>
      </c>
      <c r="J570" t="s">
        <v>3007</v>
      </c>
      <c r="K570" t="s">
        <v>3026</v>
      </c>
      <c r="L570" t="str">
        <f t="shared" si="83"/>
        <v>/images/6/6a/FalconerArt.jpg</v>
      </c>
      <c r="O570">
        <f t="shared" si="72"/>
        <v>11</v>
      </c>
      <c r="P570">
        <f t="shared" si="79"/>
        <v>8</v>
      </c>
      <c r="R570">
        <f t="array" aca="1" ref="R570" ca="1">SMALL(IF(illustrator=SUBSTITUTE(H570,"_2nd",""),(ROW(illustrator)-MIN(ROW(illustrator))+1)+10000*(COLUMN(illustrator)-MIN(COLUMN(illustrator))+1),""),1)</f>
        <v>420019</v>
      </c>
      <c r="S570" t="str">
        <f ca="1">INDEX(illustrator!E:E,MOD(R570,10000),1)</f>
        <v>Claus Stephan</v>
      </c>
      <c r="W570" t="str">
        <f t="shared" ca="1" si="74"/>
        <v>{ id:"falconer", illustrator:"Claus Stephan" },</v>
      </c>
    </row>
    <row r="571" spans="1:23" x14ac:dyDescent="0.25">
      <c r="A571" t="s">
        <v>4810</v>
      </c>
      <c r="B571">
        <f t="shared" si="77"/>
        <v>29</v>
      </c>
      <c r="C571">
        <f t="shared" si="75"/>
        <v>54</v>
      </c>
      <c r="E571" t="str">
        <f t="shared" si="76"/>
        <v>/images/3/30/DuchyArt.jpg</v>
      </c>
      <c r="H571" s="3" t="s">
        <v>3128</v>
      </c>
      <c r="J571" t="s">
        <v>3008</v>
      </c>
      <c r="K571" t="s">
        <v>3027</v>
      </c>
      <c r="L571" t="str">
        <f t="shared" si="83"/>
        <v>/images/5/51/FishermanArt.jpg</v>
      </c>
      <c r="O571">
        <f t="shared" si="72"/>
        <v>7</v>
      </c>
      <c r="P571">
        <f t="shared" si="79"/>
        <v>9</v>
      </c>
      <c r="R571">
        <f t="array" aca="1" ref="R571" ca="1">SMALL(IF(illustrator=SUBSTITUTE(H571,"_2nd",""),(ROW(illustrator)-MIN(ROW(illustrator))+1)+10000*(COLUMN(illustrator)-MIN(COLUMN(illustrator))+1),""),1)</f>
        <v>230097</v>
      </c>
      <c r="S571" t="str">
        <f ca="1">INDEX(illustrator!E:E,MOD(R571,10000),1)</f>
        <v>Marcel-André Casasola Merkle</v>
      </c>
      <c r="W571" t="str">
        <f t="shared" ca="1" si="74"/>
        <v>{ id:"fisherman", illustrator:"Marcel-André Casasola Merkle" },</v>
      </c>
    </row>
    <row r="572" spans="1:23" x14ac:dyDescent="0.25">
      <c r="A572" t="s">
        <v>4811</v>
      </c>
      <c r="B572">
        <f t="shared" si="77"/>
        <v>32</v>
      </c>
      <c r="C572">
        <f t="shared" si="75"/>
        <v>60</v>
      </c>
      <c r="E572" t="str">
        <f t="shared" si="76"/>
        <v>/images/4/4c/ProvinceArt.jpg</v>
      </c>
      <c r="H572" s="3" t="s">
        <v>3129</v>
      </c>
      <c r="J572" t="s">
        <v>3009</v>
      </c>
      <c r="K572" t="s">
        <v>3028</v>
      </c>
      <c r="L572" t="str">
        <f t="shared" si="83"/>
        <v>/images/0/07/GatekeeperArt.jpg</v>
      </c>
      <c r="O572">
        <f t="shared" si="72"/>
        <v>5</v>
      </c>
      <c r="P572">
        <f t="shared" si="79"/>
        <v>10</v>
      </c>
      <c r="R572">
        <f t="array" aca="1" ref="R572" ca="1">SMALL(IF(illustrator=SUBSTITUTE(H572,"_2nd",""),(ROW(illustrator)-MIN(ROW(illustrator))+1)+10000*(COLUMN(illustrator)-MIN(COLUMN(illustrator))+1),""),1)</f>
        <v>100039</v>
      </c>
      <c r="S572" t="str">
        <f ca="1">INDEX(illustrator!E:E,MOD(R572,10000),1)</f>
        <v>Garret DeChellis</v>
      </c>
      <c r="W572" t="str">
        <f t="shared" ca="1" si="74"/>
        <v>{ id:"gatekeeper", illustrator:"Garret DeChellis" },</v>
      </c>
    </row>
    <row r="573" spans="1:23" x14ac:dyDescent="0.25">
      <c r="A573" t="s">
        <v>4812</v>
      </c>
      <c r="B573">
        <f t="shared" si="77"/>
        <v>30</v>
      </c>
      <c r="C573">
        <f t="shared" si="75"/>
        <v>56</v>
      </c>
      <c r="E573" t="str">
        <f t="shared" si="76"/>
        <v>/images/2/2d/ColonyArt.jpg</v>
      </c>
      <c r="H573" s="3" t="s">
        <v>3209</v>
      </c>
      <c r="I573" s="3" t="s">
        <v>3130</v>
      </c>
      <c r="J573" t="s">
        <v>3010</v>
      </c>
      <c r="K573" t="s">
        <v>3029</v>
      </c>
      <c r="L573" t="str">
        <f t="shared" si="83"/>
        <v>/images/c/c3/Hunting_LodgeArt.jpg</v>
      </c>
      <c r="O573">
        <f t="shared" si="72"/>
        <v>18</v>
      </c>
      <c r="P573">
        <f t="shared" si="79"/>
        <v>12</v>
      </c>
      <c r="R573">
        <f t="array" aca="1" ref="R573" ca="1">SMALL(IF(illustrator=SUBSTITUTE(H573,"_2nd",""),(ROW(illustrator)-MIN(ROW(illustrator))+1)+10000*(COLUMN(illustrator)-MIN(COLUMN(illustrator))+1),""),1)</f>
        <v>430019</v>
      </c>
      <c r="S573" t="str">
        <f ca="1">INDEX(illustrator!E:E,MOD(R573,10000),1)</f>
        <v>Claus Stephan</v>
      </c>
      <c r="W573" t="str">
        <f t="shared" ca="1" si="74"/>
        <v>{ id:"huntinglodge", illustrator:"Claus Stephan" },</v>
      </c>
    </row>
    <row r="574" spans="1:23" x14ac:dyDescent="0.25">
      <c r="A574" t="s">
        <v>4813</v>
      </c>
      <c r="B574">
        <f t="shared" si="77"/>
        <v>33</v>
      </c>
      <c r="C574">
        <f t="shared" si="75"/>
        <v>68</v>
      </c>
      <c r="E574" t="str">
        <f t="shared" si="76"/>
        <v>/images/e/eb/MenagerieArt.jpg</v>
      </c>
      <c r="H574" s="3" t="s">
        <v>3131</v>
      </c>
      <c r="J574" t="s">
        <v>3011</v>
      </c>
      <c r="K574" t="s">
        <v>3030</v>
      </c>
      <c r="L574" t="str">
        <f t="shared" si="83"/>
        <v>/images/0/06/KilnArt.jpg</v>
      </c>
      <c r="O574">
        <f t="shared" si="72"/>
        <v>4</v>
      </c>
      <c r="P574">
        <f t="shared" si="79"/>
        <v>4</v>
      </c>
      <c r="R574">
        <f t="array" aca="1" ref="R574" ca="1">SMALL(IF(illustrator=SUBSTITUTE(H574,"_2nd",""),(ROW(illustrator)-MIN(ROW(illustrator))+1)+10000*(COLUMN(illustrator)-MIN(COLUMN(illustrator))+1),""),1)</f>
        <v>140029</v>
      </c>
      <c r="S574" t="str">
        <f ca="1">INDEX(illustrator!E:E,MOD(R574,10000),1)</f>
        <v>Elisa Cella</v>
      </c>
      <c r="W574" t="str">
        <f t="shared" ca="1" si="74"/>
        <v>{ id:"kiln", illustrator:"Elisa Cella" },</v>
      </c>
    </row>
    <row r="575" spans="1:23" x14ac:dyDescent="0.25">
      <c r="A575" t="s">
        <v>4814</v>
      </c>
      <c r="B575">
        <f t="shared" si="77"/>
        <v>30</v>
      </c>
      <c r="C575">
        <f t="shared" si="75"/>
        <v>56</v>
      </c>
      <c r="E575" t="str">
        <f t="shared" si="76"/>
        <v>/images/2/29/CellarArt.jpg</v>
      </c>
      <c r="H575" s="3" t="s">
        <v>3132</v>
      </c>
      <c r="J575" t="s">
        <v>3012</v>
      </c>
      <c r="K575" t="s">
        <v>3031</v>
      </c>
      <c r="L575" t="str">
        <f t="shared" si="83"/>
        <v>/images/8/8e/LiveryArt.jpg</v>
      </c>
      <c r="O575">
        <f t="shared" si="72"/>
        <v>7</v>
      </c>
      <c r="P575">
        <f t="shared" si="79"/>
        <v>6</v>
      </c>
      <c r="R575">
        <f t="array" aca="1" ref="R575" ca="1">SMALL(IF(illustrator=SUBSTITUTE(H575,"_2nd",""),(ROW(illustrator)-MIN(ROW(illustrator))+1)+10000*(COLUMN(illustrator)-MIN(COLUMN(illustrator))+1),""),1)</f>
        <v>110039</v>
      </c>
      <c r="S575" t="str">
        <f ca="1">INDEX(illustrator!E:E,MOD(R575,10000),1)</f>
        <v>Garret DeChellis</v>
      </c>
      <c r="W575" t="str">
        <f t="shared" ca="1" si="74"/>
        <v>{ id:"livery", illustrator:"Garret DeChellis" },</v>
      </c>
    </row>
    <row r="576" spans="1:23" x14ac:dyDescent="0.25">
      <c r="A576" t="s">
        <v>4815</v>
      </c>
      <c r="B576">
        <f t="shared" si="77"/>
        <v>30</v>
      </c>
      <c r="C576">
        <f t="shared" si="75"/>
        <v>56</v>
      </c>
      <c r="E576" t="str">
        <f t="shared" si="76"/>
        <v>/images/7/73/ChapelArt.jpg</v>
      </c>
      <c r="H576" s="3" t="s">
        <v>3133</v>
      </c>
      <c r="J576" t="s">
        <v>3017</v>
      </c>
      <c r="K576" t="s">
        <v>3032</v>
      </c>
      <c r="L576" t="str">
        <f t="shared" si="83"/>
        <v>/images/0/03/MastermindArt.jpg</v>
      </c>
      <c r="O576">
        <f t="shared" si="72"/>
        <v>5</v>
      </c>
      <c r="P576">
        <f t="shared" si="79"/>
        <v>10</v>
      </c>
      <c r="R576">
        <f t="array" aca="1" ref="R576" ca="1">SMALL(IF(illustrator=SUBSTITUTE(H576,"_2nd",""),(ROW(illustrator)-MIN(ROW(illustrator))+1)+10000*(COLUMN(illustrator)-MIN(COLUMN(illustrator))+1),""),1)</f>
        <v>150035</v>
      </c>
      <c r="S576" t="str">
        <f ca="1">INDEX(illustrator!E:E,MOD(R576,10000),1)</f>
        <v>Franz Vohwinkel</v>
      </c>
      <c r="W576" t="str">
        <f t="shared" ca="1" si="74"/>
        <v>{ id:"mastermind", illustrator:"Franz Vohwinkel" },</v>
      </c>
    </row>
    <row r="577" spans="1:23" x14ac:dyDescent="0.25">
      <c r="A577" t="s">
        <v>4816</v>
      </c>
      <c r="B577">
        <f t="shared" si="77"/>
        <v>28</v>
      </c>
      <c r="C577">
        <f t="shared" si="75"/>
        <v>52</v>
      </c>
      <c r="E577" t="str">
        <f t="shared" si="76"/>
        <v>/images/a/aa/MoatArt.jpg</v>
      </c>
      <c r="H577" s="3" t="s">
        <v>3134</v>
      </c>
      <c r="J577" t="s">
        <v>3018</v>
      </c>
      <c r="K577" t="s">
        <v>3033</v>
      </c>
      <c r="L577" t="str">
        <f t="shared" si="83"/>
        <v>/images/b/be/PaddockArt.jpg</v>
      </c>
      <c r="O577">
        <f t="shared" si="72"/>
        <v>6</v>
      </c>
      <c r="P577">
        <f t="shared" si="79"/>
        <v>7</v>
      </c>
      <c r="R577">
        <f t="array" aca="1" ref="R577" ca="1">SMALL(IF(illustrator=SUBSTITUTE(H577,"_2nd",""),(ROW(illustrator)-MIN(ROW(illustrator))+1)+10000*(COLUMN(illustrator)-MIN(COLUMN(illustrator))+1),""),1)</f>
        <v>150029</v>
      </c>
      <c r="S577" t="str">
        <f ca="1">INDEX(illustrator!E:E,MOD(R577,10000),1)</f>
        <v>Elisa Cella</v>
      </c>
      <c r="W577" t="str">
        <f t="shared" ca="1" si="74"/>
        <v>{ id:"paddock", illustrator:"Elisa Cella" },</v>
      </c>
    </row>
    <row r="578" spans="1:23" x14ac:dyDescent="0.25">
      <c r="A578" t="s">
        <v>4817</v>
      </c>
      <c r="B578">
        <f t="shared" si="77"/>
        <v>34</v>
      </c>
      <c r="C578">
        <f t="shared" si="75"/>
        <v>70</v>
      </c>
      <c r="E578" t="str">
        <f t="shared" si="76"/>
        <v>/images/3/3f/ChancellorArt.jpg</v>
      </c>
      <c r="H578" s="3" t="s">
        <v>3135</v>
      </c>
      <c r="J578" t="s">
        <v>3013</v>
      </c>
      <c r="K578" t="s">
        <v>3034</v>
      </c>
      <c r="L578" t="str">
        <f t="shared" si="83"/>
        <v>/images/a/a9/SanctuaryArt.jpg</v>
      </c>
      <c r="O578">
        <f t="shared" si="72"/>
        <v>10</v>
      </c>
      <c r="P578">
        <f t="shared" si="79"/>
        <v>9</v>
      </c>
      <c r="R578">
        <f t="array" aca="1" ref="R578" ca="1">SMALL(IF(illustrator=SUBSTITUTE(H578,"_2nd",""),(ROW(illustrator)-MIN(ROW(illustrator))+1)+10000*(COLUMN(illustrator)-MIN(COLUMN(illustrator))+1),""),1)</f>
        <v>440019</v>
      </c>
      <c r="S578" t="str">
        <f ca="1">INDEX(illustrator!E:E,MOD(R578,10000),1)</f>
        <v>Claus Stephan</v>
      </c>
      <c r="W578" t="str">
        <f t="shared" ca="1" si="74"/>
        <v>{ id:"sanctuary", illustrator:"Claus Stephan" },</v>
      </c>
    </row>
    <row r="579" spans="1:23" x14ac:dyDescent="0.25">
      <c r="A579" t="s">
        <v>4818</v>
      </c>
      <c r="B579">
        <f t="shared" si="77"/>
        <v>34</v>
      </c>
      <c r="C579">
        <f t="shared" si="75"/>
        <v>70</v>
      </c>
      <c r="E579" t="str">
        <f t="shared" si="76"/>
        <v>/images/6/60/WoodcutterArt.jpg</v>
      </c>
      <c r="H579" s="3" t="s">
        <v>3119</v>
      </c>
      <c r="J579" t="s">
        <v>3014</v>
      </c>
      <c r="K579" t="s">
        <v>3035</v>
      </c>
      <c r="L579" t="str">
        <f t="shared" si="83"/>
        <v>/images/7/75/DestrierArt.jpg</v>
      </c>
      <c r="O579">
        <f t="shared" si="72"/>
        <v>8</v>
      </c>
      <c r="P579">
        <f t="shared" si="79"/>
        <v>8</v>
      </c>
      <c r="R579">
        <f t="array" aca="1" ref="R579" ca="1">SMALL(IF(illustrator=SUBSTITUTE(H579,"_2nd",""),(ROW(illustrator)-MIN(ROW(illustrator))+1)+10000*(COLUMN(illustrator)-MIN(COLUMN(illustrator))+1),""),1)</f>
        <v>120039</v>
      </c>
      <c r="S579" t="str">
        <f ca="1">INDEX(illustrator!E:E,MOD(R579,10000),1)</f>
        <v>Garret DeChellis</v>
      </c>
      <c r="W579" t="str">
        <f t="shared" ref="W579:W642" ca="1" si="84">IFERROR("{ id:"""&amp;H579&amp;""", illustrator:"""&amp;S579&amp;""" },","")</f>
        <v>{ id:"destrier", illustrator:"Garret DeChellis" },</v>
      </c>
    </row>
    <row r="580" spans="1:23" x14ac:dyDescent="0.25">
      <c r="A580" t="s">
        <v>4819</v>
      </c>
      <c r="B580">
        <f t="shared" si="77"/>
        <v>34</v>
      </c>
      <c r="C580">
        <f t="shared" si="75"/>
        <v>64</v>
      </c>
      <c r="E580" t="str">
        <f t="shared" si="76"/>
        <v>/images/1/18/BureaucratArt.jpg</v>
      </c>
      <c r="H580" s="3" t="s">
        <v>3136</v>
      </c>
      <c r="J580" t="s">
        <v>3015</v>
      </c>
      <c r="K580" t="s">
        <v>3036</v>
      </c>
      <c r="L580" t="str">
        <f t="shared" si="83"/>
        <v>/images/3/30/WayfarerArt.jpg</v>
      </c>
      <c r="O580">
        <f t="shared" si="72"/>
        <v>9</v>
      </c>
      <c r="P580">
        <f t="shared" si="79"/>
        <v>8</v>
      </c>
      <c r="R580">
        <f t="array" aca="1" ref="R580" ca="1">SMALL(IF(illustrator=SUBSTITUTE(H580,"_2nd",""),(ROW(illustrator)-MIN(ROW(illustrator))+1)+10000*(COLUMN(illustrator)-MIN(COLUMN(illustrator))+1),""),1)</f>
        <v>130039</v>
      </c>
      <c r="S580" t="str">
        <f ca="1">INDEX(illustrator!E:E,MOD(R580,10000),1)</f>
        <v>Garret DeChellis</v>
      </c>
      <c r="W580" t="str">
        <f t="shared" ca="1" si="84"/>
        <v>{ id:"wayfarer", illustrator:"Garret DeChellis" },</v>
      </c>
    </row>
    <row r="581" spans="1:23" x14ac:dyDescent="0.25">
      <c r="A581" t="s">
        <v>4820</v>
      </c>
      <c r="B581">
        <f t="shared" si="77"/>
        <v>29</v>
      </c>
      <c r="C581">
        <f t="shared" ref="C581:C644" si="85">FIND(".jpg",A581,B581)+3</f>
        <v>54</v>
      </c>
      <c r="E581" t="str">
        <f t="shared" si="76"/>
        <v>/images/1/14/FeastArt.jpg</v>
      </c>
      <c r="H581" s="3" t="s">
        <v>3137</v>
      </c>
      <c r="I581" s="3" t="s">
        <v>3138</v>
      </c>
      <c r="J581" t="s">
        <v>3016</v>
      </c>
      <c r="K581" t="s">
        <v>3037</v>
      </c>
      <c r="L581" t="str">
        <f t="shared" si="83"/>
        <v>/images/1/1e/Animal_FairArt.jpg</v>
      </c>
      <c r="O581">
        <f t="shared" si="72"/>
        <v>18</v>
      </c>
      <c r="P581">
        <f t="shared" si="79"/>
        <v>10</v>
      </c>
      <c r="R581">
        <f t="array" aca="1" ref="R581" ca="1">SMALL(IF(illustrator=SUBSTITUTE(H581,"_2nd",""),(ROW(illustrator)-MIN(ROW(illustrator))+1)+10000*(COLUMN(illustrator)-MIN(COLUMN(illustrator))+1),""),1)</f>
        <v>450019</v>
      </c>
      <c r="S581" t="str">
        <f ca="1">INDEX(illustrator!E:E,MOD(R581,10000),1)</f>
        <v>Claus Stephan</v>
      </c>
      <c r="W581" t="str">
        <f t="shared" ca="1" si="84"/>
        <v>{ id:"animalfair", illustrator:"Claus Stephan" },</v>
      </c>
    </row>
    <row r="582" spans="1:23" x14ac:dyDescent="0.25">
      <c r="A582" t="s">
        <v>4821</v>
      </c>
      <c r="B582">
        <f t="shared" si="77"/>
        <v>31</v>
      </c>
      <c r="C582">
        <f t="shared" si="85"/>
        <v>58</v>
      </c>
      <c r="E582" t="str">
        <f t="shared" si="76"/>
        <v>/images/4/43/GardensArt.jpg</v>
      </c>
      <c r="F582" t="s">
        <v>1615</v>
      </c>
      <c r="H582" s="3" t="s">
        <v>3167</v>
      </c>
      <c r="I582" t="s">
        <v>3139</v>
      </c>
      <c r="J582" t="s">
        <v>3072</v>
      </c>
      <c r="K582" t="s">
        <v>4091</v>
      </c>
      <c r="L582" t="str">
        <f t="shared" ref="L582:L613" si="86">IF(J582="","",IF(I582&lt;&gt;"", INDEX(E:E,MATCH("*"&amp;I582&amp;"*",E:E,0)),INDEX(E:E,MATCH("*"&amp;H582&amp;"*",E:E,0))))</f>
        <v>/images/3/36/Way_of_the_ButterflyArt.jpg</v>
      </c>
      <c r="M582" t="s">
        <v>3038</v>
      </c>
      <c r="N582" t="str">
        <f>VLOOKUP(H582,digital_cards!U:V,2,FALSE)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2">
        <f t="shared" si="72"/>
        <v>16</v>
      </c>
      <c r="P582">
        <f t="shared" si="79"/>
        <v>17</v>
      </c>
      <c r="R582">
        <f t="array" aca="1" ref="R582" ca="1">SMALL(IF(illustrator=SUBSTITUTE(H582,"_2nd",""),(ROW(illustrator)-MIN(ROW(illustrator))+1)+10000*(COLUMN(illustrator)-MIN(COLUMN(illustrator))+1),""),1)</f>
        <v>310099</v>
      </c>
      <c r="S582" t="str">
        <f ca="1">INDEX(illustrator!E:E,MOD(R582,10000),1)</f>
        <v>Marco Morte</v>
      </c>
      <c r="W582" t="str">
        <f t="shared" ca="1" si="84"/>
        <v>{ id:"wayofthebutterfly", illustrator:"Marco Morte" },</v>
      </c>
    </row>
    <row r="583" spans="1:23" x14ac:dyDescent="0.25">
      <c r="A583" t="s">
        <v>4822</v>
      </c>
      <c r="B583">
        <f t="shared" si="77"/>
        <v>31</v>
      </c>
      <c r="C583">
        <f t="shared" si="85"/>
        <v>58</v>
      </c>
      <c r="E583" t="str">
        <f t="shared" ref="E583:E646" si="87">SUBSTITUTE(RIGHT(LEFT(A583,C583),LEN(LEFT(A583,C583))-B583),"/thumb","")</f>
        <v>/images/6/6f/MilitiaArt.jpg</v>
      </c>
      <c r="F583" t="s">
        <v>1615</v>
      </c>
      <c r="H583" s="3" t="s">
        <v>3168</v>
      </c>
      <c r="I583" t="s">
        <v>3201</v>
      </c>
      <c r="J583" t="s">
        <v>3073</v>
      </c>
      <c r="K583" t="s">
        <v>3039</v>
      </c>
      <c r="L583" t="str">
        <f t="shared" si="86"/>
        <v>/images/0/03/Way_of_the_CamelArt.jpg</v>
      </c>
      <c r="M583" t="s">
        <v>3039</v>
      </c>
      <c r="N583" t="str">
        <f>VLOOKUP(H583,digital_cards!U:V,2,FALSE)</f>
        <v>&lt;div class="landscape-text" style="top:14px;"&gt;&lt;div style="position:relative; top:5px;"&gt;&lt;div style="line-height:22px;"&gt;&lt;div style="display:inline;"&gt;&lt;div style="display:inline; font-size:22px;"&gt;Exilez un Or depuis la Réserve.&lt;/div&gt;&lt;/div&gt;&lt;br&gt;&lt;/div&gt;&lt;/div&gt;&lt;/div&gt;</v>
      </c>
      <c r="O583">
        <f t="shared" si="72"/>
        <v>15</v>
      </c>
      <c r="P583">
        <f t="shared" si="79"/>
        <v>13</v>
      </c>
      <c r="R583">
        <f t="array" aca="1" ref="R583" ca="1">SMALL(IF(illustrator=SUBSTITUTE(H583,"_2nd",""),(ROW(illustrator)-MIN(ROW(illustrator))+1)+10000*(COLUMN(illustrator)-MIN(COLUMN(illustrator))+1),""),1)</f>
        <v>410111</v>
      </c>
      <c r="S583" t="str">
        <f ca="1">INDEX(illustrator!E:E,MOD(R583,10000),1)</f>
        <v>Matthias Catrein</v>
      </c>
      <c r="W583" t="str">
        <f t="shared" ca="1" si="84"/>
        <v>{ id:"wayofthecamel", illustrator:"Matthias Catrein" },</v>
      </c>
    </row>
    <row r="584" spans="1:23" x14ac:dyDescent="0.25">
      <c r="A584" t="s">
        <v>4823</v>
      </c>
      <c r="B584">
        <f t="shared" si="77"/>
        <v>35</v>
      </c>
      <c r="C584">
        <f t="shared" si="85"/>
        <v>66</v>
      </c>
      <c r="E584" t="str">
        <f t="shared" si="87"/>
        <v>/images/6/67/MoneylenderArt.jpg</v>
      </c>
      <c r="F584" t="s">
        <v>1615</v>
      </c>
      <c r="H584" s="3" t="s">
        <v>3169</v>
      </c>
      <c r="I584" t="s">
        <v>3140</v>
      </c>
      <c r="J584" t="s">
        <v>3074</v>
      </c>
      <c r="K584" t="s">
        <v>4092</v>
      </c>
      <c r="L584" t="str">
        <f t="shared" si="86"/>
        <v>/images/7/7b/Way_of_the_ChameleonArt.jpg</v>
      </c>
      <c r="M584" t="s">
        <v>3040</v>
      </c>
      <c r="N584" t="str">
        <f>VLOOKUP(H584,digital_cards!U:V,2,FALSE)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4">
        <f t="shared" si="72"/>
        <v>16</v>
      </c>
      <c r="P584">
        <f t="shared" si="79"/>
        <v>17</v>
      </c>
      <c r="R584">
        <f t="array" aca="1" ref="R584" ca="1">SMALL(IF(illustrator=SUBSTITUTE(H584,"_2nd",""),(ROW(illustrator)-MIN(ROW(illustrator))+1)+10000*(COLUMN(illustrator)-MIN(COLUMN(illustrator))+1),""),1)</f>
        <v>130043</v>
      </c>
      <c r="S584" t="str">
        <f ca="1">INDEX(illustrator!E:E,MOD(R584,10000),1)</f>
        <v>Grant Hansen</v>
      </c>
      <c r="W584" t="str">
        <f t="shared" ca="1" si="84"/>
        <v>{ id:"wayofthechameleon", illustrator:"Grant Hansen" },</v>
      </c>
    </row>
    <row r="585" spans="1:23" x14ac:dyDescent="0.25">
      <c r="A585" t="s">
        <v>4824</v>
      </c>
      <c r="B585">
        <f t="shared" si="77"/>
        <v>31</v>
      </c>
      <c r="C585">
        <f t="shared" si="85"/>
        <v>58</v>
      </c>
      <c r="E585" t="str">
        <f t="shared" si="87"/>
        <v>/images/0/08/RemodelArt.jpg</v>
      </c>
      <c r="F585" t="s">
        <v>1615</v>
      </c>
      <c r="H585" s="3" t="s">
        <v>3170</v>
      </c>
      <c r="I585" t="s">
        <v>3202</v>
      </c>
      <c r="J585" t="s">
        <v>3075</v>
      </c>
      <c r="K585" t="s">
        <v>4093</v>
      </c>
      <c r="L585" t="str">
        <f t="shared" si="86"/>
        <v>/images/c/c7/Way_of_the_FrogArt.jpg</v>
      </c>
      <c r="M585" t="s">
        <v>3041</v>
      </c>
      <c r="N585" t="str">
        <f>VLOOKUP(H585,digital_cards!U:V,2,FALSE)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5">
        <f t="shared" si="72"/>
        <v>21</v>
      </c>
      <c r="P585">
        <f t="shared" si="79"/>
        <v>12</v>
      </c>
      <c r="R585">
        <f t="array" aca="1" ref="R585" ca="1">SMALL(IF(illustrator=SUBSTITUTE(H585,"_2nd",""),(ROW(illustrator)-MIN(ROW(illustrator))+1)+10000*(COLUMN(illustrator)-MIN(COLUMN(illustrator))+1),""),1)</f>
        <v>320099</v>
      </c>
      <c r="S585" t="str">
        <f ca="1">INDEX(illustrator!E:E,MOD(R585,10000),1)</f>
        <v>Marco Morte</v>
      </c>
      <c r="W585" t="str">
        <f t="shared" ca="1" si="84"/>
        <v>{ id:"wayofthefrog", illustrator:"Marco Morte" },</v>
      </c>
    </row>
    <row r="586" spans="1:23" x14ac:dyDescent="0.25">
      <c r="A586" t="s">
        <v>4825</v>
      </c>
      <c r="B586">
        <f t="shared" si="77"/>
        <v>30</v>
      </c>
      <c r="C586">
        <f t="shared" si="85"/>
        <v>56</v>
      </c>
      <c r="E586" t="str">
        <f t="shared" si="87"/>
        <v>/images/d/d7/SmithyArt.jpg</v>
      </c>
      <c r="F586" t="s">
        <v>1615</v>
      </c>
      <c r="H586" s="3" t="s">
        <v>3171</v>
      </c>
      <c r="I586" t="s">
        <v>3203</v>
      </c>
      <c r="J586" t="s">
        <v>3076</v>
      </c>
      <c r="K586" t="s">
        <v>3042</v>
      </c>
      <c r="L586" t="str">
        <f t="shared" si="86"/>
        <v>/images/8/8d/Way_of_the_GoatArt.jpg</v>
      </c>
      <c r="M586" t="s">
        <v>3042</v>
      </c>
      <c r="N586" t="str">
        <f>VLOOKUP(H586,digital_cards!U:V,2,FALSE)</f>
        <v>&lt;div class="landscape-text" style="top:14px;"&gt;&lt;div style="position:relative; top:5px;"&gt;&lt;div style="line-height:22px;"&gt;&lt;div style="display:inline;"&gt;&lt;div style="display:inline; font-size:22px;"&gt;Écartez une carte de votre main.&lt;/div&gt;&lt;/div&gt;&lt;br&gt;&lt;/div&gt;&lt;/div&gt;&lt;/div&gt;</v>
      </c>
      <c r="O586">
        <f t="shared" si="72"/>
        <v>17</v>
      </c>
      <c r="P586">
        <f t="shared" si="79"/>
        <v>12</v>
      </c>
      <c r="R586">
        <f t="array" aca="1" ref="R586" ca="1">SMALL(IF(illustrator=SUBSTITUTE(H586,"_2nd",""),(ROW(illustrator)-MIN(ROW(illustrator))+1)+10000*(COLUMN(illustrator)-MIN(COLUMN(illustrator))+1),""),1)</f>
        <v>330099</v>
      </c>
      <c r="S586" t="str">
        <f ca="1">INDEX(illustrator!E:E,MOD(R586,10000),1)</f>
        <v>Marco Morte</v>
      </c>
      <c r="W586" t="str">
        <f t="shared" ca="1" si="84"/>
        <v>{ id:"wayofthegoat", illustrator:"Marco Morte" },</v>
      </c>
    </row>
    <row r="587" spans="1:23" x14ac:dyDescent="0.25">
      <c r="A587" t="s">
        <v>4826</v>
      </c>
      <c r="B587">
        <f t="shared" si="77"/>
        <v>36</v>
      </c>
      <c r="C587">
        <f t="shared" si="85"/>
        <v>68</v>
      </c>
      <c r="E587" t="str">
        <f t="shared" si="87"/>
        <v>/images/b/bb/Council_RoomArt.jpg</v>
      </c>
      <c r="F587" t="s">
        <v>1615</v>
      </c>
      <c r="H587" s="3" t="s">
        <v>3172</v>
      </c>
      <c r="I587" t="s">
        <v>3191</v>
      </c>
      <c r="J587" t="s">
        <v>3077</v>
      </c>
      <c r="K587" t="s">
        <v>4094</v>
      </c>
      <c r="L587" t="str">
        <f t="shared" si="86"/>
        <v>/images/6/66/Way_of_the_HorseArt.jpg</v>
      </c>
      <c r="M587" t="s">
        <v>3043</v>
      </c>
      <c r="N587" t="str">
        <f>VLOOKUP(H587,digital_cards!U:V,2,FALSE)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7">
        <f t="shared" si="72"/>
        <v>14</v>
      </c>
      <c r="P587">
        <f t="shared" si="79"/>
        <v>13</v>
      </c>
      <c r="R587">
        <f t="array" aca="1" ref="R587" ca="1">SMALL(IF(illustrator=SUBSTITUTE(H587,"_2nd",""),(ROW(illustrator)-MIN(ROW(illustrator))+1)+10000*(COLUMN(illustrator)-MIN(COLUMN(illustrator))+1),""),1)</f>
        <v>260065</v>
      </c>
      <c r="S587" t="str">
        <f ca="1">INDEX(illustrator!E:E,MOD(R587,10000),1)</f>
        <v>Jessi J</v>
      </c>
      <c r="W587" t="str">
        <f t="shared" ca="1" si="84"/>
        <v>{ id:"wayofthehorse", illustrator:"Jessi J" },</v>
      </c>
    </row>
    <row r="588" spans="1:23" x14ac:dyDescent="0.25">
      <c r="A588" t="s">
        <v>4827</v>
      </c>
      <c r="B588">
        <f t="shared" si="77"/>
        <v>30</v>
      </c>
      <c r="C588">
        <f t="shared" si="85"/>
        <v>56</v>
      </c>
      <c r="E588" t="str">
        <f t="shared" si="87"/>
        <v>/images/2/24/MarketArt.jpg</v>
      </c>
      <c r="F588" t="s">
        <v>1615</v>
      </c>
      <c r="H588" s="3" t="s">
        <v>3173</v>
      </c>
      <c r="I588" t="s">
        <v>3141</v>
      </c>
      <c r="J588" t="s">
        <v>3071</v>
      </c>
      <c r="K588" t="s">
        <v>3044</v>
      </c>
      <c r="L588" t="str">
        <f t="shared" si="86"/>
        <v>/images/6/62/Way_of_the_MoleArt.jpg</v>
      </c>
      <c r="M588" t="s">
        <v>3044</v>
      </c>
      <c r="N588" t="str">
        <f>VLOOKUP(H588,digital_cards!U:V,2,FALSE)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8">
        <f t="shared" si="72"/>
        <v>16</v>
      </c>
      <c r="P588">
        <f t="shared" si="79"/>
        <v>12</v>
      </c>
      <c r="R588">
        <f t="array" aca="1" ref="R588" ca="1">SMALL(IF(illustrator=SUBSTITUTE(H588,"_2nd",""),(ROW(illustrator)-MIN(ROW(illustrator))+1)+10000*(COLUMN(illustrator)-MIN(COLUMN(illustrator))+1),""),1)</f>
        <v>270065</v>
      </c>
      <c r="S588" t="str">
        <f ca="1">INDEX(illustrator!E:E,MOD(R588,10000),1)</f>
        <v>Jessi J</v>
      </c>
      <c r="W588" t="str">
        <f t="shared" ca="1" si="84"/>
        <v>{ id:"wayofthemole", illustrator:"Jessi J" },</v>
      </c>
    </row>
    <row r="589" spans="1:23" x14ac:dyDescent="0.25">
      <c r="A589" t="s">
        <v>4828</v>
      </c>
      <c r="B589">
        <f t="shared" si="77"/>
        <v>29</v>
      </c>
      <c r="C589">
        <f t="shared" si="85"/>
        <v>54</v>
      </c>
      <c r="E589" t="str">
        <f t="shared" si="87"/>
        <v>/images/5/5c/WitchArt.jpg</v>
      </c>
      <c r="F589" t="s">
        <v>1615</v>
      </c>
      <c r="H589" s="3" t="s">
        <v>3174</v>
      </c>
      <c r="I589" t="s">
        <v>3204</v>
      </c>
      <c r="J589" t="s">
        <v>3046</v>
      </c>
      <c r="K589" t="s">
        <v>3045</v>
      </c>
      <c r="L589" t="str">
        <f t="shared" si="86"/>
        <v>/images/9/91/Way_of_the_MonkeyArt.jpg</v>
      </c>
      <c r="M589" t="s">
        <v>3045</v>
      </c>
      <c r="N589" t="str">
        <f>VLOOKUP(H589,digital_cards!U:V,2,FALSE)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9">
        <f t="shared" si="72"/>
        <v>13</v>
      </c>
      <c r="P589">
        <f t="shared" si="79"/>
        <v>14</v>
      </c>
      <c r="R589">
        <f t="array" aca="1" ref="R589" ca="1">SMALL(IF(illustrator=SUBSTITUTE(H589,"_2nd",""),(ROW(illustrator)-MIN(ROW(illustrator))+1)+10000*(COLUMN(illustrator)-MIN(COLUMN(illustrator))+1),""),1)</f>
        <v>340099</v>
      </c>
      <c r="S589" t="str">
        <f ca="1">INDEX(illustrator!E:E,MOD(R589,10000),1)</f>
        <v>Marco Morte</v>
      </c>
      <c r="W589" t="str">
        <f t="shared" ca="1" si="84"/>
        <v>{ id:"wayofthemonkey", illustrator:"Marco Morte" },</v>
      </c>
    </row>
    <row r="590" spans="1:23" x14ac:dyDescent="0.25">
      <c r="A590" t="s">
        <v>4829</v>
      </c>
      <c r="B590">
        <f t="shared" si="77"/>
        <v>31</v>
      </c>
      <c r="C590">
        <f t="shared" si="85"/>
        <v>58</v>
      </c>
      <c r="E590" t="str">
        <f t="shared" si="87"/>
        <v>/images/c/c3/StewardArt.jpg</v>
      </c>
      <c r="F590" t="s">
        <v>1615</v>
      </c>
      <c r="H590" s="3" t="s">
        <v>3175</v>
      </c>
      <c r="I590" t="s">
        <v>3142</v>
      </c>
      <c r="J590" t="s">
        <v>3069</v>
      </c>
      <c r="K590" t="s">
        <v>3047</v>
      </c>
      <c r="L590" t="str">
        <f t="shared" si="86"/>
        <v>/images/6/67/Way_of_the_MouseArt.jpg</v>
      </c>
      <c r="M590" t="s">
        <v>3047</v>
      </c>
      <c r="N590" t="str">
        <f>VLOOKUP(H590,digital_cards!U:V,2,FALSE)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90">
        <f t="shared" ref="O590:O653" si="88">LEN(J590)</f>
        <v>17</v>
      </c>
      <c r="P590">
        <f t="shared" si="79"/>
        <v>13</v>
      </c>
      <c r="R590">
        <f t="array" aca="1" ref="R590" ca="1">SMALL(IF(illustrator=SUBSTITUTE(H590,"_2nd",""),(ROW(illustrator)-MIN(ROW(illustrator))+1)+10000*(COLUMN(illustrator)-MIN(COLUMN(illustrator))+1),""),1)</f>
        <v>350099</v>
      </c>
      <c r="S590" t="str">
        <f ca="1">INDEX(illustrator!E:E,MOD(R590,10000),1)</f>
        <v>Marco Morte</v>
      </c>
      <c r="W590" t="str">
        <f t="shared" ca="1" si="84"/>
        <v>{ id:"wayofthemouse", illustrator:"Marco Morte" },</v>
      </c>
    </row>
    <row r="591" spans="1:23" x14ac:dyDescent="0.25">
      <c r="A591" t="s">
        <v>4830</v>
      </c>
      <c r="B591">
        <f t="shared" si="77"/>
        <v>35</v>
      </c>
      <c r="C591">
        <f t="shared" si="85"/>
        <v>66</v>
      </c>
      <c r="E591" t="str">
        <f t="shared" si="87"/>
        <v>/images/2/26/ConspiratorArt.jpg</v>
      </c>
      <c r="F591" t="s">
        <v>1615</v>
      </c>
      <c r="H591" s="3" t="s">
        <v>3176</v>
      </c>
      <c r="I591" t="s">
        <v>3205</v>
      </c>
      <c r="J591" t="s">
        <v>3070</v>
      </c>
      <c r="K591" t="s">
        <v>3048</v>
      </c>
      <c r="L591" t="str">
        <f t="shared" si="86"/>
        <v>/images/5/5b/Way_of_the_MuleArt.jpg</v>
      </c>
      <c r="M591" t="s">
        <v>3048</v>
      </c>
      <c r="N591" t="str">
        <f>VLOOKUP(H591,digital_cards!U:V,2,FALSE)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1">
        <f t="shared" si="88"/>
        <v>15</v>
      </c>
      <c r="P591">
        <f t="shared" si="79"/>
        <v>12</v>
      </c>
      <c r="R591">
        <f t="array" aca="1" ref="R591" ca="1">SMALL(IF(illustrator=SUBSTITUTE(H591,"_2nd",""),(ROW(illustrator)-MIN(ROW(illustrator))+1)+10000*(COLUMN(illustrator)-MIN(COLUMN(illustrator))+1),""),1)</f>
        <v>360099</v>
      </c>
      <c r="S591" t="str">
        <f ca="1">INDEX(illustrator!E:E,MOD(R591,10000),1)</f>
        <v>Marco Morte</v>
      </c>
      <c r="W591" t="str">
        <f t="shared" ca="1" si="84"/>
        <v>{ id:"wayofthemule", illustrator:"Marco Morte" },</v>
      </c>
    </row>
    <row r="592" spans="1:23" x14ac:dyDescent="0.25">
      <c r="A592" t="s">
        <v>4831</v>
      </c>
      <c r="B592">
        <f t="shared" si="77"/>
        <v>29</v>
      </c>
      <c r="C592">
        <f t="shared" si="85"/>
        <v>54</v>
      </c>
      <c r="E592" t="str">
        <f t="shared" si="87"/>
        <v>/images/7/79/ScoutArt.jpg</v>
      </c>
      <c r="F592" t="s">
        <v>1615</v>
      </c>
      <c r="H592" s="3" t="s">
        <v>3177</v>
      </c>
      <c r="I592" t="s">
        <v>3206</v>
      </c>
      <c r="J592" t="s">
        <v>3063</v>
      </c>
      <c r="K592" t="s">
        <v>3049</v>
      </c>
      <c r="L592" t="str">
        <f t="shared" si="86"/>
        <v>/images/a/a0/Way_of_the_OtterArt.jpg</v>
      </c>
      <c r="M592" t="s">
        <v>3049</v>
      </c>
      <c r="N592" t="str">
        <f>VLOOKUP(H592,digital_cards!U:V,2,FALSE)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2">
        <f t="shared" si="88"/>
        <v>17</v>
      </c>
      <c r="P592">
        <f t="shared" si="79"/>
        <v>13</v>
      </c>
      <c r="R592">
        <f t="array" aca="1" ref="R592" ca="1">SMALL(IF(illustrator=SUBSTITUTE(H592,"_2nd",""),(ROW(illustrator)-MIN(ROW(illustrator))+1)+10000*(COLUMN(illustrator)-MIN(COLUMN(illustrator))+1),""),1)</f>
        <v>470051</v>
      </c>
      <c r="S592" t="str">
        <f ca="1">INDEX(illustrator!E:E,MOD(R592,10000),1)</f>
        <v>Harald Lieske</v>
      </c>
      <c r="W592" t="str">
        <f t="shared" ca="1" si="84"/>
        <v>{ id:"wayoftheotter", illustrator:"Harald Lieske" },</v>
      </c>
    </row>
    <row r="593" spans="1:23" x14ac:dyDescent="0.25">
      <c r="A593" t="s">
        <v>4832</v>
      </c>
      <c r="B593">
        <f t="shared" si="77"/>
        <v>31</v>
      </c>
      <c r="C593">
        <f t="shared" si="85"/>
        <v>58</v>
      </c>
      <c r="E593" t="str">
        <f t="shared" si="87"/>
        <v>/images/5/5d/TributeArt.jpg</v>
      </c>
      <c r="F593" t="s">
        <v>1615</v>
      </c>
      <c r="H593" s="3" t="s">
        <v>3178</v>
      </c>
      <c r="I593" t="s">
        <v>3143</v>
      </c>
      <c r="J593" t="s">
        <v>3064</v>
      </c>
      <c r="K593" t="s">
        <v>3050</v>
      </c>
      <c r="L593" t="str">
        <f t="shared" si="86"/>
        <v>/images/c/ce/Way_of_the_OwlArt.jpg</v>
      </c>
      <c r="M593" t="s">
        <v>3050</v>
      </c>
      <c r="N593" t="str">
        <f>VLOOKUP(H593,digital_cards!U:V,2,FALSE)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3">
        <f t="shared" si="88"/>
        <v>13</v>
      </c>
      <c r="P593">
        <f t="shared" si="79"/>
        <v>11</v>
      </c>
      <c r="R593">
        <f t="array" aca="1" ref="R593" ca="1">SMALL(IF(illustrator=SUBSTITUTE(H593,"_2nd",""),(ROW(illustrator)-MIN(ROW(illustrator))+1)+10000*(COLUMN(illustrator)-MIN(COLUMN(illustrator))+1),""),1)</f>
        <v>370099</v>
      </c>
      <c r="S593" t="str">
        <f ca="1">INDEX(illustrator!E:E,MOD(R593,10000),1)</f>
        <v>Marco Morte</v>
      </c>
      <c r="W593" t="str">
        <f t="shared" ca="1" si="84"/>
        <v>{ id:"wayoftheowl", illustrator:"Marco Morte" },</v>
      </c>
    </row>
    <row r="594" spans="1:23" x14ac:dyDescent="0.25">
      <c r="A594" t="s">
        <v>4833</v>
      </c>
      <c r="B594">
        <f t="shared" si="77"/>
        <v>31</v>
      </c>
      <c r="C594">
        <f t="shared" si="85"/>
        <v>58</v>
      </c>
      <c r="E594" t="str">
        <f t="shared" si="87"/>
        <v>/images/b/b4/UpgradeArt.jpg</v>
      </c>
      <c r="F594" t="s">
        <v>1615</v>
      </c>
      <c r="H594" s="3" t="s">
        <v>3179</v>
      </c>
      <c r="I594" t="s">
        <v>3144</v>
      </c>
      <c r="J594" t="s">
        <v>3065</v>
      </c>
      <c r="K594" t="s">
        <v>3051</v>
      </c>
      <c r="L594" t="str">
        <f t="shared" si="86"/>
        <v>/images/4/4f/Way_of_the_OxArt.jpg</v>
      </c>
      <c r="M594" t="s">
        <v>3051</v>
      </c>
      <c r="N594" t="str">
        <f>VLOOKUP(H594,digital_cards!U:V,2,FALSE)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4">
        <f t="shared" si="88"/>
        <v>12</v>
      </c>
      <c r="P594">
        <f t="shared" si="79"/>
        <v>10</v>
      </c>
      <c r="R594">
        <f t="array" aca="1" ref="R594" ca="1">SMALL(IF(illustrator=SUBSTITUTE(H594,"_2nd",""),(ROW(illustrator)-MIN(ROW(illustrator))+1)+10000*(COLUMN(illustrator)-MIN(COLUMN(illustrator))+1),""),1)</f>
        <v>420111</v>
      </c>
      <c r="S594" t="str">
        <f ca="1">INDEX(illustrator!E:E,MOD(R594,10000),1)</f>
        <v>Matthias Catrein</v>
      </c>
      <c r="W594" t="str">
        <f t="shared" ca="1" si="84"/>
        <v>{ id:"wayoftheox", illustrator:"Matthias Catrein" },</v>
      </c>
    </row>
    <row r="595" spans="1:23" x14ac:dyDescent="0.25">
      <c r="A595" t="s">
        <v>4834</v>
      </c>
      <c r="B595">
        <f t="shared" si="77"/>
        <v>36</v>
      </c>
      <c r="C595">
        <f t="shared" si="85"/>
        <v>68</v>
      </c>
      <c r="E595" t="str">
        <f t="shared" si="87"/>
        <v>/images/2/29/Treasure_MapArt.jpg</v>
      </c>
      <c r="F595" t="s">
        <v>1615</v>
      </c>
      <c r="H595" s="3" t="s">
        <v>3180</v>
      </c>
      <c r="I595" t="s">
        <v>3145</v>
      </c>
      <c r="J595" t="s">
        <v>3066</v>
      </c>
      <c r="K595" t="s">
        <v>3052</v>
      </c>
      <c r="L595" t="str">
        <f t="shared" si="86"/>
        <v>/images/b/be/Way_of_the_PigArt.jpg</v>
      </c>
      <c r="M595" t="s">
        <v>3052</v>
      </c>
      <c r="N595" t="str">
        <f>VLOOKUP(H595,digital_cards!U:V,2,FALSE)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5">
        <f t="shared" si="88"/>
        <v>12</v>
      </c>
      <c r="P595">
        <f t="shared" si="79"/>
        <v>11</v>
      </c>
      <c r="R595">
        <f t="array" aca="1" ref="R595" ca="1">SMALL(IF(illustrator=SUBSTITUTE(H595,"_2nd",""),(ROW(illustrator)-MIN(ROW(illustrator))+1)+10000*(COLUMN(illustrator)-MIN(COLUMN(illustrator))+1),""),1)</f>
        <v>380099</v>
      </c>
      <c r="S595" t="str">
        <f ca="1">INDEX(illustrator!E:E,MOD(R595,10000),1)</f>
        <v>Marco Morte</v>
      </c>
      <c r="W595" t="str">
        <f t="shared" ca="1" si="84"/>
        <v>{ id:"wayofthepig", illustrator:"Marco Morte" },</v>
      </c>
    </row>
    <row r="596" spans="1:23" x14ac:dyDescent="0.25">
      <c r="A596" t="s">
        <v>4835</v>
      </c>
      <c r="B596">
        <f t="shared" si="77"/>
        <v>34</v>
      </c>
      <c r="C596">
        <f t="shared" si="85"/>
        <v>64</v>
      </c>
      <c r="E596" t="str">
        <f t="shared" si="87"/>
        <v>/images/5/5e/Ghost_ShipArt.jpg</v>
      </c>
      <c r="F596" t="s">
        <v>1615</v>
      </c>
      <c r="H596" s="3" t="s">
        <v>3181</v>
      </c>
      <c r="I596" t="s">
        <v>3187</v>
      </c>
      <c r="J596" t="s">
        <v>3067</v>
      </c>
      <c r="K596" t="s">
        <v>3053</v>
      </c>
      <c r="L596" t="str">
        <f t="shared" si="86"/>
        <v>/images/8/83/Way_of_the_RatArt.jpg</v>
      </c>
      <c r="M596" t="s">
        <v>3053</v>
      </c>
      <c r="N596" t="str">
        <f>VLOOKUP(H596,digital_cards!U:V,2,FALSE)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6">
        <f t="shared" si="88"/>
        <v>11</v>
      </c>
      <c r="P596">
        <f t="shared" si="79"/>
        <v>11</v>
      </c>
      <c r="R596">
        <f t="array" aca="1" ref="R596" ca="1">SMALL(IF(illustrator=SUBSTITUTE(H596,"_2nd",""),(ROW(illustrator)-MIN(ROW(illustrator))+1)+10000*(COLUMN(illustrator)-MIN(COLUMN(illustrator))+1),""),1)</f>
        <v>140043</v>
      </c>
      <c r="S596" t="str">
        <f ca="1">INDEX(illustrator!E:E,MOD(R596,10000),1)</f>
        <v>Grant Hansen</v>
      </c>
      <c r="W596" t="str">
        <f t="shared" ca="1" si="84"/>
        <v>{ id:"wayoftherat", illustrator:"Grant Hansen" },</v>
      </c>
    </row>
    <row r="597" spans="1:23" x14ac:dyDescent="0.25">
      <c r="A597" t="s">
        <v>4836</v>
      </c>
      <c r="B597">
        <f t="shared" si="77"/>
        <v>38</v>
      </c>
      <c r="C597">
        <f t="shared" si="85"/>
        <v>72</v>
      </c>
      <c r="E597" t="str">
        <f t="shared" si="87"/>
        <v>/images/9/9c/Counting_HouseArt.jpg</v>
      </c>
      <c r="F597" t="s">
        <v>1615</v>
      </c>
      <c r="H597" s="3" t="s">
        <v>3182</v>
      </c>
      <c r="I597" t="s">
        <v>3189</v>
      </c>
      <c r="J597" t="s">
        <v>3068</v>
      </c>
      <c r="K597" t="s">
        <v>3054</v>
      </c>
      <c r="L597" t="str">
        <f t="shared" si="86"/>
        <v>/images/2/28/Way_of_the_SealArt.jpg</v>
      </c>
      <c r="M597" t="s">
        <v>3054</v>
      </c>
      <c r="N597" t="str">
        <f>VLOOKUP(H597,digital_cards!U:V,2,FALSE)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7">
        <f t="shared" si="88"/>
        <v>14</v>
      </c>
      <c r="P597">
        <f t="shared" si="79"/>
        <v>12</v>
      </c>
      <c r="R597">
        <f t="array" aca="1" ref="R597" ca="1">SMALL(IF(illustrator=SUBSTITUTE(H597,"_2nd",""),(ROW(illustrator)-MIN(ROW(illustrator))+1)+10000*(COLUMN(illustrator)-MIN(COLUMN(illustrator))+1),""),1)</f>
        <v>390099</v>
      </c>
      <c r="S597" t="str">
        <f ca="1">INDEX(illustrator!E:E,MOD(R597,10000),1)</f>
        <v>Marco Morte</v>
      </c>
      <c r="W597" t="str">
        <f t="shared" ca="1" si="84"/>
        <v>{ id:"wayoftheseal", illustrator:"Marco Morte" },</v>
      </c>
    </row>
    <row r="598" spans="1:23" x14ac:dyDescent="0.25">
      <c r="A598" t="s">
        <v>4837</v>
      </c>
      <c r="B598">
        <f t="shared" si="77"/>
        <v>34</v>
      </c>
      <c r="C598">
        <f t="shared" si="85"/>
        <v>64</v>
      </c>
      <c r="E598" t="str">
        <f t="shared" si="87"/>
        <v>/images/7/7f/CrossroadsArt.jpg</v>
      </c>
      <c r="F598" t="s">
        <v>1615</v>
      </c>
      <c r="H598" s="3" t="s">
        <v>3183</v>
      </c>
      <c r="I598" t="s">
        <v>3188</v>
      </c>
      <c r="J598" t="s">
        <v>3061</v>
      </c>
      <c r="K598" t="s">
        <v>3055</v>
      </c>
      <c r="L598" t="str">
        <f t="shared" si="86"/>
        <v>/images/d/d4/Way_of_the_SheepArt.jpg</v>
      </c>
      <c r="M598" t="s">
        <v>3055</v>
      </c>
      <c r="N598" t="str">
        <f>VLOOKUP(H598,digital_cards!U:V,2,FALSE)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8">
        <f t="shared" si="88"/>
        <v>14</v>
      </c>
      <c r="P598">
        <f t="shared" si="79"/>
        <v>13</v>
      </c>
      <c r="R598">
        <f t="array" aca="1" ref="R598" ca="1">SMALL(IF(illustrator=SUBSTITUTE(H598,"_2nd",""),(ROW(illustrator)-MIN(ROW(illustrator))+1)+10000*(COLUMN(illustrator)-MIN(COLUMN(illustrator))+1),""),1)</f>
        <v>130047</v>
      </c>
      <c r="S598" t="str">
        <f ca="1">INDEX(illustrator!E:E,MOD(R598,10000),1)</f>
        <v>Hans Krill</v>
      </c>
      <c r="W598" t="str">
        <f t="shared" ca="1" si="84"/>
        <v>{ id:"wayofthesheep", illustrator:"Hans Krill" },</v>
      </c>
    </row>
    <row r="599" spans="1:23" x14ac:dyDescent="0.25">
      <c r="A599" t="s">
        <v>4838</v>
      </c>
      <c r="B599">
        <f t="shared" si="77"/>
        <v>30</v>
      </c>
      <c r="C599">
        <f t="shared" si="85"/>
        <v>56</v>
      </c>
      <c r="E599" t="str">
        <f t="shared" si="87"/>
        <v>/images/5/56/FeodumArt.jpg</v>
      </c>
      <c r="F599" t="s">
        <v>1615</v>
      </c>
      <c r="H599" s="3" t="s">
        <v>3184</v>
      </c>
      <c r="I599" t="s">
        <v>3146</v>
      </c>
      <c r="J599" t="s">
        <v>3062</v>
      </c>
      <c r="K599" t="s">
        <v>3056</v>
      </c>
      <c r="L599" t="str">
        <f t="shared" si="86"/>
        <v>/images/2/27/Way_of_the_SquirrelArt.jpg</v>
      </c>
      <c r="M599" t="s">
        <v>3056</v>
      </c>
      <c r="N599" t="str">
        <f>VLOOKUP(H599,digital_cards!U:V,2,FALSE)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9">
        <f t="shared" si="88"/>
        <v>18</v>
      </c>
      <c r="P599">
        <f t="shared" si="79"/>
        <v>16</v>
      </c>
      <c r="R599">
        <f t="array" aca="1" ref="R599" ca="1">SMALL(IF(illustrator=SUBSTITUTE(H599,"_2nd",""),(ROW(illustrator)-MIN(ROW(illustrator))+1)+10000*(COLUMN(illustrator)-MIN(COLUMN(illustrator))+1),""),1)</f>
        <v>400099</v>
      </c>
      <c r="S599" t="str">
        <f ca="1">INDEX(illustrator!E:E,MOD(R599,10000),1)</f>
        <v>Marco Morte</v>
      </c>
      <c r="W599" t="str">
        <f t="shared" ca="1" si="84"/>
        <v>{ id:"wayofthesquirrel", illustrator:"Marco Morte" },</v>
      </c>
    </row>
    <row r="600" spans="1:23" x14ac:dyDescent="0.25">
      <c r="A600" t="s">
        <v>4839</v>
      </c>
      <c r="B600">
        <f t="shared" si="77"/>
        <v>31</v>
      </c>
      <c r="C600">
        <f t="shared" si="85"/>
        <v>58</v>
      </c>
      <c r="E600" t="str">
        <f t="shared" si="87"/>
        <v>/images/7/7b/KnightsArt.jpg</v>
      </c>
      <c r="F600" t="s">
        <v>1615</v>
      </c>
      <c r="H600" s="3" t="s">
        <v>3185</v>
      </c>
      <c r="I600" t="s">
        <v>3147</v>
      </c>
      <c r="J600" t="s">
        <v>3060</v>
      </c>
      <c r="K600" t="s">
        <v>3057</v>
      </c>
      <c r="L600" t="str">
        <f t="shared" si="86"/>
        <v>/images/3/31/Way_of_the_TurtleArt.jpg</v>
      </c>
      <c r="M600" t="s">
        <v>3057</v>
      </c>
      <c r="N600" t="str">
        <f>VLOOKUP(H600,digital_cards!U:V,2,FALSE)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600">
        <f t="shared" si="88"/>
        <v>17</v>
      </c>
      <c r="P600">
        <f t="shared" si="79"/>
        <v>14</v>
      </c>
      <c r="R600">
        <f t="array" aca="1" ref="R600" ca="1">SMALL(IF(illustrator=SUBSTITUTE(H600,"_2nd",""),(ROW(illustrator)-MIN(ROW(illustrator))+1)+10000*(COLUMN(illustrator)-MIN(COLUMN(illustrator))+1),""),1)</f>
        <v>410099</v>
      </c>
      <c r="S600" t="str">
        <f ca="1">INDEX(illustrator!E:E,MOD(R600,10000),1)</f>
        <v>Marco Morte</v>
      </c>
      <c r="W600" t="str">
        <f t="shared" ca="1" si="84"/>
        <v>{ id:"wayoftheturtle", illustrator:"Marco Morte" },</v>
      </c>
    </row>
    <row r="601" spans="1:23" x14ac:dyDescent="0.25">
      <c r="A601" t="s">
        <v>4840</v>
      </c>
      <c r="B601">
        <f t="shared" ref="B601:B664" si="89">FIND("src=""",A601)+LEN("src=""")-1</f>
        <v>29</v>
      </c>
      <c r="C601">
        <f t="shared" si="85"/>
        <v>54</v>
      </c>
      <c r="E601" t="str">
        <f t="shared" si="87"/>
        <v>/images/4/4b/AltarArt.jpg</v>
      </c>
      <c r="F601" t="s">
        <v>1615</v>
      </c>
      <c r="H601" s="3" t="s">
        <v>3186</v>
      </c>
      <c r="I601" t="s">
        <v>3207</v>
      </c>
      <c r="J601" t="s">
        <v>3059</v>
      </c>
      <c r="K601" t="s">
        <v>3058</v>
      </c>
      <c r="L601" t="str">
        <f t="shared" si="86"/>
        <v>/images/e/e9/Way_of_the_WormArt.jpg</v>
      </c>
      <c r="M601" t="s">
        <v>3058</v>
      </c>
      <c r="N601" t="str">
        <f>VLOOKUP(H601,digital_cards!U:V,2,FALSE)</f>
        <v>&lt;div class="landscape-text" style="top:14px;"&gt;&lt;div style="position:relative; top:5px;"&gt;&lt;div style="line-height:22px;"&gt;&lt;div style="display:inline;"&gt;&lt;div style="display:inline; font-size:22px;"&gt;Exilez un Domaine de la Réserve.&lt;/div&gt;&lt;/div&gt;&lt;br&gt;&lt;/div&gt;&lt;/div&gt;&lt;/div&gt;</v>
      </c>
      <c r="O601">
        <f t="shared" si="88"/>
        <v>11</v>
      </c>
      <c r="P601">
        <f t="shared" si="79"/>
        <v>12</v>
      </c>
      <c r="R601">
        <f t="array" aca="1" ref="R601" ca="1">SMALL(IF(illustrator=SUBSTITUTE(H601,"_2nd",""),(ROW(illustrator)-MIN(ROW(illustrator))+1)+10000*(COLUMN(illustrator)-MIN(COLUMN(illustrator))+1),""),1)</f>
        <v>420099</v>
      </c>
      <c r="S601" t="str">
        <f ca="1">INDEX(illustrator!E:E,MOD(R601,10000),1)</f>
        <v>Marco Morte</v>
      </c>
      <c r="W601" t="str">
        <f t="shared" ca="1" si="84"/>
        <v>{ id:"wayoftheworm", illustrator:"Marco Morte" },</v>
      </c>
    </row>
    <row r="602" spans="1:23" x14ac:dyDescent="0.25">
      <c r="A602" t="s">
        <v>4841</v>
      </c>
      <c r="B602">
        <f t="shared" si="89"/>
        <v>30</v>
      </c>
      <c r="C602">
        <f t="shared" si="85"/>
        <v>56</v>
      </c>
      <c r="E602" t="str">
        <f t="shared" si="87"/>
        <v>/images/4/48/AmuletArt.jpg</v>
      </c>
      <c r="F602" t="s">
        <v>1615</v>
      </c>
      <c r="H602" t="s">
        <v>3148</v>
      </c>
      <c r="J602" t="s">
        <v>3078</v>
      </c>
      <c r="K602" t="s">
        <v>3098</v>
      </c>
      <c r="L602" t="str">
        <f t="shared" si="86"/>
        <v>/images/e/e0/DelayArt.jpg</v>
      </c>
      <c r="M602" t="s">
        <v>3098</v>
      </c>
      <c r="N602" t="str">
        <f>VLOOKUP(H602,digital_cards!U:V,2,FALSE)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2">
        <f t="shared" si="88"/>
        <v>6</v>
      </c>
      <c r="P602">
        <f t="shared" si="79"/>
        <v>5</v>
      </c>
      <c r="R602">
        <f t="array" aca="1" ref="R602" ca="1">SMALL(IF(illustrator=SUBSTITUTE(H602,"_2nd",""),(ROW(illustrator)-MIN(ROW(illustrator))+1)+10000*(COLUMN(illustrator)-MIN(COLUMN(illustrator))+1),""),1)</f>
        <v>20150</v>
      </c>
      <c r="S602" t="str">
        <f ca="1">INDEX(illustrator!E:E,MOD(R602,10000),1)</f>
        <v>Jessi J</v>
      </c>
      <c r="W602" t="str">
        <f t="shared" ca="1" si="84"/>
        <v>{ id:"delay", illustrator:"Jessi J" },</v>
      </c>
    </row>
    <row r="603" spans="1:23" x14ac:dyDescent="0.25">
      <c r="A603" t="s">
        <v>4842</v>
      </c>
      <c r="B603">
        <f t="shared" si="89"/>
        <v>37</v>
      </c>
      <c r="C603">
        <f t="shared" si="85"/>
        <v>70</v>
      </c>
      <c r="E603" t="str">
        <f t="shared" si="87"/>
        <v>/images/c/c4/Distant_LandsArt.jpg</v>
      </c>
      <c r="F603" t="s">
        <v>1615</v>
      </c>
      <c r="H603" t="s">
        <v>3149</v>
      </c>
      <c r="J603" t="s">
        <v>3079</v>
      </c>
      <c r="K603" t="s">
        <v>3099</v>
      </c>
      <c r="L603" t="str">
        <f t="shared" si="86"/>
        <v>/images/f/fe/DesperationArt.jpg</v>
      </c>
      <c r="M603" t="s">
        <v>3099</v>
      </c>
      <c r="N603" t="str">
        <f>VLOOKUP(H603,digital_cards!U:V,2,FALSE)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3">
        <f t="shared" si="88"/>
        <v>9</v>
      </c>
      <c r="P603">
        <f t="shared" si="79"/>
        <v>11</v>
      </c>
      <c r="R603">
        <f t="array" aca="1" ref="R603" ca="1">SMALL(IF(illustrator=SUBSTITUTE(H603,"_2nd",""),(ROW(illustrator)-MIN(ROW(illustrator))+1)+10000*(COLUMN(illustrator)-MIN(COLUMN(illustrator))+1),""),1)</f>
        <v>410105</v>
      </c>
      <c r="S603" t="str">
        <f ca="1">INDEX(illustrator!E:E,MOD(R603,10000),1)</f>
        <v>Martin Hoffmann</v>
      </c>
      <c r="W603" t="str">
        <f t="shared" ca="1" si="84"/>
        <v>{ id:"desperation", illustrator:"Martin Hoffmann" },</v>
      </c>
    </row>
    <row r="604" spans="1:23" x14ac:dyDescent="0.25">
      <c r="A604" t="s">
        <v>4843</v>
      </c>
      <c r="B604">
        <f t="shared" si="89"/>
        <v>36</v>
      </c>
      <c r="C604">
        <f t="shared" si="85"/>
        <v>68</v>
      </c>
      <c r="E604" t="str">
        <f t="shared" si="87"/>
        <v>/images/6/68/City_QuarterArt.jpg</v>
      </c>
      <c r="F604" t="s">
        <v>1615</v>
      </c>
      <c r="H604" t="s">
        <v>3150</v>
      </c>
      <c r="J604" t="s">
        <v>3080</v>
      </c>
      <c r="K604" t="s">
        <v>3100</v>
      </c>
      <c r="L604" t="str">
        <f t="shared" si="86"/>
        <v>/images/9/96/GambleArt.jpg</v>
      </c>
      <c r="M604" t="s">
        <v>3100</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4">
        <f t="shared" si="88"/>
        <v>4</v>
      </c>
      <c r="P604">
        <f t="shared" si="79"/>
        <v>6</v>
      </c>
      <c r="R604">
        <f t="array" aca="1" ref="R604" ca="1">SMALL(IF(illustrator=SUBSTITUTE(H604,"_2nd",""),(ROW(illustrator)-MIN(ROW(illustrator))+1)+10000*(COLUMN(illustrator)-MIN(COLUMN(illustrator))+1),""),1)</f>
        <v>420105</v>
      </c>
      <c r="S604" t="str">
        <f ca="1">INDEX(illustrator!E:E,MOD(R604,10000),1)</f>
        <v>Martin Hoffmann</v>
      </c>
      <c r="W604" t="str">
        <f t="shared" ca="1" si="84"/>
        <v>{ id:"gamble", illustrator:"Martin Hoffmann" },</v>
      </c>
    </row>
    <row r="605" spans="1:23" x14ac:dyDescent="0.25">
      <c r="A605" t="s">
        <v>4844</v>
      </c>
      <c r="B605">
        <f t="shared" si="89"/>
        <v>32</v>
      </c>
      <c r="C605">
        <f t="shared" si="85"/>
        <v>60</v>
      </c>
      <c r="E605" t="str">
        <f t="shared" si="87"/>
        <v>/images/b/bd/CatapultArt.jpg</v>
      </c>
      <c r="F605" t="s">
        <v>1615</v>
      </c>
      <c r="H605" t="s">
        <v>3151</v>
      </c>
      <c r="J605" t="s">
        <v>3081</v>
      </c>
      <c r="K605" t="s">
        <v>3101</v>
      </c>
      <c r="L605" t="str">
        <f t="shared" si="86"/>
        <v>/images/8/80/PursueArt.jpg</v>
      </c>
      <c r="M605" t="s">
        <v>3101</v>
      </c>
      <c r="N605" t="str">
        <f>VLOOKUP(H605,digital_cards!U:V,2,FALSE)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5">
        <f t="shared" si="88"/>
        <v>9</v>
      </c>
      <c r="P605">
        <f t="shared" si="79"/>
        <v>6</v>
      </c>
      <c r="R605">
        <f t="array" aca="1" ref="R605" ca="1">SMALL(IF(illustrator=SUBSTITUTE(H605,"_2nd",""),(ROW(illustrator)-MIN(ROW(illustrator))+1)+10000*(COLUMN(illustrator)-MIN(COLUMN(illustrator))+1),""),1)</f>
        <v>430105</v>
      </c>
      <c r="S605" t="str">
        <f ca="1">INDEX(illustrator!E:E,MOD(R605,10000),1)</f>
        <v>Martin Hoffmann</v>
      </c>
      <c r="W605" t="str">
        <f t="shared" ca="1" si="84"/>
        <v>{ id:"pursue", illustrator:"Martin Hoffmann" },</v>
      </c>
    </row>
    <row r="606" spans="1:23" x14ac:dyDescent="0.25">
      <c r="A606" t="s">
        <v>4845</v>
      </c>
      <c r="B606">
        <f t="shared" si="89"/>
        <v>29</v>
      </c>
      <c r="C606">
        <f t="shared" si="85"/>
        <v>54</v>
      </c>
      <c r="E606" t="str">
        <f t="shared" si="87"/>
        <v>/images/f/fc/RocksArt.jpg</v>
      </c>
      <c r="F606" t="s">
        <v>1615</v>
      </c>
      <c r="H606" t="s">
        <v>3152</v>
      </c>
      <c r="J606" t="s">
        <v>3082</v>
      </c>
      <c r="K606" t="s">
        <v>3102</v>
      </c>
      <c r="L606" t="str">
        <f t="shared" si="86"/>
        <v>/images/2/2f/RideArt.jpg</v>
      </c>
      <c r="M606" t="s">
        <v>3102</v>
      </c>
      <c r="N606" t="str">
        <f>VLOOKUP(H606,digital_cards!U:V,2,FALSE)</f>
        <v>&lt;div class="landscape-text" style="top:14px;"&gt;&lt;div style="position:relative; top:5px;"&gt;&lt;div style="line-height:24px;"&gt;&lt;div style="display:inline;"&gt;&lt;div style="display:inline; font-size:24px;"&gt;Recevez un Cheval.&lt;/div&gt;&lt;/div&gt;&lt;br&gt;&lt;/div&gt;&lt;/div&gt;&lt;/div&gt;</v>
      </c>
      <c r="O606">
        <f t="shared" si="88"/>
        <v>10</v>
      </c>
      <c r="P606">
        <f t="shared" si="79"/>
        <v>4</v>
      </c>
      <c r="R606">
        <f t="array" aca="1" ref="R606" ca="1">SMALL(IF(illustrator=SUBSTITUTE(H606,"_2nd",""),(ROW(illustrator)-MIN(ROW(illustrator))+1)+10000*(COLUMN(illustrator)-MIN(COLUMN(illustrator))+1),""),1)</f>
        <v>190013</v>
      </c>
      <c r="S606" t="str">
        <f ca="1">INDEX(illustrator!E:E,MOD(R606,10000),1)</f>
        <v>Brian Brinlee</v>
      </c>
      <c r="W606" t="str">
        <f t="shared" ca="1" si="84"/>
        <v>{ id:"ride", illustrator:"Brian Brinlee" },</v>
      </c>
    </row>
    <row r="607" spans="1:23" x14ac:dyDescent="0.25">
      <c r="A607" t="s">
        <v>4846</v>
      </c>
      <c r="B607">
        <f t="shared" si="89"/>
        <v>32</v>
      </c>
      <c r="C607">
        <f t="shared" si="85"/>
        <v>60</v>
      </c>
      <c r="E607" t="str">
        <f t="shared" si="87"/>
        <v>/images/d/da/ShepherdArt.jpg</v>
      </c>
      <c r="F607" t="s">
        <v>1615</v>
      </c>
      <c r="H607" t="s">
        <v>3153</v>
      </c>
      <c r="J607" t="s">
        <v>3083</v>
      </c>
      <c r="K607" t="s">
        <v>3103</v>
      </c>
      <c r="L607" t="str">
        <f t="shared" si="86"/>
        <v>/images/7/72/ToilArt.jpg</v>
      </c>
      <c r="M607" t="s">
        <v>3103</v>
      </c>
      <c r="N607" t="str">
        <f>VLOOKUP(H607,digital_cards!U:V,2,FALSE)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7">
        <f t="shared" si="88"/>
        <v>6</v>
      </c>
      <c r="P607">
        <f t="shared" si="79"/>
        <v>4</v>
      </c>
      <c r="R607">
        <f t="array" aca="1" ref="R607" ca="1">SMALL(IF(illustrator=SUBSTITUTE(H607,"_2nd",""),(ROW(illustrator)-MIN(ROW(illustrator))+1)+10000*(COLUMN(illustrator)-MIN(COLUMN(illustrator))+1),""),1)</f>
        <v>90047</v>
      </c>
      <c r="S607" t="str">
        <f ca="1">INDEX(illustrator!E:E,MOD(R607,10000),1)</f>
        <v>Hans Krill</v>
      </c>
      <c r="W607" t="str">
        <f t="shared" ca="1" si="84"/>
        <v>{ id:"toil", illustrator:"Hans Krill" },</v>
      </c>
    </row>
    <row r="608" spans="1:23" x14ac:dyDescent="0.25">
      <c r="A608" t="s">
        <v>4847</v>
      </c>
      <c r="B608">
        <f t="shared" si="89"/>
        <v>31</v>
      </c>
      <c r="C608">
        <f t="shared" si="85"/>
        <v>58</v>
      </c>
      <c r="E608" t="str">
        <f t="shared" si="87"/>
        <v>/images/9/9e/PastureArt.jpg</v>
      </c>
      <c r="F608" t="s">
        <v>1615</v>
      </c>
      <c r="H608" t="s">
        <v>3154</v>
      </c>
      <c r="J608" t="s">
        <v>3084</v>
      </c>
      <c r="K608" t="s">
        <v>4095</v>
      </c>
      <c r="L608" t="str">
        <f t="shared" si="86"/>
        <v>/images/e/e2/EnhanceArt.jpg</v>
      </c>
      <c r="M608" t="s">
        <v>3104</v>
      </c>
      <c r="N608" t="str">
        <f>VLOOKUP(H608,digital_cards!U:V,2,FALSE)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8">
        <f t="shared" si="88"/>
        <v>12</v>
      </c>
      <c r="P608">
        <f t="shared" si="79"/>
        <v>7</v>
      </c>
      <c r="R608">
        <f t="array" aca="1" ref="R608" ca="1">SMALL(IF(illustrator=SUBSTITUTE(H608,"_2nd",""),(ROW(illustrator)-MIN(ROW(illustrator))+1)+10000*(COLUMN(illustrator)-MIN(COLUMN(illustrator))+1),""),1)</f>
        <v>440105</v>
      </c>
      <c r="S608" t="str">
        <f ca="1">INDEX(illustrator!E:E,MOD(R608,10000),1)</f>
        <v>Martin Hoffmann</v>
      </c>
      <c r="W608" t="str">
        <f t="shared" ca="1" si="84"/>
        <v>{ id:"enhance", illustrator:"Martin Hoffmann" },</v>
      </c>
    </row>
    <row r="609" spans="1:23" x14ac:dyDescent="0.25">
      <c r="A609" t="s">
        <v>4848</v>
      </c>
      <c r="B609">
        <f t="shared" si="89"/>
        <v>29</v>
      </c>
      <c r="C609">
        <f t="shared" si="85"/>
        <v>60</v>
      </c>
      <c r="E609" t="str">
        <f t="shared" si="87"/>
        <v>/images/f/f8/EnvoyArt.jpg</v>
      </c>
      <c r="F609" t="s">
        <v>1615</v>
      </c>
      <c r="H609" t="s">
        <v>3155</v>
      </c>
      <c r="J609" t="s">
        <v>3085</v>
      </c>
      <c r="K609" t="s">
        <v>3105</v>
      </c>
      <c r="L609" t="str">
        <f t="shared" si="86"/>
        <v>/images/2/24/MarchArt.jpg</v>
      </c>
      <c r="M609" t="s">
        <v>3105</v>
      </c>
      <c r="N609" t="str">
        <f>VLOOKUP(H609,digital_cards!U:V,2,FALSE)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9">
        <f t="shared" si="88"/>
        <v>6</v>
      </c>
      <c r="P609">
        <f t="shared" si="79"/>
        <v>5</v>
      </c>
      <c r="R609">
        <f t="array" aca="1" ref="R609" ca="1">SMALL(IF(illustrator=SUBSTITUTE(H609,"_2nd",""),(ROW(illustrator)-MIN(ROW(illustrator))+1)+10000*(COLUMN(illustrator)-MIN(COLUMN(illustrator))+1),""),1)</f>
        <v>30150</v>
      </c>
      <c r="S609" t="str">
        <f ca="1">INDEX(illustrator!E:E,MOD(R609,10000),1)</f>
        <v>Jessi J</v>
      </c>
      <c r="W609" t="str">
        <f t="shared" ca="1" si="84"/>
        <v>{ id:"march", illustrator:"Jessi J" },</v>
      </c>
    </row>
    <row r="610" spans="1:23" x14ac:dyDescent="0.25">
      <c r="A610" t="s">
        <v>4849</v>
      </c>
      <c r="B610">
        <f t="shared" si="89"/>
        <v>28</v>
      </c>
      <c r="C610">
        <f t="shared" si="85"/>
        <v>52</v>
      </c>
      <c r="E610" t="str">
        <f t="shared" si="87"/>
        <v>/images/a/ab/AlmsArt.jpg</v>
      </c>
      <c r="F610" t="s">
        <v>1615</v>
      </c>
      <c r="H610" t="s">
        <v>3156</v>
      </c>
      <c r="J610" t="s">
        <v>3086</v>
      </c>
      <c r="K610" t="s">
        <v>3106</v>
      </c>
      <c r="L610" t="str">
        <f t="shared" si="86"/>
        <v>/images/0/01/TransportArt.jpg</v>
      </c>
      <c r="M610" t="s">
        <v>3106</v>
      </c>
      <c r="N610" t="str">
        <f>VLOOKUP(H610,digital_cards!U:V,2,FALSE)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10">
        <f t="shared" si="88"/>
        <v>9</v>
      </c>
      <c r="P610">
        <f t="shared" si="79"/>
        <v>9</v>
      </c>
      <c r="R610">
        <f t="array" aca="1" ref="R610" ca="1">SMALL(IF(illustrator=SUBSTITUTE(H610,"_2nd",""),(ROW(illustrator)-MIN(ROW(illustrator))+1)+10000*(COLUMN(illustrator)-MIN(COLUMN(illustrator))+1),""),1)</f>
        <v>200013</v>
      </c>
      <c r="S610" t="str">
        <f ca="1">INDEX(illustrator!E:E,MOD(R610,10000),1)</f>
        <v>Brian Brinlee</v>
      </c>
      <c r="W610" t="str">
        <f t="shared" ca="1" si="84"/>
        <v>{ id:"transport", illustrator:"Brian Brinlee" },</v>
      </c>
    </row>
    <row r="611" spans="1:23" x14ac:dyDescent="0.25">
      <c r="A611" t="s">
        <v>4850</v>
      </c>
      <c r="B611">
        <f t="shared" si="89"/>
        <v>30</v>
      </c>
      <c r="C611">
        <f t="shared" si="85"/>
        <v>56</v>
      </c>
      <c r="E611" t="str">
        <f t="shared" si="87"/>
        <v>/images/e/ec/SewersArt.jpg</v>
      </c>
      <c r="F611" t="s">
        <v>1615</v>
      </c>
      <c r="H611" t="s">
        <v>3157</v>
      </c>
      <c r="J611" t="s">
        <v>3087</v>
      </c>
      <c r="K611" t="s">
        <v>3107</v>
      </c>
      <c r="L611" t="str">
        <f t="shared" si="86"/>
        <v>/images/f/f8/BanishArt.jpg</v>
      </c>
      <c r="M611" t="s">
        <v>3107</v>
      </c>
      <c r="N611" t="str">
        <f>VLOOKUP(H611,digital_cards!U:V,2,FALSE)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1">
        <f t="shared" si="88"/>
        <v>12</v>
      </c>
      <c r="P611">
        <f t="shared" si="79"/>
        <v>6</v>
      </c>
      <c r="R611">
        <f t="array" aca="1" ref="R611" ca="1">SMALL(IF(illustrator=SUBSTITUTE(H611,"_2nd",""),(ROW(illustrator)-MIN(ROW(illustrator))+1)+10000*(COLUMN(illustrator)-MIN(COLUMN(illustrator))+1),""),1)</f>
        <v>430051</v>
      </c>
      <c r="S611" t="str">
        <f ca="1">INDEX(illustrator!E:E,MOD(R611,10000),1)</f>
        <v>Harald Lieske</v>
      </c>
      <c r="W611" t="str">
        <f t="shared" ca="1" si="84"/>
        <v>{ id:"banish", illustrator:"Harald Lieske" },</v>
      </c>
    </row>
    <row r="612" spans="1:23" x14ac:dyDescent="0.25">
      <c r="A612" t="s">
        <v>4851</v>
      </c>
      <c r="B612">
        <f t="shared" si="89"/>
        <v>36</v>
      </c>
      <c r="C612">
        <f t="shared" si="85"/>
        <v>68</v>
      </c>
      <c r="E612" t="str">
        <f t="shared" si="87"/>
        <v>/images/d/d7/Road_NetworkArt.jpg</v>
      </c>
      <c r="F612" t="s">
        <v>1615</v>
      </c>
      <c r="H612" t="s">
        <v>3158</v>
      </c>
      <c r="J612" t="s">
        <v>3088</v>
      </c>
      <c r="K612" t="s">
        <v>4096</v>
      </c>
      <c r="L612" t="str">
        <f t="shared" si="86"/>
        <v>/images/4/4f/BargainArt.jpg</v>
      </c>
      <c r="M612" t="s">
        <v>3108</v>
      </c>
      <c r="N612" t="str">
        <f>VLOOKUP(H612,digital_cards!U:V,2,FALSE)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2">
        <f t="shared" si="88"/>
        <v>7</v>
      </c>
      <c r="P612">
        <f t="shared" si="79"/>
        <v>7</v>
      </c>
      <c r="R612">
        <f t="array" aca="1" ref="R612" ca="1">SMALL(IF(illustrator=SUBSTITUTE(H612,"_2nd",""),(ROW(illustrator)-MIN(ROW(illustrator))+1)+10000*(COLUMN(illustrator)-MIN(COLUMN(illustrator))+1),""),1)</f>
        <v>440051</v>
      </c>
      <c r="S612" t="str">
        <f ca="1">INDEX(illustrator!E:E,MOD(R612,10000),1)</f>
        <v>Harald Lieske</v>
      </c>
      <c r="W612" t="str">
        <f t="shared" ca="1" si="84"/>
        <v>{ id:"bargain", illustrator:"Harald Lieske" },</v>
      </c>
    </row>
    <row r="613" spans="1:23" x14ac:dyDescent="0.25">
      <c r="A613" t="s">
        <v>4852</v>
      </c>
      <c r="B613">
        <f t="shared" si="89"/>
        <v>40</v>
      </c>
      <c r="C613">
        <f t="shared" si="85"/>
        <v>76</v>
      </c>
      <c r="E613" t="str">
        <f t="shared" si="87"/>
        <v>/images/0/03/Way_of_the_CamelArt.jpg</v>
      </c>
      <c r="F613" t="s">
        <v>1615</v>
      </c>
      <c r="H613" t="s">
        <v>3159</v>
      </c>
      <c r="J613" t="s">
        <v>3089</v>
      </c>
      <c r="K613" t="s">
        <v>3109</v>
      </c>
      <c r="L613" t="str">
        <f t="shared" si="86"/>
        <v>/images/1/18/InvestArt.jpg</v>
      </c>
      <c r="M613" t="s">
        <v>3109</v>
      </c>
      <c r="N613" t="str">
        <f>VLOOKUP(H613,digital_cards!U:V,2,FALSE)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3">
        <f t="shared" si="88"/>
        <v>14</v>
      </c>
      <c r="P613">
        <f t="shared" si="79"/>
        <v>6</v>
      </c>
      <c r="R613">
        <f t="array" aca="1" ref="R613" ca="1">SMALL(IF(illustrator=SUBSTITUTE(H613,"_2nd",""),(ROW(illustrator)-MIN(ROW(illustrator))+1)+10000*(COLUMN(illustrator)-MIN(COLUMN(illustrator))+1),""),1)</f>
        <v>210013</v>
      </c>
      <c r="S613" t="str">
        <f ca="1">INDEX(illustrator!E:E,MOD(R613,10000),1)</f>
        <v>Brian Brinlee</v>
      </c>
      <c r="W613" t="str">
        <f t="shared" ca="1" si="84"/>
        <v>{ id:"invest", illustrator:"Brian Brinlee" },</v>
      </c>
    </row>
    <row r="614" spans="1:23" x14ac:dyDescent="0.25">
      <c r="A614" t="s">
        <v>4853</v>
      </c>
      <c r="B614">
        <f t="shared" si="89"/>
        <v>37</v>
      </c>
      <c r="C614">
        <f t="shared" si="85"/>
        <v>70</v>
      </c>
      <c r="E614" t="str">
        <f t="shared" si="87"/>
        <v>/images/4/4f/Way_of_the_OxArt.jpg</v>
      </c>
      <c r="F614" t="s">
        <v>1615</v>
      </c>
      <c r="H614" t="s">
        <v>3208</v>
      </c>
      <c r="I614" s="3" t="s">
        <v>3190</v>
      </c>
      <c r="J614" t="s">
        <v>3090</v>
      </c>
      <c r="K614" t="s">
        <v>3110</v>
      </c>
      <c r="L614" t="str">
        <f t="shared" ref="L614:L622" si="90">IF(J614="","",IF(I614&lt;&gt;"", INDEX(E:E,MATCH("*"&amp;I614&amp;"*",E:E,0)),INDEX(E:E,MATCH("*"&amp;H614&amp;"*",E:E,0))))</f>
        <v>/images/4/48/Seize_the_DayArt.jpg</v>
      </c>
      <c r="M614" t="s">
        <v>3110</v>
      </c>
      <c r="N614" t="str">
        <f>VLOOKUP(H614,digital_cards!U:V,2,FALSE)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4">
        <f t="shared" si="88"/>
        <v>10</v>
      </c>
      <c r="P614">
        <f t="shared" si="79"/>
        <v>11</v>
      </c>
      <c r="R614">
        <f t="array" aca="1" ref="R614" ca="1">SMALL(IF(illustrator=SUBSTITUTE(H614,"_2nd",""),(ROW(illustrator)-MIN(ROW(illustrator))+1)+10000*(COLUMN(illustrator)-MIN(COLUMN(illustrator))+1),""),1)</f>
        <v>100047</v>
      </c>
      <c r="S614" t="str">
        <f ca="1">INDEX(illustrator!E:E,MOD(R614,10000),1)</f>
        <v>Hans Krill</v>
      </c>
      <c r="W614" t="str">
        <f t="shared" ca="1" si="84"/>
        <v>{ id:"seizetheday", illustrator:"Hans Krill" },</v>
      </c>
    </row>
    <row r="615" spans="1:23" x14ac:dyDescent="0.25">
      <c r="A615" t="s">
        <v>4854</v>
      </c>
      <c r="B615">
        <f t="shared" si="89"/>
        <v>41</v>
      </c>
      <c r="C615">
        <f t="shared" si="85"/>
        <v>78</v>
      </c>
      <c r="E615" t="str">
        <f t="shared" si="87"/>
        <v>/images/7/72/Plateau_ShepherdsArt.jpg</v>
      </c>
      <c r="F615" t="s">
        <v>1615</v>
      </c>
      <c r="H615" t="s">
        <v>3160</v>
      </c>
      <c r="J615" t="s">
        <v>3091</v>
      </c>
      <c r="K615" t="s">
        <v>3111</v>
      </c>
      <c r="L615" t="str">
        <f t="shared" si="90"/>
        <v>/images/6/6b/CommerceArt.jpg</v>
      </c>
      <c r="M615" t="s">
        <v>3111</v>
      </c>
      <c r="N615" t="str">
        <f>VLOOKUP(H615,digital_cards!U:V,2,FALSE)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5">
        <f t="shared" si="88"/>
        <v>6</v>
      </c>
      <c r="P615">
        <f t="shared" si="79"/>
        <v>8</v>
      </c>
      <c r="R615">
        <f t="array" aca="1" ref="R615" ca="1">SMALL(IF(illustrator=SUBSTITUTE(H615,"_2nd",""),(ROW(illustrator)-MIN(ROW(illustrator))+1)+10000*(COLUMN(illustrator)-MIN(COLUMN(illustrator))+1),""),1)</f>
        <v>450105</v>
      </c>
      <c r="S615" t="str">
        <f ca="1">INDEX(illustrator!E:E,MOD(R615,10000),1)</f>
        <v>Martin Hoffmann</v>
      </c>
      <c r="W615" t="str">
        <f t="shared" ca="1" si="84"/>
        <v>{ id:"commerce", illustrator:"Martin Hoffmann" },</v>
      </c>
    </row>
    <row r="616" spans="1:23" x14ac:dyDescent="0.25">
      <c r="A616" t="s">
        <v>4855</v>
      </c>
      <c r="B616">
        <f t="shared" si="89"/>
        <v>27</v>
      </c>
      <c r="C616">
        <f t="shared" si="85"/>
        <v>56</v>
      </c>
      <c r="E616" t="str">
        <f t="shared" si="87"/>
        <v>/images/c/c3/Potion.jpg</v>
      </c>
      <c r="F616" t="s">
        <v>1615</v>
      </c>
      <c r="H616" t="s">
        <v>3161</v>
      </c>
      <c r="J616" t="s">
        <v>3092</v>
      </c>
      <c r="K616" t="s">
        <v>3112</v>
      </c>
      <c r="L616" t="str">
        <f t="shared" si="90"/>
        <v>/images/6/60/DemandArt.jpg</v>
      </c>
      <c r="M616" t="s">
        <v>3112</v>
      </c>
      <c r="N616" t="str">
        <f>VLOOKUP(H616,digital_cards!U:V,2,FALSE)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6">
        <f t="shared" si="88"/>
        <v>7</v>
      </c>
      <c r="P616">
        <f t="shared" si="79"/>
        <v>6</v>
      </c>
      <c r="R616">
        <f t="array" aca="1" ref="R616" ca="1">SMALL(IF(illustrator=SUBSTITUTE(H616,"_2nd",""),(ROW(illustrator)-MIN(ROW(illustrator))+1)+10000*(COLUMN(illustrator)-MIN(COLUMN(illustrator))+1),""),1)</f>
        <v>450051</v>
      </c>
      <c r="S616" t="str">
        <f ca="1">INDEX(illustrator!E:E,MOD(R616,10000),1)</f>
        <v>Harald Lieske</v>
      </c>
      <c r="W616" t="str">
        <f t="shared" ca="1" si="84"/>
        <v>{ id:"demand", illustrator:"Harald Lieske" },</v>
      </c>
    </row>
    <row r="617" spans="1:23" x14ac:dyDescent="0.25">
      <c r="A617" t="s">
        <v>4856</v>
      </c>
      <c r="B617">
        <f t="shared" si="89"/>
        <v>35</v>
      </c>
      <c r="C617">
        <f t="shared" si="85"/>
        <v>66</v>
      </c>
      <c r="E617" t="str">
        <f t="shared" si="87"/>
        <v>/images/3/36/Shanty_TownArt.jpg</v>
      </c>
      <c r="F617" t="s">
        <v>1615</v>
      </c>
      <c r="H617" t="s">
        <v>3162</v>
      </c>
      <c r="J617" t="s">
        <v>3093</v>
      </c>
      <c r="K617" t="s">
        <v>3113</v>
      </c>
      <c r="L617" t="str">
        <f t="shared" si="90"/>
        <v>/images/f/f5/StampedeArt.jpg</v>
      </c>
      <c r="M617" t="s">
        <v>3113</v>
      </c>
      <c r="N617" t="str">
        <f>VLOOKUP(H617,digital_cards!U:V,2,FALSE)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7">
        <f t="shared" si="88"/>
        <v>4</v>
      </c>
      <c r="P617">
        <f t="shared" si="79"/>
        <v>8</v>
      </c>
      <c r="R617">
        <f t="array" aca="1" ref="R617" ca="1">SMALL(IF(illustrator=SUBSTITUTE(H617,"_2nd",""),(ROW(illustrator)-MIN(ROW(illustrator))+1)+10000*(COLUMN(illustrator)-MIN(COLUMN(illustrator))+1),""),1)</f>
        <v>220013</v>
      </c>
      <c r="S617" t="str">
        <f ca="1">INDEX(illustrator!E:E,MOD(R617,10000),1)</f>
        <v>Brian Brinlee</v>
      </c>
      <c r="W617" t="str">
        <f t="shared" ca="1" si="84"/>
        <v>{ id:"stampede", illustrator:"Brian Brinlee" },</v>
      </c>
    </row>
    <row r="618" spans="1:23" x14ac:dyDescent="0.25">
      <c r="A618" t="s">
        <v>4857</v>
      </c>
      <c r="B618">
        <f t="shared" si="89"/>
        <v>29</v>
      </c>
      <c r="C618">
        <f t="shared" si="85"/>
        <v>54</v>
      </c>
      <c r="E618" t="str">
        <f t="shared" si="87"/>
        <v>/images/9/90/HaremArt.jpg</v>
      </c>
      <c r="F618" t="s">
        <v>1615</v>
      </c>
      <c r="H618" t="s">
        <v>3163</v>
      </c>
      <c r="J618" t="s">
        <v>3094</v>
      </c>
      <c r="K618" t="s">
        <v>3114</v>
      </c>
      <c r="L618" t="str">
        <f t="shared" si="90"/>
        <v>/images/9/9d/ReapArt.jpg</v>
      </c>
      <c r="M618" t="s">
        <v>3114</v>
      </c>
      <c r="N618" t="str">
        <f>VLOOKUP(H618,digital_cards!U:V,2,FALSE)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8">
        <f t="shared" si="88"/>
        <v>7</v>
      </c>
      <c r="P618">
        <f t="shared" si="79"/>
        <v>4</v>
      </c>
      <c r="R618">
        <f t="array" aca="1" ref="R618" ca="1">SMALL(IF(illustrator=SUBSTITUTE(H618,"_2nd",""),(ROW(illustrator)-MIN(ROW(illustrator))+1)+10000*(COLUMN(illustrator)-MIN(COLUMN(illustrator))+1),""),1)</f>
        <v>460051</v>
      </c>
      <c r="S618" t="str">
        <f ca="1">INDEX(illustrator!E:E,MOD(R618,10000),1)</f>
        <v>Harald Lieske</v>
      </c>
      <c r="W618" t="str">
        <f t="shared" ca="1" si="84"/>
        <v>{ id:"reap", illustrator:"Harald Lieske" },</v>
      </c>
    </row>
    <row r="619" spans="1:23" x14ac:dyDescent="0.25">
      <c r="A619" t="s">
        <v>4858</v>
      </c>
      <c r="B619">
        <f t="shared" si="89"/>
        <v>35</v>
      </c>
      <c r="C619">
        <f t="shared" si="85"/>
        <v>66</v>
      </c>
      <c r="E619" t="str">
        <f t="shared" si="87"/>
        <v>/images/2/20/Pearl_DiverArt.jpg</v>
      </c>
      <c r="F619" t="s">
        <v>1615</v>
      </c>
      <c r="H619" t="s">
        <v>3164</v>
      </c>
      <c r="J619" t="s">
        <v>3095</v>
      </c>
      <c r="K619" t="s">
        <v>3115</v>
      </c>
      <c r="L619" t="str">
        <f t="shared" si="90"/>
        <v>/images/9/9e/EnclaveArt.jpg</v>
      </c>
      <c r="M619" t="s">
        <v>3115</v>
      </c>
      <c r="N619" t="str">
        <f>VLOOKUP(H619,digital_cards!U:V,2,FALSE)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9">
        <f t="shared" si="88"/>
        <v>7</v>
      </c>
      <c r="P619">
        <f t="shared" si="79"/>
        <v>7</v>
      </c>
      <c r="R619">
        <f t="array" aca="1" ref="R619" ca="1">SMALL(IF(illustrator=SUBSTITUTE(H619,"_2nd",""),(ROW(illustrator)-MIN(ROW(illustrator))+1)+10000*(COLUMN(illustrator)-MIN(COLUMN(illustrator))+1),""),1)</f>
        <v>230013</v>
      </c>
      <c r="S619" t="str">
        <f ca="1">INDEX(illustrator!E:E,MOD(R619,10000),1)</f>
        <v>Brian Brinlee</v>
      </c>
      <c r="W619" t="str">
        <f t="shared" ca="1" si="84"/>
        <v>{ id:"enclave", illustrator:"Brian Brinlee" },</v>
      </c>
    </row>
    <row r="620" spans="1:23" x14ac:dyDescent="0.25">
      <c r="A620" t="s">
        <v>4859</v>
      </c>
      <c r="B620">
        <f t="shared" si="89"/>
        <v>33</v>
      </c>
      <c r="C620">
        <f t="shared" si="85"/>
        <v>62</v>
      </c>
      <c r="E620" t="str">
        <f t="shared" si="87"/>
        <v>/images/5/54/NavigatorArt.jpg</v>
      </c>
      <c r="F620" t="s">
        <v>1615</v>
      </c>
      <c r="H620" t="s">
        <v>3165</v>
      </c>
      <c r="J620" t="s">
        <v>3096</v>
      </c>
      <c r="K620" t="s">
        <v>3116</v>
      </c>
      <c r="L620" t="str">
        <f t="shared" si="90"/>
        <v>/images/a/a4/AllianceArt.jpg</v>
      </c>
      <c r="M620" t="s">
        <v>3116</v>
      </c>
      <c r="N620" t="str">
        <f>VLOOKUP(H620,digital_cards!U:V,2,FALSE)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20">
        <f t="shared" si="88"/>
        <v>8</v>
      </c>
      <c r="P620">
        <f t="shared" ref="P620:P683" si="91">LEN(H620)</f>
        <v>8</v>
      </c>
      <c r="R620">
        <f t="array" aca="1" ref="R620" ca="1">SMALL(IF(illustrator=SUBSTITUTE(H620,"_2nd",""),(ROW(illustrator)-MIN(ROW(illustrator))+1)+10000*(COLUMN(illustrator)-MIN(COLUMN(illustrator))+1),""),1)</f>
        <v>110047</v>
      </c>
      <c r="S620" t="str">
        <f ca="1">INDEX(illustrator!E:E,MOD(R620,10000),1)</f>
        <v>Hans Krill</v>
      </c>
      <c r="W620" t="str">
        <f t="shared" ca="1" si="84"/>
        <v>{ id:"alliance", illustrator:"Hans Krill" },</v>
      </c>
    </row>
    <row r="621" spans="1:23" x14ac:dyDescent="0.25">
      <c r="A621" t="s">
        <v>4860</v>
      </c>
      <c r="B621">
        <f t="shared" si="89"/>
        <v>27</v>
      </c>
      <c r="C621">
        <f t="shared" si="85"/>
        <v>50</v>
      </c>
      <c r="E621" t="str">
        <f t="shared" si="87"/>
        <v>/images/8/83/SpyArt.jpg</v>
      </c>
      <c r="F621" t="s">
        <v>1615</v>
      </c>
      <c r="H621" t="s">
        <v>3166</v>
      </c>
      <c r="J621" t="s">
        <v>3097</v>
      </c>
      <c r="K621" t="s">
        <v>3117</v>
      </c>
      <c r="L621" t="str">
        <f t="shared" si="90"/>
        <v>/images/d/de/PopulateArt.jpg</v>
      </c>
      <c r="M621" t="s">
        <v>3117</v>
      </c>
      <c r="N621" t="str">
        <f>VLOOKUP(H621,digital_cards!U:V,2,FALSE)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1">
        <f t="shared" si="88"/>
        <v>10</v>
      </c>
      <c r="P621">
        <f t="shared" si="91"/>
        <v>8</v>
      </c>
      <c r="R621">
        <f t="array" aca="1" ref="R621" ca="1">SMALL(IF(illustrator=SUBSTITUTE(H621,"_2nd",""),(ROW(illustrator)-MIN(ROW(illustrator))+1)+10000*(COLUMN(illustrator)-MIN(COLUMN(illustrator))+1),""),1)</f>
        <v>120047</v>
      </c>
      <c r="S621" t="str">
        <f ca="1">INDEX(illustrator!E:E,MOD(R621,10000),1)</f>
        <v>Hans Krill</v>
      </c>
      <c r="W621" t="str">
        <f t="shared" ca="1" si="84"/>
        <v>{ id:"populate", illustrator:"Hans Krill" },</v>
      </c>
    </row>
    <row r="622" spans="1:23" x14ac:dyDescent="0.25">
      <c r="A622" t="s">
        <v>4861</v>
      </c>
      <c r="B622">
        <f t="shared" si="89"/>
        <v>29</v>
      </c>
      <c r="C622">
        <f t="shared" si="85"/>
        <v>60</v>
      </c>
      <c r="E622" t="str">
        <f t="shared" si="87"/>
        <v>/images/d/de/SaunaArt.jpg</v>
      </c>
      <c r="F622" t="s">
        <v>2166</v>
      </c>
      <c r="G622" t="s">
        <v>4243</v>
      </c>
      <c r="H622" s="3" t="s">
        <v>4993</v>
      </c>
      <c r="J622" s="3" t="s">
        <v>4911</v>
      </c>
      <c r="K622" t="s">
        <v>5497</v>
      </c>
      <c r="L622" t="str">
        <f t="shared" si="90"/>
        <v>/images/f/fe/AstrolabeArt.jpg</v>
      </c>
      <c r="O622">
        <f t="shared" si="88"/>
        <v>9</v>
      </c>
      <c r="P622">
        <f t="shared" si="91"/>
        <v>9</v>
      </c>
      <c r="R622">
        <f t="array" aca="1" ref="R622" ca="1">SMALL(IF(illustrator=SUBSTITUTE(H622,"_2nd",""),(ROW(illustrator)-MIN(ROW(illustrator))+1)+10000*(COLUMN(illustrator)-MIN(COLUMN(illustrator))+1),""),1)</f>
        <v>20042</v>
      </c>
      <c r="S622" t="str">
        <f ca="1">INDEX(illustrator!E:E,MOD(R622,10000),1)</f>
        <v>Grant Hansen</v>
      </c>
      <c r="W622" t="str">
        <f t="shared" ca="1" si="84"/>
        <v>{ id:"astrolabe", illustrator:"Grant Hansen" },</v>
      </c>
    </row>
    <row r="623" spans="1:23" x14ac:dyDescent="0.25">
      <c r="A623" t="s">
        <v>4862</v>
      </c>
      <c r="B623">
        <f t="shared" si="89"/>
        <v>30</v>
      </c>
      <c r="C623">
        <f t="shared" si="85"/>
        <v>62</v>
      </c>
      <c r="E623" t="str">
        <f t="shared" si="87"/>
        <v>/images/f/f1/AvantoArt.jpg</v>
      </c>
      <c r="H623" s="3" t="s">
        <v>4994</v>
      </c>
      <c r="J623" s="3" t="s">
        <v>5002</v>
      </c>
      <c r="K623" t="s">
        <v>5491</v>
      </c>
      <c r="L623" t="str">
        <f t="shared" ref="L623:L686" si="92">IF(J623="","",IF(I623&lt;&gt;"", INDEX(E:E,MATCH("*"&amp;I623&amp;"*",E:E,0)),INDEX(E:E,MATCH("*"&amp;H623&amp;"*",E:E,0))))</f>
        <v>/images/d/d2/MonkeyArt.jpg</v>
      </c>
      <c r="O623">
        <f t="shared" si="88"/>
        <v>5</v>
      </c>
      <c r="P623">
        <f t="shared" si="91"/>
        <v>6</v>
      </c>
      <c r="R623">
        <f t="array" aca="1" ref="R623" ca="1">SMALL(IF(illustrator=SUBSTITUTE(H623,"_2nd",""),(ROW(illustrator)-MIN(ROW(illustrator))+1)+10000*(COLUMN(illustrator)-MIN(COLUMN(illustrator))+1),""),1)</f>
        <v>70043</v>
      </c>
      <c r="S623" t="str">
        <f ca="1">INDEX(illustrator!E:E,MOD(R623,10000),1)</f>
        <v>Grant Hansen</v>
      </c>
      <c r="W623" t="str">
        <f t="shared" ca="1" si="84"/>
        <v>{ id:"monkey", illustrator:"Grant Hansen" },</v>
      </c>
    </row>
    <row r="624" spans="1:23" x14ac:dyDescent="0.25">
      <c r="A624" t="s">
        <v>4863</v>
      </c>
      <c r="B624">
        <f t="shared" si="89"/>
        <v>27</v>
      </c>
      <c r="C624">
        <f t="shared" si="85"/>
        <v>50</v>
      </c>
      <c r="E624" t="str">
        <f t="shared" si="87"/>
        <v>/images/2/21/TaxArt.jpg</v>
      </c>
      <c r="H624" s="3" t="s">
        <v>4995</v>
      </c>
      <c r="I624" s="3" t="s">
        <v>5010</v>
      </c>
      <c r="J624" s="3" t="s">
        <v>5268</v>
      </c>
      <c r="K624" s="2" t="s">
        <v>5498</v>
      </c>
      <c r="L624" t="str">
        <f t="shared" si="92"/>
        <v>/images/5/5d/Sea_ChartArt.jpg</v>
      </c>
      <c r="O624">
        <f t="shared" si="88"/>
        <v>14</v>
      </c>
      <c r="P624">
        <f t="shared" si="91"/>
        <v>8</v>
      </c>
      <c r="R624">
        <f t="array" aca="1" ref="R624" ca="1">SMALL(IF(illustrator=SUBSTITUTE(H624,"_2nd",""),(ROW(illustrator)-MIN(ROW(illustrator))+1)+10000*(COLUMN(illustrator)-MIN(COLUMN(illustrator))+1),""),1)</f>
        <v>90105</v>
      </c>
      <c r="S624" t="str">
        <f ca="1">INDEX(illustrator!E:E,MOD(R624,10000),1)</f>
        <v>Martin Hoffmann</v>
      </c>
      <c r="W624" t="str">
        <f t="shared" ca="1" si="84"/>
        <v>{ id:"seachart", illustrator:"Martin Hoffmann" },</v>
      </c>
    </row>
    <row r="625" spans="1:23" x14ac:dyDescent="0.25">
      <c r="A625" t="s">
        <v>4864</v>
      </c>
      <c r="B625">
        <f t="shared" si="89"/>
        <v>38</v>
      </c>
      <c r="C625">
        <f t="shared" si="85"/>
        <v>72</v>
      </c>
      <c r="E625" t="str">
        <f t="shared" si="87"/>
        <v>/images/3/32/Salt_the_EarthArt.jpg</v>
      </c>
      <c r="H625" s="3" t="s">
        <v>4996</v>
      </c>
      <c r="J625" s="3" t="s">
        <v>5003</v>
      </c>
      <c r="K625" t="s">
        <v>5492</v>
      </c>
      <c r="L625" t="str">
        <f t="shared" si="92"/>
        <v>/images/f/f4/BlockadeArt.jpg</v>
      </c>
      <c r="O625">
        <f t="shared" si="88"/>
        <v>6</v>
      </c>
      <c r="P625">
        <f t="shared" si="91"/>
        <v>8</v>
      </c>
      <c r="R625">
        <f t="array" aca="1" ref="R625" ca="1">SMALL(IF(illustrator=SUBSTITUTE(H625,"_2nd",""),(ROW(illustrator)-MIN(ROW(illustrator))+1)+10000*(COLUMN(illustrator)-MIN(COLUMN(illustrator))+1),""),1)</f>
        <v>100019</v>
      </c>
      <c r="S625" t="str">
        <f ca="1">INDEX(illustrator!E:E,MOD(R625,10000),1)</f>
        <v>Claus Stephan</v>
      </c>
      <c r="W625" t="str">
        <f t="shared" ca="1" si="84"/>
        <v>{ id:"blockade", illustrator:"Claus Stephan" },</v>
      </c>
    </row>
    <row r="626" spans="1:23" x14ac:dyDescent="0.25">
      <c r="A626" t="s">
        <v>4865</v>
      </c>
      <c r="B626">
        <f t="shared" si="89"/>
        <v>38</v>
      </c>
      <c r="C626">
        <f t="shared" si="85"/>
        <v>72</v>
      </c>
      <c r="E626" t="str">
        <f t="shared" si="87"/>
        <v>/images/5/52/Fortune_TellerArt.jpg</v>
      </c>
      <c r="H626" s="3" t="s">
        <v>4997</v>
      </c>
      <c r="J626" s="3" t="s">
        <v>5007</v>
      </c>
      <c r="K626" s="2" t="s">
        <v>5499</v>
      </c>
      <c r="L626" t="str">
        <f t="shared" si="92"/>
        <v>/images/8/8f/SailorArt.jpg</v>
      </c>
      <c r="O626">
        <f t="shared" si="88"/>
        <v>11</v>
      </c>
      <c r="P626">
        <f t="shared" si="91"/>
        <v>6</v>
      </c>
      <c r="R626">
        <f t="array" aca="1" ref="R626" ca="1">SMALL(IF(illustrator=SUBSTITUTE(H626,"_2nd",""),(ROW(illustrator)-MIN(ROW(illustrator))+1)+10000*(COLUMN(illustrator)-MIN(COLUMN(illustrator))+1),""),1)</f>
        <v>80073</v>
      </c>
      <c r="S626" t="str">
        <f ca="1">INDEX(illustrator!E:E,MOD(R626,10000),1)</f>
        <v>Julien Delval</v>
      </c>
      <c r="W626" t="str">
        <f t="shared" ca="1" si="84"/>
        <v>{ id:"sailor", illustrator:"Julien Delval" },</v>
      </c>
    </row>
    <row r="627" spans="1:23" x14ac:dyDescent="0.25">
      <c r="A627" t="s">
        <v>4866</v>
      </c>
      <c r="B627">
        <f t="shared" si="89"/>
        <v>33</v>
      </c>
      <c r="C627">
        <f t="shared" si="85"/>
        <v>62</v>
      </c>
      <c r="E627" t="str">
        <f t="shared" si="87"/>
        <v>/images/6/64/SmugglersArt.jpg</v>
      </c>
      <c r="H627" s="3" t="s">
        <v>4998</v>
      </c>
      <c r="I627" s="3" t="s">
        <v>5011</v>
      </c>
      <c r="J627" s="3" t="s">
        <v>5009</v>
      </c>
      <c r="K627" s="2" t="s">
        <v>5489</v>
      </c>
      <c r="L627" t="str">
        <f t="shared" si="92"/>
        <v>/images/4/4f/Tide_PoolsArt.jpg</v>
      </c>
      <c r="O627">
        <f t="shared" si="88"/>
        <v>5</v>
      </c>
      <c r="P627">
        <f t="shared" si="91"/>
        <v>9</v>
      </c>
      <c r="R627">
        <f t="array" aca="1" ref="R627" ca="1">SMALL(IF(illustrator=SUBSTITUTE(H627,"_2nd",""),(ROW(illustrator)-MIN(ROW(illustrator))+1)+10000*(COLUMN(illustrator)-MIN(COLUMN(illustrator))+1),""),1)</f>
        <v>90073</v>
      </c>
      <c r="S627" t="str">
        <f ca="1">INDEX(illustrator!E:E,MOD(R627,10000),1)</f>
        <v>Julien Delval</v>
      </c>
      <c r="W627" t="str">
        <f t="shared" ca="1" si="84"/>
        <v>{ id:"tidepools", illustrator:"Julien Delval" },</v>
      </c>
    </row>
    <row r="628" spans="1:23" x14ac:dyDescent="0.25">
      <c r="A628" t="s">
        <v>4867</v>
      </c>
      <c r="B628">
        <f t="shared" si="89"/>
        <v>32</v>
      </c>
      <c r="C628">
        <f t="shared" si="85"/>
        <v>60</v>
      </c>
      <c r="E628" t="str">
        <f t="shared" si="87"/>
        <v>/images/2/2a/SalvagerArt.jpg</v>
      </c>
      <c r="H628" s="3" t="s">
        <v>4999</v>
      </c>
      <c r="J628" t="s">
        <v>5006</v>
      </c>
      <c r="K628" t="s">
        <v>5500</v>
      </c>
      <c r="L628" t="str">
        <f t="shared" si="92"/>
        <v>/images/7/79/CorsairArt.jpg</v>
      </c>
      <c r="O628">
        <f t="shared" si="88"/>
        <v>8</v>
      </c>
      <c r="P628">
        <f t="shared" si="91"/>
        <v>7</v>
      </c>
      <c r="R628">
        <f t="array" aca="1" ref="R628" ca="1">SMALL(IF(illustrator=SUBSTITUTE(H628,"_2nd",""),(ROW(illustrator)-MIN(ROW(illustrator))+1)+10000*(COLUMN(illustrator)-MIN(COLUMN(illustrator))+1),""),1)</f>
        <v>120105</v>
      </c>
      <c r="S628" t="str">
        <f ca="1">INDEX(illustrator!E:E,MOD(R628,10000),1)</f>
        <v>Martin Hoffmann</v>
      </c>
      <c r="W628" t="str">
        <f t="shared" ca="1" si="84"/>
        <v>{ id:"corsair", illustrator:"Martin Hoffmann" },</v>
      </c>
    </row>
    <row r="629" spans="1:23" x14ac:dyDescent="0.25">
      <c r="A629" t="s">
        <v>4868</v>
      </c>
      <c r="B629">
        <f t="shared" si="89"/>
        <v>34</v>
      </c>
      <c r="C629">
        <f t="shared" si="85"/>
        <v>64</v>
      </c>
      <c r="E629" t="str">
        <f t="shared" si="87"/>
        <v>/images/0/0a/ContrabandArt.jpg</v>
      </c>
      <c r="H629" s="3" t="s">
        <v>5000</v>
      </c>
      <c r="J629" t="s">
        <v>5004</v>
      </c>
      <c r="K629" t="s">
        <v>5493</v>
      </c>
      <c r="L629" t="str">
        <f t="shared" si="92"/>
        <v>/images/c/cf/PirateArt.jpg</v>
      </c>
      <c r="O629">
        <f t="shared" si="88"/>
        <v>6</v>
      </c>
      <c r="P629">
        <f t="shared" si="91"/>
        <v>6</v>
      </c>
      <c r="R629">
        <f t="array" aca="1" ref="R629" ca="1">SMALL(IF(illustrator=SUBSTITUTE(H629,"_2nd",""),(ROW(illustrator)-MIN(ROW(illustrator))+1)+10000*(COLUMN(illustrator)-MIN(COLUMN(illustrator))+1),""),1)</f>
        <v>120019</v>
      </c>
      <c r="S629" t="str">
        <f ca="1">INDEX(illustrator!E:E,MOD(R629,10000),1)</f>
        <v>Claus Stephan</v>
      </c>
      <c r="W629" t="str">
        <f t="shared" ca="1" si="84"/>
        <v>{ id:"pirate", illustrator:"Claus Stephan" },</v>
      </c>
    </row>
    <row r="630" spans="1:23" x14ac:dyDescent="0.25">
      <c r="A630" t="s">
        <v>4869</v>
      </c>
      <c r="B630">
        <f t="shared" si="89"/>
        <v>30</v>
      </c>
      <c r="C630">
        <f t="shared" si="85"/>
        <v>56</v>
      </c>
      <c r="E630" t="str">
        <f t="shared" si="87"/>
        <v>/images/1/1b/RabbleArt.jpg</v>
      </c>
      <c r="H630" s="3" t="s">
        <v>5001</v>
      </c>
      <c r="I630" s="3" t="s">
        <v>5012</v>
      </c>
      <c r="J630" t="s">
        <v>5005</v>
      </c>
      <c r="K630" t="s">
        <v>5490</v>
      </c>
      <c r="L630" t="str">
        <f t="shared" si="92"/>
        <v>/images/6/68/Sea_WitchArt.jpg</v>
      </c>
      <c r="O630">
        <f t="shared" si="88"/>
        <v>15</v>
      </c>
      <c r="P630">
        <f t="shared" si="91"/>
        <v>8</v>
      </c>
      <c r="R630">
        <f t="array" aca="1" ref="R630" ca="1">SMALL(IF(illustrator=SUBSTITUTE(H630,"_2nd",""),(ROW(illustrator)-MIN(ROW(illustrator))+1)+10000*(COLUMN(illustrator)-MIN(COLUMN(illustrator))+1),""),1)</f>
        <v>100073</v>
      </c>
      <c r="S630" t="str">
        <f ca="1">INDEX(illustrator!E:E,MOD(R630,10000),1)</f>
        <v>Julien Delval</v>
      </c>
      <c r="W630" t="str">
        <f t="shared" ca="1" si="84"/>
        <v>{ id:"seawitch", illustrator:"Julien Delval" },</v>
      </c>
    </row>
    <row r="631" spans="1:23" x14ac:dyDescent="0.25">
      <c r="A631" t="s">
        <v>4870</v>
      </c>
      <c r="B631">
        <f t="shared" si="89"/>
        <v>29</v>
      </c>
      <c r="C631">
        <f t="shared" si="85"/>
        <v>54</v>
      </c>
      <c r="E631" t="str">
        <f t="shared" si="87"/>
        <v>/images/7/79/CacheArt.jpg</v>
      </c>
      <c r="F631" t="s">
        <v>2166</v>
      </c>
      <c r="G631" t="s">
        <v>5013</v>
      </c>
      <c r="H631" s="3" t="s">
        <v>5014</v>
      </c>
      <c r="J631" t="s">
        <v>5021</v>
      </c>
      <c r="K631" t="s">
        <v>5496</v>
      </c>
      <c r="L631" t="str">
        <f t="shared" si="92"/>
        <v>/images/7/77/AnvilArt.jpg</v>
      </c>
      <c r="O631">
        <f t="shared" si="88"/>
        <v>7</v>
      </c>
      <c r="P631">
        <f t="shared" si="91"/>
        <v>5</v>
      </c>
      <c r="R631">
        <f t="array" aca="1" ref="R631" ca="1">SMALL(IF(illustrator=SUBSTITUTE(H631,"_2nd",""),(ROW(illustrator)-MIN(ROW(illustrator))+1)+10000*(COLUMN(illustrator)-MIN(COLUMN(illustrator))+1),""),1)</f>
        <v>20064</v>
      </c>
      <c r="S631" t="str">
        <f ca="1">INDEX(illustrator!E:E,MOD(R631,10000),1)</f>
        <v>Jessi J</v>
      </c>
      <c r="W631" t="str">
        <f t="shared" ca="1" si="84"/>
        <v>{ id:"anvil", illustrator:"Jessi J" },</v>
      </c>
    </row>
    <row r="632" spans="1:23" x14ac:dyDescent="0.25">
      <c r="A632" t="s">
        <v>4871</v>
      </c>
      <c r="B632">
        <f t="shared" si="89"/>
        <v>39</v>
      </c>
      <c r="C632">
        <f t="shared" si="85"/>
        <v>74</v>
      </c>
      <c r="E632" t="str">
        <f t="shared" si="87"/>
        <v>/images/d/d9/Band_of_MisfitsArt.jpg</v>
      </c>
      <c r="H632" t="s">
        <v>5015</v>
      </c>
      <c r="J632" t="s">
        <v>5025</v>
      </c>
      <c r="K632" t="s">
        <v>5501</v>
      </c>
      <c r="L632" t="str">
        <f t="shared" si="92"/>
        <v>/images/a/a1/ClerkArt.jpg</v>
      </c>
      <c r="O632">
        <f t="shared" si="88"/>
        <v>9</v>
      </c>
      <c r="P632">
        <f t="shared" si="91"/>
        <v>5</v>
      </c>
      <c r="R632">
        <f t="array" aca="1" ref="R632" ca="1">SMALL(IF(illustrator=SUBSTITUTE(H632,"_2nd",""),(ROW(illustrator)-MIN(ROW(illustrator))+1)+10000*(COLUMN(illustrator)-MIN(COLUMN(illustrator))+1),""),1)</f>
        <v>130051</v>
      </c>
      <c r="S632" t="str">
        <f ca="1">INDEX(illustrator!E:E,MOD(R632,10000),1)</f>
        <v>Harald Lieske</v>
      </c>
      <c r="W632" t="str">
        <f t="shared" ca="1" si="84"/>
        <v>{ id:"clerk", illustrator:"Harald Lieske" },</v>
      </c>
    </row>
    <row r="633" spans="1:23" x14ac:dyDescent="0.25">
      <c r="A633" t="s">
        <v>4872</v>
      </c>
      <c r="B633">
        <f t="shared" si="89"/>
        <v>35</v>
      </c>
      <c r="C633">
        <f t="shared" si="85"/>
        <v>66</v>
      </c>
      <c r="E633" t="str">
        <f t="shared" si="87"/>
        <v>/images/6/6f/Bandit_CampArt.jpg</v>
      </c>
      <c r="F633" t="s">
        <v>2166</v>
      </c>
      <c r="H633" t="s">
        <v>5016</v>
      </c>
      <c r="J633" t="s">
        <v>5024</v>
      </c>
      <c r="K633" t="s">
        <v>5495</v>
      </c>
      <c r="L633" t="str">
        <f t="shared" si="92"/>
        <v>/images/e/e2/InvestmentArt.jpg</v>
      </c>
      <c r="O633">
        <f t="shared" si="88"/>
        <v>9</v>
      </c>
      <c r="P633">
        <f t="shared" si="91"/>
        <v>10</v>
      </c>
      <c r="R633">
        <f t="array" aca="1" ref="R633" ca="1">SMALL(IF(illustrator=SUBSTITUTE(H633,"_2nd",""),(ROW(illustrator)-MIN(ROW(illustrator))+1)+10000*(COLUMN(illustrator)-MIN(COLUMN(illustrator))+1),""),1)</f>
        <v>20098</v>
      </c>
      <c r="S633" t="str">
        <f ca="1">INDEX(illustrator!E:E,MOD(R633,10000),1)</f>
        <v>Marco Morte</v>
      </c>
      <c r="W633" t="str">
        <f t="shared" ca="1" si="84"/>
        <v>{ id:"investment", illustrator:"Marco Morte" },</v>
      </c>
    </row>
    <row r="634" spans="1:23" x14ac:dyDescent="0.25">
      <c r="A634" t="s">
        <v>4873</v>
      </c>
      <c r="B634">
        <f t="shared" si="89"/>
        <v>28</v>
      </c>
      <c r="C634">
        <f t="shared" si="85"/>
        <v>52</v>
      </c>
      <c r="E634" t="str">
        <f t="shared" si="87"/>
        <v>/images/c/c8/RazeArt.jpg</v>
      </c>
      <c r="F634" t="s">
        <v>2166</v>
      </c>
      <c r="H634" s="3" t="s">
        <v>5017</v>
      </c>
      <c r="J634" t="s">
        <v>5026</v>
      </c>
      <c r="K634" t="s">
        <v>5502</v>
      </c>
      <c r="L634" t="str">
        <f t="shared" si="92"/>
        <v>/images/b/b6/TiaraArt.jpg</v>
      </c>
      <c r="O634">
        <f t="shared" si="88"/>
        <v>18</v>
      </c>
      <c r="P634">
        <f t="shared" si="91"/>
        <v>5</v>
      </c>
      <c r="R634">
        <f t="array" aca="1" ref="R634" ca="1">SMALL(IF(illustrator=SUBSTITUTE(H634,"_2nd",""),(ROW(illustrator)-MIN(ROW(illustrator))+1)+10000*(COLUMN(illustrator)-MIN(COLUMN(illustrator))+1),""),1)</f>
        <v>20092</v>
      </c>
      <c r="S634" t="str">
        <f ca="1">INDEX(illustrator!E:E,MOD(R634,10000),1)</f>
        <v>Lynell Ingram</v>
      </c>
      <c r="W634" t="str">
        <f t="shared" ca="1" si="84"/>
        <v>{ id:"tiara", illustrator:"Lynell Ingram" },</v>
      </c>
    </row>
    <row r="635" spans="1:23" x14ac:dyDescent="0.25">
      <c r="A635" t="s">
        <v>4874</v>
      </c>
      <c r="B635">
        <f t="shared" si="89"/>
        <v>34</v>
      </c>
      <c r="C635">
        <f t="shared" si="85"/>
        <v>64</v>
      </c>
      <c r="E635" t="str">
        <f t="shared" si="87"/>
        <v>/images/e/e1/WatchtowerArt.jpg</v>
      </c>
      <c r="H635" s="3" t="s">
        <v>5018</v>
      </c>
      <c r="J635" t="s">
        <v>5027</v>
      </c>
      <c r="K635" t="s">
        <v>5503</v>
      </c>
      <c r="L635" t="str">
        <f t="shared" si="92"/>
        <v>/images/0/0d/CharlatanArt.jpg</v>
      </c>
      <c r="O635">
        <f t="shared" si="88"/>
        <v>10</v>
      </c>
      <c r="P635">
        <f t="shared" si="91"/>
        <v>9</v>
      </c>
      <c r="R635">
        <f t="array" aca="1" ref="R635" ca="1">SMALL(IF(illustrator=SUBSTITUTE(H635,"_2nd",""),(ROW(illustrator)-MIN(ROW(illustrator))+1)+10000*(COLUMN(illustrator)-MIN(COLUMN(illustrator))+1),""),1)</f>
        <v>90035</v>
      </c>
      <c r="S635" t="str">
        <f ca="1">INDEX(illustrator!E:E,MOD(R635,10000),1)</f>
        <v>Franz Vohwinkel</v>
      </c>
      <c r="W635" t="str">
        <f t="shared" ca="1" si="84"/>
        <v>{ id:"charlatan", illustrator:"Franz Vohwinkel" },</v>
      </c>
    </row>
    <row r="636" spans="1:23" x14ac:dyDescent="0.25">
      <c r="A636" t="s">
        <v>4875</v>
      </c>
      <c r="B636">
        <f t="shared" si="89"/>
        <v>30</v>
      </c>
      <c r="C636">
        <f t="shared" si="85"/>
        <v>56</v>
      </c>
      <c r="E636" t="str">
        <f t="shared" si="87"/>
        <v>/images/4/48/BishopArt.jpg</v>
      </c>
      <c r="F636" t="s">
        <v>2166</v>
      </c>
      <c r="H636" s="3" t="s">
        <v>5019</v>
      </c>
      <c r="J636" t="s">
        <v>5269</v>
      </c>
      <c r="K636" t="s">
        <v>5504</v>
      </c>
      <c r="L636" t="str">
        <f t="shared" si="92"/>
        <v>/images/f/f6/CollectionArt.jpg</v>
      </c>
      <c r="O636">
        <f t="shared" si="88"/>
        <v>10</v>
      </c>
      <c r="P636">
        <f t="shared" si="91"/>
        <v>10</v>
      </c>
      <c r="R636">
        <f t="array" aca="1" ref="R636" ca="1">SMALL(IF(illustrator=SUBSTITUTE(H636,"_2nd",""),(ROW(illustrator)-MIN(ROW(illustrator))+1)+10000*(COLUMN(illustrator)-MIN(COLUMN(illustrator))+1),""),1)</f>
        <v>100035</v>
      </c>
      <c r="S636" t="str">
        <f ca="1">INDEX(illustrator!E:E,MOD(R636,10000),1)</f>
        <v>Franz Vohwinkel</v>
      </c>
      <c r="W636" t="str">
        <f t="shared" ca="1" si="84"/>
        <v>{ id:"collection", illustrator:"Franz Vohwinkel" },</v>
      </c>
    </row>
    <row r="637" spans="1:23" x14ac:dyDescent="0.25">
      <c r="A637" t="s">
        <v>4876</v>
      </c>
      <c r="B637">
        <f t="shared" si="89"/>
        <v>34</v>
      </c>
      <c r="C637">
        <f t="shared" si="85"/>
        <v>70</v>
      </c>
      <c r="E637" t="str">
        <f t="shared" si="87"/>
        <v>/images/7/76/AdventurerArt.jpg</v>
      </c>
      <c r="F637" t="s">
        <v>2166</v>
      </c>
      <c r="H637" s="3" t="s">
        <v>5488</v>
      </c>
      <c r="I637" s="3" t="s">
        <v>5038</v>
      </c>
      <c r="J637" t="s">
        <v>5028</v>
      </c>
      <c r="K637" t="s">
        <v>5505</v>
      </c>
      <c r="L637" t="str">
        <f t="shared" si="92"/>
        <v>/images/3/38/Crystal_BallArt.jpg</v>
      </c>
      <c r="O637">
        <f t="shared" si="88"/>
        <v>16</v>
      </c>
      <c r="P637">
        <f t="shared" si="91"/>
        <v>11</v>
      </c>
      <c r="R637">
        <f t="array" aca="1" ref="R637" ca="1">SMALL(IF(illustrator=SUBSTITUTE(H637,"_2nd",""),(ROW(illustrator)-MIN(ROW(illustrator))+1)+10000*(COLUMN(illustrator)-MIN(COLUMN(illustrator))+1),""),1)</f>
        <v>30099</v>
      </c>
      <c r="S637" t="str">
        <f ca="1">INDEX(illustrator!E:E,MOD(R637,10000),1)</f>
        <v>Marco Morte</v>
      </c>
      <c r="W637" t="str">
        <f t="shared" ca="1" si="84"/>
        <v>{ id:"crystalball", illustrator:"Marco Morte" },</v>
      </c>
    </row>
    <row r="638" spans="1:23" x14ac:dyDescent="0.25">
      <c r="A638" t="s">
        <v>4877</v>
      </c>
      <c r="B638">
        <f t="shared" si="89"/>
        <v>36</v>
      </c>
      <c r="C638">
        <f t="shared" si="85"/>
        <v>68</v>
      </c>
      <c r="E638" t="str">
        <f t="shared" si="87"/>
        <v>/images/a/a7/Wishing_WellArt.jpg</v>
      </c>
      <c r="H638" s="3" t="s">
        <v>5039</v>
      </c>
      <c r="J638" t="s">
        <v>5022</v>
      </c>
      <c r="K638" t="s">
        <v>5506</v>
      </c>
      <c r="L638" t="str">
        <f t="shared" si="92"/>
        <v>/images/4/4b/MagnateArt.jpg</v>
      </c>
      <c r="O638">
        <f t="shared" si="88"/>
        <v>6</v>
      </c>
      <c r="P638">
        <f t="shared" si="91"/>
        <v>7</v>
      </c>
      <c r="R638">
        <f t="array" aca="1" ref="R638" ca="1">SMALL(IF(illustrator=SUBSTITUTE(H638,"_2nd",""),(ROW(illustrator)-MIN(ROW(illustrator))+1)+10000*(COLUMN(illustrator)-MIN(COLUMN(illustrator))+1),""),1)</f>
        <v>140051</v>
      </c>
      <c r="S638" t="str">
        <f ca="1">INDEX(illustrator!E:E,MOD(R638,10000),1)</f>
        <v>Harald Lieske</v>
      </c>
      <c r="W638" t="str">
        <f t="shared" ca="1" si="84"/>
        <v>{ id:"magnate", illustrator:"Harald Lieske" },</v>
      </c>
    </row>
    <row r="639" spans="1:23" x14ac:dyDescent="0.25">
      <c r="A639" t="s">
        <v>4878</v>
      </c>
      <c r="B639">
        <f t="shared" si="89"/>
        <v>29</v>
      </c>
      <c r="C639">
        <f t="shared" si="85"/>
        <v>54</v>
      </c>
      <c r="E639" t="str">
        <f t="shared" si="87"/>
        <v>/images/d/dc/BaronArt.jpg</v>
      </c>
      <c r="F639" t="s">
        <v>2166</v>
      </c>
      <c r="H639" s="3" t="s">
        <v>5020</v>
      </c>
      <c r="I639" s="3" t="s">
        <v>5040</v>
      </c>
      <c r="J639" t="s">
        <v>5023</v>
      </c>
      <c r="K639" t="s">
        <v>5494</v>
      </c>
      <c r="L639" t="str">
        <f t="shared" si="92"/>
        <v>/images/0/09/War_ChestArt.jpg</v>
      </c>
      <c r="O639">
        <f t="shared" si="88"/>
        <v>16</v>
      </c>
      <c r="P639">
        <f t="shared" si="91"/>
        <v>8</v>
      </c>
      <c r="R639">
        <f t="array" aca="1" ref="R639" ca="1">SMALL(IF(illustrator=SUBSTITUTE(H639,"_2nd",""),(ROW(illustrator)-MIN(ROW(illustrator))+1)+10000*(COLUMN(illustrator)-MIN(COLUMN(illustrator))+1),""),1)</f>
        <v>30093</v>
      </c>
      <c r="S639" t="str">
        <f ca="1">INDEX(illustrator!E:E,MOD(R639,10000),1)</f>
        <v>Lynell Ingram</v>
      </c>
      <c r="W639" t="str">
        <f t="shared" ca="1" si="84"/>
        <v>{ id:"warchest", illustrator:"Lynell Ingram" },</v>
      </c>
    </row>
    <row r="640" spans="1:23" x14ac:dyDescent="0.25">
      <c r="A640" t="s">
        <v>4879</v>
      </c>
      <c r="B640">
        <f t="shared" si="89"/>
        <v>37</v>
      </c>
      <c r="C640">
        <f t="shared" si="85"/>
        <v>76</v>
      </c>
      <c r="E640" t="str">
        <f t="shared" si="87"/>
        <v>/images/6/65/Merchant_ShipArt.jpg</v>
      </c>
      <c r="G640" t="s">
        <v>5084</v>
      </c>
      <c r="H640" t="s">
        <v>5043</v>
      </c>
      <c r="J640" t="s">
        <v>5191</v>
      </c>
      <c r="K640" t="s">
        <v>5507</v>
      </c>
      <c r="L640" t="str">
        <f t="shared" si="92"/>
        <v>/images/a/a3/TrailArt.jpg</v>
      </c>
      <c r="O640">
        <f t="shared" si="88"/>
        <v>7</v>
      </c>
      <c r="P640">
        <f t="shared" si="91"/>
        <v>5</v>
      </c>
      <c r="R640">
        <f t="array" aca="1" ref="R640" ca="1">SMALL(IF(illustrator=SUBSTITUTE(H640,"_2nd",""),(ROW(illustrator)-MIN(ROW(illustrator))+1)+10000*(COLUMN(illustrator)-MIN(COLUMN(illustrator))+1),""),1)</f>
        <v>120097</v>
      </c>
      <c r="S640" t="str">
        <f ca="1">INDEX(illustrator!E:E,MOD(R640,10000),1)</f>
        <v>Marcel-André Casasola Merkle</v>
      </c>
      <c r="W640" t="str">
        <f t="shared" ca="1" si="84"/>
        <v>{ id:"trail", illustrator:"Marcel-André Casasola Merkle" },</v>
      </c>
    </row>
    <row r="641" spans="1:23" x14ac:dyDescent="0.25">
      <c r="A641" t="s">
        <v>4880</v>
      </c>
      <c r="B641">
        <f t="shared" si="89"/>
        <v>32</v>
      </c>
      <c r="C641">
        <f t="shared" si="85"/>
        <v>66</v>
      </c>
      <c r="E641" t="str">
        <f t="shared" si="87"/>
        <v>/images/7/79/TreasuryArt.jpg</v>
      </c>
      <c r="H641" t="s">
        <v>5044</v>
      </c>
      <c r="J641" t="s">
        <v>5192</v>
      </c>
      <c r="K641" t="s">
        <v>5514</v>
      </c>
      <c r="L641" t="str">
        <f t="shared" si="92"/>
        <v>/images/b/b3/WeaverArt.jpg</v>
      </c>
      <c r="O641">
        <f t="shared" si="88"/>
        <v>11</v>
      </c>
      <c r="P641">
        <f t="shared" si="91"/>
        <v>6</v>
      </c>
      <c r="R641">
        <f t="array" aca="1" ref="R641" ca="1">SMALL(IF(illustrator=SUBSTITUTE(H641,"_2nd",""),(ROW(illustrator)-MIN(ROW(illustrator))+1)+10000*(COLUMN(illustrator)-MIN(COLUMN(illustrator))+1),""),1)</f>
        <v>130097</v>
      </c>
      <c r="S641" t="str">
        <f ca="1">INDEX(illustrator!E:E,MOD(R641,10000),1)</f>
        <v>Marcel-André Casasola Merkle</v>
      </c>
      <c r="W641" t="str">
        <f t="shared" ca="1" si="84"/>
        <v>{ id:"weaver", illustrator:"Marcel-André Casasola Merkle" },</v>
      </c>
    </row>
    <row r="642" spans="1:23" x14ac:dyDescent="0.25">
      <c r="A642" t="s">
        <v>4881</v>
      </c>
      <c r="B642">
        <f t="shared" si="89"/>
        <v>34</v>
      </c>
      <c r="C642">
        <f t="shared" si="85"/>
        <v>64</v>
      </c>
      <c r="E642" t="str">
        <f t="shared" si="87"/>
        <v>/images/e/e6/ApothecaryArt.jpg</v>
      </c>
      <c r="H642" t="s">
        <v>5045</v>
      </c>
      <c r="J642" t="s">
        <v>5041</v>
      </c>
      <c r="K642" t="s">
        <v>5508</v>
      </c>
      <c r="L642" t="str">
        <f t="shared" si="92"/>
        <v>/images/b/be/BerserkerArt.jpg</v>
      </c>
      <c r="O642">
        <f t="shared" si="88"/>
        <v>9</v>
      </c>
      <c r="P642">
        <f t="shared" si="91"/>
        <v>9</v>
      </c>
      <c r="R642">
        <f t="array" aca="1" ref="R642" ca="1">SMALL(IF(illustrator=SUBSTITUTE(H642,"_2nd",""),(ROW(illustrator)-MIN(ROW(illustrator))+1)+10000*(COLUMN(illustrator)-MIN(COLUMN(illustrator))+1),""),1)</f>
        <v>150073</v>
      </c>
      <c r="S642" t="str">
        <f ca="1">INDEX(illustrator!E:E,MOD(R642,10000),1)</f>
        <v>Julien Delval</v>
      </c>
      <c r="W642" t="str">
        <f t="shared" ca="1" si="84"/>
        <v>{ id:"berserker", illustrator:"Julien Delval" },</v>
      </c>
    </row>
    <row r="643" spans="1:23" x14ac:dyDescent="0.25">
      <c r="A643" t="s">
        <v>4882</v>
      </c>
      <c r="B643">
        <f t="shared" si="89"/>
        <v>30</v>
      </c>
      <c r="C643">
        <f t="shared" si="85"/>
        <v>56</v>
      </c>
      <c r="E643" t="str">
        <f t="shared" si="87"/>
        <v>/images/0/0a/ExpandArt.jpg</v>
      </c>
      <c r="F643" t="s">
        <v>2166</v>
      </c>
      <c r="H643" t="s">
        <v>5046</v>
      </c>
      <c r="J643" t="s">
        <v>5193</v>
      </c>
      <c r="K643" t="s">
        <v>5513</v>
      </c>
      <c r="L643" t="str">
        <f t="shared" si="92"/>
        <v>/images/8/84/CauldronArt.jpg</v>
      </c>
      <c r="O643">
        <f t="shared" si="88"/>
        <v>8</v>
      </c>
      <c r="P643">
        <f t="shared" si="91"/>
        <v>8</v>
      </c>
      <c r="R643">
        <f t="array" aca="1" ref="R643" ca="1">SMALL(IF(illustrator=SUBSTITUTE(H643,"_2nd",""),(ROW(illustrator)-MIN(ROW(illustrator))+1)+10000*(COLUMN(illustrator)-MIN(COLUMN(illustrator))+1),""),1)</f>
        <v>40039</v>
      </c>
      <c r="S643" t="str">
        <f ca="1">INDEX(illustrator!E:E,MOD(R643,10000),1)</f>
        <v>Garret DeChellis</v>
      </c>
      <c r="W643" t="str">
        <f t="shared" ref="W643:W706" ca="1" si="93">IFERROR("{ id:"""&amp;H643&amp;""", illustrator:"""&amp;S643&amp;""" },","")</f>
        <v>{ id:"cauldron", illustrator:"Garret DeChellis" },</v>
      </c>
    </row>
    <row r="644" spans="1:23" x14ac:dyDescent="0.25">
      <c r="A644" t="s">
        <v>4883</v>
      </c>
      <c r="B644">
        <f t="shared" si="89"/>
        <v>35</v>
      </c>
      <c r="C644">
        <f t="shared" si="85"/>
        <v>72</v>
      </c>
      <c r="E644" t="str">
        <f t="shared" si="87"/>
        <v>/images/5/5a/Bag_Of_GoldArt.jpg</v>
      </c>
      <c r="H644" t="s">
        <v>5047</v>
      </c>
      <c r="I644" s="3" t="s">
        <v>5265</v>
      </c>
      <c r="J644" t="s">
        <v>5194</v>
      </c>
      <c r="K644" t="s">
        <v>5509</v>
      </c>
      <c r="L644" t="str">
        <f t="shared" si="92"/>
        <v>/images/0/0b/Guard_DogArt.jpg</v>
      </c>
      <c r="O644">
        <f t="shared" si="88"/>
        <v>14</v>
      </c>
      <c r="P644">
        <f t="shared" si="91"/>
        <v>8</v>
      </c>
      <c r="R644">
        <f t="array" aca="1" ref="R644" ca="1">SMALL(IF(illustrator=SUBSTITUTE(H644,"_2nd",""),(ROW(illustrator)-MIN(ROW(illustrator))+1)+10000*(COLUMN(illustrator)-MIN(COLUMN(illustrator))+1),""),1)</f>
        <v>130073</v>
      </c>
      <c r="S644" t="str">
        <f ca="1">INDEX(illustrator!E:E,MOD(R644,10000),1)</f>
        <v>Julien Delval</v>
      </c>
      <c r="W644" t="str">
        <f t="shared" ca="1" si="93"/>
        <v>{ id:"guarddog", illustrator:"Julien Delval" },</v>
      </c>
    </row>
    <row r="645" spans="1:23" x14ac:dyDescent="0.25">
      <c r="A645" t="s">
        <v>4884</v>
      </c>
      <c r="B645">
        <f t="shared" si="89"/>
        <v>30</v>
      </c>
      <c r="C645">
        <f t="shared" ref="C645:C670" si="94">FIND(".jpg",A645,B645)+3</f>
        <v>62</v>
      </c>
      <c r="E645" t="str">
        <f t="shared" si="87"/>
        <v>/images/6/67/DiademArt.jpg</v>
      </c>
      <c r="H645" t="s">
        <v>5048</v>
      </c>
      <c r="I645" s="3" t="s">
        <v>5198</v>
      </c>
      <c r="J645" t="s">
        <v>5195</v>
      </c>
      <c r="K645" t="s">
        <v>5512</v>
      </c>
      <c r="L645" t="str">
        <f t="shared" si="92"/>
        <v>/images/2/26/NomadsArt.jpg</v>
      </c>
      <c r="O645">
        <f t="shared" si="88"/>
        <v>7</v>
      </c>
      <c r="P645">
        <f t="shared" si="91"/>
        <v>6</v>
      </c>
      <c r="R645">
        <f t="array" aca="1" ref="R645" ca="1">SMALL(IF(illustrator=SUBSTITUTE(H645,"_2nd",""),(ROW(illustrator)-MIN(ROW(illustrator))+1)+10000*(COLUMN(illustrator)-MIN(COLUMN(illustrator))+1),""),1)</f>
        <v>110097</v>
      </c>
      <c r="S645" t="str">
        <f ca="1">INDEX(illustrator!E:E,MOD(R645,10000),1)</f>
        <v>Marcel-André Casasola Merkle</v>
      </c>
      <c r="W645" t="str">
        <f t="shared" ca="1" si="93"/>
        <v>{ id:"nomads", illustrator:"Marcel-André Casasola Merkle" },</v>
      </c>
    </row>
    <row r="646" spans="1:23" x14ac:dyDescent="0.25">
      <c r="A646" t="s">
        <v>4885</v>
      </c>
      <c r="B646">
        <f t="shared" si="89"/>
        <v>34</v>
      </c>
      <c r="C646">
        <f t="shared" si="94"/>
        <v>64</v>
      </c>
      <c r="E646" t="str">
        <f t="shared" si="87"/>
        <v>/images/6/6b/Fools_GoldArt.jpg</v>
      </c>
      <c r="H646" t="s">
        <v>5049</v>
      </c>
      <c r="J646" t="s">
        <v>5042</v>
      </c>
      <c r="K646" t="s">
        <v>5511</v>
      </c>
      <c r="L646" t="str">
        <f t="shared" si="92"/>
        <v>/images/7/7a/SoukArt.jpg</v>
      </c>
      <c r="O646">
        <f t="shared" si="88"/>
        <v>4</v>
      </c>
      <c r="P646">
        <f t="shared" si="91"/>
        <v>4</v>
      </c>
      <c r="R646">
        <f t="array" aca="1" ref="R646" ca="1">SMALL(IF(illustrator=SUBSTITUTE(H646,"_2nd",""),(ROW(illustrator)-MIN(ROW(illustrator))+1)+10000*(COLUMN(illustrator)-MIN(COLUMN(illustrator))+1),""),1)</f>
        <v>50039</v>
      </c>
      <c r="S646" t="str">
        <f ca="1">INDEX(illustrator!E:E,MOD(R646,10000),1)</f>
        <v>Garret DeChellis</v>
      </c>
      <c r="W646" t="str">
        <f t="shared" ca="1" si="93"/>
        <v>{ id:"souk", illustrator:"Garret DeChellis" },</v>
      </c>
    </row>
    <row r="647" spans="1:23" x14ac:dyDescent="0.25">
      <c r="A647" t="s">
        <v>4886</v>
      </c>
      <c r="B647">
        <f t="shared" si="89"/>
        <v>30</v>
      </c>
      <c r="C647">
        <f t="shared" si="94"/>
        <v>56</v>
      </c>
      <c r="E647" t="str">
        <f t="shared" ref="E647:E670" si="95">SUBSTITUTE(RIGHT(LEFT(A647,C647),LEN(LEFT(A647,C647))-B647),"/thumb","")</f>
        <v>/images/3/3a/SpoilsArt.jpg</v>
      </c>
      <c r="H647" t="s">
        <v>5050</v>
      </c>
      <c r="I647" s="3" t="s">
        <v>5266</v>
      </c>
      <c r="J647" t="s">
        <v>5196</v>
      </c>
      <c r="K647" t="s">
        <v>5510</v>
      </c>
      <c r="L647" t="str">
        <f t="shared" si="92"/>
        <v>/images/4/41/WheelwrightArt.jpg</v>
      </c>
      <c r="O647">
        <f t="shared" si="88"/>
        <v>9</v>
      </c>
      <c r="P647">
        <f t="shared" si="91"/>
        <v>11</v>
      </c>
      <c r="R647">
        <f t="array" aca="1" ref="R647" ca="1">SMALL(IF(illustrator=SUBSTITUTE(H647,"_2nd",""),(ROW(illustrator)-MIN(ROW(illustrator))+1)+10000*(COLUMN(illustrator)-MIN(COLUMN(illustrator))+1),""),1)</f>
        <v>20028</v>
      </c>
      <c r="S647" t="str">
        <f ca="1">INDEX(illustrator!E:E,MOD(R647,10000),1)</f>
        <v>Elisa Cella</v>
      </c>
      <c r="W647" t="str">
        <f t="shared" ca="1" si="93"/>
        <v>{ id:"wheelwright", illustrator:"Elisa Cella" },</v>
      </c>
    </row>
    <row r="648" spans="1:23" x14ac:dyDescent="0.25">
      <c r="A648" t="s">
        <v>4887</v>
      </c>
      <c r="B648">
        <f t="shared" si="89"/>
        <v>35</v>
      </c>
      <c r="C648">
        <f t="shared" si="94"/>
        <v>66</v>
      </c>
      <c r="E648" t="str">
        <f t="shared" si="95"/>
        <v>/images/2/24/CounterfeitArt.jpg</v>
      </c>
      <c r="H648" t="s">
        <v>5051</v>
      </c>
      <c r="I648" s="3" t="s">
        <v>5267</v>
      </c>
      <c r="J648" t="s">
        <v>5197</v>
      </c>
      <c r="K648" t="s">
        <v>5516</v>
      </c>
      <c r="L648" t="str">
        <f t="shared" si="92"/>
        <v>/images/2/21/Witch%27s_HutArt.jpg</v>
      </c>
      <c r="O648">
        <f t="shared" si="88"/>
        <v>18</v>
      </c>
      <c r="P648">
        <f t="shared" si="91"/>
        <v>9</v>
      </c>
      <c r="R648">
        <f t="array" aca="1" ref="R648" ca="1">SMALL(IF(illustrator=SUBSTITUTE(H648,"_2nd",""),(ROW(illustrator)-MIN(ROW(illustrator))+1)+10000*(COLUMN(illustrator)-MIN(COLUMN(illustrator))+1),""),1)</f>
        <v>160073</v>
      </c>
      <c r="S648" t="str">
        <f ca="1">INDEX(illustrator!E:E,MOD(R648,10000),1)</f>
        <v>Julien Delval</v>
      </c>
      <c r="W648" t="str">
        <f t="shared" ca="1" si="93"/>
        <v>{ id:"witchshut", illustrator:"Julien Delval" },</v>
      </c>
    </row>
    <row r="649" spans="1:23" x14ac:dyDescent="0.25">
      <c r="A649" t="s">
        <v>4888</v>
      </c>
      <c r="B649">
        <f t="shared" si="89"/>
        <v>29</v>
      </c>
      <c r="C649">
        <f t="shared" si="94"/>
        <v>54</v>
      </c>
      <c r="E649" t="str">
        <f t="shared" si="95"/>
        <v>/images/a/a1/PlazaArt.jpg</v>
      </c>
      <c r="F649" t="s">
        <v>2166</v>
      </c>
      <c r="G649" t="s">
        <v>5083</v>
      </c>
      <c r="H649" s="3" t="s">
        <v>5052</v>
      </c>
      <c r="J649" t="s">
        <v>5108</v>
      </c>
      <c r="K649" s="2" t="s">
        <v>5578</v>
      </c>
      <c r="L649" t="str">
        <f t="shared" si="92"/>
        <v>/images/1/1a/BaubleArt.jpg</v>
      </c>
      <c r="O649">
        <f t="shared" si="88"/>
        <v>7</v>
      </c>
      <c r="P649">
        <f t="shared" si="91"/>
        <v>6</v>
      </c>
      <c r="R649">
        <f t="array" aca="1" ref="R649" ca="1">SMALL(IF(illustrator=SUBSTITUTE(H649,"_2nd",""),(ROW(illustrator)-MIN(ROW(illustrator))+1)+10000*(COLUMN(illustrator)-MIN(COLUMN(illustrator))+1),""),1)</f>
        <v>270133</v>
      </c>
      <c r="S649" t="str">
        <f ca="1">INDEX(illustrator!E:E,MOD(R649,10000),1)</f>
        <v>Ryan Laukat</v>
      </c>
      <c r="W649" t="str">
        <f t="shared" ca="1" si="93"/>
        <v>{ id:"bauble", illustrator:"Ryan Laukat" },</v>
      </c>
    </row>
    <row r="650" spans="1:23" x14ac:dyDescent="0.25">
      <c r="A650" t="s">
        <v>4889</v>
      </c>
      <c r="B650">
        <f t="shared" si="89"/>
        <v>41</v>
      </c>
      <c r="C650">
        <f t="shared" si="94"/>
        <v>78</v>
      </c>
      <c r="E650" t="str">
        <f t="shared" si="95"/>
        <v>/images/4/43/Coin_of_the_RealmArt.jpg</v>
      </c>
      <c r="H650" s="3" t="s">
        <v>5053</v>
      </c>
      <c r="J650" t="s">
        <v>5109</v>
      </c>
      <c r="K650" s="2" t="s">
        <v>5534</v>
      </c>
      <c r="L650" t="str">
        <f t="shared" si="92"/>
        <v>/images/4/41/SycophantArt.jpg</v>
      </c>
      <c r="O650">
        <f t="shared" si="88"/>
        <v>10</v>
      </c>
      <c r="P650">
        <f t="shared" si="91"/>
        <v>9</v>
      </c>
      <c r="R650">
        <f t="array" aca="1" ref="R650" ca="1">SMALL(IF(illustrator=SUBSTITUTE(H650,"_2nd",""),(ROW(illustrator)-MIN(ROW(illustrator))+1)+10000*(COLUMN(illustrator)-MIN(COLUMN(illustrator))+1),""),1)</f>
        <v>160029</v>
      </c>
      <c r="S650" t="str">
        <f ca="1">INDEX(illustrator!E:E,MOD(R650,10000),1)</f>
        <v>Elisa Cella</v>
      </c>
      <c r="W650" t="str">
        <f t="shared" ca="1" si="93"/>
        <v>{ id:"sycophant", illustrator:"Elisa Cella" },</v>
      </c>
    </row>
    <row r="651" spans="1:23" x14ac:dyDescent="0.25">
      <c r="A651" t="s">
        <v>4890</v>
      </c>
      <c r="B651">
        <f t="shared" si="89"/>
        <v>33</v>
      </c>
      <c r="C651">
        <f t="shared" si="94"/>
        <v>62</v>
      </c>
      <c r="E651" t="str">
        <f t="shared" si="95"/>
        <v>/images/0/09/DuplicateArt.jpg</v>
      </c>
      <c r="H651" s="3" t="s">
        <v>5054</v>
      </c>
      <c r="J651" t="s">
        <v>5113</v>
      </c>
      <c r="K651" s="2" t="s">
        <v>5528</v>
      </c>
      <c r="L651" t="str">
        <f t="shared" si="92"/>
        <v>/images/c/cf/TownsfolkArt.jpg</v>
      </c>
      <c r="O651">
        <f t="shared" si="88"/>
        <v>8</v>
      </c>
      <c r="P651">
        <f t="shared" si="91"/>
        <v>9</v>
      </c>
      <c r="R651">
        <f t="array" aca="1" ref="R651" ca="1">SMALL(IF(illustrator=SUBSTITUTE(H651,"_2nd",""),(ROW(illustrator)-MIN(ROW(illustrator))+1)+10000*(COLUMN(illustrator)-MIN(COLUMN(illustrator))+1),""),1)</f>
        <v>370073</v>
      </c>
      <c r="S651" t="str">
        <f ca="1">INDEX(illustrator!E:E,MOD(R651,10000),1)</f>
        <v>Julien Delval</v>
      </c>
      <c r="W651" t="str">
        <f t="shared" ca="1" si="93"/>
        <v>{ id:"townsfolk", illustrator:"Julien Delval" },</v>
      </c>
    </row>
    <row r="652" spans="1:23" x14ac:dyDescent="0.25">
      <c r="A652" t="s">
        <v>4891</v>
      </c>
      <c r="B652">
        <f t="shared" si="89"/>
        <v>29</v>
      </c>
      <c r="C652">
        <f t="shared" si="94"/>
        <v>54</v>
      </c>
      <c r="E652" t="str">
        <f t="shared" si="95"/>
        <v>/images/9/93/RelicArt.jpg</v>
      </c>
      <c r="H652" s="3" t="s">
        <v>5138</v>
      </c>
      <c r="I652" s="3" t="s">
        <v>5202</v>
      </c>
      <c r="J652" t="s">
        <v>5110</v>
      </c>
      <c r="K652" t="s">
        <v>5531</v>
      </c>
      <c r="L652" t="str">
        <f t="shared" si="92"/>
        <v>/images/f/fb/Town_CrierArt.jpg</v>
      </c>
      <c r="O652">
        <f t="shared" si="88"/>
        <v>16</v>
      </c>
      <c r="P652">
        <f t="shared" si="91"/>
        <v>9</v>
      </c>
      <c r="R652">
        <f t="array" aca="1" ref="R652" ca="1">SMALL(IF(illustrator=SUBSTITUTE(H652,"_2nd",""),(ROW(illustrator)-MIN(ROW(illustrator))+1)+10000*(COLUMN(illustrator)-MIN(COLUMN(illustrator))+1),""),1)</f>
        <v>380073</v>
      </c>
      <c r="S652" t="str">
        <f ca="1">INDEX(illustrator!E:E,MOD(R652,10000),1)</f>
        <v>Julien Delval</v>
      </c>
      <c r="W652" t="str">
        <f t="shared" ca="1" si="93"/>
        <v>{ id:"towncrier", illustrator:"Julien Delval" },</v>
      </c>
    </row>
    <row r="653" spans="1:23" x14ac:dyDescent="0.25">
      <c r="A653" t="s">
        <v>4892</v>
      </c>
      <c r="B653">
        <f t="shared" si="89"/>
        <v>43</v>
      </c>
      <c r="C653">
        <f t="shared" si="94"/>
        <v>80</v>
      </c>
      <c r="E653" t="str">
        <f t="shared" si="95"/>
        <v>/images/d/d2/Farmers%27_MarketArt.jpg</v>
      </c>
      <c r="H653" s="3" t="s">
        <v>5139</v>
      </c>
      <c r="I653" s="3" t="s">
        <v>5526</v>
      </c>
      <c r="J653" t="s">
        <v>5140</v>
      </c>
      <c r="K653" t="s">
        <v>5532</v>
      </c>
      <c r="L653" t="str">
        <f t="shared" si="92"/>
        <v>/images/4/49/BlacksmithArt.jpg</v>
      </c>
      <c r="O653">
        <f t="shared" si="88"/>
        <v>7</v>
      </c>
      <c r="P653">
        <f t="shared" si="91"/>
        <v>10</v>
      </c>
      <c r="R653">
        <f t="array" aca="1" ref="R653" ca="1">SMALL(IF(illustrator=SUBSTITUTE(H653,"_2nd",""),(ROW(illustrator)-MIN(ROW(illustrator))+1)+10000*(COLUMN(illustrator)-MIN(COLUMN(illustrator))+1),""),1)</f>
        <v>390073</v>
      </c>
      <c r="S653" t="str">
        <f ca="1">INDEX(illustrator!E:E,MOD(R653,10000),1)</f>
        <v>Julien Delval</v>
      </c>
      <c r="W653" t="str">
        <f t="shared" ca="1" si="93"/>
        <v>{ id:"blacksmith", illustrator:"Julien Delval" },</v>
      </c>
    </row>
    <row r="654" spans="1:23" x14ac:dyDescent="0.25">
      <c r="A654" t="s">
        <v>4893</v>
      </c>
      <c r="B654">
        <f t="shared" si="89"/>
        <v>29</v>
      </c>
      <c r="C654">
        <f t="shared" si="94"/>
        <v>54</v>
      </c>
      <c r="E654" t="str">
        <f t="shared" si="95"/>
        <v>/images/2/2c/ForumArt.jpg</v>
      </c>
      <c r="H654" s="3" t="s">
        <v>5575</v>
      </c>
      <c r="J654" t="s">
        <v>5170</v>
      </c>
      <c r="K654" t="s">
        <v>5553</v>
      </c>
      <c r="L654" t="str">
        <f t="shared" si="92"/>
        <v>/images/0/05/MillerArt.jpg</v>
      </c>
      <c r="O654">
        <f t="shared" ref="O654:O717" si="96">LEN(J654)</f>
        <v>7</v>
      </c>
      <c r="P654">
        <f t="shared" si="91"/>
        <v>6</v>
      </c>
      <c r="R654">
        <f t="array" aca="1" ref="R654" ca="1">SMALL(IF(illustrator=SUBSTITUTE(H654,"_2nd",""),(ROW(illustrator)-MIN(ROW(illustrator))+1)+10000*(COLUMN(illustrator)-MIN(COLUMN(illustrator))+1),""),1)</f>
        <v>400073</v>
      </c>
      <c r="S654" t="str">
        <f ca="1">INDEX(illustrator!E:E,MOD(R654,10000),1)</f>
        <v>Julien Delval</v>
      </c>
      <c r="W654" t="str">
        <f t="shared" ca="1" si="93"/>
        <v>{ id:"miller", illustrator:"Julien Delval" },</v>
      </c>
    </row>
    <row r="655" spans="1:23" x14ac:dyDescent="0.25">
      <c r="A655" t="s">
        <v>4894</v>
      </c>
      <c r="B655">
        <f t="shared" si="89"/>
        <v>28</v>
      </c>
      <c r="C655">
        <f t="shared" si="94"/>
        <v>52</v>
      </c>
      <c r="E655" t="str">
        <f t="shared" si="95"/>
        <v>/images/2/2e/IdolArt.jpg</v>
      </c>
      <c r="H655" s="3" t="s">
        <v>5576</v>
      </c>
      <c r="J655" t="s">
        <v>5172</v>
      </c>
      <c r="K655" t="s">
        <v>5554</v>
      </c>
      <c r="L655" t="str">
        <f t="shared" si="92"/>
        <v>/images/c/cc/ElderArt.jpg</v>
      </c>
      <c r="O655">
        <f t="shared" si="96"/>
        <v>5</v>
      </c>
      <c r="P655">
        <f t="shared" si="91"/>
        <v>5</v>
      </c>
      <c r="R655">
        <f t="array" aca="1" ref="R655" ca="1">SMALL(IF(illustrator=SUBSTITUTE(H655,"_2nd",""),(ROW(illustrator)-MIN(ROW(illustrator))+1)+10000*(COLUMN(illustrator)-MIN(COLUMN(illustrator))+1),""),1)</f>
        <v>410073</v>
      </c>
      <c r="S655" t="str">
        <f ca="1">INDEX(illustrator!E:E,MOD(R655,10000),1)</f>
        <v>Julien Delval</v>
      </c>
      <c r="W655" t="str">
        <f t="shared" ca="1" si="93"/>
        <v>{ id:"elder", illustrator:"Julien Delval" },</v>
      </c>
    </row>
    <row r="656" spans="1:23" x14ac:dyDescent="0.25">
      <c r="A656" t="s">
        <v>4895</v>
      </c>
      <c r="B656">
        <f t="shared" si="89"/>
        <v>35</v>
      </c>
      <c r="C656">
        <f t="shared" si="94"/>
        <v>66</v>
      </c>
      <c r="E656" t="str">
        <f t="shared" si="95"/>
        <v>/images/b/b3/Secret_CaveArt.jpg</v>
      </c>
      <c r="H656" s="3" t="s">
        <v>5055</v>
      </c>
      <c r="J656" t="s">
        <v>5111</v>
      </c>
      <c r="K656" t="s">
        <v>5520</v>
      </c>
      <c r="L656" t="str">
        <f t="shared" si="92"/>
        <v>/images/2/29/AugursArt.jpg</v>
      </c>
      <c r="O656">
        <f t="shared" si="96"/>
        <v>7</v>
      </c>
      <c r="P656">
        <f t="shared" si="91"/>
        <v>6</v>
      </c>
      <c r="R656">
        <f t="array" aca="1" ref="R656" ca="1">SMALL(IF(illustrator=SUBSTITUTE(H656,"_2nd",""),(ROW(illustrator)-MIN(ROW(illustrator))+1)+10000*(COLUMN(illustrator)-MIN(COLUMN(illustrator))+1),""),1)</f>
        <v>20046</v>
      </c>
      <c r="S656" t="str">
        <f ca="1">INDEX(illustrator!E:E,MOD(R656,10000),1)</f>
        <v>Hans Krill</v>
      </c>
      <c r="W656" t="str">
        <f t="shared" ca="1" si="93"/>
        <v>{ id:"augurs", illustrator:"Hans Krill" },</v>
      </c>
    </row>
    <row r="657" spans="1:23" x14ac:dyDescent="0.25">
      <c r="A657" t="s">
        <v>4896</v>
      </c>
      <c r="B657">
        <f t="shared" si="89"/>
        <v>34</v>
      </c>
      <c r="C657">
        <f t="shared" si="94"/>
        <v>64</v>
      </c>
      <c r="E657" t="str">
        <f t="shared" si="95"/>
        <v>/images/c/c2/Magic_LampArt.jpg</v>
      </c>
      <c r="H657" s="3" t="s">
        <v>5157</v>
      </c>
      <c r="I657" s="3" t="s">
        <v>5201</v>
      </c>
      <c r="J657" t="s">
        <v>5166</v>
      </c>
      <c r="K657" t="s">
        <v>5555</v>
      </c>
      <c r="L657" t="str">
        <f t="shared" si="92"/>
        <v>/images/e/e6/Herb_GathererArt.jpg</v>
      </c>
      <c r="O657">
        <f t="shared" si="96"/>
        <v>19</v>
      </c>
      <c r="P657">
        <f t="shared" si="91"/>
        <v>12</v>
      </c>
      <c r="R657">
        <f t="array" aca="1" ref="R657" ca="1">SMALL(IF(illustrator=SUBSTITUTE(H657,"_2nd",""),(ROW(illustrator)-MIN(ROW(illustrator))+1)+10000*(COLUMN(illustrator)-MIN(COLUMN(illustrator))+1),""),1)</f>
        <v>30047</v>
      </c>
      <c r="S657" t="str">
        <f ca="1">INDEX(illustrator!E:E,MOD(R657,10000),1)</f>
        <v>Hans Krill</v>
      </c>
      <c r="W657" t="str">
        <f t="shared" ca="1" si="93"/>
        <v>{ id:"herbgatherer", illustrator:"Hans Krill" },</v>
      </c>
    </row>
    <row r="658" spans="1:23" x14ac:dyDescent="0.25">
      <c r="A658" t="s">
        <v>4897</v>
      </c>
      <c r="B658">
        <f t="shared" si="89"/>
        <v>30</v>
      </c>
      <c r="C658">
        <f t="shared" si="94"/>
        <v>56</v>
      </c>
      <c r="E658" t="str">
        <f t="shared" si="95"/>
        <v>/images/1/1a/BaubleArt.jpg</v>
      </c>
      <c r="H658" s="3" t="s">
        <v>5158</v>
      </c>
      <c r="J658" t="s">
        <v>5165</v>
      </c>
      <c r="K658" t="s">
        <v>5556</v>
      </c>
      <c r="L658" t="str">
        <f t="shared" si="92"/>
        <v>/images/5/53/AcolyteArt.jpg</v>
      </c>
      <c r="O658">
        <f t="shared" si="96"/>
        <v>7</v>
      </c>
      <c r="P658">
        <f t="shared" si="91"/>
        <v>7</v>
      </c>
      <c r="R658">
        <f t="array" aca="1" ref="R658" ca="1">SMALL(IF(illustrator=SUBSTITUTE(H658,"_2nd",""),(ROW(illustrator)-MIN(ROW(illustrator))+1)+10000*(COLUMN(illustrator)-MIN(COLUMN(illustrator))+1),""),1)</f>
        <v>40047</v>
      </c>
      <c r="S658" t="str">
        <f ca="1">INDEX(illustrator!E:E,MOD(R658,10000),1)</f>
        <v>Hans Krill</v>
      </c>
      <c r="W658" t="str">
        <f t="shared" ca="1" si="93"/>
        <v>{ id:"acolyte", illustrator:"Hans Krill" },</v>
      </c>
    </row>
    <row r="659" spans="1:23" x14ac:dyDescent="0.25">
      <c r="A659" t="s">
        <v>4898</v>
      </c>
      <c r="B659">
        <f t="shared" si="89"/>
        <v>31</v>
      </c>
      <c r="C659">
        <f t="shared" si="94"/>
        <v>58</v>
      </c>
      <c r="E659" t="str">
        <f t="shared" si="95"/>
        <v>/images/3/3d/PageantArt.jpg</v>
      </c>
      <c r="H659" s="3" t="s">
        <v>5159</v>
      </c>
      <c r="J659" t="s">
        <v>5174</v>
      </c>
      <c r="K659" t="s">
        <v>5557</v>
      </c>
      <c r="L659" t="str">
        <f t="shared" si="92"/>
        <v>/images/b/b9/SorceressArt.jpg</v>
      </c>
      <c r="O659">
        <f t="shared" si="96"/>
        <v>18</v>
      </c>
      <c r="P659">
        <f t="shared" si="91"/>
        <v>9</v>
      </c>
      <c r="R659">
        <f t="array" aca="1" ref="R659" ca="1">SMALL(IF(illustrator=SUBSTITUTE(H659,"_2nd",""),(ROW(illustrator)-MIN(ROW(illustrator))+1)+10000*(COLUMN(illustrator)-MIN(COLUMN(illustrator))+1),""),1)</f>
        <v>50047</v>
      </c>
      <c r="S659" t="str">
        <f ca="1">INDEX(illustrator!E:E,MOD(R659,10000),1)</f>
        <v>Hans Krill</v>
      </c>
      <c r="W659" t="str">
        <f t="shared" ca="1" si="93"/>
        <v>{ id:"sorceress", illustrator:"Hans Krill" },</v>
      </c>
    </row>
    <row r="660" spans="1:23" x14ac:dyDescent="0.25">
      <c r="A660" t="s">
        <v>4899</v>
      </c>
      <c r="B660">
        <f t="shared" si="89"/>
        <v>34</v>
      </c>
      <c r="C660">
        <f t="shared" si="94"/>
        <v>64</v>
      </c>
      <c r="E660" t="str">
        <f t="shared" si="95"/>
        <v>/images/3/32/InnovationArt.jpg</v>
      </c>
      <c r="H660" s="3" t="s">
        <v>5160</v>
      </c>
      <c r="J660" t="s">
        <v>5179</v>
      </c>
      <c r="K660" t="s">
        <v>5558</v>
      </c>
      <c r="L660" t="str">
        <f t="shared" si="92"/>
        <v>/images/b/bd/SibylArt.jpg</v>
      </c>
      <c r="O660">
        <f t="shared" si="96"/>
        <v>7</v>
      </c>
      <c r="P660">
        <f t="shared" si="91"/>
        <v>5</v>
      </c>
      <c r="R660">
        <f t="array" aca="1" ref="R660" ca="1">SMALL(IF(illustrator=SUBSTITUTE(H660,"_2nd",""),(ROW(illustrator)-MIN(ROW(illustrator))+1)+10000*(COLUMN(illustrator)-MIN(COLUMN(illustrator))+1),""),1)</f>
        <v>60047</v>
      </c>
      <c r="S660" t="str">
        <f ca="1">INDEX(illustrator!E:E,MOD(R660,10000),1)</f>
        <v>Hans Krill</v>
      </c>
      <c r="W660" t="str">
        <f t="shared" ca="1" si="93"/>
        <v>{ id:"sibyl", illustrator:"Hans Krill" },</v>
      </c>
    </row>
    <row r="661" spans="1:23" x14ac:dyDescent="0.25">
      <c r="A661" t="s">
        <v>4900</v>
      </c>
      <c r="B661">
        <f t="shared" si="89"/>
        <v>30</v>
      </c>
      <c r="C661">
        <f t="shared" si="94"/>
        <v>56</v>
      </c>
      <c r="E661" t="str">
        <f t="shared" si="95"/>
        <v>/images/6/62/CopperArt.jpg</v>
      </c>
      <c r="H661" s="3" t="s">
        <v>5056</v>
      </c>
      <c r="J661" t="s">
        <v>5112</v>
      </c>
      <c r="K661" t="s">
        <v>5522</v>
      </c>
      <c r="L661" t="str">
        <f t="shared" si="92"/>
        <v>/images/9/92/ClashesArt.jpg</v>
      </c>
      <c r="O661">
        <f t="shared" si="96"/>
        <v>13</v>
      </c>
      <c r="P661">
        <f t="shared" si="91"/>
        <v>7</v>
      </c>
      <c r="R661">
        <f t="array" aca="1" ref="R661" ca="1">SMALL(IF(illustrator=SUBSTITUTE(H661,"_2nd",""),(ROW(illustrator)-MIN(ROW(illustrator))+1)+10000*(COLUMN(illustrator)-MIN(COLUMN(illustrator))+1),""),1)</f>
        <v>290051</v>
      </c>
      <c r="S661" t="str">
        <f ca="1">INDEX(illustrator!E:E,MOD(R661,10000),1)</f>
        <v>Harald Lieske</v>
      </c>
      <c r="W661" t="str">
        <f t="shared" ca="1" si="93"/>
        <v>{ id:"clashes", illustrator:"Harald Lieske" },</v>
      </c>
    </row>
    <row r="662" spans="1:23" x14ac:dyDescent="0.25">
      <c r="A662" t="s">
        <v>4901</v>
      </c>
      <c r="B662">
        <f t="shared" si="89"/>
        <v>28</v>
      </c>
      <c r="C662">
        <f t="shared" si="94"/>
        <v>52</v>
      </c>
      <c r="E662" t="str">
        <f t="shared" si="95"/>
        <v>/images/9/93/GoldArt.jpg</v>
      </c>
      <c r="H662" s="3" t="s">
        <v>5153</v>
      </c>
      <c r="I662" s="3" t="s">
        <v>5203</v>
      </c>
      <c r="J662" t="s">
        <v>5167</v>
      </c>
      <c r="K662" t="s">
        <v>5559</v>
      </c>
      <c r="L662" t="str">
        <f t="shared" si="92"/>
        <v>/images/5/53/Battle_PlanArt.jpg</v>
      </c>
      <c r="O662">
        <f t="shared" si="96"/>
        <v>8</v>
      </c>
      <c r="P662">
        <f t="shared" si="91"/>
        <v>10</v>
      </c>
      <c r="R662">
        <f t="array" aca="1" ref="R662" ca="1">SMALL(IF(illustrator=SUBSTITUTE(H662,"_2nd",""),(ROW(illustrator)-MIN(ROW(illustrator))+1)+10000*(COLUMN(illustrator)-MIN(COLUMN(illustrator))+1),""),1)</f>
        <v>300051</v>
      </c>
      <c r="S662" t="str">
        <f ca="1">INDEX(illustrator!E:E,MOD(R662,10000),1)</f>
        <v>Harald Lieske</v>
      </c>
      <c r="W662" t="str">
        <f t="shared" ca="1" si="93"/>
        <v>{ id:"battleplan", illustrator:"Harald Lieske" },</v>
      </c>
    </row>
    <row r="663" spans="1:23" x14ac:dyDescent="0.25">
      <c r="A663" t="s">
        <v>4902</v>
      </c>
      <c r="B663">
        <f t="shared" si="89"/>
        <v>32</v>
      </c>
      <c r="C663">
        <f t="shared" si="94"/>
        <v>60</v>
      </c>
      <c r="E663" t="str">
        <f t="shared" si="95"/>
        <v>/images/1/1a/PlatinumArt.jpg</v>
      </c>
      <c r="H663" s="3" t="s">
        <v>5154</v>
      </c>
      <c r="J663" t="s">
        <v>5168</v>
      </c>
      <c r="K663" t="s">
        <v>5560</v>
      </c>
      <c r="L663" t="str">
        <f t="shared" si="92"/>
        <v>/images/4/4b/ArcherArt.jpg</v>
      </c>
      <c r="O663">
        <f t="shared" si="96"/>
        <v>7</v>
      </c>
      <c r="P663">
        <f t="shared" si="91"/>
        <v>6</v>
      </c>
      <c r="R663">
        <f t="array" aca="1" ref="R663" ca="1">SMALL(IF(illustrator=SUBSTITUTE(H663,"_2nd",""),(ROW(illustrator)-MIN(ROW(illustrator))+1)+10000*(COLUMN(illustrator)-MIN(COLUMN(illustrator))+1),""),1)</f>
        <v>310051</v>
      </c>
      <c r="S663" t="str">
        <f ca="1">INDEX(illustrator!E:E,MOD(R663,10000),1)</f>
        <v>Harald Lieske</v>
      </c>
      <c r="W663" t="str">
        <f t="shared" ca="1" si="93"/>
        <v>{ id:"archer", illustrator:"Harald Lieske" },</v>
      </c>
    </row>
    <row r="664" spans="1:23" x14ac:dyDescent="0.25">
      <c r="A664" t="s">
        <v>4903</v>
      </c>
      <c r="B664">
        <f t="shared" si="89"/>
        <v>30</v>
      </c>
      <c r="C664">
        <f t="shared" si="94"/>
        <v>56</v>
      </c>
      <c r="E664" t="str">
        <f t="shared" si="95"/>
        <v>/images/3/30/SilverArt.jpg</v>
      </c>
      <c r="H664" s="3" t="s">
        <v>5155</v>
      </c>
      <c r="J664" t="s">
        <v>5176</v>
      </c>
      <c r="K664" t="s">
        <v>5561</v>
      </c>
      <c r="L664" t="str">
        <f t="shared" si="92"/>
        <v>/images/c/c8/WarlordArt.jpg</v>
      </c>
      <c r="O664">
        <f t="shared" si="96"/>
        <v>18</v>
      </c>
      <c r="P664">
        <f t="shared" si="91"/>
        <v>7</v>
      </c>
      <c r="R664">
        <f t="array" aca="1" ref="R664" ca="1">SMALL(IF(illustrator=SUBSTITUTE(H664,"_2nd",""),(ROW(illustrator)-MIN(ROW(illustrator))+1)+10000*(COLUMN(illustrator)-MIN(COLUMN(illustrator))+1),""),1)</f>
        <v>320051</v>
      </c>
      <c r="S664" t="str">
        <f ca="1">INDEX(illustrator!E:E,MOD(R664,10000),1)</f>
        <v>Harald Lieske</v>
      </c>
      <c r="W664" t="str">
        <f t="shared" ca="1" si="93"/>
        <v>{ id:"warlord", illustrator:"Harald Lieske" },</v>
      </c>
    </row>
    <row r="665" spans="1:23" x14ac:dyDescent="0.25">
      <c r="A665" t="s">
        <v>4904</v>
      </c>
      <c r="B665">
        <f t="shared" ref="B665:B670" si="97">FIND("src=""",A665)+LEN("src=""")-1</f>
        <v>29</v>
      </c>
      <c r="C665">
        <f t="shared" si="94"/>
        <v>60</v>
      </c>
      <c r="E665" t="str">
        <f t="shared" si="95"/>
        <v>/images/1/16/WharfArt.jpg</v>
      </c>
      <c r="H665" s="3" t="s">
        <v>5156</v>
      </c>
      <c r="J665" t="s">
        <v>5602</v>
      </c>
      <c r="K665" s="3" t="s">
        <v>5562</v>
      </c>
      <c r="L665" t="str">
        <f t="shared" si="92"/>
        <v>/images/7/7c/TerritoryArt.jpg</v>
      </c>
      <c r="O665">
        <f t="shared" si="96"/>
        <v>10</v>
      </c>
      <c r="P665">
        <f t="shared" si="91"/>
        <v>9</v>
      </c>
      <c r="R665">
        <f t="array" aca="1" ref="R665" ca="1">SMALL(IF(illustrator=SUBSTITUTE(H665,"_2nd",""),(ROW(illustrator)-MIN(ROW(illustrator))+1)+10000*(COLUMN(illustrator)-MIN(COLUMN(illustrator))+1),""),1)</f>
        <v>330051</v>
      </c>
      <c r="S665" t="str">
        <f ca="1">INDEX(illustrator!E:E,MOD(R665,10000),1)</f>
        <v>Harald Lieske</v>
      </c>
      <c r="W665" t="str">
        <f t="shared" ca="1" si="93"/>
        <v>{ id:"territory", illustrator:"Harald Lieske" },</v>
      </c>
    </row>
    <row r="666" spans="1:23" x14ac:dyDescent="0.25">
      <c r="A666" t="s">
        <v>4905</v>
      </c>
      <c r="B666">
        <f t="shared" si="97"/>
        <v>33</v>
      </c>
      <c r="C666">
        <f t="shared" si="94"/>
        <v>62</v>
      </c>
      <c r="E666" t="str">
        <f t="shared" si="95"/>
        <v>/images/9/93/AlchemistArt.jpg</v>
      </c>
      <c r="H666" s="3" t="s">
        <v>5057</v>
      </c>
      <c r="J666" t="s">
        <v>5114</v>
      </c>
      <c r="K666" s="3" t="s">
        <v>5521</v>
      </c>
      <c r="L666" t="str">
        <f t="shared" si="92"/>
        <v>/images/1/13/FortsArt.jpg</v>
      </c>
      <c r="O666">
        <f t="shared" si="96"/>
        <v>14</v>
      </c>
      <c r="P666">
        <f t="shared" si="91"/>
        <v>5</v>
      </c>
      <c r="R666">
        <f t="array" aca="1" ref="R666" ca="1">SMALL(IF(illustrator=SUBSTITUTE(H666,"_2nd",""),(ROW(illustrator)-MIN(ROW(illustrator))+1)+10000*(COLUMN(illustrator)-MIN(COLUMN(illustrator))+1),""),1)</f>
        <v>140039</v>
      </c>
      <c r="S666" t="str">
        <f ca="1">INDEX(illustrator!E:E,MOD(R666,10000),1)</f>
        <v>Garret DeChellis</v>
      </c>
      <c r="W666" t="str">
        <f t="shared" ca="1" si="93"/>
        <v>{ id:"forts", illustrator:"Garret DeChellis" },</v>
      </c>
    </row>
    <row r="667" spans="1:23" x14ac:dyDescent="0.25">
      <c r="A667" t="s">
        <v>4906</v>
      </c>
      <c r="B667">
        <f t="shared" si="97"/>
        <v>28</v>
      </c>
      <c r="C667">
        <f t="shared" si="94"/>
        <v>52</v>
      </c>
      <c r="E667" t="str">
        <f t="shared" si="95"/>
        <v>/images/3/3a/LoanArt.jpg</v>
      </c>
      <c r="H667" s="3" t="s">
        <v>5149</v>
      </c>
      <c r="J667" t="s">
        <v>5161</v>
      </c>
      <c r="K667" s="3" t="s">
        <v>5563</v>
      </c>
      <c r="L667" t="str">
        <f t="shared" si="92"/>
        <v>/images/9/9a/TentArt.jpg</v>
      </c>
      <c r="O667">
        <f t="shared" si="96"/>
        <v>5</v>
      </c>
      <c r="P667">
        <f t="shared" si="91"/>
        <v>4</v>
      </c>
      <c r="R667">
        <f t="array" aca="1" ref="R667" ca="1">SMALL(IF(illustrator=SUBSTITUTE(H667,"_2nd",""),(ROW(illustrator)-MIN(ROW(illustrator))+1)+10000*(COLUMN(illustrator)-MIN(COLUMN(illustrator))+1),""),1)</f>
        <v>150039</v>
      </c>
      <c r="S667" t="str">
        <f ca="1">INDEX(illustrator!E:E,MOD(R667,10000),1)</f>
        <v>Garret DeChellis</v>
      </c>
      <c r="W667" t="str">
        <f t="shared" ca="1" si="93"/>
        <v>{ id:"tent", illustrator:"Garret DeChellis" },</v>
      </c>
    </row>
    <row r="668" spans="1:23" x14ac:dyDescent="0.25">
      <c r="A668" t="s">
        <v>4907</v>
      </c>
      <c r="B668">
        <f t="shared" si="97"/>
        <v>39</v>
      </c>
      <c r="C668">
        <f t="shared" si="94"/>
        <v>80</v>
      </c>
      <c r="E668" t="str">
        <f t="shared" si="95"/>
        <v>/images/3/38/Hunting_GroundsArt.jpg</v>
      </c>
      <c r="H668" s="3" t="s">
        <v>5150</v>
      </c>
      <c r="J668" t="s">
        <v>5125</v>
      </c>
      <c r="K668" s="3" t="s">
        <v>5564</v>
      </c>
      <c r="L668" t="str">
        <f t="shared" si="92"/>
        <v>/images/0/01/GarrisonArt.jpg</v>
      </c>
      <c r="O668">
        <f t="shared" si="96"/>
        <v>8</v>
      </c>
      <c r="P668">
        <f t="shared" si="91"/>
        <v>8</v>
      </c>
      <c r="R668">
        <f t="array" aca="1" ref="R668" ca="1">SMALL(IF(illustrator=SUBSTITUTE(H668,"_2nd",""),(ROW(illustrator)-MIN(ROW(illustrator))+1)+10000*(COLUMN(illustrator)-MIN(COLUMN(illustrator))+1),""),1)</f>
        <v>160039</v>
      </c>
      <c r="S668" t="str">
        <f ca="1">INDEX(illustrator!E:E,MOD(R668,10000),1)</f>
        <v>Garret DeChellis</v>
      </c>
      <c r="W668" t="str">
        <f t="shared" ca="1" si="93"/>
        <v>{ id:"garrison", illustrator:"Garret DeChellis" },</v>
      </c>
    </row>
    <row r="669" spans="1:23" x14ac:dyDescent="0.25">
      <c r="A669" t="s">
        <v>4908</v>
      </c>
      <c r="B669">
        <f t="shared" si="97"/>
        <v>34</v>
      </c>
      <c r="C669">
        <f t="shared" si="94"/>
        <v>70</v>
      </c>
      <c r="E669" t="str">
        <f t="shared" si="95"/>
        <v>/images/f/f1/TournamentArt.jpg</v>
      </c>
      <c r="H669" s="3" t="s">
        <v>5151</v>
      </c>
      <c r="I669" t="s">
        <v>5200</v>
      </c>
      <c r="J669" t="s">
        <v>5181</v>
      </c>
      <c r="K669" s="3" t="s">
        <v>5565</v>
      </c>
      <c r="L669" t="str">
        <f t="shared" si="92"/>
        <v>/images/6/6e/Hill_FortArt.jpg</v>
      </c>
      <c r="O669">
        <f t="shared" si="96"/>
        <v>18</v>
      </c>
      <c r="P669">
        <f t="shared" si="91"/>
        <v>8</v>
      </c>
      <c r="R669">
        <f t="array" aca="1" ref="R669" ca="1">SMALL(IF(illustrator=SUBSTITUTE(H669,"_2nd",""),(ROW(illustrator)-MIN(ROW(illustrator))+1)+10000*(COLUMN(illustrator)-MIN(COLUMN(illustrator))+1),""),1)</f>
        <v>170039</v>
      </c>
      <c r="S669" t="str">
        <f ca="1">INDEX(illustrator!E:E,MOD(R669,10000),1)</f>
        <v>Garret DeChellis</v>
      </c>
      <c r="W669" t="str">
        <f t="shared" ca="1" si="93"/>
        <v>{ id:"hillfort", illustrator:"Garret DeChellis" },</v>
      </c>
    </row>
    <row r="670" spans="1:23" x14ac:dyDescent="0.25">
      <c r="A670" t="s">
        <v>4909</v>
      </c>
      <c r="B670">
        <f t="shared" si="97"/>
        <v>29</v>
      </c>
      <c r="C670">
        <f t="shared" si="94"/>
        <v>54</v>
      </c>
      <c r="E670" t="str">
        <f t="shared" si="95"/>
        <v>/images/8/83/GoonsArt.jpg</v>
      </c>
      <c r="H670" s="3" t="s">
        <v>5152</v>
      </c>
      <c r="J670" t="s">
        <v>5180</v>
      </c>
      <c r="K670" s="3" t="s">
        <v>5566</v>
      </c>
      <c r="L670" t="str">
        <f t="shared" si="92"/>
        <v>/images/5/59/StrongholdArt.jpg</v>
      </c>
      <c r="O670">
        <f t="shared" si="96"/>
        <v>7</v>
      </c>
      <c r="P670">
        <f t="shared" si="91"/>
        <v>10</v>
      </c>
      <c r="R670">
        <f t="array" aca="1" ref="R670" ca="1">SMALL(IF(illustrator=SUBSTITUTE(H670,"_2nd",""),(ROW(illustrator)-MIN(ROW(illustrator))+1)+10000*(COLUMN(illustrator)-MIN(COLUMN(illustrator))+1),""),1)</f>
        <v>180039</v>
      </c>
      <c r="S670" t="str">
        <f ca="1">INDEX(illustrator!E:E,MOD(R670,10000),1)</f>
        <v>Garret DeChellis</v>
      </c>
      <c r="W670" t="str">
        <f t="shared" ca="1" si="93"/>
        <v>{ id:"stronghold", illustrator:"Garret DeChellis" },</v>
      </c>
    </row>
    <row r="671" spans="1:23" x14ac:dyDescent="0.25">
      <c r="H671" s="3" t="s">
        <v>5058</v>
      </c>
      <c r="J671" t="s">
        <v>5115</v>
      </c>
      <c r="K671" s="3" t="s">
        <v>5535</v>
      </c>
      <c r="L671" t="str">
        <f t="shared" si="92"/>
        <v>/images/f/f7/ImporterArt.jpg</v>
      </c>
      <c r="O671">
        <f t="shared" si="96"/>
        <v>11</v>
      </c>
      <c r="P671">
        <f t="shared" si="91"/>
        <v>8</v>
      </c>
      <c r="R671">
        <f t="array" aca="1" ref="R671" ca="1">SMALL(IF(illustrator=SUBSTITUTE(H671,"_2nd",""),(ROW(illustrator)-MIN(ROW(illustrator))+1)+10000*(COLUMN(illustrator)-MIN(COLUMN(illustrator))+1),""),1)</f>
        <v>170065</v>
      </c>
      <c r="S671" t="str">
        <f ca="1">INDEX(illustrator!E:E,MOD(R671,10000),1)</f>
        <v>Jessi J</v>
      </c>
      <c r="W671" t="str">
        <f t="shared" ca="1" si="93"/>
        <v>{ id:"importer", illustrator:"Jessi J" },</v>
      </c>
    </row>
    <row r="672" spans="1:23" x14ac:dyDescent="0.25">
      <c r="H672" s="3" t="s">
        <v>5059</v>
      </c>
      <c r="I672" s="3" t="s">
        <v>5527</v>
      </c>
      <c r="J672" t="s">
        <v>5116</v>
      </c>
      <c r="K672" s="3" t="s">
        <v>5529</v>
      </c>
      <c r="L672" t="str">
        <f t="shared" si="92"/>
        <v>/images/d/dd/Merchant_CampArt.jpg</v>
      </c>
      <c r="O672">
        <f t="shared" si="96"/>
        <v>17</v>
      </c>
      <c r="P672">
        <f t="shared" si="91"/>
        <v>12</v>
      </c>
      <c r="R672">
        <f t="array" aca="1" ref="R672" ca="1">SMALL(IF(illustrator=SUBSTITUTE(H672,"_2nd",""),(ROW(illustrator)-MIN(ROW(illustrator))+1)+10000*(COLUMN(illustrator)-MIN(COLUMN(illustrator))+1),""),1)</f>
        <v>420073</v>
      </c>
      <c r="S672" t="str">
        <f ca="1">INDEX(illustrator!E:E,MOD(R672,10000),1)</f>
        <v>Julien Delval</v>
      </c>
      <c r="W672" t="str">
        <f t="shared" ca="1" si="93"/>
        <v>{ id:"merchantcamp", illustrator:"Julien Delval" },</v>
      </c>
    </row>
    <row r="673" spans="1:23" x14ac:dyDescent="0.25">
      <c r="A673" t="s">
        <v>5032</v>
      </c>
      <c r="B673">
        <f t="shared" ref="B673:B696" si="98">FIND("src=""",A673)+LEN("src=""")-1</f>
        <v>34</v>
      </c>
      <c r="C673">
        <f t="shared" ref="C673:C696" si="99">FIND(".jpg",A673,B673)+3</f>
        <v>59</v>
      </c>
      <c r="E673" t="str">
        <f t="shared" ref="E673:E696" si="100">SUBSTITUTE(RIGHT(LEFT(A673,C673),LEN(LEFT(A673,C673))-B673),"/thumb","")</f>
        <v>/images/7/77/AnvilArt.jpg</v>
      </c>
      <c r="H673" s="3" t="s">
        <v>5060</v>
      </c>
      <c r="J673" t="s">
        <v>5117</v>
      </c>
      <c r="K673" s="3" t="s">
        <v>5518</v>
      </c>
      <c r="L673" t="str">
        <f t="shared" si="92"/>
        <v>/images/6/60/OdysseysArt.jpg</v>
      </c>
      <c r="O673">
        <f t="shared" si="96"/>
        <v>8</v>
      </c>
      <c r="P673">
        <f t="shared" si="91"/>
        <v>8</v>
      </c>
      <c r="R673">
        <f t="array" aca="1" ref="R673" ca="1">SMALL(IF(illustrator=SUBSTITUTE(H673,"_2nd",""),(ROW(illustrator)-MIN(ROW(illustrator))+1)+10000*(COLUMN(illustrator)-MIN(COLUMN(illustrator))+1),""),1)</f>
        <v>430073</v>
      </c>
      <c r="S673" t="str">
        <f ca="1">INDEX(illustrator!E:E,MOD(R673,10000),1)</f>
        <v>Julien Delval</v>
      </c>
      <c r="W673" t="str">
        <f t="shared" ca="1" si="93"/>
        <v>{ id:"odysseys", illustrator:"Julien Delval" },</v>
      </c>
    </row>
    <row r="674" spans="1:23" x14ac:dyDescent="0.25">
      <c r="A674" t="s">
        <v>5029</v>
      </c>
      <c r="B674">
        <f t="shared" si="98"/>
        <v>34</v>
      </c>
      <c r="C674">
        <f t="shared" si="99"/>
        <v>59</v>
      </c>
      <c r="E674" t="str">
        <f t="shared" si="100"/>
        <v>/images/b/b6/TiaraArt.jpg</v>
      </c>
      <c r="H674" s="3" t="s">
        <v>5145</v>
      </c>
      <c r="I674" s="3" t="s">
        <v>5204</v>
      </c>
      <c r="J674" t="s">
        <v>5162</v>
      </c>
      <c r="K674" s="3" t="s">
        <v>5570</v>
      </c>
      <c r="L674" t="str">
        <f t="shared" si="92"/>
        <v>/images/7/70/Old_MapArt.jpg</v>
      </c>
      <c r="O674">
        <f t="shared" si="96"/>
        <v>13</v>
      </c>
      <c r="P674">
        <f t="shared" si="91"/>
        <v>6</v>
      </c>
      <c r="R674">
        <f t="array" aca="1" ref="R674" ca="1">SMALL(IF(illustrator=SUBSTITUTE(H674,"_2nd",""),(ROW(illustrator)-MIN(ROW(illustrator))+1)+10000*(COLUMN(illustrator)-MIN(COLUMN(illustrator))+1),""),1)</f>
        <v>440073</v>
      </c>
      <c r="S674" t="str">
        <f ca="1">INDEX(illustrator!E:E,MOD(R674,10000),1)</f>
        <v>Julien Delval</v>
      </c>
      <c r="W674" t="str">
        <f t="shared" ca="1" si="93"/>
        <v>{ id:"oldmap", illustrator:"Julien Delval" },</v>
      </c>
    </row>
    <row r="675" spans="1:23" x14ac:dyDescent="0.25">
      <c r="A675" t="s">
        <v>5030</v>
      </c>
      <c r="B675">
        <f t="shared" si="98"/>
        <v>34</v>
      </c>
      <c r="C675">
        <f t="shared" si="99"/>
        <v>59</v>
      </c>
      <c r="E675" t="str">
        <f t="shared" si="100"/>
        <v>/images/a/a1/ClerkArt.jpg</v>
      </c>
      <c r="H675" s="3" t="s">
        <v>5146</v>
      </c>
      <c r="J675" t="s">
        <v>5171</v>
      </c>
      <c r="K675" s="3" t="s">
        <v>5569</v>
      </c>
      <c r="L675" t="str">
        <f t="shared" si="92"/>
        <v>/images/8/8a/VoyageArt.jpg</v>
      </c>
      <c r="O675">
        <f t="shared" si="96"/>
        <v>6</v>
      </c>
      <c r="P675">
        <f t="shared" si="91"/>
        <v>6</v>
      </c>
      <c r="R675">
        <f t="array" aca="1" ref="R675" ca="1">SMALL(IF(illustrator=SUBSTITUTE(H675,"_2nd",""),(ROW(illustrator)-MIN(ROW(illustrator))+1)+10000*(COLUMN(illustrator)-MIN(COLUMN(illustrator))+1),""),1)</f>
        <v>450073</v>
      </c>
      <c r="S675" t="str">
        <f ca="1">INDEX(illustrator!E:E,MOD(R675,10000),1)</f>
        <v>Julien Delval</v>
      </c>
      <c r="W675" t="str">
        <f t="shared" ca="1" si="93"/>
        <v>{ id:"voyage", illustrator:"Julien Delval" },</v>
      </c>
    </row>
    <row r="676" spans="1:23" x14ac:dyDescent="0.25">
      <c r="A676" t="s">
        <v>5031</v>
      </c>
      <c r="B676">
        <f t="shared" si="98"/>
        <v>39</v>
      </c>
      <c r="C676">
        <f t="shared" si="99"/>
        <v>69</v>
      </c>
      <c r="E676" t="str">
        <f t="shared" si="100"/>
        <v>/images/e/e2/InvestmentArt.jpg</v>
      </c>
      <c r="F676" t="s">
        <v>2166</v>
      </c>
      <c r="H676" s="3" t="s">
        <v>5147</v>
      </c>
      <c r="I676" s="3" t="s">
        <v>5188</v>
      </c>
      <c r="J676" t="s">
        <v>5175</v>
      </c>
      <c r="K676" s="3" t="s">
        <v>5568</v>
      </c>
      <c r="L676" t="str">
        <f t="shared" si="92"/>
        <v>/images/1/11/Sunken_TreasureArt.jpg</v>
      </c>
      <c r="O676">
        <f t="shared" si="96"/>
        <v>15</v>
      </c>
      <c r="P676">
        <f t="shared" si="91"/>
        <v>14</v>
      </c>
      <c r="R676">
        <f t="array" aca="1" ref="R676" ca="1">SMALL(IF(illustrator=SUBSTITUTE(H676,"_2nd",""),(ROW(illustrator)-MIN(ROW(illustrator))+1)+10000*(COLUMN(illustrator)-MIN(COLUMN(illustrator))+1),""),1)</f>
        <v>460073</v>
      </c>
      <c r="S676" t="str">
        <f ca="1">INDEX(illustrator!E:E,MOD(R676,10000),1)</f>
        <v>Julien Delval</v>
      </c>
      <c r="W676" t="str">
        <f t="shared" ca="1" si="93"/>
        <v>{ id:"sunkentreasure", illustrator:"Julien Delval" },</v>
      </c>
    </row>
    <row r="677" spans="1:23" x14ac:dyDescent="0.25">
      <c r="A677" t="s">
        <v>5033</v>
      </c>
      <c r="B677">
        <f t="shared" si="98"/>
        <v>38</v>
      </c>
      <c r="C677">
        <f t="shared" si="99"/>
        <v>67</v>
      </c>
      <c r="E677" t="str">
        <f t="shared" si="100"/>
        <v>/images/0/0d/CharlatanArt.jpg</v>
      </c>
      <c r="H677" s="3" t="s">
        <v>5148</v>
      </c>
      <c r="I677" s="3" t="s">
        <v>5205</v>
      </c>
      <c r="J677" t="s">
        <v>5177</v>
      </c>
      <c r="K677" s="3" t="s">
        <v>5567</v>
      </c>
      <c r="L677" t="str">
        <f t="shared" si="92"/>
        <v>/images/c/c0/Distant_ShoreArt.jpg</v>
      </c>
      <c r="O677">
        <f t="shared" si="96"/>
        <v>15</v>
      </c>
      <c r="P677">
        <f t="shared" si="91"/>
        <v>12</v>
      </c>
      <c r="R677">
        <f t="array" aca="1" ref="R677" ca="1">SMALL(IF(illustrator=SUBSTITUTE(H677,"_2nd",""),(ROW(illustrator)-MIN(ROW(illustrator))+1)+10000*(COLUMN(illustrator)-MIN(COLUMN(illustrator))+1),""),1)</f>
        <v>470073</v>
      </c>
      <c r="S677" t="str">
        <f ca="1">INDEX(illustrator!E:E,MOD(R677,10000),1)</f>
        <v>Julien Delval</v>
      </c>
      <c r="W677" t="str">
        <f t="shared" ca="1" si="93"/>
        <v>{ id:"distantshore", illustrator:"Julien Delval" },</v>
      </c>
    </row>
    <row r="678" spans="1:23" x14ac:dyDescent="0.25">
      <c r="A678" t="s">
        <v>5034</v>
      </c>
      <c r="B678">
        <f t="shared" si="98"/>
        <v>39</v>
      </c>
      <c r="C678">
        <f t="shared" si="99"/>
        <v>69</v>
      </c>
      <c r="E678" t="str">
        <f t="shared" si="100"/>
        <v>/images/f/f6/CollectionArt.jpg</v>
      </c>
      <c r="H678" s="3" t="s">
        <v>5061</v>
      </c>
      <c r="J678" t="s">
        <v>5118</v>
      </c>
      <c r="K678" s="3" t="s">
        <v>5533</v>
      </c>
      <c r="L678" t="str">
        <f t="shared" si="92"/>
        <v>/images/1/1c/SentinelArt.jpg</v>
      </c>
      <c r="O678">
        <f t="shared" si="96"/>
        <v>8</v>
      </c>
      <c r="P678">
        <f t="shared" si="91"/>
        <v>8</v>
      </c>
      <c r="R678">
        <f t="array" aca="1" ref="R678" ca="1">SMALL(IF(illustrator=SUBSTITUTE(H678,"_2nd",""),(ROW(illustrator)-MIN(ROW(illustrator))+1)+10000*(COLUMN(illustrator)-MIN(COLUMN(illustrator))+1),""),1)</f>
        <v>90013</v>
      </c>
      <c r="S678" t="str">
        <f ca="1">INDEX(illustrator!E:E,MOD(R678,10000),1)</f>
        <v>Brian Brinlee</v>
      </c>
      <c r="W678" t="str">
        <f t="shared" ca="1" si="93"/>
        <v>{ id:"sentinel", illustrator:"Brian Brinlee" },</v>
      </c>
    </row>
    <row r="679" spans="1:23" x14ac:dyDescent="0.25">
      <c r="A679" t="s">
        <v>5035</v>
      </c>
      <c r="B679">
        <f t="shared" si="98"/>
        <v>41</v>
      </c>
      <c r="C679">
        <f t="shared" si="99"/>
        <v>73</v>
      </c>
      <c r="E679" t="str">
        <f t="shared" si="100"/>
        <v>/images/3/38/Crystal_BallArt.jpg</v>
      </c>
      <c r="H679" s="3" t="s">
        <v>5062</v>
      </c>
      <c r="J679" t="s">
        <v>5164</v>
      </c>
      <c r="K679" s="3" t="s">
        <v>5524</v>
      </c>
      <c r="L679" t="str">
        <f t="shared" si="92"/>
        <v>/images/4/44/UnderlingArt.jpg</v>
      </c>
      <c r="O679">
        <f t="shared" si="96"/>
        <v>10</v>
      </c>
      <c r="P679">
        <f t="shared" si="91"/>
        <v>9</v>
      </c>
      <c r="R679">
        <f t="array" aca="1" ref="R679" ca="1">SMALL(IF(illustrator=SUBSTITUTE(H679,"_2nd",""),(ROW(illustrator)-MIN(ROW(illustrator))+1)+10000*(COLUMN(illustrator)-MIN(COLUMN(illustrator))+1),""),1)</f>
        <v>470019</v>
      </c>
      <c r="S679" t="str">
        <f ca="1">INDEX(illustrator!E:E,MOD(R679,10000),1)</f>
        <v>Claus Stephan</v>
      </c>
      <c r="W679" t="str">
        <f t="shared" ca="1" si="93"/>
        <v>{ id:"underling", illustrator:"Claus Stephan" },</v>
      </c>
    </row>
    <row r="680" spans="1:23" x14ac:dyDescent="0.25">
      <c r="A680" t="s">
        <v>5036</v>
      </c>
      <c r="B680">
        <f t="shared" si="98"/>
        <v>36</v>
      </c>
      <c r="C680">
        <f t="shared" si="99"/>
        <v>63</v>
      </c>
      <c r="E680" t="str">
        <f t="shared" si="100"/>
        <v>/images/4/4b/MagnateArt.jpg</v>
      </c>
      <c r="H680" s="3" t="s">
        <v>5063</v>
      </c>
      <c r="J680" t="s">
        <v>5119</v>
      </c>
      <c r="K680" s="3" t="s">
        <v>5519</v>
      </c>
      <c r="L680" t="str">
        <f t="shared" si="92"/>
        <v>/images/c/c3/WizardsArt.jpg</v>
      </c>
      <c r="O680">
        <f t="shared" si="96"/>
        <v>9</v>
      </c>
      <c r="P680">
        <f t="shared" si="91"/>
        <v>7</v>
      </c>
      <c r="R680">
        <f t="array" aca="1" ref="R680" ca="1">SMALL(IF(illustrator=SUBSTITUTE(H680,"_2nd",""),(ROW(illustrator)-MIN(ROW(illustrator))+1)+10000*(COLUMN(illustrator)-MIN(COLUMN(illustrator))+1),""),1)</f>
        <v>340051</v>
      </c>
      <c r="S680" t="str">
        <f ca="1">INDEX(illustrator!E:E,MOD(R680,10000),1)</f>
        <v>Harald Lieske</v>
      </c>
      <c r="W680" t="str">
        <f t="shared" ca="1" si="93"/>
        <v>{ id:"wizards", illustrator:"Harald Lieske" },</v>
      </c>
    </row>
    <row r="681" spans="1:23" x14ac:dyDescent="0.25">
      <c r="A681" t="s">
        <v>5037</v>
      </c>
      <c r="B681">
        <f t="shared" si="98"/>
        <v>38</v>
      </c>
      <c r="C681">
        <f t="shared" si="99"/>
        <v>67</v>
      </c>
      <c r="E681" t="str">
        <f t="shared" si="100"/>
        <v>/images/0/09/War_ChestArt.jpg</v>
      </c>
      <c r="H681" s="3" t="s">
        <v>5141</v>
      </c>
      <c r="J681" t="s">
        <v>5163</v>
      </c>
      <c r="K681" t="s">
        <v>5571</v>
      </c>
      <c r="L681" t="str">
        <f t="shared" si="92"/>
        <v>/images/3/3c/StudentArt.jpg</v>
      </c>
      <c r="O681">
        <f t="shared" si="96"/>
        <v>17</v>
      </c>
      <c r="P681">
        <f t="shared" si="91"/>
        <v>7</v>
      </c>
      <c r="R681">
        <f t="array" aca="1" ref="R681" ca="1">SMALL(IF(illustrator=SUBSTITUTE(H681,"_2nd",""),(ROW(illustrator)-MIN(ROW(illustrator))+1)+10000*(COLUMN(illustrator)-MIN(COLUMN(illustrator))+1),""),1)</f>
        <v>350051</v>
      </c>
      <c r="S681" t="str">
        <f ca="1">INDEX(illustrator!E:E,MOD(R681,10000),1)</f>
        <v>Harald Lieske</v>
      </c>
      <c r="W681" t="str">
        <f t="shared" ca="1" si="93"/>
        <v>{ id:"student", illustrator:"Harald Lieske" },</v>
      </c>
    </row>
    <row r="682" spans="1:23" x14ac:dyDescent="0.25">
      <c r="A682" t="s">
        <v>5250</v>
      </c>
      <c r="B682">
        <f t="shared" si="98"/>
        <v>38</v>
      </c>
      <c r="C682">
        <f t="shared" si="99"/>
        <v>67</v>
      </c>
      <c r="E682" t="str">
        <f t="shared" si="100"/>
        <v>/images/c/cf/TownsfolkArt.jpg</v>
      </c>
      <c r="H682" s="3" t="s">
        <v>5142</v>
      </c>
      <c r="J682" t="s">
        <v>5169</v>
      </c>
      <c r="K682" t="s">
        <v>5573</v>
      </c>
      <c r="L682" t="str">
        <f t="shared" si="92"/>
        <v>/images/c/c8/ConjurerArt.jpg</v>
      </c>
      <c r="O682">
        <f t="shared" si="96"/>
        <v>12</v>
      </c>
      <c r="P682">
        <f t="shared" si="91"/>
        <v>8</v>
      </c>
      <c r="R682">
        <f t="array" aca="1" ref="R682" ca="1">SMALL(IF(illustrator=SUBSTITUTE(H682,"_2nd",""),(ROW(illustrator)-MIN(ROW(illustrator))+1)+10000*(COLUMN(illustrator)-MIN(COLUMN(illustrator))+1),""),1)</f>
        <v>360051</v>
      </c>
      <c r="S682" t="str">
        <f ca="1">INDEX(illustrator!E:E,MOD(R682,10000),1)</f>
        <v>Harald Lieske</v>
      </c>
      <c r="W682" t="str">
        <f t="shared" ca="1" si="93"/>
        <v>{ id:"conjurer", illustrator:"Harald Lieske" },</v>
      </c>
    </row>
    <row r="683" spans="1:23" x14ac:dyDescent="0.25">
      <c r="A683" t="s">
        <v>5251</v>
      </c>
      <c r="B683">
        <f t="shared" si="98"/>
        <v>35</v>
      </c>
      <c r="C683">
        <f t="shared" si="99"/>
        <v>61</v>
      </c>
      <c r="E683" t="str">
        <f t="shared" si="100"/>
        <v>/images/2/29/AugursArt.jpg</v>
      </c>
      <c r="H683" s="3" t="s">
        <v>5143</v>
      </c>
      <c r="J683" t="s">
        <v>5173</v>
      </c>
      <c r="K683" t="s">
        <v>5572</v>
      </c>
      <c r="L683" t="str">
        <f t="shared" si="92"/>
        <v>/images/f/f0/SorcererArt.jpg</v>
      </c>
      <c r="O683">
        <f t="shared" si="96"/>
        <v>7</v>
      </c>
      <c r="P683">
        <f t="shared" si="91"/>
        <v>8</v>
      </c>
      <c r="R683">
        <f t="array" aca="1" ref="R683" ca="1">SMALL(IF(illustrator=SUBSTITUTE(H683,"_2nd",""),(ROW(illustrator)-MIN(ROW(illustrator))+1)+10000*(COLUMN(illustrator)-MIN(COLUMN(illustrator))+1),""),1)</f>
        <v>370051</v>
      </c>
      <c r="S683" t="str">
        <f ca="1">INDEX(illustrator!E:E,MOD(R683,10000),1)</f>
        <v>Harald Lieske</v>
      </c>
      <c r="W683" t="str">
        <f t="shared" ca="1" si="93"/>
        <v>{ id:"sorcerer", illustrator:"Harald Lieske" },</v>
      </c>
    </row>
    <row r="684" spans="1:23" x14ac:dyDescent="0.25">
      <c r="A684" t="s">
        <v>5252</v>
      </c>
      <c r="B684">
        <f t="shared" si="98"/>
        <v>36</v>
      </c>
      <c r="C684">
        <f t="shared" si="99"/>
        <v>63</v>
      </c>
      <c r="E684" t="str">
        <f t="shared" si="100"/>
        <v>/images/9/92/ClashesArt.jpg</v>
      </c>
      <c r="H684" s="3" t="s">
        <v>5144</v>
      </c>
      <c r="J684" t="s">
        <v>5178</v>
      </c>
      <c r="K684" t="s">
        <v>5574</v>
      </c>
      <c r="L684" t="str">
        <f t="shared" si="92"/>
        <v>/images/c/c7/LichArt.jpg</v>
      </c>
      <c r="O684">
        <f t="shared" si="96"/>
        <v>5</v>
      </c>
      <c r="P684">
        <f t="shared" ref="P684:P726" si="101">LEN(H684)</f>
        <v>4</v>
      </c>
      <c r="R684">
        <f t="array" aca="1" ref="R684" ca="1">SMALL(IF(illustrator=SUBSTITUTE(H684,"_2nd",""),(ROW(illustrator)-MIN(ROW(illustrator))+1)+10000*(COLUMN(illustrator)-MIN(COLUMN(illustrator))+1),""),1)</f>
        <v>380051</v>
      </c>
      <c r="S684" t="str">
        <f ca="1">INDEX(illustrator!E:E,MOD(R684,10000),1)</f>
        <v>Harald Lieske</v>
      </c>
      <c r="W684" t="str">
        <f t="shared" ca="1" si="93"/>
        <v>{ id:"lich", illustrator:"Harald Lieske" },</v>
      </c>
    </row>
    <row r="685" spans="1:23" x14ac:dyDescent="0.25">
      <c r="A685" t="s">
        <v>5253</v>
      </c>
      <c r="B685">
        <f t="shared" si="98"/>
        <v>34</v>
      </c>
      <c r="C685">
        <f t="shared" si="99"/>
        <v>59</v>
      </c>
      <c r="E685" t="str">
        <f t="shared" si="100"/>
        <v>/images/1/13/FortsArt.jpg</v>
      </c>
      <c r="H685" s="3" t="s">
        <v>5064</v>
      </c>
      <c r="J685" t="s">
        <v>5120</v>
      </c>
      <c r="K685" t="s">
        <v>5536</v>
      </c>
      <c r="L685" t="str">
        <f t="shared" si="92"/>
        <v>/images/7/7f/BrokerArt.jpg</v>
      </c>
      <c r="O685">
        <f t="shared" si="96"/>
        <v>8</v>
      </c>
      <c r="P685">
        <f t="shared" si="101"/>
        <v>6</v>
      </c>
      <c r="R685">
        <f t="array" aca="1" ref="R685" ca="1">SMALL(IF(illustrator=SUBSTITUTE(H685,"_2nd",""),(ROW(illustrator)-MIN(ROW(illustrator))+1)+10000*(COLUMN(illustrator)-MIN(COLUMN(illustrator))+1),""),1)</f>
        <v>480018</v>
      </c>
      <c r="S685" t="str">
        <f ca="1">INDEX(illustrator!E:E,MOD(R685,10000),1)</f>
        <v>Claus Stephan</v>
      </c>
      <c r="W685" t="str">
        <f t="shared" ca="1" si="93"/>
        <v>{ id:"broker", illustrator:"Claus Stephan" },</v>
      </c>
    </row>
    <row r="686" spans="1:23" x14ac:dyDescent="0.25">
      <c r="A686" t="s">
        <v>5254</v>
      </c>
      <c r="B686">
        <f t="shared" si="98"/>
        <v>37</v>
      </c>
      <c r="C686">
        <f t="shared" si="99"/>
        <v>65</v>
      </c>
      <c r="E686" t="str">
        <f t="shared" si="100"/>
        <v>/images/6/60/OdysseysArt.jpg</v>
      </c>
      <c r="H686" s="3" t="s">
        <v>5065</v>
      </c>
      <c r="J686" t="s">
        <v>5121</v>
      </c>
      <c r="K686" t="s">
        <v>5540</v>
      </c>
      <c r="L686" t="str">
        <f t="shared" si="92"/>
        <v>/images/5/55/CarpenterArt.jpg</v>
      </c>
      <c r="O686">
        <f t="shared" si="96"/>
        <v>12</v>
      </c>
      <c r="P686">
        <f t="shared" si="101"/>
        <v>9</v>
      </c>
      <c r="R686">
        <f t="array" aca="1" ref="R686" ca="1">SMALL(IF(illustrator=SUBSTITUTE(H686,"_2nd",""),(ROW(illustrator)-MIN(ROW(illustrator))+1)+10000*(COLUMN(illustrator)-MIN(COLUMN(illustrator))+1),""),1)</f>
        <v>490019</v>
      </c>
      <c r="S686" t="str">
        <f ca="1">INDEX(illustrator!E:E,MOD(R686,10000),1)</f>
        <v>Claus Stephan</v>
      </c>
      <c r="W686" t="str">
        <f t="shared" ca="1" si="93"/>
        <v>{ id:"carpenter", illustrator:"Claus Stephan" },</v>
      </c>
    </row>
    <row r="687" spans="1:23" x14ac:dyDescent="0.25">
      <c r="A687" t="s">
        <v>5255</v>
      </c>
      <c r="B687">
        <f t="shared" si="98"/>
        <v>36</v>
      </c>
      <c r="C687">
        <f t="shared" si="99"/>
        <v>63</v>
      </c>
      <c r="E687" t="str">
        <f t="shared" si="100"/>
        <v>/images/c/c3/WizardsArt.jpg</v>
      </c>
      <c r="H687" s="3" t="s">
        <v>5066</v>
      </c>
      <c r="J687" t="s">
        <v>5122</v>
      </c>
      <c r="K687" t="s">
        <v>5552</v>
      </c>
      <c r="L687" t="str">
        <f t="shared" ref="L687:L750" si="102">IF(J687="","",IF(I687&lt;&gt;"", INDEX(E:E,MATCH("*"&amp;I687&amp;"*",E:E,0)),INDEX(E:E,MATCH("*"&amp;H687&amp;"*",E:E,0))))</f>
        <v>/images/4/48/CourierArt.jpg</v>
      </c>
      <c r="O687">
        <f t="shared" si="96"/>
        <v>15</v>
      </c>
      <c r="P687">
        <f t="shared" si="101"/>
        <v>7</v>
      </c>
      <c r="R687">
        <f t="array" aca="1" ref="R687" ca="1">SMALL(IF(illustrator=SUBSTITUTE(H687,"_2nd",""),(ROW(illustrator)-MIN(ROW(illustrator))+1)+10000*(COLUMN(illustrator)-MIN(COLUMN(illustrator))+1),""),1)</f>
        <v>480073</v>
      </c>
      <c r="S687" t="str">
        <f ca="1">INDEX(illustrator!E:E,MOD(R687,10000),1)</f>
        <v>Julien Delval</v>
      </c>
      <c r="W687" t="str">
        <f t="shared" ca="1" si="93"/>
        <v>{ id:"courier", illustrator:"Julien Delval" },</v>
      </c>
    </row>
    <row r="688" spans="1:23" x14ac:dyDescent="0.25">
      <c r="A688" t="s">
        <v>5256</v>
      </c>
      <c r="B688">
        <f t="shared" si="98"/>
        <v>38</v>
      </c>
      <c r="C688">
        <f t="shared" si="99"/>
        <v>67</v>
      </c>
      <c r="E688" t="str">
        <f t="shared" si="100"/>
        <v>/images/0/0b/Guard_DogArt.jpg</v>
      </c>
      <c r="H688" s="3" t="s">
        <v>5067</v>
      </c>
      <c r="J688" t="s">
        <v>5123</v>
      </c>
      <c r="K688" t="s">
        <v>5551</v>
      </c>
      <c r="L688" t="str">
        <f t="shared" si="102"/>
        <v>/images/4/4e/InnkeeperArt.jpg</v>
      </c>
      <c r="O688">
        <f t="shared" si="96"/>
        <v>10</v>
      </c>
      <c r="P688">
        <f t="shared" si="101"/>
        <v>9</v>
      </c>
      <c r="R688">
        <f t="array" aca="1" ref="R688" ca="1">SMALL(IF(illustrator=SUBSTITUTE(H688,"_2nd",""),(ROW(illustrator)-MIN(ROW(illustrator))+1)+10000*(COLUMN(illustrator)-MIN(COLUMN(illustrator))+1),""),1)</f>
        <v>490073</v>
      </c>
      <c r="S688" t="str">
        <f ca="1">INDEX(illustrator!E:E,MOD(R688,10000),1)</f>
        <v>Julien Delval</v>
      </c>
      <c r="W688" t="str">
        <f t="shared" ca="1" si="93"/>
        <v>{ id:"innkeeper", illustrator:"Julien Delval" },</v>
      </c>
    </row>
    <row r="689" spans="1:23" x14ac:dyDescent="0.25">
      <c r="A689" t="s">
        <v>5257</v>
      </c>
      <c r="B689">
        <f t="shared" si="98"/>
        <v>35</v>
      </c>
      <c r="C689">
        <f t="shared" si="99"/>
        <v>61</v>
      </c>
      <c r="E689" t="str">
        <f t="shared" si="100"/>
        <v>/images/2/26/NomadsArt.jpg</v>
      </c>
      <c r="H689" s="3" t="s">
        <v>5068</v>
      </c>
      <c r="I689" s="3" t="s">
        <v>5186</v>
      </c>
      <c r="J689" t="s">
        <v>5124</v>
      </c>
      <c r="K689" t="s">
        <v>5550</v>
      </c>
      <c r="L689" t="str">
        <f t="shared" si="102"/>
        <v>/images/a/a5/Royal_GalleyArt.jpg</v>
      </c>
      <c r="O689">
        <f t="shared" si="96"/>
        <v>13</v>
      </c>
      <c r="P689">
        <f t="shared" si="101"/>
        <v>11</v>
      </c>
      <c r="R689">
        <f t="array" aca="1" ref="R689" ca="1">SMALL(IF(illustrator=SUBSTITUTE(H689,"_2nd",""),(ROW(illustrator)-MIN(ROW(illustrator))+1)+10000*(COLUMN(illustrator)-MIN(COLUMN(illustrator))+1),""),1)</f>
        <v>100013</v>
      </c>
      <c r="S689" t="str">
        <f ca="1">INDEX(illustrator!E:E,MOD(R689,10000),1)</f>
        <v>Brian Brinlee</v>
      </c>
      <c r="W689" t="str">
        <f t="shared" ca="1" si="93"/>
        <v>{ id:"royalgalley", illustrator:"Brian Brinlee" },</v>
      </c>
    </row>
    <row r="690" spans="1:23" x14ac:dyDescent="0.25">
      <c r="A690" t="s">
        <v>5258</v>
      </c>
      <c r="B690">
        <f t="shared" si="98"/>
        <v>34</v>
      </c>
      <c r="C690">
        <f t="shared" si="99"/>
        <v>59</v>
      </c>
      <c r="E690" t="str">
        <f t="shared" si="100"/>
        <v>/images/a/a3/TrailArt.jpg</v>
      </c>
      <c r="H690" s="3" t="s">
        <v>5069</v>
      </c>
      <c r="I690" s="3" t="s">
        <v>5548</v>
      </c>
      <c r="J690" t="s">
        <v>5126</v>
      </c>
      <c r="K690" t="s">
        <v>5549</v>
      </c>
      <c r="L690" t="str">
        <f t="shared" si="102"/>
        <v>/images/c/ce/TownArt.jpg</v>
      </c>
      <c r="O690">
        <f t="shared" si="96"/>
        <v>5</v>
      </c>
      <c r="P690">
        <f t="shared" si="101"/>
        <v>4</v>
      </c>
      <c r="R690">
        <f t="array" aca="1" ref="R690" ca="1">SMALL(IF(illustrator=SUBSTITUTE(H690,"_2nd",""),(ROW(illustrator)-MIN(ROW(illustrator))+1)+10000*(COLUMN(illustrator)-MIN(COLUMN(illustrator))+1),""),1)</f>
        <v>500073</v>
      </c>
      <c r="S690" t="str">
        <f ca="1">INDEX(illustrator!E:E,MOD(R690,10000),1)</f>
        <v>Julien Delval</v>
      </c>
      <c r="W690" t="str">
        <f t="shared" ca="1" si="93"/>
        <v>{ id:"town", illustrator:"Julien Delval" },</v>
      </c>
    </row>
    <row r="691" spans="1:23" x14ac:dyDescent="0.25">
      <c r="A691" t="s">
        <v>5259</v>
      </c>
      <c r="B691">
        <f t="shared" si="98"/>
        <v>35</v>
      </c>
      <c r="C691">
        <f t="shared" si="99"/>
        <v>61</v>
      </c>
      <c r="E691" t="str">
        <f t="shared" si="100"/>
        <v>/images/b/b3/WeaverArt.jpg</v>
      </c>
      <c r="H691" s="3" t="s">
        <v>5070</v>
      </c>
      <c r="J691" t="s">
        <v>5127</v>
      </c>
      <c r="K691" t="s">
        <v>5547</v>
      </c>
      <c r="L691" t="str">
        <f t="shared" si="102"/>
        <v>/images/c/c2/BarbarianArt.jpg</v>
      </c>
      <c r="O691">
        <f t="shared" si="96"/>
        <v>7</v>
      </c>
      <c r="P691">
        <f t="shared" si="101"/>
        <v>9</v>
      </c>
      <c r="R691">
        <f t="array" aca="1" ref="R691" ca="1">SMALL(IF(illustrator=SUBSTITUTE(H691,"_2nd",""),(ROW(illustrator)-MIN(ROW(illustrator))+1)+10000*(COLUMN(illustrator)-MIN(COLUMN(illustrator))+1),""),1)</f>
        <v>510073</v>
      </c>
      <c r="S691" t="str">
        <f ca="1">INDEX(illustrator!E:E,MOD(R691,10000),1)</f>
        <v>Julien Delval</v>
      </c>
      <c r="W691" t="str">
        <f t="shared" ca="1" si="93"/>
        <v>{ id:"barbarian", illustrator:"Julien Delval" },</v>
      </c>
    </row>
    <row r="692" spans="1:23" x14ac:dyDescent="0.25">
      <c r="A692" t="s">
        <v>5260</v>
      </c>
      <c r="B692">
        <f t="shared" si="98"/>
        <v>38</v>
      </c>
      <c r="C692">
        <f t="shared" si="99"/>
        <v>67</v>
      </c>
      <c r="E692" t="str">
        <f t="shared" si="100"/>
        <v>/images/b/be/BerserkerArt.jpg</v>
      </c>
      <c r="H692" s="3" t="s">
        <v>5071</v>
      </c>
      <c r="I692" s="3" t="s">
        <v>5187</v>
      </c>
      <c r="J692" t="s">
        <v>5128</v>
      </c>
      <c r="K692" t="s">
        <v>5546</v>
      </c>
      <c r="L692" t="str">
        <f t="shared" si="102"/>
        <v>/images/c/cd/Capital_CityArt.jpg</v>
      </c>
      <c r="O692">
        <f t="shared" si="96"/>
        <v>8</v>
      </c>
      <c r="P692">
        <f t="shared" si="101"/>
        <v>11</v>
      </c>
      <c r="R692">
        <f t="array" aca="1" ref="R692" ca="1">SMALL(IF(illustrator=SUBSTITUTE(H692,"_2nd",""),(ROW(illustrator)-MIN(ROW(illustrator))+1)+10000*(COLUMN(illustrator)-MIN(COLUMN(illustrator))+1),""),1)</f>
        <v>130093</v>
      </c>
      <c r="S692" t="str">
        <f ca="1">INDEX(illustrator!E:E,MOD(R692,10000),1)</f>
        <v>Lynell Ingram</v>
      </c>
      <c r="W692" t="str">
        <f t="shared" ca="1" si="93"/>
        <v>{ id:"capitalcity", illustrator:"Lynell Ingram" },</v>
      </c>
    </row>
    <row r="693" spans="1:23" x14ac:dyDescent="0.25">
      <c r="A693" t="s">
        <v>5261</v>
      </c>
      <c r="B693">
        <f t="shared" si="98"/>
        <v>37</v>
      </c>
      <c r="C693">
        <f t="shared" si="99"/>
        <v>65</v>
      </c>
      <c r="E693" t="str">
        <f t="shared" si="100"/>
        <v>/images/8/84/CauldronArt.jpg</v>
      </c>
      <c r="F693" t="s">
        <v>2166</v>
      </c>
      <c r="H693" s="3" t="s">
        <v>5072</v>
      </c>
      <c r="J693" t="s">
        <v>5129</v>
      </c>
      <c r="K693" t="s">
        <v>5545</v>
      </c>
      <c r="L693" t="str">
        <f t="shared" si="102"/>
        <v>/images/0/04/ContractArt.jpg</v>
      </c>
      <c r="O693">
        <f t="shared" si="96"/>
        <v>7</v>
      </c>
      <c r="P693">
        <f t="shared" si="101"/>
        <v>8</v>
      </c>
      <c r="R693">
        <f t="array" aca="1" ref="R693" ca="1">SMALL(IF(illustrator=SUBSTITUTE(H693,"_2nd",""),(ROW(illustrator)-MIN(ROW(illustrator))+1)+10000*(COLUMN(illustrator)-MIN(COLUMN(illustrator))+1),""),1)</f>
        <v>140093</v>
      </c>
      <c r="S693" t="str">
        <f ca="1">INDEX(illustrator!E:E,MOD(R693,10000),1)</f>
        <v>Lynell Ingram</v>
      </c>
      <c r="W693" t="str">
        <f t="shared" ca="1" si="93"/>
        <v>{ id:"contract", illustrator:"Lynell Ingram" },</v>
      </c>
    </row>
    <row r="694" spans="1:23" x14ac:dyDescent="0.25">
      <c r="A694" t="s">
        <v>5262</v>
      </c>
      <c r="B694">
        <f t="shared" si="98"/>
        <v>33</v>
      </c>
      <c r="C694">
        <f t="shared" si="99"/>
        <v>57</v>
      </c>
      <c r="E694" t="str">
        <f t="shared" si="100"/>
        <v>/images/7/7a/SoukArt.jpg</v>
      </c>
      <c r="H694" s="3" t="s">
        <v>5073</v>
      </c>
      <c r="J694" t="s">
        <v>5130</v>
      </c>
      <c r="K694" t="s">
        <v>5537</v>
      </c>
      <c r="L694" t="str">
        <f t="shared" si="102"/>
        <v>/images/1/1c/EmissaryArt.jpg</v>
      </c>
      <c r="O694">
        <f t="shared" si="96"/>
        <v>9</v>
      </c>
      <c r="P694">
        <f t="shared" si="101"/>
        <v>8</v>
      </c>
      <c r="R694">
        <f t="array" aca="1" ref="R694" ca="1">SMALL(IF(illustrator=SUBSTITUTE(H694,"_2nd",""),(ROW(illustrator)-MIN(ROW(illustrator))+1)+10000*(COLUMN(illustrator)-MIN(COLUMN(illustrator))+1),""),1)</f>
        <v>180065</v>
      </c>
      <c r="S694" t="str">
        <f ca="1">INDEX(illustrator!E:E,MOD(R694,10000),1)</f>
        <v>Jessi J</v>
      </c>
      <c r="W694" t="str">
        <f t="shared" ca="1" si="93"/>
        <v>{ id:"emissary", illustrator:"Jessi J" },</v>
      </c>
    </row>
    <row r="695" spans="1:23" x14ac:dyDescent="0.25">
      <c r="A695" t="s">
        <v>5263</v>
      </c>
      <c r="B695">
        <f t="shared" si="98"/>
        <v>40</v>
      </c>
      <c r="C695">
        <f t="shared" si="99"/>
        <v>71</v>
      </c>
      <c r="E695" t="str">
        <f t="shared" si="100"/>
        <v>/images/4/41/WheelwrightArt.jpg</v>
      </c>
      <c r="H695" s="3" t="s">
        <v>5074</v>
      </c>
      <c r="J695" t="s">
        <v>5183</v>
      </c>
      <c r="K695" t="s">
        <v>5543</v>
      </c>
      <c r="L695" t="str">
        <f t="shared" si="102"/>
        <v>/images/8/8b/GalleriaArt.jpg</v>
      </c>
      <c r="O695">
        <f t="shared" si="96"/>
        <v>14</v>
      </c>
      <c r="P695">
        <f t="shared" si="101"/>
        <v>8</v>
      </c>
      <c r="R695">
        <f t="array" aca="1" ref="R695" ca="1">SMALL(IF(illustrator=SUBSTITUTE(H695,"_2nd",""),(ROW(illustrator)-MIN(ROW(illustrator))+1)+10000*(COLUMN(illustrator)-MIN(COLUMN(illustrator))+1),""),1)</f>
        <v>500019</v>
      </c>
      <c r="S695" t="str">
        <f ca="1">INDEX(illustrator!E:E,MOD(R695,10000),1)</f>
        <v>Claus Stephan</v>
      </c>
      <c r="W695" t="str">
        <f t="shared" ca="1" si="93"/>
        <v>{ id:"galleria", illustrator:"Claus Stephan" },</v>
      </c>
    </row>
    <row r="696" spans="1:23" x14ac:dyDescent="0.25">
      <c r="A696" t="s">
        <v>5264</v>
      </c>
      <c r="B696">
        <f t="shared" si="98"/>
        <v>40</v>
      </c>
      <c r="C696">
        <f t="shared" si="99"/>
        <v>73</v>
      </c>
      <c r="E696" t="str">
        <f t="shared" si="100"/>
        <v>/images/2/21/Witch%27s_HutArt.jpg</v>
      </c>
      <c r="H696" s="3" t="s">
        <v>5075</v>
      </c>
      <c r="J696" t="s">
        <v>5131</v>
      </c>
      <c r="K696" t="s">
        <v>5538</v>
      </c>
      <c r="L696" t="str">
        <f t="shared" si="102"/>
        <v>/images/e/ea/GuildmasterArt.jpg</v>
      </c>
      <c r="O696">
        <f t="shared" si="96"/>
        <v>16</v>
      </c>
      <c r="P696">
        <f t="shared" si="101"/>
        <v>11</v>
      </c>
      <c r="R696">
        <f t="array" aca="1" ref="R696" ca="1">SMALL(IF(illustrator=SUBSTITUTE(H696,"_2nd",""),(ROW(illustrator)-MIN(ROW(illustrator))+1)+10000*(COLUMN(illustrator)-MIN(COLUMN(illustrator))+1),""),1)</f>
        <v>170029</v>
      </c>
      <c r="S696" t="str">
        <f ca="1">INDEX(illustrator!E:E,MOD(R696,10000),1)</f>
        <v>Elisa Cella</v>
      </c>
      <c r="W696" t="str">
        <f t="shared" ca="1" si="93"/>
        <v>{ id:"guildmaster", illustrator:"Elisa Cella" },</v>
      </c>
    </row>
    <row r="697" spans="1:23" x14ac:dyDescent="0.25">
      <c r="A697" t="s">
        <v>5814</v>
      </c>
      <c r="B697">
        <f t="shared" ref="B697" si="103">FIND("src=""",A697)+LEN("src=""")-1</f>
        <v>38</v>
      </c>
      <c r="C697">
        <f t="shared" ref="C697" si="104">FIND(".jpg",A697,B697)+3</f>
        <v>67</v>
      </c>
      <c r="E697" t="str">
        <f t="shared" ref="E697" si="105">SUBSTITUTE(RIGHT(LEFT(A697,C697),LEN(LEFT(A697,C697))-B697),"/thumb","")</f>
        <v>/images/2/24/MarchlandArt.jpg</v>
      </c>
      <c r="H697" s="3" t="s">
        <v>5076</v>
      </c>
      <c r="J697" t="s">
        <v>5182</v>
      </c>
      <c r="K697" t="s">
        <v>5517</v>
      </c>
      <c r="L697" t="str">
        <f t="shared" si="102"/>
        <v>/images/6/67/HighwaymanArt.jpg</v>
      </c>
      <c r="O697">
        <f t="shared" si="96"/>
        <v>22</v>
      </c>
      <c r="P697">
        <f t="shared" si="101"/>
        <v>10</v>
      </c>
      <c r="R697">
        <f t="array" aca="1" ref="R697" ca="1">SMALL(IF(illustrator=SUBSTITUTE(H697,"_2nd",""),(ROW(illustrator)-MIN(ROW(illustrator))+1)+10000*(COLUMN(illustrator)-MIN(COLUMN(illustrator))+1),""),1)</f>
        <v>160031</v>
      </c>
      <c r="S697" t="str">
        <f ca="1">INDEX(illustrator!E:E,MOD(R697,10000),1)</f>
        <v>Eric J Carter</v>
      </c>
      <c r="W697" t="str">
        <f t="shared" ca="1" si="93"/>
        <v>{ id:"highwayman", illustrator:"Eric J Carter" },</v>
      </c>
    </row>
    <row r="698" spans="1:23" x14ac:dyDescent="0.25">
      <c r="H698" s="3" t="s">
        <v>2217</v>
      </c>
      <c r="I698" s="3" t="s">
        <v>5541</v>
      </c>
      <c r="J698" t="s">
        <v>5132</v>
      </c>
      <c r="K698" t="s">
        <v>5542</v>
      </c>
      <c r="L698" t="str">
        <f t="shared" si="102"/>
        <v>/images/4/4c/HunterArt.jpg</v>
      </c>
      <c r="O698">
        <f t="shared" si="96"/>
        <v>9</v>
      </c>
      <c r="P698">
        <f t="shared" si="101"/>
        <v>6</v>
      </c>
      <c r="R698">
        <f t="array" aca="1" ref="R698" ca="1">SMALL(IF(illustrator=SUBSTITUTE(H698,"_2nd",""),(ROW(illustrator)-MIN(ROW(illustrator))+1)+10000*(COLUMN(illustrator)-MIN(COLUMN(illustrator))+1),""),1)</f>
        <v>520073</v>
      </c>
      <c r="S698" t="str">
        <f ca="1">INDEX(illustrator!E:E,MOD(R698,10000),1)</f>
        <v>Julien Delval</v>
      </c>
      <c r="W698" t="str">
        <f t="shared" ca="1" si="93"/>
        <v>{ id:"hunter", illustrator:"Julien Delval" },</v>
      </c>
    </row>
    <row r="699" spans="1:23" x14ac:dyDescent="0.25">
      <c r="A699" s="1"/>
      <c r="H699" s="3" t="s">
        <v>5077</v>
      </c>
      <c r="J699" t="s">
        <v>5133</v>
      </c>
      <c r="K699" t="s">
        <v>5525</v>
      </c>
      <c r="L699" t="str">
        <f t="shared" si="102"/>
        <v>/images/1/13/ModifyArt.jpg</v>
      </c>
      <c r="O699">
        <f t="shared" si="96"/>
        <v>12</v>
      </c>
      <c r="P699">
        <f t="shared" si="101"/>
        <v>6</v>
      </c>
      <c r="R699">
        <f t="array" aca="1" ref="R699" ca="1">SMALL(IF(illustrator=SUBSTITUTE(H699,"_2nd",""),(ROW(illustrator)-MIN(ROW(illustrator))+1)+10000*(COLUMN(illustrator)-MIN(COLUMN(illustrator))+1),""),1)</f>
        <v>150093</v>
      </c>
      <c r="S699" t="str">
        <f ca="1">INDEX(illustrator!E:E,MOD(R699,10000),1)</f>
        <v>Lynell Ingram</v>
      </c>
      <c r="W699" t="str">
        <f t="shared" ca="1" si="93"/>
        <v>{ id:"modify", illustrator:"Lynell Ingram" },</v>
      </c>
    </row>
    <row r="700" spans="1:23" x14ac:dyDescent="0.25">
      <c r="H700" s="3" t="s">
        <v>5078</v>
      </c>
      <c r="J700" t="s">
        <v>5184</v>
      </c>
      <c r="K700" t="s">
        <v>5523</v>
      </c>
      <c r="L700" t="str">
        <f t="shared" si="102"/>
        <v>/images/2/25/SkirmisherArt.jpg</v>
      </c>
      <c r="O700">
        <f t="shared" si="96"/>
        <v>10</v>
      </c>
      <c r="P700">
        <f t="shared" si="101"/>
        <v>10</v>
      </c>
      <c r="R700">
        <f t="array" aca="1" ref="R700" ca="1">SMALL(IF(illustrator=SUBSTITUTE(H700,"_2nd",""),(ROW(illustrator)-MIN(ROW(illustrator))+1)+10000*(COLUMN(illustrator)-MIN(COLUMN(illustrator))+1),""),1)</f>
        <v>510019</v>
      </c>
      <c r="S700" t="str">
        <f ca="1">INDEX(illustrator!E:E,MOD(R700,10000),1)</f>
        <v>Claus Stephan</v>
      </c>
      <c r="W700" t="str">
        <f t="shared" ca="1" si="93"/>
        <v>{ id:"skirmisher", illustrator:"Claus Stephan" },</v>
      </c>
    </row>
    <row r="701" spans="1:23" x14ac:dyDescent="0.25">
      <c r="H701" s="3" t="s">
        <v>5079</v>
      </c>
      <c r="J701" t="s">
        <v>5134</v>
      </c>
      <c r="K701" t="s">
        <v>5544</v>
      </c>
      <c r="L701" t="str">
        <f t="shared" si="102"/>
        <v>/images/0/03/SpecialistArt.jpg</v>
      </c>
      <c r="O701">
        <f t="shared" si="96"/>
        <v>11</v>
      </c>
      <c r="P701">
        <f t="shared" si="101"/>
        <v>10</v>
      </c>
      <c r="R701">
        <f t="array" aca="1" ref="R701" ca="1">SMALL(IF(illustrator=SUBSTITUTE(H701,"_2nd",""),(ROW(illustrator)-MIN(ROW(illustrator))+1)+10000*(COLUMN(illustrator)-MIN(COLUMN(illustrator))+1),""),1)</f>
        <v>520019</v>
      </c>
      <c r="S701" t="str">
        <f ca="1">INDEX(illustrator!E:E,MOD(R701,10000),1)</f>
        <v>Claus Stephan</v>
      </c>
      <c r="W701" t="str">
        <f t="shared" ca="1" si="93"/>
        <v>{ id:"specialist", illustrator:"Claus Stephan" },</v>
      </c>
    </row>
    <row r="702" spans="1:23" x14ac:dyDescent="0.25">
      <c r="H702" s="3" t="s">
        <v>5080</v>
      </c>
      <c r="J702" t="s">
        <v>5135</v>
      </c>
      <c r="K702" t="s">
        <v>5530</v>
      </c>
      <c r="L702" t="str">
        <f t="shared" si="102"/>
        <v>/images/9/98/SwapArt.jpg</v>
      </c>
      <c r="O702">
        <f t="shared" si="96"/>
        <v>4</v>
      </c>
      <c r="P702">
        <f t="shared" si="101"/>
        <v>4</v>
      </c>
      <c r="R702">
        <f t="array" aca="1" ref="R702" ca="1">SMALL(IF(illustrator=SUBSTITUTE(H702,"_2nd",""),(ROW(illustrator)-MIN(ROW(illustrator))+1)+10000*(COLUMN(illustrator)-MIN(COLUMN(illustrator))+1),""),1)</f>
        <v>160035</v>
      </c>
      <c r="S702" t="str">
        <f ca="1">INDEX(illustrator!E:E,MOD(R702,10000),1)</f>
        <v>Franz Vohwinkel</v>
      </c>
      <c r="W702" t="str">
        <f t="shared" ca="1" si="93"/>
        <v>{ id:"swap", illustrator:"Franz Vohwinkel" },</v>
      </c>
    </row>
    <row r="703" spans="1:23" x14ac:dyDescent="0.25">
      <c r="H703" s="3" t="s">
        <v>5081</v>
      </c>
      <c r="J703" t="s">
        <v>5082</v>
      </c>
      <c r="K703" t="s">
        <v>5539</v>
      </c>
      <c r="L703" t="str">
        <f t="shared" si="102"/>
        <v>/images/9/9c/MarquisArt.jpg</v>
      </c>
      <c r="O703">
        <f t="shared" si="96"/>
        <v>7</v>
      </c>
      <c r="P703">
        <f t="shared" si="101"/>
        <v>7</v>
      </c>
      <c r="R703">
        <f t="array" aca="1" ref="R703" ca="1">SMALL(IF(illustrator=SUBSTITUTE(H703,"_2nd",""),(ROW(illustrator)-MIN(ROW(illustrator))+1)+10000*(COLUMN(illustrator)-MIN(COLUMN(illustrator))+1),""),1)</f>
        <v>170035</v>
      </c>
      <c r="S703" t="str">
        <f ca="1">INDEX(illustrator!E:E,MOD(R703,10000),1)</f>
        <v>Franz Vohwinkel</v>
      </c>
      <c r="W703" t="str">
        <f t="shared" ca="1" si="93"/>
        <v>{ id:"marquis", illustrator:"Franz Vohwinkel" },</v>
      </c>
    </row>
    <row r="704" spans="1:23" x14ac:dyDescent="0.25">
      <c r="F704" t="s">
        <v>1615</v>
      </c>
      <c r="H704" s="3" t="s">
        <v>5085</v>
      </c>
      <c r="I704" s="3" t="s">
        <v>5233</v>
      </c>
      <c r="J704" t="s">
        <v>5206</v>
      </c>
      <c r="K704" t="s">
        <v>5579</v>
      </c>
      <c r="L704" t="str">
        <f t="shared" si="102"/>
        <v>/images/3/3c/Architects%27_GuildArt.jpg</v>
      </c>
      <c r="M704" t="s">
        <v>3117</v>
      </c>
      <c r="N704" t="e">
        <f>VLOOKUP(H704,digital_cards!U:V,2,FALSE)</f>
        <v>#N/A</v>
      </c>
      <c r="O704">
        <f t="shared" si="96"/>
        <v>22</v>
      </c>
      <c r="P704">
        <f t="shared" si="101"/>
        <v>15</v>
      </c>
      <c r="R704">
        <f t="array" aca="1" ref="R704" ca="1">SMALL(IF(illustrator=SUBSTITUTE(H704,"_2nd",""),(ROW(illustrator)-MIN(ROW(illustrator))+1)+10000*(COLUMN(illustrator)-MIN(COLUMN(illustrator))+1),""),1)</f>
        <v>460105</v>
      </c>
      <c r="S704" t="str">
        <f ca="1">INDEX(illustrator!E:E,MOD(R704,10000),1)</f>
        <v>Martin Hoffmann</v>
      </c>
      <c r="W704" t="str">
        <f t="shared" ca="1" si="93"/>
        <v>{ id:"architectsguild", illustrator:"Martin Hoffmann" },</v>
      </c>
    </row>
    <row r="705" spans="6:23" x14ac:dyDescent="0.25">
      <c r="F705" t="s">
        <v>1615</v>
      </c>
      <c r="H705" s="3" t="s">
        <v>5086</v>
      </c>
      <c r="I705" s="3" t="s">
        <v>5231</v>
      </c>
      <c r="J705" t="s">
        <v>5207</v>
      </c>
      <c r="K705" t="s">
        <v>5580</v>
      </c>
      <c r="L705" t="str">
        <f t="shared" si="102"/>
        <v>/images/b/b7/Band_of_NomadsArt.jpg</v>
      </c>
      <c r="M705" t="s">
        <v>3117</v>
      </c>
      <c r="N705" t="e">
        <f>VLOOKUP(H705,digital_cards!U:V,2,FALSE)</f>
        <v>#N/A</v>
      </c>
      <c r="O705">
        <f t="shared" si="96"/>
        <v>16</v>
      </c>
      <c r="P705">
        <f t="shared" si="101"/>
        <v>12</v>
      </c>
      <c r="R705">
        <f t="array" aca="1" ref="R705" ca="1">SMALL(IF(illustrator=SUBSTITUTE(H705,"_2nd",""),(ROW(illustrator)-MIN(ROW(illustrator))+1)+10000*(COLUMN(illustrator)-MIN(COLUMN(illustrator))+1),""),1)</f>
        <v>150043</v>
      </c>
      <c r="S705" t="str">
        <f ca="1">INDEX(illustrator!E:E,MOD(R705,10000),1)</f>
        <v>Grant Hansen</v>
      </c>
      <c r="W705" t="str">
        <f t="shared" ca="1" si="93"/>
        <v>{ id:"bandofnomads", illustrator:"Grant Hansen" },</v>
      </c>
    </row>
    <row r="706" spans="6:23" x14ac:dyDescent="0.25">
      <c r="F706" t="s">
        <v>1615</v>
      </c>
      <c r="H706" s="3" t="s">
        <v>5087</v>
      </c>
      <c r="I706" s="3" t="s">
        <v>5230</v>
      </c>
      <c r="J706" t="s">
        <v>5208</v>
      </c>
      <c r="K706" t="s">
        <v>5581</v>
      </c>
      <c r="L706" t="str">
        <f t="shared" si="102"/>
        <v>/images/8/80/Cave_DwellersArt.jpg</v>
      </c>
      <c r="M706" t="s">
        <v>3117</v>
      </c>
      <c r="N706" t="e">
        <f>VLOOKUP(H706,digital_cards!U:V,2,FALSE)</f>
        <v>#N/A</v>
      </c>
      <c r="O706">
        <f t="shared" si="96"/>
        <v>11</v>
      </c>
      <c r="P706">
        <f t="shared" si="101"/>
        <v>12</v>
      </c>
      <c r="R706">
        <f t="array" aca="1" ref="R706" ca="1">SMALL(IF(illustrator=SUBSTITUTE(H706,"_2nd",""),(ROW(illustrator)-MIN(ROW(illustrator))+1)+10000*(COLUMN(illustrator)-MIN(COLUMN(illustrator))+1),""),1)</f>
        <v>240013</v>
      </c>
      <c r="S706" t="str">
        <f ca="1">INDEX(illustrator!E:E,MOD(R706,10000),1)</f>
        <v>Brian Brinlee</v>
      </c>
      <c r="W706" t="str">
        <f t="shared" ca="1" si="93"/>
        <v>{ id:"cavedwellers", illustrator:"Brian Brinlee" },</v>
      </c>
    </row>
    <row r="707" spans="6:23" x14ac:dyDescent="0.25">
      <c r="F707" t="s">
        <v>1615</v>
      </c>
      <c r="H707" s="3" t="s">
        <v>5088</v>
      </c>
      <c r="I707" s="3" t="s">
        <v>5189</v>
      </c>
      <c r="J707" t="s">
        <v>5209</v>
      </c>
      <c r="K707" t="s">
        <v>5582</v>
      </c>
      <c r="L707" t="str">
        <f t="shared" si="102"/>
        <v>/images/1/12/Circle_of_WitchesArt.jpg</v>
      </c>
      <c r="M707" t="s">
        <v>3117</v>
      </c>
      <c r="N707" t="e">
        <f>VLOOKUP(H707,digital_cards!U:V,2,FALSE)</f>
        <v>#N/A</v>
      </c>
      <c r="O707">
        <f t="shared" si="96"/>
        <v>20</v>
      </c>
      <c r="P707">
        <f t="shared" si="101"/>
        <v>15</v>
      </c>
      <c r="R707">
        <f t="array" aca="1" ref="R707" ca="1">SMALL(IF(illustrator=SUBSTITUTE(H707,"_2nd",""),(ROW(illustrator)-MIN(ROW(illustrator))+1)+10000*(COLUMN(illustrator)-MIN(COLUMN(illustrator))+1),""),1)</f>
        <v>160043</v>
      </c>
      <c r="S707" t="str">
        <f ca="1">INDEX(illustrator!E:E,MOD(R707,10000),1)</f>
        <v>Grant Hansen</v>
      </c>
      <c r="W707" t="str">
        <f t="shared" ref="W707:W726" ca="1" si="106">IFERROR("{ id:"""&amp;H707&amp;""", illustrator:"""&amp;S707&amp;""" },","")</f>
        <v>{ id:"circleofwitches", illustrator:"Grant Hansen" },</v>
      </c>
    </row>
    <row r="708" spans="6:23" x14ac:dyDescent="0.25">
      <c r="F708" t="s">
        <v>1615</v>
      </c>
      <c r="H708" s="3" t="s">
        <v>5089</v>
      </c>
      <c r="I708" s="3" t="s">
        <v>5228</v>
      </c>
      <c r="J708" t="s">
        <v>5210</v>
      </c>
      <c r="K708" t="s">
        <v>5583</v>
      </c>
      <c r="L708" t="str">
        <f t="shared" si="102"/>
        <v>/images/3/3e/City-stateArt.jpg</v>
      </c>
      <c r="M708" t="s">
        <v>3117</v>
      </c>
      <c r="N708" t="e">
        <f>VLOOKUP(H708,digital_cards!U:V,2,FALSE)</f>
        <v>#N/A</v>
      </c>
      <c r="O708">
        <f t="shared" si="96"/>
        <v>9</v>
      </c>
      <c r="P708">
        <f t="shared" si="101"/>
        <v>9</v>
      </c>
      <c r="R708">
        <f t="array" aca="1" ref="R708" ca="1">SMALL(IF(illustrator=SUBSTITUTE(H708,"_2nd",""),(ROW(illustrator)-MIN(ROW(illustrator))+1)+10000*(COLUMN(illustrator)-MIN(COLUMN(illustrator))+1),""),1)</f>
        <v>430099</v>
      </c>
      <c r="S708" t="str">
        <f ca="1">INDEX(illustrator!E:E,MOD(R708,10000),1)</f>
        <v>Marco Morte</v>
      </c>
      <c r="W708" t="str">
        <f t="shared" ca="1" si="106"/>
        <v>{ id:"citystate", illustrator:"Marco Morte" },</v>
      </c>
    </row>
    <row r="709" spans="6:23" x14ac:dyDescent="0.25">
      <c r="F709" t="s">
        <v>1615</v>
      </c>
      <c r="H709" s="3" t="s">
        <v>5090</v>
      </c>
      <c r="I709" s="3" t="s">
        <v>5229</v>
      </c>
      <c r="J709" t="s">
        <v>5211</v>
      </c>
      <c r="K709" t="s">
        <v>5584</v>
      </c>
      <c r="L709" t="str">
        <f t="shared" si="102"/>
        <v>/images/9/95/Coastal_HavenArt.jpg</v>
      </c>
      <c r="M709" t="s">
        <v>3117</v>
      </c>
      <c r="N709" t="e">
        <f>VLOOKUP(H709,digital_cards!U:V,2,FALSE)</f>
        <v>#N/A</v>
      </c>
      <c r="O709">
        <f t="shared" si="96"/>
        <v>12</v>
      </c>
      <c r="P709">
        <f t="shared" si="101"/>
        <v>12</v>
      </c>
      <c r="R709">
        <f t="array" aca="1" ref="R709" ca="1">SMALL(IF(illustrator=SUBSTITUTE(H709,"_2nd",""),(ROW(illustrator)-MIN(ROW(illustrator))+1)+10000*(COLUMN(illustrator)-MIN(COLUMN(illustrator))+1),""),1)</f>
        <v>440099</v>
      </c>
      <c r="S709" t="str">
        <f ca="1">INDEX(illustrator!E:E,MOD(R709,10000),1)</f>
        <v>Marco Morte</v>
      </c>
      <c r="W709" t="str">
        <f t="shared" ca="1" si="106"/>
        <v>{ id:"coastalhaven", illustrator:"Marco Morte" },</v>
      </c>
    </row>
    <row r="710" spans="6:23" x14ac:dyDescent="0.25">
      <c r="F710" t="s">
        <v>1615</v>
      </c>
      <c r="H710" s="3" t="s">
        <v>5091</v>
      </c>
      <c r="I710" s="3" t="s">
        <v>5232</v>
      </c>
      <c r="J710" t="s">
        <v>5212</v>
      </c>
      <c r="K710" t="s">
        <v>5585</v>
      </c>
      <c r="L710" t="str">
        <f t="shared" si="102"/>
        <v>/images/6/6c/Crafters%27_GuildArt.jpg</v>
      </c>
      <c r="M710" t="s">
        <v>3117</v>
      </c>
      <c r="N710" t="e">
        <f>VLOOKUP(H710,digital_cards!U:V,2,FALSE)</f>
        <v>#N/A</v>
      </c>
      <c r="O710">
        <f t="shared" si="96"/>
        <v>19</v>
      </c>
      <c r="P710">
        <f t="shared" si="101"/>
        <v>13</v>
      </c>
      <c r="R710">
        <f t="array" aca="1" ref="R710" ca="1">SMALL(IF(illustrator=SUBSTITUTE(H710,"_2nd",""),(ROW(illustrator)-MIN(ROW(illustrator))+1)+10000*(COLUMN(illustrator)-MIN(COLUMN(illustrator))+1),""),1)</f>
        <v>470105</v>
      </c>
      <c r="S710" t="str">
        <f ca="1">INDEX(illustrator!E:E,MOD(R710,10000),1)</f>
        <v>Martin Hoffmann</v>
      </c>
      <c r="W710" t="str">
        <f t="shared" ca="1" si="106"/>
        <v>{ id:"craftersguild", illustrator:"Martin Hoffmann" },</v>
      </c>
    </row>
    <row r="711" spans="6:23" x14ac:dyDescent="0.25">
      <c r="F711" t="s">
        <v>1615</v>
      </c>
      <c r="H711" s="3" t="s">
        <v>5092</v>
      </c>
      <c r="I711" s="3" t="s">
        <v>5190</v>
      </c>
      <c r="J711" t="s">
        <v>5577</v>
      </c>
      <c r="K711" t="s">
        <v>5586</v>
      </c>
      <c r="L711" t="str">
        <f t="shared" si="102"/>
        <v>/images/c/cb/Desert_GuidesArt.jpg</v>
      </c>
      <c r="M711" t="s">
        <v>3117</v>
      </c>
      <c r="N711" t="e">
        <f>VLOOKUP(H711,digital_cards!U:V,2,FALSE)</f>
        <v>#N/A</v>
      </c>
      <c r="O711">
        <f t="shared" si="96"/>
        <v>16</v>
      </c>
      <c r="P711">
        <f t="shared" si="101"/>
        <v>12</v>
      </c>
      <c r="R711">
        <f t="array" aca="1" ref="R711" ca="1">SMALL(IF(illustrator=SUBSTITUTE(H711,"_2nd",""),(ROW(illustrator)-MIN(ROW(illustrator))+1)+10000*(COLUMN(illustrator)-MIN(COLUMN(illustrator))+1),""),1)</f>
        <v>480105</v>
      </c>
      <c r="S711" t="str">
        <f ca="1">INDEX(illustrator!E:E,MOD(R711,10000),1)</f>
        <v>Martin Hoffmann</v>
      </c>
      <c r="W711" t="str">
        <f t="shared" ca="1" si="106"/>
        <v>{ id:"desertguides", illustrator:"Martin Hoffmann" },</v>
      </c>
    </row>
    <row r="712" spans="6:23" x14ac:dyDescent="0.25">
      <c r="F712" t="s">
        <v>1615</v>
      </c>
      <c r="H712" s="3" t="s">
        <v>5093</v>
      </c>
      <c r="I712" s="3" t="s">
        <v>5235</v>
      </c>
      <c r="J712" t="s">
        <v>5213</v>
      </c>
      <c r="K712" t="s">
        <v>5587</v>
      </c>
      <c r="L712" t="str">
        <f t="shared" si="102"/>
        <v>/images/3/3d/Family_of_InventorsArt.jpg</v>
      </c>
      <c r="M712" t="s">
        <v>3117</v>
      </c>
      <c r="N712" t="e">
        <f>VLOOKUP(H712,digital_cards!U:V,2,FALSE)</f>
        <v>#N/A</v>
      </c>
      <c r="O712">
        <f t="shared" si="96"/>
        <v>20</v>
      </c>
      <c r="P712">
        <f t="shared" si="101"/>
        <v>17</v>
      </c>
      <c r="R712">
        <f t="array" aca="1" ref="R712" ca="1">SMALL(IF(illustrator=SUBSTITUTE(H712,"_2nd",""),(ROW(illustrator)-MIN(ROW(illustrator))+1)+10000*(COLUMN(illustrator)-MIN(COLUMN(illustrator))+1),""),1)</f>
        <v>490105</v>
      </c>
      <c r="S712" t="str">
        <f ca="1">INDEX(illustrator!E:E,MOD(R712,10000),1)</f>
        <v>Martin Hoffmann</v>
      </c>
      <c r="W712" t="str">
        <f t="shared" ca="1" si="106"/>
        <v>{ id:"familyofinventors", illustrator:"Martin Hoffmann" },</v>
      </c>
    </row>
    <row r="713" spans="6:23" x14ac:dyDescent="0.25">
      <c r="F713" t="s">
        <v>1615</v>
      </c>
      <c r="H713" s="3" t="s">
        <v>5094</v>
      </c>
      <c r="I713" s="3" t="s">
        <v>5236</v>
      </c>
      <c r="J713" t="s">
        <v>5214</v>
      </c>
      <c r="K713" t="s">
        <v>5588</v>
      </c>
      <c r="L713" t="str">
        <f t="shared" si="102"/>
        <v>/images/5/57/Fellowship_of_ScribesArt.jpg</v>
      </c>
      <c r="M713" t="s">
        <v>3117</v>
      </c>
      <c r="N713" t="e">
        <f>VLOOKUP(H713,digital_cards!U:V,2,FALSE)</f>
        <v>#N/A</v>
      </c>
      <c r="O713">
        <f t="shared" si="96"/>
        <v>21</v>
      </c>
      <c r="P713">
        <f t="shared" si="101"/>
        <v>19</v>
      </c>
      <c r="R713">
        <f t="array" aca="1" ref="R713" ca="1">SMALL(IF(illustrator=SUBSTITUTE(H713,"_2nd",""),(ROW(illustrator)-MIN(ROW(illustrator))+1)+10000*(COLUMN(illustrator)-MIN(COLUMN(illustrator))+1),""),1)</f>
        <v>180031</v>
      </c>
      <c r="S713" t="str">
        <f ca="1">INDEX(illustrator!E:E,MOD(R713,10000),1)</f>
        <v>Eric J Carter</v>
      </c>
      <c r="W713" t="str">
        <f t="shared" ca="1" si="106"/>
        <v>{ id:"fellowshipofscribes", illustrator:"Eric J Carter" },</v>
      </c>
    </row>
    <row r="714" spans="6:23" x14ac:dyDescent="0.25">
      <c r="F714" t="s">
        <v>1615</v>
      </c>
      <c r="H714" s="3" t="s">
        <v>5095</v>
      </c>
      <c r="I714" s="3" t="s">
        <v>5237</v>
      </c>
      <c r="J714" t="s">
        <v>5215</v>
      </c>
      <c r="K714" t="s">
        <v>5589</v>
      </c>
      <c r="L714" t="str">
        <f t="shared" si="102"/>
        <v>/images/2/2d/Forest_DwellersArt.jpg</v>
      </c>
      <c r="M714" t="s">
        <v>3117</v>
      </c>
      <c r="N714" t="e">
        <f>VLOOKUP(H714,digital_cards!U:V,2,FALSE)</f>
        <v>#N/A</v>
      </c>
      <c r="O714">
        <f t="shared" si="96"/>
        <v>20</v>
      </c>
      <c r="P714">
        <f t="shared" si="101"/>
        <v>14</v>
      </c>
      <c r="R714">
        <f t="array" aca="1" ref="R714" ca="1">SMALL(IF(illustrator=SUBSTITUTE(H714,"_2nd",""),(ROW(illustrator)-MIN(ROW(illustrator))+1)+10000*(COLUMN(illustrator)-MIN(COLUMN(illustrator))+1),""),1)</f>
        <v>250013</v>
      </c>
      <c r="S714" t="str">
        <f ca="1">INDEX(illustrator!E:E,MOD(R714,10000),1)</f>
        <v>Brian Brinlee</v>
      </c>
      <c r="W714" t="str">
        <f t="shared" ca="1" si="106"/>
        <v>{ id:"forestdwellers", illustrator:"Brian Brinlee" },</v>
      </c>
    </row>
    <row r="715" spans="6:23" x14ac:dyDescent="0.25">
      <c r="F715" t="s">
        <v>1615</v>
      </c>
      <c r="H715" s="3" t="s">
        <v>5096</v>
      </c>
      <c r="I715" s="3" t="s">
        <v>5238</v>
      </c>
      <c r="J715" t="s">
        <v>5216</v>
      </c>
      <c r="K715" t="s">
        <v>5590</v>
      </c>
      <c r="L715" t="str">
        <f t="shared" si="102"/>
        <v>/images/4/4c/Gang_of_PickpocketsArt.jpg</v>
      </c>
      <c r="M715" t="s">
        <v>3117</v>
      </c>
      <c r="N715" t="e">
        <f>VLOOKUP(H715,digital_cards!U:V,2,FALSE)</f>
        <v>#N/A</v>
      </c>
      <c r="O715">
        <f t="shared" si="96"/>
        <v>12</v>
      </c>
      <c r="P715">
        <f t="shared" si="101"/>
        <v>17</v>
      </c>
      <c r="R715">
        <f t="array" aca="1" ref="R715" ca="1">SMALL(IF(illustrator=SUBSTITUTE(H715,"_2nd",""),(ROW(illustrator)-MIN(ROW(illustrator))+1)+10000*(COLUMN(illustrator)-MIN(COLUMN(illustrator))+1),""),1)</f>
        <v>190031</v>
      </c>
      <c r="S715" t="str">
        <f ca="1">INDEX(illustrator!E:E,MOD(R715,10000),1)</f>
        <v>Eric J Carter</v>
      </c>
      <c r="W715" t="str">
        <f t="shared" ca="1" si="106"/>
        <v>{ id:"gangofpickpockets", illustrator:"Eric J Carter" },</v>
      </c>
    </row>
    <row r="716" spans="6:23" x14ac:dyDescent="0.25">
      <c r="F716" t="s">
        <v>1615</v>
      </c>
      <c r="H716" s="3" t="s">
        <v>5097</v>
      </c>
      <c r="I716" s="3" t="s">
        <v>5239</v>
      </c>
      <c r="J716" t="s">
        <v>5217</v>
      </c>
      <c r="K716" t="s">
        <v>5591</v>
      </c>
      <c r="L716" t="str">
        <f t="shared" si="102"/>
        <v>/images/4/43/Island_FolkArt.jpg</v>
      </c>
      <c r="M716" t="s">
        <v>3117</v>
      </c>
      <c r="N716" t="e">
        <f>VLOOKUP(H716,digital_cards!U:V,2,FALSE)</f>
        <v>#N/A</v>
      </c>
      <c r="O716">
        <f t="shared" si="96"/>
        <v>15</v>
      </c>
      <c r="P716">
        <f t="shared" si="101"/>
        <v>10</v>
      </c>
      <c r="R716">
        <f t="array" aca="1" ref="R716" ca="1">SMALL(IF(illustrator=SUBSTITUTE(H716,"_2nd",""),(ROW(illustrator)-MIN(ROW(illustrator))+1)+10000*(COLUMN(illustrator)-MIN(COLUMN(illustrator))+1),""),1)</f>
        <v>260013</v>
      </c>
      <c r="S716" t="str">
        <f ca="1">INDEX(illustrator!E:E,MOD(R716,10000),1)</f>
        <v>Brian Brinlee</v>
      </c>
      <c r="W716" t="str">
        <f t="shared" ca="1" si="106"/>
        <v>{ id:"islandfolk", illustrator:"Brian Brinlee" },</v>
      </c>
    </row>
    <row r="717" spans="6:23" x14ac:dyDescent="0.25">
      <c r="F717" t="s">
        <v>1615</v>
      </c>
      <c r="H717" s="3" t="s">
        <v>5098</v>
      </c>
      <c r="I717" s="3" t="s">
        <v>5240</v>
      </c>
      <c r="J717" t="s">
        <v>5218</v>
      </c>
      <c r="K717" t="s">
        <v>5592</v>
      </c>
      <c r="L717" t="str">
        <f t="shared" si="102"/>
        <v>/images/5/5f/League_of_BankersArt.jpg</v>
      </c>
      <c r="M717" t="s">
        <v>3117</v>
      </c>
      <c r="N717" t="e">
        <f>VLOOKUP(H717,digital_cards!U:V,2,FALSE)</f>
        <v>#N/A</v>
      </c>
      <c r="O717">
        <f t="shared" si="96"/>
        <v>19</v>
      </c>
      <c r="P717">
        <f t="shared" si="101"/>
        <v>15</v>
      </c>
      <c r="R717">
        <f t="array" aca="1" ref="R717" ca="1">SMALL(IF(illustrator=SUBSTITUTE(H717,"_2nd",""),(ROW(illustrator)-MIN(ROW(illustrator))+1)+10000*(COLUMN(illustrator)-MIN(COLUMN(illustrator))+1),""),1)</f>
        <v>500105</v>
      </c>
      <c r="S717" t="str">
        <f ca="1">INDEX(illustrator!E:E,MOD(R717,10000),1)</f>
        <v>Martin Hoffmann</v>
      </c>
      <c r="W717" t="str">
        <f t="shared" ca="1" si="106"/>
        <v>{ id:"leagueofbankers", illustrator:"Martin Hoffmann" },</v>
      </c>
    </row>
    <row r="718" spans="6:23" x14ac:dyDescent="0.25">
      <c r="F718" t="s">
        <v>1615</v>
      </c>
      <c r="H718" s="3" t="s">
        <v>5099</v>
      </c>
      <c r="I718" s="3" t="s">
        <v>5241</v>
      </c>
      <c r="J718" t="s">
        <v>5219</v>
      </c>
      <c r="K718" t="s">
        <v>5593</v>
      </c>
      <c r="L718" t="str">
        <f t="shared" si="102"/>
        <v>/images/3/31/League_of_ShopkeepersArt.jpg</v>
      </c>
      <c r="M718" t="s">
        <v>3117</v>
      </c>
      <c r="N718" t="e">
        <f>VLOOKUP(H718,digital_cards!U:V,2,FALSE)</f>
        <v>#N/A</v>
      </c>
      <c r="O718">
        <f t="shared" ref="O718:O726" si="107">LEN(J718)</f>
        <v>21</v>
      </c>
      <c r="P718">
        <f t="shared" si="101"/>
        <v>19</v>
      </c>
      <c r="R718">
        <f t="array" aca="1" ref="R718" ca="1">SMALL(IF(illustrator=SUBSTITUTE(H718,"_2nd",""),(ROW(illustrator)-MIN(ROW(illustrator))+1)+10000*(COLUMN(illustrator)-MIN(COLUMN(illustrator))+1),""),1)</f>
        <v>450099</v>
      </c>
      <c r="S718" t="str">
        <f ca="1">INDEX(illustrator!E:E,MOD(R718,10000),1)</f>
        <v>Marco Morte</v>
      </c>
      <c r="W718" t="str">
        <f t="shared" ca="1" si="106"/>
        <v>{ id:"leagueofshopkeepers", illustrator:"Marco Morte" },</v>
      </c>
    </row>
    <row r="719" spans="6:23" x14ac:dyDescent="0.25">
      <c r="F719" t="s">
        <v>1615</v>
      </c>
      <c r="H719" s="3" t="s">
        <v>5100</v>
      </c>
      <c r="I719" s="3" t="s">
        <v>5242</v>
      </c>
      <c r="J719" t="s">
        <v>5220</v>
      </c>
      <c r="K719" t="s">
        <v>5594</v>
      </c>
      <c r="L719" t="str">
        <f t="shared" si="102"/>
        <v>/images/f/f9/Market_TownsArt.jpg</v>
      </c>
      <c r="M719" t="s">
        <v>3117</v>
      </c>
      <c r="N719" t="e">
        <f>VLOOKUP(H719,digital_cards!U:V,2,FALSE)</f>
        <v>#N/A</v>
      </c>
      <c r="O719">
        <f t="shared" si="107"/>
        <v>19</v>
      </c>
      <c r="P719">
        <f t="shared" si="101"/>
        <v>11</v>
      </c>
      <c r="R719">
        <f t="array" aca="1" ref="R719" ca="1">SMALL(IF(illustrator=SUBSTITUTE(H719,"_2nd",""),(ROW(illustrator)-MIN(ROW(illustrator))+1)+10000*(COLUMN(illustrator)-MIN(COLUMN(illustrator))+1),""),1)</f>
        <v>460099</v>
      </c>
      <c r="S719" t="str">
        <f ca="1">INDEX(illustrator!E:E,MOD(R719,10000),1)</f>
        <v>Marco Morte</v>
      </c>
      <c r="W719" t="str">
        <f t="shared" ca="1" si="106"/>
        <v>{ id:"markettowns", illustrator:"Marco Morte" },</v>
      </c>
    </row>
    <row r="720" spans="6:23" x14ac:dyDescent="0.25">
      <c r="F720" t="s">
        <v>1615</v>
      </c>
      <c r="H720" s="3" t="s">
        <v>5101</v>
      </c>
      <c r="I720" s="3" t="s">
        <v>5243</v>
      </c>
      <c r="J720" t="s">
        <v>5221</v>
      </c>
      <c r="K720" t="s">
        <v>5595</v>
      </c>
      <c r="L720" t="str">
        <f t="shared" si="102"/>
        <v>/images/1/11/Mountain_FolkArt.jpg</v>
      </c>
      <c r="M720" t="s">
        <v>3117</v>
      </c>
      <c r="N720" t="e">
        <f>VLOOKUP(H720,digital_cards!U:V,2,FALSE)</f>
        <v>#N/A</v>
      </c>
      <c r="O720">
        <f t="shared" si="107"/>
        <v>11</v>
      </c>
      <c r="P720">
        <f t="shared" si="101"/>
        <v>12</v>
      </c>
      <c r="R720">
        <f t="array" aca="1" ref="R720" ca="1">SMALL(IF(illustrator=SUBSTITUTE(H720,"_2nd",""),(ROW(illustrator)-MIN(ROW(illustrator))+1)+10000*(COLUMN(illustrator)-MIN(COLUMN(illustrator))+1),""),1)</f>
        <v>270013</v>
      </c>
      <c r="S720" t="str">
        <f ca="1">INDEX(illustrator!E:E,MOD(R720,10000),1)</f>
        <v>Brian Brinlee</v>
      </c>
      <c r="W720" t="str">
        <f t="shared" ca="1" si="106"/>
        <v>{ id:"mountainfolk", illustrator:"Brian Brinlee" },</v>
      </c>
    </row>
    <row r="721" spans="6:23" x14ac:dyDescent="0.25">
      <c r="F721" t="s">
        <v>1615</v>
      </c>
      <c r="H721" s="3" t="s">
        <v>5102</v>
      </c>
      <c r="I721" s="3" t="s">
        <v>5244</v>
      </c>
      <c r="J721" t="s">
        <v>5222</v>
      </c>
      <c r="K721" t="s">
        <v>5596</v>
      </c>
      <c r="L721" t="str">
        <f t="shared" si="102"/>
        <v>/images/3/31/Order_of_AstrologersArt.jpg</v>
      </c>
      <c r="M721" t="s">
        <v>3117</v>
      </c>
      <c r="N721" t="e">
        <f>VLOOKUP(H721,digital_cards!U:V,2,FALSE)</f>
        <v>#N/A</v>
      </c>
      <c r="O721">
        <f t="shared" si="107"/>
        <v>21</v>
      </c>
      <c r="P721">
        <f t="shared" si="101"/>
        <v>18</v>
      </c>
      <c r="R721">
        <f t="array" aca="1" ref="R721" ca="1">SMALL(IF(illustrator=SUBSTITUTE(H721,"_2nd",""),(ROW(illustrator)-MIN(ROW(illustrator))+1)+10000*(COLUMN(illustrator)-MIN(COLUMN(illustrator))+1),""),1)</f>
        <v>280013</v>
      </c>
      <c r="S721" t="str">
        <f ca="1">INDEX(illustrator!E:E,MOD(R721,10000),1)</f>
        <v>Brian Brinlee</v>
      </c>
      <c r="W721" t="str">
        <f t="shared" ca="1" si="106"/>
        <v>{ id:"orderofastrologers", illustrator:"Brian Brinlee" },</v>
      </c>
    </row>
    <row r="722" spans="6:23" x14ac:dyDescent="0.25">
      <c r="F722" t="s">
        <v>1615</v>
      </c>
      <c r="H722" s="3" t="s">
        <v>5103</v>
      </c>
      <c r="I722" s="3" t="s">
        <v>5245</v>
      </c>
      <c r="J722" t="s">
        <v>5223</v>
      </c>
      <c r="K722" t="s">
        <v>5597</v>
      </c>
      <c r="L722" t="str">
        <f t="shared" si="102"/>
        <v>/images/1/17/Order_of_MasonsArt.jpg</v>
      </c>
      <c r="M722" t="s">
        <v>3117</v>
      </c>
      <c r="N722" t="e">
        <f>VLOOKUP(H722,digital_cards!U:V,2,FALSE)</f>
        <v>#N/A</v>
      </c>
      <c r="O722">
        <f t="shared" si="107"/>
        <v>16</v>
      </c>
      <c r="P722">
        <f t="shared" si="101"/>
        <v>13</v>
      </c>
      <c r="R722">
        <f t="array" aca="1" ref="R722" ca="1">SMALL(IF(illustrator=SUBSTITUTE(H722,"_2nd",""),(ROW(illustrator)-MIN(ROW(illustrator))+1)+10000*(COLUMN(illustrator)-MIN(COLUMN(illustrator))+1),""),1)</f>
        <v>290013</v>
      </c>
      <c r="S722" t="str">
        <f ca="1">INDEX(illustrator!E:E,MOD(R722,10000),1)</f>
        <v>Brian Brinlee</v>
      </c>
      <c r="W722" t="str">
        <f t="shared" ca="1" si="106"/>
        <v>{ id:"orderofmasons", illustrator:"Brian Brinlee" },</v>
      </c>
    </row>
    <row r="723" spans="6:23" x14ac:dyDescent="0.25">
      <c r="F723" t="s">
        <v>1615</v>
      </c>
      <c r="H723" s="3" t="s">
        <v>5104</v>
      </c>
      <c r="I723" s="3" t="s">
        <v>5246</v>
      </c>
      <c r="J723" t="s">
        <v>5604</v>
      </c>
      <c r="K723" t="s">
        <v>5598</v>
      </c>
      <c r="L723" t="str">
        <f t="shared" si="102"/>
        <v>/images/7/73/Peaceful_CultArt.jpg</v>
      </c>
      <c r="M723" t="s">
        <v>3117</v>
      </c>
      <c r="N723" t="e">
        <f>VLOOKUP(H723,digital_cards!U:V,2,FALSE)</f>
        <v>#N/A</v>
      </c>
      <c r="O723">
        <f t="shared" si="107"/>
        <v>15</v>
      </c>
      <c r="P723">
        <f t="shared" si="101"/>
        <v>12</v>
      </c>
      <c r="R723">
        <f t="array" aca="1" ref="R723" ca="1">SMALL(IF(illustrator=SUBSTITUTE(H723,"_2nd",""),(ROW(illustrator)-MIN(ROW(illustrator))+1)+10000*(COLUMN(illustrator)-MIN(COLUMN(illustrator))+1),""),1)</f>
        <v>510105</v>
      </c>
      <c r="S723" t="str">
        <f ca="1">INDEX(illustrator!E:E,MOD(R723,10000),1)</f>
        <v>Martin Hoffmann</v>
      </c>
      <c r="W723" t="str">
        <f t="shared" ca="1" si="106"/>
        <v>{ id:"peacefulcult", illustrator:"Martin Hoffmann" },</v>
      </c>
    </row>
    <row r="724" spans="6:23" x14ac:dyDescent="0.25">
      <c r="F724" t="s">
        <v>1615</v>
      </c>
      <c r="H724" s="3" t="s">
        <v>5105</v>
      </c>
      <c r="I724" s="3" t="s">
        <v>5247</v>
      </c>
      <c r="J724" t="s">
        <v>5225</v>
      </c>
      <c r="K724" t="s">
        <v>5599</v>
      </c>
      <c r="L724" t="str">
        <f t="shared" si="102"/>
        <v>/images/7/72/Plateau_ShepherdsArt.jpg</v>
      </c>
      <c r="M724" t="s">
        <v>3117</v>
      </c>
      <c r="N724" t="e">
        <f>VLOOKUP(H724,digital_cards!U:V,2,FALSE)</f>
        <v>#N/A</v>
      </c>
      <c r="O724">
        <f t="shared" si="107"/>
        <v>18</v>
      </c>
      <c r="P724">
        <f t="shared" si="101"/>
        <v>16</v>
      </c>
      <c r="R724">
        <f t="array" aca="1" ref="R724" ca="1">SMALL(IF(illustrator=SUBSTITUTE(H724,"_2nd",""),(ROW(illustrator)-MIN(ROW(illustrator))+1)+10000*(COLUMN(illustrator)-MIN(COLUMN(illustrator))+1),""),1)</f>
        <v>430111</v>
      </c>
      <c r="S724" t="str">
        <f ca="1">INDEX(illustrator!E:E,MOD(R724,10000),1)</f>
        <v>Matthias Catrein</v>
      </c>
      <c r="W724" t="str">
        <f t="shared" ca="1" si="106"/>
        <v>{ id:"plateaushepherds", illustrator:"Matthias Catrein" },</v>
      </c>
    </row>
    <row r="725" spans="6:23" x14ac:dyDescent="0.25">
      <c r="F725" t="s">
        <v>1615</v>
      </c>
      <c r="H725" s="3" t="s">
        <v>5106</v>
      </c>
      <c r="I725" s="3" t="s">
        <v>5248</v>
      </c>
      <c r="J725" t="s">
        <v>5226</v>
      </c>
      <c r="K725" t="s">
        <v>5600</v>
      </c>
      <c r="L725" t="str">
        <f t="shared" si="102"/>
        <v>/images/9/9d/Trappers%27_LodgeArt.jpg</v>
      </c>
      <c r="M725" t="s">
        <v>3117</v>
      </c>
      <c r="N725" t="e">
        <f>VLOOKUP(H725,digital_cards!U:V,2,FALSE)</f>
        <v>#N/A</v>
      </c>
      <c r="O725">
        <f t="shared" si="107"/>
        <v>19</v>
      </c>
      <c r="P725">
        <f t="shared" si="101"/>
        <v>13</v>
      </c>
      <c r="R725">
        <f t="array" aca="1" ref="R725" ca="1">SMALL(IF(illustrator=SUBSTITUTE(H725,"_2nd",""),(ROW(illustrator)-MIN(ROW(illustrator))+1)+10000*(COLUMN(illustrator)-MIN(COLUMN(illustrator))+1),""),1)</f>
        <v>470099</v>
      </c>
      <c r="S725" t="str">
        <f ca="1">INDEX(illustrator!E:E,MOD(R725,10000),1)</f>
        <v>Marco Morte</v>
      </c>
      <c r="W725" t="str">
        <f t="shared" ca="1" si="106"/>
        <v>{ id:"trapperslodge", illustrator:"Marco Morte" },</v>
      </c>
    </row>
    <row r="726" spans="6:23" x14ac:dyDescent="0.25">
      <c r="F726" t="s">
        <v>1615</v>
      </c>
      <c r="H726" s="3" t="s">
        <v>5107</v>
      </c>
      <c r="I726" s="3" t="s">
        <v>5249</v>
      </c>
      <c r="J726" t="s">
        <v>5603</v>
      </c>
      <c r="K726" t="s">
        <v>5601</v>
      </c>
      <c r="L726" t="str">
        <f t="shared" si="102"/>
        <v>/images/2/23/Woodworkers%27_GuildArt.jpg</v>
      </c>
      <c r="M726" t="s">
        <v>3117</v>
      </c>
      <c r="N726" t="e">
        <f>VLOOKUP(H726,digital_cards!U:V,2,FALSE)</f>
        <v>#N/A</v>
      </c>
      <c r="O726">
        <f t="shared" si="107"/>
        <v>21</v>
      </c>
      <c r="P726">
        <f t="shared" si="101"/>
        <v>16</v>
      </c>
      <c r="R726">
        <f t="array" aca="1" ref="R726" ca="1">SMALL(IF(illustrator=SUBSTITUTE(H726,"_2nd",""),(ROW(illustrator)-MIN(ROW(illustrator))+1)+10000*(COLUMN(illustrator)-MIN(COLUMN(illustrator))+1),""),1)</f>
        <v>480099</v>
      </c>
      <c r="S726" t="str">
        <f ca="1">INDEX(illustrator!E:E,MOD(R726,10000),1)</f>
        <v>Marco Morte</v>
      </c>
      <c r="W726" t="str">
        <f t="shared" ca="1" si="106"/>
        <v>{ id:"woodworkersguild", illustrator:"Marco Morte" },</v>
      </c>
    </row>
    <row r="727" spans="6:23" x14ac:dyDescent="0.25">
      <c r="F727" t="s">
        <v>2166</v>
      </c>
      <c r="G727" t="s">
        <v>1823</v>
      </c>
      <c r="H727" s="3" t="s">
        <v>5614</v>
      </c>
      <c r="J727" t="s">
        <v>5690</v>
      </c>
      <c r="L727" t="e">
        <f t="shared" si="102"/>
        <v>#N/A</v>
      </c>
    </row>
    <row r="728" spans="6:23" x14ac:dyDescent="0.25">
      <c r="F728" t="s">
        <v>2166</v>
      </c>
      <c r="H728" s="3" t="s">
        <v>5627</v>
      </c>
      <c r="J728" t="s">
        <v>5691</v>
      </c>
      <c r="L728" t="e">
        <f t="shared" si="102"/>
        <v>#N/A</v>
      </c>
    </row>
    <row r="729" spans="6:23" x14ac:dyDescent="0.25">
      <c r="H729" s="3" t="s">
        <v>5615</v>
      </c>
      <c r="J729" t="s">
        <v>5692</v>
      </c>
      <c r="L729" t="e">
        <f t="shared" si="102"/>
        <v>#N/A</v>
      </c>
    </row>
    <row r="730" spans="6:23" x14ac:dyDescent="0.25">
      <c r="H730" s="3" t="s">
        <v>5605</v>
      </c>
      <c r="J730" t="s">
        <v>5605</v>
      </c>
      <c r="L730" t="e">
        <f t="shared" si="102"/>
        <v>#N/A</v>
      </c>
    </row>
    <row r="731" spans="6:23" x14ac:dyDescent="0.25">
      <c r="F731" t="s">
        <v>2166</v>
      </c>
      <c r="H731" s="3" t="s">
        <v>5628</v>
      </c>
      <c r="J731" t="s">
        <v>5693</v>
      </c>
      <c r="L731" t="e">
        <f t="shared" si="102"/>
        <v>#N/A</v>
      </c>
    </row>
    <row r="732" spans="6:23" x14ac:dyDescent="0.25">
      <c r="F732" t="s">
        <v>2166</v>
      </c>
      <c r="H732" s="3" t="s">
        <v>5616</v>
      </c>
      <c r="J732" t="s">
        <v>5694</v>
      </c>
      <c r="L732" t="e">
        <f t="shared" si="102"/>
        <v>#N/A</v>
      </c>
    </row>
    <row r="733" spans="6:23" x14ac:dyDescent="0.25">
      <c r="H733" s="3" t="s">
        <v>5629</v>
      </c>
      <c r="J733" t="s">
        <v>5695</v>
      </c>
      <c r="L733" t="e">
        <f t="shared" si="102"/>
        <v>#N/A</v>
      </c>
    </row>
    <row r="734" spans="6:23" x14ac:dyDescent="0.25">
      <c r="H734" s="3" t="s">
        <v>5630</v>
      </c>
      <c r="J734" t="s">
        <v>5696</v>
      </c>
      <c r="L734" t="e">
        <f t="shared" si="102"/>
        <v>#N/A</v>
      </c>
    </row>
    <row r="735" spans="6:23" x14ac:dyDescent="0.25">
      <c r="F735" t="s">
        <v>2166</v>
      </c>
      <c r="H735" s="3" t="s">
        <v>5631</v>
      </c>
      <c r="J735" t="s">
        <v>5631</v>
      </c>
      <c r="L735" t="e">
        <f t="shared" si="102"/>
        <v>#N/A</v>
      </c>
    </row>
    <row r="736" spans="6:23" x14ac:dyDescent="0.25">
      <c r="H736" s="3" t="s">
        <v>5632</v>
      </c>
      <c r="J736" t="s">
        <v>5697</v>
      </c>
      <c r="L736" t="e">
        <f t="shared" si="102"/>
        <v>#N/A</v>
      </c>
    </row>
    <row r="737" spans="6:12" x14ac:dyDescent="0.25">
      <c r="H737" s="3" t="s">
        <v>5617</v>
      </c>
      <c r="J737" t="s">
        <v>5698</v>
      </c>
      <c r="L737" t="e">
        <f t="shared" si="102"/>
        <v>#N/A</v>
      </c>
    </row>
    <row r="738" spans="6:12" x14ac:dyDescent="0.25">
      <c r="H738" s="3" t="s">
        <v>5618</v>
      </c>
      <c r="J738" t="s">
        <v>5699</v>
      </c>
      <c r="L738" t="e">
        <f t="shared" si="102"/>
        <v>#N/A</v>
      </c>
    </row>
    <row r="739" spans="6:12" x14ac:dyDescent="0.25">
      <c r="H739" s="3" t="s">
        <v>5633</v>
      </c>
      <c r="J739" t="s">
        <v>5700</v>
      </c>
      <c r="L739" t="e">
        <f t="shared" si="102"/>
        <v>#N/A</v>
      </c>
    </row>
    <row r="740" spans="6:12" x14ac:dyDescent="0.25">
      <c r="F740" t="s">
        <v>2166</v>
      </c>
      <c r="H740" s="3" t="s">
        <v>5619</v>
      </c>
      <c r="J740" t="s">
        <v>5701</v>
      </c>
      <c r="L740" t="e">
        <f t="shared" si="102"/>
        <v>#N/A</v>
      </c>
    </row>
    <row r="741" spans="6:12" x14ac:dyDescent="0.25">
      <c r="H741" s="3" t="s">
        <v>5606</v>
      </c>
      <c r="J741" t="s">
        <v>5702</v>
      </c>
      <c r="L741" t="e">
        <f t="shared" si="102"/>
        <v>#N/A</v>
      </c>
    </row>
    <row r="742" spans="6:12" x14ac:dyDescent="0.25">
      <c r="H742" s="3" t="s">
        <v>5620</v>
      </c>
      <c r="J742" t="s">
        <v>5703</v>
      </c>
      <c r="L742" t="e">
        <f t="shared" si="102"/>
        <v>#N/A</v>
      </c>
    </row>
    <row r="743" spans="6:12" x14ac:dyDescent="0.25">
      <c r="F743" t="s">
        <v>2166</v>
      </c>
      <c r="H743" s="3" t="s">
        <v>5607</v>
      </c>
      <c r="J743" t="s">
        <v>5704</v>
      </c>
      <c r="L743" t="e">
        <f t="shared" si="102"/>
        <v>#N/A</v>
      </c>
    </row>
    <row r="744" spans="6:12" x14ac:dyDescent="0.25">
      <c r="F744" t="s">
        <v>2166</v>
      </c>
      <c r="H744" s="3" t="s">
        <v>5644</v>
      </c>
      <c r="J744" t="s">
        <v>5705</v>
      </c>
      <c r="L744" t="e">
        <f t="shared" si="102"/>
        <v>#N/A</v>
      </c>
    </row>
    <row r="745" spans="6:12" x14ac:dyDescent="0.25">
      <c r="H745" s="3" t="s">
        <v>5621</v>
      </c>
      <c r="J745" t="s">
        <v>5706</v>
      </c>
      <c r="L745" t="e">
        <f t="shared" si="102"/>
        <v>#N/A</v>
      </c>
    </row>
    <row r="746" spans="6:12" x14ac:dyDescent="0.25">
      <c r="H746" s="3" t="s">
        <v>5634</v>
      </c>
      <c r="J746" t="s">
        <v>5707</v>
      </c>
      <c r="L746" t="e">
        <f t="shared" si="102"/>
        <v>#N/A</v>
      </c>
    </row>
    <row r="747" spans="6:12" x14ac:dyDescent="0.25">
      <c r="H747" s="3" t="s">
        <v>5622</v>
      </c>
      <c r="J747" t="s">
        <v>5708</v>
      </c>
      <c r="L747" t="e">
        <f t="shared" si="102"/>
        <v>#N/A</v>
      </c>
    </row>
    <row r="748" spans="6:12" x14ac:dyDescent="0.25">
      <c r="H748" s="3" t="s">
        <v>5623</v>
      </c>
      <c r="J748" t="s">
        <v>5709</v>
      </c>
      <c r="L748" t="e">
        <f t="shared" si="102"/>
        <v>#N/A</v>
      </c>
    </row>
    <row r="749" spans="6:12" x14ac:dyDescent="0.25">
      <c r="H749" s="3" t="s">
        <v>5635</v>
      </c>
      <c r="J749" t="s">
        <v>5710</v>
      </c>
      <c r="L749" t="e">
        <f t="shared" si="102"/>
        <v>#N/A</v>
      </c>
    </row>
    <row r="750" spans="6:12" x14ac:dyDescent="0.25">
      <c r="F750" t="s">
        <v>2166</v>
      </c>
      <c r="H750" s="3" t="s">
        <v>5636</v>
      </c>
      <c r="J750" t="s">
        <v>5711</v>
      </c>
      <c r="L750" t="e">
        <f t="shared" si="102"/>
        <v>#N/A</v>
      </c>
    </row>
    <row r="751" spans="6:12" x14ac:dyDescent="0.25">
      <c r="F751" t="s">
        <v>2166</v>
      </c>
      <c r="H751" s="3" t="s">
        <v>5637</v>
      </c>
      <c r="J751" t="s">
        <v>5712</v>
      </c>
      <c r="L751" t="e">
        <f t="shared" ref="L751:L814" si="108">IF(J751="","",IF(I751&lt;&gt;"", INDEX(E:E,MATCH("*"&amp;I751&amp;"*",E:E,0)),INDEX(E:E,MATCH("*"&amp;H751&amp;"*",E:E,0))))</f>
        <v>#N/A</v>
      </c>
    </row>
    <row r="752" spans="6:12" x14ac:dyDescent="0.25">
      <c r="H752" s="3" t="s">
        <v>5638</v>
      </c>
      <c r="J752" t="s">
        <v>5713</v>
      </c>
      <c r="L752" t="str">
        <f t="shared" si="108"/>
        <v>/images/a/a2/PilgrimageArt.jpg</v>
      </c>
    </row>
    <row r="753" spans="6:12" x14ac:dyDescent="0.25">
      <c r="H753" s="3" t="s">
        <v>5639</v>
      </c>
      <c r="J753" t="s">
        <v>5714</v>
      </c>
      <c r="L753" t="e">
        <f t="shared" si="108"/>
        <v>#N/A</v>
      </c>
    </row>
    <row r="754" spans="6:12" x14ac:dyDescent="0.25">
      <c r="H754" s="3" t="s">
        <v>5624</v>
      </c>
      <c r="J754" t="s">
        <v>5715</v>
      </c>
      <c r="L754" t="e">
        <f t="shared" si="108"/>
        <v>#N/A</v>
      </c>
    </row>
    <row r="755" spans="6:12" x14ac:dyDescent="0.25">
      <c r="F755" t="s">
        <v>2166</v>
      </c>
      <c r="H755" s="3" t="s">
        <v>5643</v>
      </c>
      <c r="J755" t="s">
        <v>5716</v>
      </c>
      <c r="L755" t="e">
        <f t="shared" si="108"/>
        <v>#N/A</v>
      </c>
    </row>
    <row r="756" spans="6:12" x14ac:dyDescent="0.25">
      <c r="H756" s="3" t="s">
        <v>5608</v>
      </c>
      <c r="J756" t="s">
        <v>5717</v>
      </c>
      <c r="L756" t="str">
        <f t="shared" si="108"/>
        <v>/images/0/0b/ResearchArt.jpg</v>
      </c>
    </row>
    <row r="757" spans="6:12" x14ac:dyDescent="0.25">
      <c r="H757" s="3" t="s">
        <v>5610</v>
      </c>
      <c r="J757" t="s">
        <v>5718</v>
      </c>
      <c r="L757" t="e">
        <f t="shared" si="108"/>
        <v>#N/A</v>
      </c>
    </row>
    <row r="758" spans="6:12" x14ac:dyDescent="0.25">
      <c r="H758" s="3" t="s">
        <v>5609</v>
      </c>
      <c r="J758" t="s">
        <v>5719</v>
      </c>
      <c r="L758" t="e">
        <f t="shared" si="108"/>
        <v>#N/A</v>
      </c>
    </row>
    <row r="759" spans="6:12" x14ac:dyDescent="0.25">
      <c r="F759" t="s">
        <v>2166</v>
      </c>
      <c r="H759" s="3" t="s">
        <v>5640</v>
      </c>
      <c r="J759" t="s">
        <v>5720</v>
      </c>
      <c r="L759" t="e">
        <f t="shared" si="108"/>
        <v>#N/A</v>
      </c>
    </row>
    <row r="760" spans="6:12" x14ac:dyDescent="0.25">
      <c r="H760" s="3" t="s">
        <v>5611</v>
      </c>
      <c r="J760" t="s">
        <v>5721</v>
      </c>
      <c r="L760" t="e">
        <f t="shared" si="108"/>
        <v>#N/A</v>
      </c>
    </row>
    <row r="761" spans="6:12" x14ac:dyDescent="0.25">
      <c r="H761" s="3" t="s">
        <v>5612</v>
      </c>
      <c r="J761" t="s">
        <v>5722</v>
      </c>
      <c r="L761" t="e">
        <f t="shared" si="108"/>
        <v>#N/A</v>
      </c>
    </row>
    <row r="762" spans="6:12" x14ac:dyDescent="0.25">
      <c r="H762" s="3" t="s">
        <v>5625</v>
      </c>
      <c r="J762" t="s">
        <v>5723</v>
      </c>
      <c r="L762" t="e">
        <f t="shared" si="108"/>
        <v>#N/A</v>
      </c>
    </row>
    <row r="763" spans="6:12" x14ac:dyDescent="0.25">
      <c r="H763" s="3" t="s">
        <v>5613</v>
      </c>
      <c r="J763" t="s">
        <v>5724</v>
      </c>
      <c r="L763" t="e">
        <f t="shared" si="108"/>
        <v>#N/A</v>
      </c>
    </row>
    <row r="764" spans="6:12" x14ac:dyDescent="0.25">
      <c r="H764" s="3" t="s">
        <v>5626</v>
      </c>
      <c r="J764" t="s">
        <v>5725</v>
      </c>
      <c r="L764" t="e">
        <f t="shared" si="108"/>
        <v>#N/A</v>
      </c>
    </row>
    <row r="765" spans="6:12" x14ac:dyDescent="0.25">
      <c r="H765" s="3" t="s">
        <v>5641</v>
      </c>
      <c r="J765" t="s">
        <v>5726</v>
      </c>
      <c r="L765" t="e">
        <f t="shared" si="108"/>
        <v>#N/A</v>
      </c>
    </row>
    <row r="766" spans="6:12" x14ac:dyDescent="0.25">
      <c r="H766" s="3" t="s">
        <v>5642</v>
      </c>
      <c r="J766" t="s">
        <v>5727</v>
      </c>
      <c r="L766" t="e">
        <f t="shared" si="108"/>
        <v>#N/A</v>
      </c>
    </row>
    <row r="767" spans="6:12" x14ac:dyDescent="0.25">
      <c r="F767" t="s">
        <v>2166</v>
      </c>
      <c r="H767" s="3" t="s">
        <v>5645</v>
      </c>
      <c r="J767" t="s">
        <v>5728</v>
      </c>
      <c r="L767" t="e">
        <f t="shared" si="108"/>
        <v>#N/A</v>
      </c>
    </row>
    <row r="768" spans="6:12" x14ac:dyDescent="0.25">
      <c r="F768" t="s">
        <v>2166</v>
      </c>
      <c r="H768" s="3" t="s">
        <v>5646</v>
      </c>
      <c r="J768" t="s">
        <v>5729</v>
      </c>
      <c r="L768" t="e">
        <f t="shared" si="108"/>
        <v>#N/A</v>
      </c>
    </row>
    <row r="769" spans="6:12" x14ac:dyDescent="0.25">
      <c r="F769" t="s">
        <v>2166</v>
      </c>
      <c r="H769" s="3" t="s">
        <v>5647</v>
      </c>
      <c r="J769" t="s">
        <v>5730</v>
      </c>
      <c r="L769" t="e">
        <f t="shared" si="108"/>
        <v>#N/A</v>
      </c>
    </row>
    <row r="770" spans="6:12" x14ac:dyDescent="0.25">
      <c r="F770" t="s">
        <v>2166</v>
      </c>
      <c r="H770" s="3" t="s">
        <v>5648</v>
      </c>
      <c r="J770" t="s">
        <v>5731</v>
      </c>
      <c r="L770" t="e">
        <f t="shared" si="108"/>
        <v>#N/A</v>
      </c>
    </row>
    <row r="771" spans="6:12" x14ac:dyDescent="0.25">
      <c r="F771" t="s">
        <v>2166</v>
      </c>
      <c r="H771" s="3" t="s">
        <v>5649</v>
      </c>
      <c r="J771" t="s">
        <v>5732</v>
      </c>
      <c r="L771" t="e">
        <f t="shared" si="108"/>
        <v>#N/A</v>
      </c>
    </row>
    <row r="772" spans="6:12" x14ac:dyDescent="0.25">
      <c r="F772" t="s">
        <v>2166</v>
      </c>
      <c r="H772" s="3" t="s">
        <v>5650</v>
      </c>
      <c r="J772" t="s">
        <v>5733</v>
      </c>
      <c r="L772" t="e">
        <f t="shared" si="108"/>
        <v>#N/A</v>
      </c>
    </row>
    <row r="773" spans="6:12" x14ac:dyDescent="0.25">
      <c r="F773" t="s">
        <v>2166</v>
      </c>
      <c r="H773" s="3" t="s">
        <v>5651</v>
      </c>
      <c r="J773" t="s">
        <v>5734</v>
      </c>
      <c r="L773" t="e">
        <f t="shared" si="108"/>
        <v>#N/A</v>
      </c>
    </row>
    <row r="774" spans="6:12" x14ac:dyDescent="0.25">
      <c r="F774" t="s">
        <v>2166</v>
      </c>
      <c r="H774" s="3" t="s">
        <v>5652</v>
      </c>
      <c r="J774" t="s">
        <v>5735</v>
      </c>
      <c r="L774" t="e">
        <f t="shared" si="108"/>
        <v>#N/A</v>
      </c>
    </row>
    <row r="775" spans="6:12" x14ac:dyDescent="0.25">
      <c r="F775" t="s">
        <v>2166</v>
      </c>
      <c r="H775" s="3" t="s">
        <v>5653</v>
      </c>
      <c r="J775" t="s">
        <v>5736</v>
      </c>
      <c r="L775" t="e">
        <f t="shared" si="108"/>
        <v>#N/A</v>
      </c>
    </row>
    <row r="776" spans="6:12" x14ac:dyDescent="0.25">
      <c r="F776" t="s">
        <v>2166</v>
      </c>
      <c r="H776" s="3" t="s">
        <v>5654</v>
      </c>
      <c r="J776" t="s">
        <v>5737</v>
      </c>
      <c r="L776" t="e">
        <f t="shared" si="108"/>
        <v>#N/A</v>
      </c>
    </row>
    <row r="777" spans="6:12" x14ac:dyDescent="0.25">
      <c r="F777" t="s">
        <v>2166</v>
      </c>
      <c r="H777" s="3" t="s">
        <v>5655</v>
      </c>
      <c r="J777" t="s">
        <v>5655</v>
      </c>
      <c r="L777" t="e">
        <f t="shared" si="108"/>
        <v>#N/A</v>
      </c>
    </row>
    <row r="778" spans="6:12" x14ac:dyDescent="0.25">
      <c r="F778" t="s">
        <v>2166</v>
      </c>
      <c r="H778" s="3" t="s">
        <v>5656</v>
      </c>
      <c r="J778" t="s">
        <v>5738</v>
      </c>
      <c r="L778" t="e">
        <f t="shared" si="108"/>
        <v>#N/A</v>
      </c>
    </row>
    <row r="779" spans="6:12" x14ac:dyDescent="0.25">
      <c r="F779" t="s">
        <v>2166</v>
      </c>
      <c r="H779" s="3" t="s">
        <v>5657</v>
      </c>
      <c r="J779" t="s">
        <v>5739</v>
      </c>
      <c r="L779" t="e">
        <f t="shared" si="108"/>
        <v>#N/A</v>
      </c>
    </row>
    <row r="780" spans="6:12" x14ac:dyDescent="0.25">
      <c r="F780" t="s">
        <v>2166</v>
      </c>
      <c r="H780" s="3" t="s">
        <v>5658</v>
      </c>
      <c r="J780" t="s">
        <v>5740</v>
      </c>
      <c r="L780" t="e">
        <f t="shared" si="108"/>
        <v>#N/A</v>
      </c>
    </row>
    <row r="781" spans="6:12" x14ac:dyDescent="0.25">
      <c r="F781" t="s">
        <v>2166</v>
      </c>
      <c r="H781" s="3" t="s">
        <v>5659</v>
      </c>
      <c r="J781" t="s">
        <v>5741</v>
      </c>
      <c r="L781" t="e">
        <f t="shared" si="108"/>
        <v>#N/A</v>
      </c>
    </row>
    <row r="782" spans="6:12" x14ac:dyDescent="0.25">
      <c r="F782" t="s">
        <v>1615</v>
      </c>
      <c r="H782" s="3" t="s">
        <v>5660</v>
      </c>
      <c r="J782" t="s">
        <v>5742</v>
      </c>
      <c r="L782" t="e">
        <f t="shared" si="108"/>
        <v>#N/A</v>
      </c>
    </row>
    <row r="783" spans="6:12" x14ac:dyDescent="0.25">
      <c r="F783" t="s">
        <v>1615</v>
      </c>
      <c r="H783" s="3" t="s">
        <v>5661</v>
      </c>
      <c r="J783" t="s">
        <v>5743</v>
      </c>
      <c r="L783" t="e">
        <f t="shared" si="108"/>
        <v>#N/A</v>
      </c>
    </row>
    <row r="784" spans="6:12" x14ac:dyDescent="0.25">
      <c r="F784" t="s">
        <v>1615</v>
      </c>
      <c r="H784" s="3" t="s">
        <v>5662</v>
      </c>
      <c r="J784" t="s">
        <v>5744</v>
      </c>
      <c r="L784" t="e">
        <f t="shared" si="108"/>
        <v>#N/A</v>
      </c>
    </row>
    <row r="785" spans="6:12" x14ac:dyDescent="0.25">
      <c r="F785" t="s">
        <v>1615</v>
      </c>
      <c r="H785" s="3" t="s">
        <v>5663</v>
      </c>
      <c r="J785" t="s">
        <v>5745</v>
      </c>
      <c r="L785" t="e">
        <f t="shared" si="108"/>
        <v>#N/A</v>
      </c>
    </row>
    <row r="786" spans="6:12" x14ac:dyDescent="0.25">
      <c r="F786" t="s">
        <v>1615</v>
      </c>
      <c r="H786" s="3" t="s">
        <v>5664</v>
      </c>
      <c r="J786" t="s">
        <v>5746</v>
      </c>
      <c r="L786" t="e">
        <f t="shared" si="108"/>
        <v>#N/A</v>
      </c>
    </row>
    <row r="787" spans="6:12" x14ac:dyDescent="0.25">
      <c r="F787" t="s">
        <v>1615</v>
      </c>
      <c r="H787" s="3" t="s">
        <v>5665</v>
      </c>
      <c r="J787" t="s">
        <v>5747</v>
      </c>
      <c r="L787" t="e">
        <f t="shared" si="108"/>
        <v>#N/A</v>
      </c>
    </row>
    <row r="788" spans="6:12" x14ac:dyDescent="0.25">
      <c r="F788" t="s">
        <v>1615</v>
      </c>
      <c r="H788" s="3" t="s">
        <v>5666</v>
      </c>
      <c r="J788" t="s">
        <v>5748</v>
      </c>
      <c r="L788" t="e">
        <f t="shared" si="108"/>
        <v>#N/A</v>
      </c>
    </row>
    <row r="789" spans="6:12" x14ac:dyDescent="0.25">
      <c r="F789" t="s">
        <v>1615</v>
      </c>
      <c r="H789" s="3" t="s">
        <v>5667</v>
      </c>
      <c r="J789" t="s">
        <v>5749</v>
      </c>
      <c r="L789" t="str">
        <f t="shared" si="108"/>
        <v>/images/3/3d/Haunted_MirrorArt.jpg</v>
      </c>
    </row>
    <row r="790" spans="6:12" x14ac:dyDescent="0.25">
      <c r="F790" t="s">
        <v>1615</v>
      </c>
      <c r="H790" s="3" t="s">
        <v>5668</v>
      </c>
      <c r="J790" t="s">
        <v>5750</v>
      </c>
      <c r="L790" t="e">
        <f t="shared" si="108"/>
        <v>#N/A</v>
      </c>
    </row>
    <row r="791" spans="6:12" x14ac:dyDescent="0.25">
      <c r="F791" t="s">
        <v>1615</v>
      </c>
      <c r="H791" s="3" t="s">
        <v>5669</v>
      </c>
      <c r="J791" t="s">
        <v>5751</v>
      </c>
      <c r="L791" t="e">
        <f t="shared" si="108"/>
        <v>#N/A</v>
      </c>
    </row>
    <row r="792" spans="6:12" x14ac:dyDescent="0.25">
      <c r="F792" t="s">
        <v>1615</v>
      </c>
      <c r="H792" s="3" t="s">
        <v>5670</v>
      </c>
      <c r="J792" t="s">
        <v>5752</v>
      </c>
      <c r="L792" t="str">
        <f t="shared" si="108"/>
        <v>/images/a/a5/JourneymanArt.jpg</v>
      </c>
    </row>
    <row r="793" spans="6:12" x14ac:dyDescent="0.25">
      <c r="F793" t="s">
        <v>1615</v>
      </c>
      <c r="H793" s="3" t="s">
        <v>5671</v>
      </c>
      <c r="J793" t="s">
        <v>5671</v>
      </c>
      <c r="L793" t="e">
        <f t="shared" si="108"/>
        <v>#N/A</v>
      </c>
    </row>
    <row r="794" spans="6:12" x14ac:dyDescent="0.25">
      <c r="F794" t="s">
        <v>1615</v>
      </c>
      <c r="H794" s="3" t="s">
        <v>5672</v>
      </c>
      <c r="J794" t="s">
        <v>5753</v>
      </c>
      <c r="L794" t="e">
        <f t="shared" si="108"/>
        <v>#N/A</v>
      </c>
    </row>
    <row r="795" spans="6:12" x14ac:dyDescent="0.25">
      <c r="F795" t="s">
        <v>1615</v>
      </c>
      <c r="H795" s="3" t="s">
        <v>5673</v>
      </c>
      <c r="J795" t="s">
        <v>5673</v>
      </c>
      <c r="L795" t="e">
        <f t="shared" si="108"/>
        <v>#N/A</v>
      </c>
    </row>
    <row r="796" spans="6:12" x14ac:dyDescent="0.25">
      <c r="F796" t="s">
        <v>1615</v>
      </c>
      <c r="H796" s="3" t="s">
        <v>5674</v>
      </c>
      <c r="J796" t="s">
        <v>5754</v>
      </c>
      <c r="L796" t="e">
        <f t="shared" si="108"/>
        <v>#N/A</v>
      </c>
    </row>
    <row r="797" spans="6:12" x14ac:dyDescent="0.25">
      <c r="F797" t="s">
        <v>1615</v>
      </c>
      <c r="H797" s="3" t="s">
        <v>5689</v>
      </c>
      <c r="J797" t="s">
        <v>5755</v>
      </c>
      <c r="L797" t="e">
        <f t="shared" si="108"/>
        <v>#N/A</v>
      </c>
    </row>
    <row r="798" spans="6:12" x14ac:dyDescent="0.25">
      <c r="F798" t="s">
        <v>1615</v>
      </c>
      <c r="H798" s="3" t="s">
        <v>5675</v>
      </c>
      <c r="J798" t="s">
        <v>5756</v>
      </c>
      <c r="L798" t="str">
        <f t="shared" si="108"/>
        <v>/images/c/c2/Cursed_GoldArt.jpg</v>
      </c>
    </row>
    <row r="799" spans="6:12" x14ac:dyDescent="0.25">
      <c r="F799" t="s">
        <v>1615</v>
      </c>
      <c r="H799" s="3" t="s">
        <v>5676</v>
      </c>
      <c r="J799" t="s">
        <v>5757</v>
      </c>
      <c r="L799" t="e">
        <f t="shared" si="108"/>
        <v>#N/A</v>
      </c>
    </row>
    <row r="800" spans="6:12" x14ac:dyDescent="0.25">
      <c r="F800" t="s">
        <v>1615</v>
      </c>
      <c r="H800" s="3" t="s">
        <v>5677</v>
      </c>
      <c r="J800" t="s">
        <v>5758</v>
      </c>
      <c r="L800" t="e">
        <f t="shared" si="108"/>
        <v>#N/A</v>
      </c>
    </row>
    <row r="801" spans="4:12" x14ac:dyDescent="0.25">
      <c r="F801" t="s">
        <v>1615</v>
      </c>
      <c r="H801" s="3" t="s">
        <v>5678</v>
      </c>
      <c r="J801" t="s">
        <v>5759</v>
      </c>
      <c r="L801" t="e">
        <f t="shared" si="108"/>
        <v>#N/A</v>
      </c>
    </row>
    <row r="802" spans="4:12" x14ac:dyDescent="0.25">
      <c r="F802" t="s">
        <v>1615</v>
      </c>
      <c r="H802" s="3" t="s">
        <v>5679</v>
      </c>
      <c r="J802" t="s">
        <v>5760</v>
      </c>
      <c r="L802" t="e">
        <f t="shared" si="108"/>
        <v>#N/A</v>
      </c>
    </row>
    <row r="803" spans="4:12" x14ac:dyDescent="0.25">
      <c r="F803" t="s">
        <v>1615</v>
      </c>
      <c r="H803" s="3" t="s">
        <v>5680</v>
      </c>
      <c r="J803" t="s">
        <v>5761</v>
      </c>
      <c r="L803" t="e">
        <f t="shared" si="108"/>
        <v>#N/A</v>
      </c>
    </row>
    <row r="804" spans="4:12" x14ac:dyDescent="0.25">
      <c r="F804" t="s">
        <v>1615</v>
      </c>
      <c r="H804" s="3" t="s">
        <v>5681</v>
      </c>
      <c r="J804" t="s">
        <v>5762</v>
      </c>
      <c r="L804" t="e">
        <f t="shared" si="108"/>
        <v>#N/A</v>
      </c>
    </row>
    <row r="805" spans="4:12" x14ac:dyDescent="0.25">
      <c r="F805" t="s">
        <v>1615</v>
      </c>
      <c r="H805" s="3" t="s">
        <v>5682</v>
      </c>
      <c r="J805" t="s">
        <v>5763</v>
      </c>
      <c r="L805" t="e">
        <f t="shared" si="108"/>
        <v>#N/A</v>
      </c>
    </row>
    <row r="806" spans="4:12" x14ac:dyDescent="0.25">
      <c r="F806" t="s">
        <v>1615</v>
      </c>
      <c r="H806" s="3" t="s">
        <v>5683</v>
      </c>
      <c r="J806" t="s">
        <v>5683</v>
      </c>
      <c r="L806" t="e">
        <f t="shared" si="108"/>
        <v>#N/A</v>
      </c>
    </row>
    <row r="807" spans="4:12" x14ac:dyDescent="0.25">
      <c r="F807" t="s">
        <v>1615</v>
      </c>
      <c r="H807" s="3" t="s">
        <v>5684</v>
      </c>
      <c r="J807" t="s">
        <v>5764</v>
      </c>
      <c r="L807" t="e">
        <f t="shared" si="108"/>
        <v>#N/A</v>
      </c>
    </row>
    <row r="808" spans="4:12" x14ac:dyDescent="0.25">
      <c r="F808" t="s">
        <v>1615</v>
      </c>
      <c r="H808" s="3" t="s">
        <v>5685</v>
      </c>
      <c r="J808" t="s">
        <v>5765</v>
      </c>
      <c r="L808" t="e">
        <f t="shared" si="108"/>
        <v>#N/A</v>
      </c>
    </row>
    <row r="809" spans="4:12" x14ac:dyDescent="0.25">
      <c r="F809" t="s">
        <v>1615</v>
      </c>
      <c r="H809" s="3" t="s">
        <v>5686</v>
      </c>
      <c r="J809" t="s">
        <v>5766</v>
      </c>
      <c r="L809" t="e">
        <f t="shared" si="108"/>
        <v>#N/A</v>
      </c>
    </row>
    <row r="810" spans="4:12" x14ac:dyDescent="0.25">
      <c r="F810" t="s">
        <v>1615</v>
      </c>
      <c r="H810" s="3" t="s">
        <v>5687</v>
      </c>
      <c r="J810" t="s">
        <v>5767</v>
      </c>
      <c r="L810" t="e">
        <f t="shared" si="108"/>
        <v>#N/A</v>
      </c>
    </row>
    <row r="811" spans="4:12" x14ac:dyDescent="0.25">
      <c r="F811" t="s">
        <v>1615</v>
      </c>
      <c r="H811" s="3" t="s">
        <v>5688</v>
      </c>
      <c r="J811" t="s">
        <v>5768</v>
      </c>
      <c r="L811" t="e">
        <f t="shared" si="108"/>
        <v>#N/A</v>
      </c>
    </row>
    <row r="812" spans="4:12" x14ac:dyDescent="0.25">
      <c r="D812" t="s">
        <v>5852</v>
      </c>
      <c r="E812" t="str">
        <f t="shared" ref="E812:E825" si="109">"/images/"&amp;D812&amp;H812&amp;"Art.jpg"</f>
        <v>/images/e/e3/FarrierArt.jpg</v>
      </c>
      <c r="G812" t="s">
        <v>5818</v>
      </c>
      <c r="H812" t="s">
        <v>5820</v>
      </c>
      <c r="J812" t="s">
        <v>5834</v>
      </c>
      <c r="L812" t="str">
        <f t="shared" si="108"/>
        <v>/images/e/e3/FarrierArt.jpg</v>
      </c>
    </row>
    <row r="813" spans="4:12" x14ac:dyDescent="0.25">
      <c r="D813" t="s">
        <v>5853</v>
      </c>
      <c r="E813" t="str">
        <f t="shared" si="109"/>
        <v>/images/1/1b/ShopArt.jpg</v>
      </c>
      <c r="H813" t="s">
        <v>5821</v>
      </c>
      <c r="I813" s="3" t="s">
        <v>5848</v>
      </c>
      <c r="J813" t="s">
        <v>5835</v>
      </c>
      <c r="L813" t="str">
        <f t="shared" si="108"/>
        <v>/images/1/1b/ShopArt.jpg</v>
      </c>
    </row>
    <row r="814" spans="4:12" x14ac:dyDescent="0.25">
      <c r="D814" s="9" t="s">
        <v>5854</v>
      </c>
      <c r="E814" t="str">
        <f t="shared" si="109"/>
        <v>/images/9/93/InfirmaryArt.jpg</v>
      </c>
      <c r="H814" t="s">
        <v>5822</v>
      </c>
      <c r="J814" t="s">
        <v>5836</v>
      </c>
      <c r="L814" t="str">
        <f t="shared" si="108"/>
        <v>/images/9/93/InfirmaryArt.jpg</v>
      </c>
    </row>
    <row r="815" spans="4:12" x14ac:dyDescent="0.25">
      <c r="D815" t="s">
        <v>5855</v>
      </c>
      <c r="E815" t="str">
        <f>"/images/"&amp;D815&amp;H815&amp;"Art.jpg"</f>
        <v>/images/2/2d/FarmhandsArt.jpg</v>
      </c>
      <c r="H815" t="s">
        <v>5823</v>
      </c>
      <c r="J815" t="s">
        <v>5837</v>
      </c>
      <c r="L815" t="str">
        <f t="shared" ref="L815:L825" si="110">IF(J815="","",IF(I815&lt;&gt;"", INDEX(E:E,MATCH("*"&amp;I815&amp;"*",E:E,0)),INDEX(E:E,MATCH("*"&amp;H815&amp;"*",E:E,0))))</f>
        <v>/images/2/2d/FarmhandsArt.jpg</v>
      </c>
    </row>
    <row r="816" spans="4:12" x14ac:dyDescent="0.25">
      <c r="D816" t="s">
        <v>5856</v>
      </c>
      <c r="E816" t="str">
        <f t="shared" si="109"/>
        <v>/images/6/64/CarnivalArt.jpg</v>
      </c>
      <c r="H816" t="s">
        <v>5824</v>
      </c>
      <c r="J816" t="s">
        <v>5838</v>
      </c>
      <c r="L816" t="str">
        <f t="shared" si="110"/>
        <v>/images/6/64/CarnivalArt.jpg</v>
      </c>
    </row>
    <row r="817" spans="4:12" x14ac:dyDescent="0.25">
      <c r="D817" t="s">
        <v>5857</v>
      </c>
      <c r="E817" t="str">
        <f t="shared" si="109"/>
        <v>/images/e/ea/FerrymanArt.jpg</v>
      </c>
      <c r="H817" t="s">
        <v>5825</v>
      </c>
      <c r="J817" t="s">
        <v>5839</v>
      </c>
      <c r="L817" t="str">
        <f t="shared" si="110"/>
        <v>/images/e/ea/FerrymanArt.jpg</v>
      </c>
    </row>
    <row r="818" spans="4:12" x14ac:dyDescent="0.25">
      <c r="D818" t="s">
        <v>5859</v>
      </c>
      <c r="E818" t="str">
        <f t="shared" si="109"/>
        <v>/images/b/b2/FoopadArt.jpg</v>
      </c>
      <c r="H818" t="s">
        <v>5826</v>
      </c>
      <c r="J818" t="s">
        <v>5840</v>
      </c>
      <c r="L818" t="str">
        <f t="shared" si="110"/>
        <v>/images/b/b2/FoopadArt.jpg</v>
      </c>
    </row>
    <row r="819" spans="4:12" x14ac:dyDescent="0.25">
      <c r="D819" t="s">
        <v>5855</v>
      </c>
      <c r="E819" t="str">
        <f t="shared" si="109"/>
        <v>/images/2/2d/JoustArt.jpg</v>
      </c>
      <c r="H819" t="s">
        <v>5827</v>
      </c>
      <c r="J819" t="s">
        <v>5841</v>
      </c>
      <c r="L819" t="str">
        <f t="shared" si="110"/>
        <v>/images/2/2d/JoustArt.jpg</v>
      </c>
    </row>
    <row r="820" spans="4:12" x14ac:dyDescent="0.25">
      <c r="D820" t="s">
        <v>5864</v>
      </c>
      <c r="E820" t="str">
        <f t="shared" si="109"/>
        <v>/images/d/df/CoronetArt.jpg</v>
      </c>
      <c r="H820" t="s">
        <v>5828</v>
      </c>
      <c r="J820" t="s">
        <v>5842</v>
      </c>
      <c r="L820" t="str">
        <f t="shared" si="110"/>
        <v>/images/d/df/CoronetArt.jpg</v>
      </c>
    </row>
    <row r="821" spans="4:12" x14ac:dyDescent="0.25">
      <c r="D821" t="s">
        <v>5866</v>
      </c>
      <c r="E821" t="str">
        <f t="shared" si="109"/>
        <v>/images/8/8c/CourserArt.jpg</v>
      </c>
      <c r="H821" t="s">
        <v>5829</v>
      </c>
      <c r="J821" t="s">
        <v>5843</v>
      </c>
      <c r="L821" t="str">
        <f t="shared" si="110"/>
        <v>/images/8/8c/CourserArt.jpg</v>
      </c>
    </row>
    <row r="822" spans="4:12" x14ac:dyDescent="0.25">
      <c r="D822" t="s">
        <v>5868</v>
      </c>
      <c r="E822" t="str">
        <f t="shared" si="109"/>
        <v>/images/4/47/DemeneArt.jpg</v>
      </c>
      <c r="H822" t="s">
        <v>5830</v>
      </c>
      <c r="J822" t="s">
        <v>5844</v>
      </c>
      <c r="L822" t="str">
        <f t="shared" si="110"/>
        <v>/images/4/47/DemeneArt.jpg</v>
      </c>
    </row>
    <row r="823" spans="4:12" x14ac:dyDescent="0.25">
      <c r="D823" t="s">
        <v>5870</v>
      </c>
      <c r="E823" t="str">
        <f t="shared" si="109"/>
        <v>/images/b/be/HousecarlArt.jpg</v>
      </c>
      <c r="H823" t="s">
        <v>5831</v>
      </c>
      <c r="J823" t="s">
        <v>5831</v>
      </c>
      <c r="L823" t="str">
        <f t="shared" si="110"/>
        <v>/images/b/be/HousecarlArt.jpg</v>
      </c>
    </row>
    <row r="824" spans="4:12" x14ac:dyDescent="0.25">
      <c r="D824" t="s">
        <v>5871</v>
      </c>
      <c r="E824" t="str">
        <f t="shared" si="109"/>
        <v>/images/8/83/Huge TurnipArt.jpg</v>
      </c>
      <c r="H824" t="s">
        <v>5832</v>
      </c>
      <c r="J824" t="s">
        <v>5845</v>
      </c>
      <c r="L824" t="str">
        <f t="shared" si="110"/>
        <v>/images/8/83/Huge TurnipArt.jpg</v>
      </c>
    </row>
    <row r="825" spans="4:12" x14ac:dyDescent="0.25">
      <c r="E825" t="str">
        <f t="shared" si="109"/>
        <v>/images/RenowArt.jpg</v>
      </c>
      <c r="H825" t="s">
        <v>5833</v>
      </c>
      <c r="J825" t="s">
        <v>5846</v>
      </c>
      <c r="L825" t="str">
        <f t="shared" si="110"/>
        <v>/images/RenowArt.jpg</v>
      </c>
    </row>
  </sheetData>
  <autoFilter ref="A1:W725" xr:uid="{00000000-0009-0000-0000-000001000000}"/>
  <sortState xmlns:xlrd2="http://schemas.microsoft.com/office/spreadsheetml/2017/richdata2" ref="H727:H766">
    <sortCondition ref="H727"/>
  </sortState>
  <phoneticPr fontId="19" type="noConversion"/>
  <hyperlinks>
    <hyperlink ref="D1" r:id="rId1" xr:uid="{00000000-0004-0000-0100-000000000000}"/>
    <hyperlink ref="N1" r:id="rId2" xr:uid="{00000000-0004-0000-0100-000001000000}"/>
    <hyperlink ref="L266" r:id="rId3" xr:uid="{00000000-0004-0000-0100-000002000000}"/>
    <hyperlink ref="L28" r:id="rId4" xr:uid="{00000000-0004-0000-0100-000003000000}"/>
    <hyperlink ref="L29" r:id="rId5" xr:uid="{00000000-0004-0000-0100-000004000000}"/>
    <hyperlink ref="L30" r:id="rId6" xr:uid="{00000000-0004-0000-0100-000005000000}"/>
    <hyperlink ref="L31" r:id="rId7" xr:uid="{00000000-0004-0000-0100-000006000000}"/>
    <hyperlink ref="L32" r:id="rId8" xr:uid="{00000000-0004-0000-0100-000007000000}"/>
    <hyperlink ref="L33" r:id="rId9" xr:uid="{00000000-0004-0000-0100-000008000000}"/>
    <hyperlink ref="L34" r:id="rId10" xr:uid="{00000000-0004-0000-0100-000009000000}"/>
    <hyperlink ref="L47" r:id="rId11" xr:uid="{00000000-0004-0000-0100-00000A000000}"/>
    <hyperlink ref="L60" r:id="rId12" xr:uid="{00000000-0004-0000-0100-00000B000000}"/>
    <hyperlink ref="L131" r:id="rId13" xr:uid="{00000000-0004-0000-0100-00000C000000}"/>
    <hyperlink ref="L133" r:id="rId14" xr:uid="{00000000-0004-0000-0100-00000D000000}"/>
    <hyperlink ref="L166" r:id="rId15" xr:uid="{00000000-0004-0000-0100-00000E000000}"/>
    <hyperlink ref="L165" r:id="rId16" xr:uid="{00000000-0004-0000-0100-00000F000000}"/>
    <hyperlink ref="L164" r:id="rId17" xr:uid="{00000000-0004-0000-0100-000010000000}"/>
    <hyperlink ref="L163" r:id="rId18" xr:uid="{00000000-0004-0000-0100-000011000000}"/>
    <hyperlink ref="L162" r:id="rId19" xr:uid="{00000000-0004-0000-0100-000012000000}"/>
    <hyperlink ref="L161" r:id="rId20" xr:uid="{00000000-0004-0000-0100-000013000000}"/>
    <hyperlink ref="L160" r:id="rId21" xr:uid="{00000000-0004-0000-0100-000014000000}"/>
    <hyperlink ref="L180" r:id="rId22" xr:uid="{00000000-0004-0000-0100-000015000000}"/>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67"/>
  <sheetViews>
    <sheetView topLeftCell="A625" workbookViewId="0">
      <selection activeCell="C638" sqref="C638"/>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CC273"/>
  <sheetViews>
    <sheetView topLeftCell="A159" zoomScaleNormal="100" workbookViewId="0">
      <selection activeCell="G173" sqref="G173"/>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OFFSET($G$203,SUM(C$2:C2)-1,0)</f>
        <v>Alayna Danner</v>
      </c>
      <c r="F2" t="str">
        <f ca="1">IF(OFFSET($G$203,SUM($C$2:$C2)-1,COLUMNS($E2:F2)+1)=0,"",OFFSET($G$203,SUM($C$2:$C2)-1,COLUMNS($E2:F2)+1))</f>
        <v>Box art: Cornucopia</v>
      </c>
      <c r="G2" t="str">
        <f ca="1">IF(OFFSET($G$203,SUM($C$2:$C2)-1,COLUMNS($E2:G2)+1)=0,"",OFFSET($G$203,SUM($C$2:$C2)-1,COLUMNS($E2:G2)+1))</f>
        <v/>
      </c>
      <c r="H2" t="str">
        <f ca="1">IF(OFFSET($G$203,SUM($C$2:$C2)-1,COLUMNS($E2:H2)+1)=0,"",OFFSET($G$203,SUM($C$2:$C2)-1,COLUMNS($E2:H2)+1))</f>
        <v/>
      </c>
      <c r="I2" t="str">
        <f ca="1">IF(OFFSET($G$203,SUM($C$2:$C2)-1,COLUMNS($E2:I2)+1)=0,"",OFFSET($G$203,SUM($C$2:$C2)-1,COLUMNS($E2:I2)+1))</f>
        <v/>
      </c>
      <c r="J2" t="str">
        <f ca="1">IF(OFFSET($G$203,SUM($C$2:$C2)-1,COLUMNS($E2:J2)+1)=0,"",OFFSET($G$203,SUM($C$2:$C2)-1,COLUMNS($E2:J2)+1))</f>
        <v/>
      </c>
      <c r="K2" t="str">
        <f ca="1">IF(OFFSET($G$203,SUM($C$2:$C2)-1,COLUMNS($E2:K2)+1)=0,"",OFFSET($G$203,SUM($C$2:$C2)-1,COLUMNS($E2:K2)+1))</f>
        <v/>
      </c>
      <c r="L2" t="str">
        <f ca="1">IF(OFFSET($G$203,SUM($C$2:$C2)-1,COLUMNS($E2:L2)+1)=0,"",OFFSET($G$203,SUM($C$2:$C2)-1,COLUMNS($E2:L2)+1))</f>
        <v/>
      </c>
      <c r="M2" t="str">
        <f ca="1">IF(OFFSET($G$203,SUM($C$2:$C2)-1,COLUMNS($E2:M2)+1)=0,"",OFFSET($G$203,SUM($C$2:$C2)-1,COLUMNS($E2:M2)+1))</f>
        <v/>
      </c>
      <c r="N2" t="str">
        <f ca="1">IF(OFFSET($G$203,SUM($C$2:$C2)-1,COLUMNS($E2:N2)+1)=0,"",OFFSET($G$203,SUM($C$2:$C2)-1,COLUMNS($E2:N2)+1))</f>
        <v/>
      </c>
      <c r="O2" t="str">
        <f ca="1">IF(OFFSET($G$203,SUM($C$2:$C2)-1,COLUMNS($E2:O2)+1)=0,"",OFFSET($G$203,SUM($C$2:$C2)-1,COLUMNS($E2:O2)+1))</f>
        <v/>
      </c>
      <c r="P2" t="str">
        <f ca="1">IF(OFFSET($G$203,SUM($C$2:$C2)-1,COLUMNS($E2:P2)+1)=0,"",OFFSET($G$203,SUM($C$2:$C2)-1,COLUMNS($E2:P2)+1))</f>
        <v/>
      </c>
      <c r="Q2" t="str">
        <f ca="1">IF(OFFSET($G$203,SUM($C$2:$C2)-1,COLUMNS($E2:Q2)+1)=0,"",OFFSET($G$203,SUM($C$2:$C2)-1,COLUMNS($E2:Q2)+1))</f>
        <v/>
      </c>
      <c r="R2" t="str">
        <f ca="1">IF(OFFSET($G$203,SUM($C$2:$C2)-1,COLUMNS($E2:R2)+1)=0,"",OFFSET($G$203,SUM($C$2:$C2)-1,COLUMNS($E2:R2)+1))</f>
        <v/>
      </c>
      <c r="S2" t="str">
        <f ca="1">IF(OFFSET($G$203,SUM($C$2:$C2)-1,COLUMNS($E2:S2)+1)=0,"",OFFSET($G$203,SUM($C$2:$C2)-1,COLUMNS($E2:S2)+1))</f>
        <v/>
      </c>
      <c r="T2" t="str">
        <f ca="1">IF(OFFSET($G$203,SUM($C$2:$C2)-1,COLUMNS($E2:T2)+1)=0,"",OFFSET($G$203,SUM($C$2:$C2)-1,COLUMNS($E2:T2)+1))</f>
        <v/>
      </c>
      <c r="U2" t="str">
        <f ca="1">IF(OFFSET($G$203,SUM($C$2:$C2)-1,COLUMNS($E2:U2)+1)=0,"",OFFSET($G$203,SUM($C$2:$C2)-1,COLUMNS($E2:U2)+1))</f>
        <v/>
      </c>
      <c r="V2" t="str">
        <f ca="1">IF(OFFSET($G$203,SUM($C$2:$C2)-1,COLUMNS($E2:V2)+1)=0,"",OFFSET($G$203,SUM($C$2:$C2)-1,COLUMNS($E2:V2)+1))</f>
        <v/>
      </c>
      <c r="W2" t="str">
        <f ca="1">IF(OFFSET($G$203,SUM($C$2:$C2)-1,COLUMNS($E2:W2)+1)=0,"",OFFSET($G$203,SUM($C$2:$C2)-1,COLUMNS($E2:W2)+1))</f>
        <v/>
      </c>
      <c r="X2" t="str">
        <f ca="1">IF(OFFSET($G$203,SUM($C$2:$C2)-1,COLUMNS($E2:X2)+1)=0,"",OFFSET($G$203,SUM($C$2:$C2)-1,COLUMNS($E2:X2)+1))</f>
        <v/>
      </c>
      <c r="Y2" t="str">
        <f ca="1">IF(OFFSET($G$203,SUM($C$2:$C2)-1,COLUMNS($E2:Y2)+1)=0,"",OFFSET($G$203,SUM($C$2:$C2)-1,COLUMNS($E2:Y2)+1))</f>
        <v/>
      </c>
      <c r="Z2" t="str">
        <f ca="1">IF(OFFSET($G$203,SUM($C$2:$C2)-1,COLUMNS($E2:Z2)+1)=0,"",OFFSET($G$203,SUM($C$2:$C2)-1,COLUMNS($E2:Z2)+1))</f>
        <v/>
      </c>
      <c r="AA2" t="str">
        <f ca="1">IF(OFFSET($G$203,SUM($C$2:$C2)-1,COLUMNS($E2:AA2)+1)=0,"",OFFSET($G$203,SUM($C$2:$C2)-1,COLUMNS($E2:AA2)+1))</f>
        <v/>
      </c>
      <c r="AB2" t="str">
        <f ca="1">IF(OFFSET($G$203,SUM($C$2:$C2)-1,COLUMNS($E2:AB2)+1)=0,"",OFFSET($G$203,SUM($C$2:$C2)-1,COLUMNS($E2:AB2)+1))</f>
        <v/>
      </c>
      <c r="AC2" t="str">
        <f ca="1">IF(OFFSET($G$203,SUM($C$2:$C2)-1,COLUMNS($E2:AC2)+1)=0,"",OFFSET($G$203,SUM($C$2:$C2)-1,COLUMNS($E2:AC2)+1))</f>
        <v/>
      </c>
      <c r="AD2" t="str">
        <f ca="1">IF(OFFSET($G$203,SUM($C$2:$C2)-1,COLUMNS($E2:AD2)+1)=0,"",OFFSET($G$203,SUM($C$2:$C2)-1,COLUMNS($E2:AD2)+1))</f>
        <v/>
      </c>
      <c r="AE2" t="str">
        <f ca="1">IF(OFFSET($G$203,SUM($C$2:$C2)-1,COLUMNS($E2:AE2)+1)=0,"",OFFSET($G$203,SUM($C$2:$C2)-1,COLUMNS($E2:AE2)+1))</f>
        <v/>
      </c>
      <c r="AF2" t="str">
        <f ca="1">IF(OFFSET($G$203,SUM($C$2:$C2)-1,COLUMNS($E2:AF2)+1)=0,"",OFFSET($G$203,SUM($C$2:$C2)-1,COLUMNS($E2:AF2)+1))</f>
        <v/>
      </c>
      <c r="AG2" t="str">
        <f ca="1">IF(OFFSET($G$203,SUM($C$2:$C2)-1,COLUMNS($E2:AG2)+1)=0,"",OFFSET($G$203,SUM($C$2:$C2)-1,COLUMNS($E2:AG2)+1))</f>
        <v/>
      </c>
      <c r="AH2" t="str">
        <f ca="1">IF(OFFSET($G$203,SUM($C$2:$C2)-1,COLUMNS($E2:AH2)+1)=0,"",OFFSET($G$203,SUM($C$2:$C2)-1,COLUMNS($E2:AH2)+1))</f>
        <v/>
      </c>
      <c r="AI2" t="str">
        <f ca="1">IF(OFFSET($G$203,SUM($C$2:$C2)-1,COLUMNS($E2:AI2)+1)=0,"",OFFSET($G$203,SUM($C$2:$C2)-1,COLUMNS($E2:AI2)+1))</f>
        <v/>
      </c>
      <c r="AJ2" t="str">
        <f ca="1">IF(OFFSET($G$203,SUM($C$2:$C2)-1,COLUMNS($E2:AJ2)+1)=0,"",OFFSET($G$203,SUM($C$2:$C2)-1,COLUMNS($E2:AJ2)+1))</f>
        <v/>
      </c>
      <c r="AK2" t="str">
        <f ca="1">IF(OFFSET($G$203,SUM($C$2:$C2)-1,COLUMNS($E2:AK2)+1)=0,"",OFFSET($G$203,SUM($C$2:$C2)-1,COLUMNS($E2:AK2)+1))</f>
        <v/>
      </c>
      <c r="AL2" t="str">
        <f ca="1">IF(OFFSET($G$203,SUM($C$2:$C2)-1,COLUMNS($E2:AL2)+1)=0,"",OFFSET($G$203,SUM($C$2:$C2)-1,COLUMNS($E2:AL2)+1))</f>
        <v/>
      </c>
      <c r="AM2" t="str">
        <f ca="1">IF(OFFSET($G$203,SUM($C$2:$C2)-1,COLUMNS($E2:AM2)+1)=0,"",OFFSET($G$203,SUM($C$2:$C2)-1,COLUMNS($E2:AM2)+1))</f>
        <v/>
      </c>
      <c r="AN2" t="str">
        <f ca="1">IF(OFFSET($G$203,SUM($C$2:$C2)-1,COLUMNS($E2:AN2)+1)=0,"",OFFSET($G$203,SUM($C$2:$C2)-1,COLUMNS($E2:AN2)+1))</f>
        <v/>
      </c>
      <c r="AO2" t="str">
        <f ca="1">IF(OFFSET($G$203,SUM($C$2:$C2)-1,COLUMNS($E2:AO2)+1)=0,"",OFFSET($G$203,SUM($C$2:$C2)-1,COLUMNS($E2:AO2)+1))</f>
        <v/>
      </c>
      <c r="AP2" t="str">
        <f ca="1">IF(OFFSET($G$203,SUM($C$2:$C2)-1,COLUMNS($E2:AP2)+1)=0,"",OFFSET($G$203,SUM($C$2:$C2)-1,COLUMNS($E2:AP2)+1))</f>
        <v/>
      </c>
      <c r="AQ2" t="str">
        <f ca="1">IF(OFFSET($G$203,SUM($C$2:$C2)-1,COLUMNS($E2:AQ2)+1)=0,"",OFFSET($G$203,SUM($C$2:$C2)-1,COLUMNS($E2:AQ2)+1))</f>
        <v/>
      </c>
      <c r="AR2" t="str">
        <f ca="1">IF(OFFSET($G$203,SUM($C$2:$C2)-1,COLUMNS($E2:AR2)+1)=0,"",OFFSET($G$203,SUM($C$2:$C2)-1,COLUMNS($E2:AR2)+1))</f>
        <v/>
      </c>
      <c r="AS2" t="str">
        <f ca="1">IF(OFFSET($G$203,SUM($C$2:$C2)-1,COLUMNS($E2:AS2)+1)=0,"",OFFSET($G$203,SUM($C$2:$C2)-1,COLUMNS($E2:AS2)+1))</f>
        <v/>
      </c>
      <c r="AT2" t="str">
        <f ca="1">IF(OFFSET($G$203,SUM($C$2:$C2)-1,COLUMNS($E2:AT2)+1)=0,"",OFFSET($G$203,SUM($C$2:$C2)-1,COLUMNS($E2:AT2)+1))</f>
        <v/>
      </c>
      <c r="AU2" t="str">
        <f ca="1">IF(OFFSET($G$203,SUM($C$2:$C2)-1,COLUMNS($E2:AU2)+1)=0,"",OFFSET($G$203,SUM($C$2:$C2)-1,COLUMNS($E2:AU2)+1))</f>
        <v/>
      </c>
      <c r="AV2" t="str">
        <f ca="1">IF(OFFSET($G$203,SUM($C$2:$C2)-1,COLUMNS($E2:AV2)+1)=0,"",OFFSET($G$203,SUM($C$2:$C2)-1,COLUMNS($E2:AV2)+1))</f>
        <v/>
      </c>
      <c r="AW2" t="str">
        <f ca="1">IF(OFFSET($G$203,SUM($C$2:$C2)-1,COLUMNS($E2:AW2)+1)=0,"",OFFSET($G$203,SUM($C$2:$C2)-1,COLUMNS($E2:AW2)+1))</f>
        <v/>
      </c>
      <c r="AX2" t="str">
        <f ca="1">IF(OFFSET($G$203,SUM($C$2:$C2)-1,COLUMNS($E2:AX2)+1)=0,"",OFFSET($G$203,SUM($C$2:$C2)-1,COLUMNS($E2:AX2)+1))</f>
        <v/>
      </c>
      <c r="AY2" t="str">
        <f ca="1">IF(OFFSET($G$203,SUM($C$2:$C2)-1,COLUMNS($E2:AY2)+1)=0,"",OFFSET($G$203,SUM($C$2:$C2)-1,COLUMNS($E2:AY2)+1))</f>
        <v/>
      </c>
      <c r="AZ2" t="str">
        <f ca="1">IF(OFFSET($G$203,SUM($C$2:$C2)-1,COLUMNS($E2:AZ2)+1)=0,"",OFFSET($G$203,SUM($C$2:$C2)-1,COLUMNS($E2:AZ2)+1))</f>
        <v/>
      </c>
      <c r="BA2" t="str">
        <f ca="1">IF(OFFSET($G$203,SUM($C$2:$C2)-1,COLUMNS($E2:BA2)+1)=0,"",OFFSET($G$203,SUM($C$2:$C2)-1,COLUMNS($E2:BA2)+1))</f>
        <v/>
      </c>
      <c r="BB2" t="str">
        <f ca="1">IF(OFFSET($G$203,SUM($C$2:$C2)-1,COLUMNS($E2:BB2)+1)=0,"",OFFSET($G$203,SUM($C$2:$C2)-1,COLUMNS($E2:BB2)+1))</f>
        <v/>
      </c>
      <c r="BC2" t="str">
        <f ca="1">IF(OFFSET($G$203,SUM($C$2:$C2)-1,COLUMNS($E2:BC2)+1)=0,"",OFFSET($G$203,SUM($C$2:$C2)-1,COLUMNS($E2:BC2)+1))</f>
        <v/>
      </c>
      <c r="BD2" t="str">
        <f ca="1">IF(OFFSET($G$203,SUM($C$2:$C2)-1,COLUMNS($E2:BD2)+1)=0,"",OFFSET($G$203,SUM($C$2:$C2)-1,COLUMNS($E2:BD2)+1))</f>
        <v/>
      </c>
      <c r="BE2" t="str">
        <f ca="1">IF(OFFSET($G$203,SUM($C$2:$C2)-1,COLUMNS($E2:BE2)+1)=0,"",OFFSET($G$203,SUM($C$2:$C2)-1,COLUMNS($E2:BE2)+1))</f>
        <v/>
      </c>
      <c r="BF2" t="str">
        <f ca="1">IF(OFFSET($G$203,SUM($C$2:$C2)-1,COLUMNS($E2:BF2)+1)=0,"",OFFSET($G$203,SUM($C$2:$C2)-1,COLUMNS($E2:BF2)+1))</f>
        <v/>
      </c>
      <c r="BG2" t="str">
        <f ca="1">IF(OFFSET($G$203,SUM($C$2:$C2)-1,COLUMNS($E2:BG2)+1)=0,"",OFFSET($G$203,SUM($C$2:$C2)-1,COLUMNS($E2:BG2)+1))</f>
        <v/>
      </c>
      <c r="BH2" t="str">
        <f ca="1">IF(OFFSET($G$203,SUM($C$2:$C2)-1,COLUMNS($E2:BH2)+1)=0,"",OFFSET($G$203,SUM($C$2:$C2)-1,COLUMNS($E2:BH2)+1))</f>
        <v/>
      </c>
      <c r="BI2" t="str">
        <f ca="1">IF(OFFSET($G$203,SUM($C$2:$C2)-1,COLUMNS($E2:BI2)+1)=0,"",OFFSET($G$203,SUM($C$2:$C2)-1,COLUMNS($E2:BI2)+1))</f>
        <v/>
      </c>
      <c r="BJ2" t="str">
        <f ca="1">IF(OFFSET($G$203,SUM($C$2:$C2)-1,COLUMNS($E2:BJ2)+1)=0,"",OFFSET($G$203,SUM($C$2:$C2)-1,COLUMNS($E2:BJ2)+1))</f>
        <v/>
      </c>
      <c r="BK2" t="str">
        <f ca="1">IF(OFFSET($G$203,SUM($C$2:$C2)-1,COLUMNS($E2:BK2)+1)=0,"",OFFSET($G$203,SUM($C$2:$C2)-1,COLUMNS($E2:BK2)+1))</f>
        <v/>
      </c>
      <c r="BL2" t="str">
        <f ca="1">IF(OFFSET($G$203,SUM($C$2:$C2)-1,COLUMNS($E2:BL2)+1)=0,"",OFFSET($G$203,SUM($C$2:$C2)-1,COLUMNS($E2:BL2)+1))</f>
        <v/>
      </c>
      <c r="BM2" t="str">
        <f ca="1">IF(OFFSET($G$203,SUM($C$2:$C2)-1,COLUMNS($E2:BM2)+1)=0,"",OFFSET($G$203,SUM($C$2:$C2)-1,COLUMNS($E2:BM2)+1))</f>
        <v/>
      </c>
      <c r="BN2" t="str">
        <f ca="1">IF(OFFSET($G$203,SUM($C$2:$C2)-1,COLUMNS($E2:BN2)+1)=0,"",OFFSET($G$203,SUM($C$2:$C2)-1,COLUMNS($E2:BN2)+1))</f>
        <v/>
      </c>
      <c r="BO2" t="str">
        <f ca="1">IF(OFFSET($G$203,SUM($C$2:$C2)-1,COLUMNS($E2:BO2)+1)=0,"",OFFSET($G$203,SUM($C$2:$C2)-1,COLUMNS($E2:BO2)+1))</f>
        <v/>
      </c>
      <c r="BP2" t="str">
        <f ca="1">IF(OFFSET($G$203,SUM($C$2:$C2)-1,COLUMNS($E2:BP2)+1)=0,"",OFFSET($G$203,SUM($C$2:$C2)-1,COLUMNS($E2:BP2)+1))</f>
        <v/>
      </c>
      <c r="BQ2" t="str">
        <f ca="1">IF(OFFSET($G$203,SUM($C$2:$C2)-1,COLUMNS($E2:BQ2)+1)=0,"",OFFSET($G$203,SUM($C$2:$C2)-1,COLUMNS($E2:BQ2)+1))</f>
        <v/>
      </c>
      <c r="BR2" t="str">
        <f ca="1">IF(OFFSET($G$203,SUM($C$2:$C2)-1,COLUMNS($E2:BR2)+1)=0,"",OFFSET($G$203,SUM($C$2:$C2)-1,COLUMNS($E2:BR2)+1))</f>
        <v/>
      </c>
      <c r="BS2" t="str">
        <f ca="1">IF(OFFSET($G$203,SUM($C$2:$C2)-1,COLUMNS($E2:BS2)+1)=0,"",OFFSET($G$203,SUM($C$2:$C2)-1,COLUMNS($E2:BS2)+1))</f>
        <v/>
      </c>
      <c r="BT2" t="str">
        <f ca="1">IF(OFFSET($G$203,SUM($C$2:$C2)-1,COLUMNS($E2:BT2)+1)=0,"",OFFSET($G$203,SUM($C$2:$C2)-1,COLUMNS($E2:BT2)+1))</f>
        <v/>
      </c>
      <c r="BU2" t="str">
        <f ca="1">IF(OFFSET($G$203,SUM($C$2:$C2)-1,COLUMNS($E2:BU2)+1)=0,"",OFFSET($G$203,SUM($C$2:$C2)-1,COLUMNS($E2:BU2)+1))</f>
        <v/>
      </c>
      <c r="BV2" t="str">
        <f ca="1">IF(OFFSET($G$203,SUM($C$2:$C2)-1,COLUMNS($E2:BV2)+1)=0,"",OFFSET($G$203,SUM($C$2:$C2)-1,COLUMNS($E2:BV2)+1))</f>
        <v/>
      </c>
      <c r="BW2" t="str">
        <f ca="1">IF(OFFSET($G$203,SUM($C$2:$C2)-1,COLUMNS($E2:BW2)+1)=0,"",OFFSET($G$203,SUM($C$2:$C2)-1,COLUMNS($E2:BW2)+1))</f>
        <v/>
      </c>
      <c r="BX2" t="str">
        <f ca="1">IF(OFFSET($G$203,SUM($C$2:$C2)-1,COLUMNS($E2:BX2)+1)=0,"",OFFSET($G$203,SUM($C$2:$C2)-1,COLUMNS($E2:BX2)+1))</f>
        <v/>
      </c>
      <c r="BY2" t="str">
        <f ca="1">IF(OFFSET($G$203,SUM($C$2:$C2)-1,COLUMNS($E2:BY2)+1)=0,"",OFFSET($G$203,SUM($C$2:$C2)-1,COLUMNS($E2:BY2)+1))</f>
        <v/>
      </c>
      <c r="BZ2" t="str">
        <f ca="1">IF(OFFSET($G$203,SUM($C$2:$C2)-1,COLUMNS($E2:BZ2)+1)=0,"",OFFSET($G$203,SUM($C$2:$C2)-1,COLUMNS($E2:BZ2)+1))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OFFSET($G$203,SUM(C$2:C4)-1,0)</f>
        <v>Alayna Danner</v>
      </c>
      <c r="F4" t="str">
        <f ca="1">IF(OFFSET($G$203,SUM($C$2:$C4)-1,COLUMNS($E4:F4)+1)=0,"",OFFSET($G$203,SUM($C$2:$C4)-1,COLUMNS($E4:F4)+1))</f>
        <v>Harvest</v>
      </c>
      <c r="G4" t="str">
        <f ca="1">IF(OFFSET($G$203,SUM($C$2:$C4)-1,COLUMNS($E4:G4)+1)=0,"",OFFSET($G$203,SUM($C$2:$C4)-1,COLUMNS($E4:G4)+1))</f>
        <v xml:space="preserve"> Horn of Plenty</v>
      </c>
      <c r="H4" t="str">
        <f ca="1">IF(OFFSET($G$203,SUM($C$2:$C4)-1,COLUMNS($E4:H4)+1)=0,"",OFFSET($G$203,SUM($C$2:$C4)-1,COLUMNS($E4:H4)+1))</f>
        <v xml:space="preserve"> Duchess</v>
      </c>
      <c r="I4" t="str">
        <f ca="1">IF(OFFSET($G$203,SUM($C$2:$C4)-1,COLUMNS($E4:I4)+1)=0,"",OFFSET($G$203,SUM($C$2:$C4)-1,COLUMNS($E4:I4)+1))</f>
        <v xml:space="preserve"> Oasis</v>
      </c>
      <c r="J4" t="str">
        <f ca="1">IF(OFFSET($G$203,SUM($C$2:$C4)-1,COLUMNS($E4:J4)+1)=0,"",OFFSET($G$203,SUM($C$2:$C4)-1,COLUMNS($E4:J4)+1))</f>
        <v xml:space="preserve"> Spice Merchant</v>
      </c>
      <c r="K4" t="str">
        <f ca="1">IF(OFFSET($G$203,SUM($C$2:$C4)-1,COLUMNS($E4:K4)+1)=0,"",OFFSET($G$203,SUM($C$2:$C4)-1,COLUMNS($E4:K4)+1))</f>
        <v xml:space="preserve"> Dame Natalie</v>
      </c>
      <c r="L4" t="str">
        <f ca="1">IF(OFFSET($G$203,SUM($C$2:$C4)-1,COLUMNS($E4:L4)+1)=0,"",OFFSET($G$203,SUM($C$2:$C4)-1,COLUMNS($E4:L4)+1))</f>
        <v xml:space="preserve"> Mystic</v>
      </c>
      <c r="M4" t="str">
        <f ca="1">IF(OFFSET($G$203,SUM($C$2:$C4)-1,COLUMNS($E4:M4)+1)=0,"",OFFSET($G$203,SUM($C$2:$C4)-1,COLUMNS($E4:M4)+1))</f>
        <v xml:space="preserve"> Advisor</v>
      </c>
      <c r="N4" t="str">
        <f ca="1">IF(OFFSET($G$203,SUM($C$2:$C4)-1,COLUMNS($E4:N4)+1)=0,"",OFFSET($G$203,SUM($C$2:$C4)-1,COLUMNS($E4:N4)+1))</f>
        <v xml:space="preserve"> Soothsayer</v>
      </c>
      <c r="O4" t="str">
        <f ca="1">IF(OFFSET($G$203,SUM($C$2:$C4)-1,COLUMNS($E4:O4)+1)=0,"",OFFSET($G$203,SUM($C$2:$C4)-1,COLUMNS($E4:O4)+1))</f>
        <v xml:space="preserve"> Page</v>
      </c>
      <c r="P4" t="str">
        <f ca="1">IF(OFFSET($G$203,SUM($C$2:$C4)-1,COLUMNS($E4:P4)+1)=0,"",OFFSET($G$203,SUM($C$2:$C4)-1,COLUMNS($E4:P4)+1))</f>
        <v xml:space="preserve"> Treasure Hunter</v>
      </c>
      <c r="Q4" t="str">
        <f ca="1">IF(OFFSET($G$203,SUM($C$2:$C4)-1,COLUMNS($E4:Q4)+1)=0,"",OFFSET($G$203,SUM($C$2:$C4)-1,COLUMNS($E4:Q4)+1))</f>
        <v xml:space="preserve"> Warrior</v>
      </c>
      <c r="R4" t="str">
        <f ca="1">IF(OFFSET($G$203,SUM($C$2:$C4)-1,COLUMNS($E4:R4)+1)=0,"",OFFSET($G$203,SUM($C$2:$C4)-1,COLUMNS($E4:R4)+1))</f>
        <v xml:space="preserve"> Hero</v>
      </c>
      <c r="S4" t="str">
        <f ca="1">IF(OFFSET($G$203,SUM($C$2:$C4)-1,COLUMNS($E4:S4)+1)=0,"",OFFSET($G$203,SUM($C$2:$C4)-1,COLUMNS($E4:S4)+1))</f>
        <v xml:space="preserve"> Champion</v>
      </c>
      <c r="T4" t="str">
        <f ca="1">IF(OFFSET($G$203,SUM($C$2:$C4)-1,COLUMNS($E4:T4)+1)=0,"",OFFSET($G$203,SUM($C$2:$C4)-1,COLUMNS($E4:T4)+1))</f>
        <v xml:space="preserve"> Royal Blacksmith</v>
      </c>
      <c r="U4" t="str">
        <f ca="1">IF(OFFSET($G$203,SUM($C$2:$C4)-1,COLUMNS($E4:U4)+1)=0,"",OFFSET($G$203,SUM($C$2:$C4)-1,COLUMNS($E4:U4)+1))</f>
        <v xml:space="preserve"> Groundskeeper</v>
      </c>
      <c r="V4" s="3" t="s">
        <v>1758</v>
      </c>
      <c r="W4" t="str">
        <f ca="1">IF(OFFSET($G$203,SUM($C$2:$C4)-1,COLUMNS($E4:W4)+1)=0,"",OFFSET($G$203,SUM($C$2:$C4)-1,COLUMNS($E4:W4)+1))</f>
        <v/>
      </c>
      <c r="X4" t="str">
        <f ca="1">IF(OFFSET($G$203,SUM($C$2:$C4)-1,COLUMNS($E4:X4)+1)=0,"",OFFSET($G$203,SUM($C$2:$C4)-1,COLUMNS($E4:X4)+1))</f>
        <v/>
      </c>
      <c r="Y4" t="str">
        <f ca="1">IF(OFFSET($G$203,SUM($C$2:$C4)-1,COLUMNS($E4:Y4)+1)=0,"",OFFSET($G$203,SUM($C$2:$C4)-1,COLUMNS($E4:Y4)+1))</f>
        <v/>
      </c>
      <c r="Z4" t="str">
        <f ca="1">IF(OFFSET($G$203,SUM($C$2:$C4)-1,COLUMNS($E4:Z4)+1)=0,"",OFFSET($G$203,SUM($C$2:$C4)-1,COLUMNS($E4:Z4)+1))</f>
        <v/>
      </c>
      <c r="AA4" t="str">
        <f ca="1">IF(OFFSET($G$203,SUM($C$2:$C4)-1,COLUMNS($E4:AA4)+1)=0,"",OFFSET($G$203,SUM($C$2:$C4)-1,COLUMNS($E4:AA4)+1))</f>
        <v/>
      </c>
      <c r="AB4" t="str">
        <f ca="1">IF(OFFSET($G$203,SUM($C$2:$C4)-1,COLUMNS($E4:AB4)+1)=0,"",OFFSET($G$203,SUM($C$2:$C4)-1,COLUMNS($E4:AB4)+1))</f>
        <v/>
      </c>
      <c r="AC4" t="str">
        <f ca="1">IF(OFFSET($G$203,SUM($C$2:$C4)-1,COLUMNS($E4:AC4)+1)=0,"",OFFSET($G$203,SUM($C$2:$C4)-1,COLUMNS($E4:AC4)+1))</f>
        <v/>
      </c>
      <c r="AD4" t="str">
        <f ca="1">IF(OFFSET($G$203,SUM($C$2:$C4)-1,COLUMNS($E4:AD4)+1)=0,"",OFFSET($G$203,SUM($C$2:$C4)-1,COLUMNS($E4:AD4)+1))</f>
        <v/>
      </c>
      <c r="AE4" t="str">
        <f ca="1">IF(OFFSET($G$203,SUM($C$2:$C4)-1,COLUMNS($E4:AE4)+1)=0,"",OFFSET($G$203,SUM($C$2:$C4)-1,COLUMNS($E4:AE4)+1))</f>
        <v/>
      </c>
      <c r="AF4" t="str">
        <f ca="1">IF(OFFSET($G$203,SUM($C$2:$C4)-1,COLUMNS($E4:AF4)+1)=0,"",OFFSET($G$203,SUM($C$2:$C4)-1,COLUMNS($E4:AF4)+1))</f>
        <v/>
      </c>
      <c r="AG4" t="str">
        <f ca="1">IF(OFFSET($G$203,SUM($C$2:$C4)-1,COLUMNS($E4:AG4)+1)=0,"",OFFSET($G$203,SUM($C$2:$C4)-1,COLUMNS($E4:AG4)+1))</f>
        <v/>
      </c>
      <c r="AH4" t="str">
        <f ca="1">IF(OFFSET($G$203,SUM($C$2:$C4)-1,COLUMNS($E4:AH4)+1)=0,"",OFFSET($G$203,SUM($C$2:$C4)-1,COLUMNS($E4:AH4)+1))</f>
        <v/>
      </c>
      <c r="AI4" t="str">
        <f ca="1">IF(OFFSET($G$203,SUM($C$2:$C4)-1,COLUMNS($E4:AI4)+1)=0,"",OFFSET($G$203,SUM($C$2:$C4)-1,COLUMNS($E4:AI4)+1))</f>
        <v/>
      </c>
      <c r="AJ4" t="str">
        <f ca="1">IF(OFFSET($G$203,SUM($C$2:$C4)-1,COLUMNS($E4:AJ4)+1)=0,"",OFFSET($G$203,SUM($C$2:$C4)-1,COLUMNS($E4:AJ4)+1))</f>
        <v/>
      </c>
      <c r="AK4" t="str">
        <f ca="1">IF(OFFSET($G$203,SUM($C$2:$C4)-1,COLUMNS($E4:AK4)+1)=0,"",OFFSET($G$203,SUM($C$2:$C4)-1,COLUMNS($E4:AK4)+1))</f>
        <v/>
      </c>
      <c r="AL4" t="str">
        <f ca="1">IF(OFFSET($G$203,SUM($C$2:$C4)-1,COLUMNS($E4:AL4)+1)=0,"",OFFSET($G$203,SUM($C$2:$C4)-1,COLUMNS($E4:AL4)+1))</f>
        <v/>
      </c>
      <c r="AM4" t="str">
        <f ca="1">IF(OFFSET($G$203,SUM($C$2:$C4)-1,COLUMNS($E4:AM4)+1)=0,"",OFFSET($G$203,SUM($C$2:$C4)-1,COLUMNS($E4:AM4)+1))</f>
        <v/>
      </c>
      <c r="AN4" t="str">
        <f ca="1">IF(OFFSET($G$203,SUM($C$2:$C4)-1,COLUMNS($E4:AN4)+1)=0,"",OFFSET($G$203,SUM($C$2:$C4)-1,COLUMNS($E4:AN4)+1))</f>
        <v/>
      </c>
      <c r="AO4" t="str">
        <f ca="1">IF(OFFSET($G$203,SUM($C$2:$C4)-1,COLUMNS($E4:AO4)+1)=0,"",OFFSET($G$203,SUM($C$2:$C4)-1,COLUMNS($E4:AO4)+1))</f>
        <v/>
      </c>
      <c r="AP4" t="str">
        <f ca="1">IF(OFFSET($G$203,SUM($C$2:$C4)-1,COLUMNS($E4:AP4)+1)=0,"",OFFSET($G$203,SUM($C$2:$C4)-1,COLUMNS($E4:AP4)+1))</f>
        <v/>
      </c>
      <c r="AQ4" t="str">
        <f ca="1">IF(OFFSET($G$203,SUM($C$2:$C4)-1,COLUMNS($E4:AQ4)+1)=0,"",OFFSET($G$203,SUM($C$2:$C4)-1,COLUMNS($E4:AQ4)+1))</f>
        <v/>
      </c>
      <c r="AR4" t="str">
        <f ca="1">IF(OFFSET($G$203,SUM($C$2:$C4)-1,COLUMNS($E4:AR4)+1)=0,"",OFFSET($G$203,SUM($C$2:$C4)-1,COLUMNS($E4:AR4)+1))</f>
        <v/>
      </c>
      <c r="AS4" t="str">
        <f ca="1">IF(OFFSET($G$203,SUM($C$2:$C4)-1,COLUMNS($E4:AS4)+1)=0,"",OFFSET($G$203,SUM($C$2:$C4)-1,COLUMNS($E4:AS4)+1))</f>
        <v/>
      </c>
      <c r="AT4" t="str">
        <f ca="1">IF(OFFSET($G$203,SUM($C$2:$C4)-1,COLUMNS($E4:AT4)+1)=0,"",OFFSET($G$203,SUM($C$2:$C4)-1,COLUMNS($E4:AT4)+1))</f>
        <v/>
      </c>
      <c r="AU4" t="str">
        <f ca="1">IF(OFFSET($G$203,SUM($C$2:$C4)-1,COLUMNS($E4:AU4)+1)=0,"",OFFSET($G$203,SUM($C$2:$C4)-1,COLUMNS($E4:AU4)+1))</f>
        <v/>
      </c>
      <c r="AV4" t="str">
        <f ca="1">IF(OFFSET($G$203,SUM($C$2:$C4)-1,COLUMNS($E4:AV4)+1)=0,"",OFFSET($G$203,SUM($C$2:$C4)-1,COLUMNS($E4:AV4)+1))</f>
        <v/>
      </c>
      <c r="AW4" t="str">
        <f ca="1">IF(OFFSET($G$203,SUM($C$2:$C4)-1,COLUMNS($E4:AW4)+1)=0,"",OFFSET($G$203,SUM($C$2:$C4)-1,COLUMNS($E4:AW4)+1))</f>
        <v/>
      </c>
      <c r="AX4" t="str">
        <f ca="1">IF(OFFSET($G$203,SUM($C$2:$C4)-1,COLUMNS($E4:AX4)+1)=0,"",OFFSET($G$203,SUM($C$2:$C4)-1,COLUMNS($E4:AX4)+1))</f>
        <v/>
      </c>
      <c r="AY4" t="str">
        <f ca="1">IF(OFFSET($G$203,SUM($C$2:$C4)-1,COLUMNS($E4:AY4)+1)=0,"",OFFSET($G$203,SUM($C$2:$C4)-1,COLUMNS($E4:AY4)+1))</f>
        <v/>
      </c>
      <c r="AZ4" t="str">
        <f ca="1">IF(OFFSET($G$203,SUM($C$2:$C4)-1,COLUMNS($E4:AZ4)+1)=0,"",OFFSET($G$203,SUM($C$2:$C4)-1,COLUMNS($E4:AZ4)+1))</f>
        <v/>
      </c>
      <c r="BA4" t="str">
        <f ca="1">IF(OFFSET($G$203,SUM($C$2:$C4)-1,COLUMNS($E4:BA4)+1)=0,"",OFFSET($G$203,SUM($C$2:$C4)-1,COLUMNS($E4:BA4)+1))</f>
        <v/>
      </c>
      <c r="BB4" t="str">
        <f ca="1">IF(OFFSET($G$203,SUM($C$2:$C4)-1,COLUMNS($E4:BB4)+1)=0,"",OFFSET($G$203,SUM($C$2:$C4)-1,COLUMNS($E4:BB4)+1))</f>
        <v/>
      </c>
      <c r="BC4" t="str">
        <f ca="1">IF(OFFSET($G$203,SUM($C$2:$C4)-1,COLUMNS($E4:BC4)+1)=0,"",OFFSET($G$203,SUM($C$2:$C4)-1,COLUMNS($E4:BC4)+1))</f>
        <v/>
      </c>
      <c r="BD4" t="str">
        <f ca="1">IF(OFFSET($G$203,SUM($C$2:$C4)-1,COLUMNS($E4:BD4)+1)=0,"",OFFSET($G$203,SUM($C$2:$C4)-1,COLUMNS($E4:BD4)+1))</f>
        <v/>
      </c>
      <c r="BE4" t="str">
        <f ca="1">IF(OFFSET($G$203,SUM($C$2:$C4)-1,COLUMNS($E4:BE4)+1)=0,"",OFFSET($G$203,SUM($C$2:$C4)-1,COLUMNS($E4:BE4)+1))</f>
        <v/>
      </c>
      <c r="BF4" t="str">
        <f ca="1">IF(OFFSET($G$203,SUM($C$2:$C4)-1,COLUMNS($E4:BF4)+1)=0,"",OFFSET($G$203,SUM($C$2:$C4)-1,COLUMNS($E4:BF4)+1))</f>
        <v/>
      </c>
      <c r="BG4" t="str">
        <f ca="1">IF(OFFSET($G$203,SUM($C$2:$C4)-1,COLUMNS($E4:BG4)+1)=0,"",OFFSET($G$203,SUM($C$2:$C4)-1,COLUMNS($E4:BG4)+1))</f>
        <v/>
      </c>
      <c r="BH4" t="str">
        <f ca="1">IF(OFFSET($G$203,SUM($C$2:$C4)-1,COLUMNS($E4:BH4)+1)=0,"",OFFSET($G$203,SUM($C$2:$C4)-1,COLUMNS($E4:BH4)+1))</f>
        <v/>
      </c>
      <c r="BI4" t="str">
        <f ca="1">IF(OFFSET($G$203,SUM($C$2:$C4)-1,COLUMNS($E4:BI4)+1)=0,"",OFFSET($G$203,SUM($C$2:$C4)-1,COLUMNS($E4:BI4)+1))</f>
        <v/>
      </c>
      <c r="BJ4" t="str">
        <f ca="1">IF(OFFSET($G$203,SUM($C$2:$C4)-1,COLUMNS($E4:BJ4)+1)=0,"",OFFSET($G$203,SUM($C$2:$C4)-1,COLUMNS($E4:BJ4)+1))</f>
        <v/>
      </c>
      <c r="BK4" t="str">
        <f ca="1">IF(OFFSET($G$203,SUM($C$2:$C4)-1,COLUMNS($E4:BK4)+1)=0,"",OFFSET($G$203,SUM($C$2:$C4)-1,COLUMNS($E4:BK4)+1))</f>
        <v/>
      </c>
      <c r="BL4" t="str">
        <f ca="1">IF(OFFSET($G$203,SUM($C$2:$C4)-1,COLUMNS($E4:BL4)+1)=0,"",OFFSET($G$203,SUM($C$2:$C4)-1,COLUMNS($E4:BL4)+1))</f>
        <v/>
      </c>
      <c r="BM4" t="str">
        <f ca="1">IF(OFFSET($G$203,SUM($C$2:$C4)-1,COLUMNS($E4:BM4)+1)=0,"",OFFSET($G$203,SUM($C$2:$C4)-1,COLUMNS($E4:BM4)+1))</f>
        <v/>
      </c>
      <c r="BN4" t="str">
        <f ca="1">IF(OFFSET($G$203,SUM($C$2:$C4)-1,COLUMNS($E4:BN4)+1)=0,"",OFFSET($G$203,SUM($C$2:$C4)-1,COLUMNS($E4:BN4)+1))</f>
        <v/>
      </c>
      <c r="BO4" t="str">
        <f ca="1">IF(OFFSET($G$203,SUM($C$2:$C4)-1,COLUMNS($E4:BO4)+1)=0,"",OFFSET($G$203,SUM($C$2:$C4)-1,COLUMNS($E4:BO4)+1))</f>
        <v/>
      </c>
      <c r="BP4" t="str">
        <f ca="1">IF(OFFSET($G$203,SUM($C$2:$C4)-1,COLUMNS($E4:BP4)+1)=0,"",OFFSET($G$203,SUM($C$2:$C4)-1,COLUMNS($E4:BP4)+1))</f>
        <v/>
      </c>
      <c r="BQ4" t="str">
        <f ca="1">IF(OFFSET($G$203,SUM($C$2:$C4)-1,COLUMNS($E4:BQ4)+1)=0,"",OFFSET($G$203,SUM($C$2:$C4)-1,COLUMNS($E4:BQ4)+1))</f>
        <v/>
      </c>
      <c r="BR4" t="str">
        <f ca="1">IF(OFFSET($G$203,SUM($C$2:$C4)-1,COLUMNS($E4:BR4)+1)=0,"",OFFSET($G$203,SUM($C$2:$C4)-1,COLUMNS($E4:BR4)+1))</f>
        <v/>
      </c>
      <c r="BS4" t="str">
        <f ca="1">IF(OFFSET($G$203,SUM($C$2:$C4)-1,COLUMNS($E4:BS4)+1)=0,"",OFFSET($G$203,SUM($C$2:$C4)-1,COLUMNS($E4:BS4)+1))</f>
        <v/>
      </c>
      <c r="BT4" t="str">
        <f ca="1">IF(OFFSET($G$203,SUM($C$2:$C4)-1,COLUMNS($E4:BT4)+1)=0,"",OFFSET($G$203,SUM($C$2:$C4)-1,COLUMNS($E4:BT4)+1))</f>
        <v/>
      </c>
      <c r="BU4" t="str">
        <f ca="1">IF(OFFSET($G$203,SUM($C$2:$C4)-1,COLUMNS($E4:BU4)+1)=0,"",OFFSET($G$203,SUM($C$2:$C4)-1,COLUMNS($E4:BU4)+1))</f>
        <v/>
      </c>
      <c r="BV4" t="str">
        <f ca="1">IF(OFFSET($G$203,SUM($C$2:$C4)-1,COLUMNS($E4:BV4)+1)=0,"",OFFSET($G$203,SUM($C$2:$C4)-1,COLUMNS($E4:BV4)+1))</f>
        <v/>
      </c>
      <c r="BW4" t="str">
        <f ca="1">IF(OFFSET($G$203,SUM($C$2:$C4)-1,COLUMNS($E4:BW4)+1)=0,"",OFFSET($G$203,SUM($C$2:$C4)-1,COLUMNS($E4:BW4)+1))</f>
        <v/>
      </c>
      <c r="BX4" t="str">
        <f ca="1">IF(OFFSET($G$203,SUM($C$2:$C4)-1,COLUMNS($E4:BX4)+1)=0,"",OFFSET($G$203,SUM($C$2:$C4)-1,COLUMNS($E4:BX4)+1))</f>
        <v/>
      </c>
      <c r="BY4" t="str">
        <f ca="1">IF(OFFSET($G$203,SUM($C$2:$C4)-1,COLUMNS($E4:BY4)+1)=0,"",OFFSET($G$203,SUM($C$2:$C4)-1,COLUMNS($E4:BY4)+1))</f>
        <v/>
      </c>
      <c r="BZ4" t="str">
        <f ca="1">IF(OFFSET($G$203,SUM($C$2:$C4)-1,COLUMNS($E4:BZ4)+1)=0,"",OFFSET($G$203,SUM($C$2:$C4)-1,COLUMNS($E4:BZ4)+1))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OFFSET($G$203,SUM(C$2:C6)-1,0)</f>
        <v>Alejandro Gutiérrez Franco</v>
      </c>
      <c r="F6" t="str">
        <f ca="1">IF(OFFSET($G$203,SUM($C$2:$C6)-1,COLUMNS($E6:F6)+1)=0,"",OFFSET($G$203,SUM($C$2:$C6)-1,COLUMNS($E6:F6)+1))</f>
        <v>Ambassador</v>
      </c>
      <c r="G6" t="str">
        <f ca="1">IF(OFFSET($G$203,SUM($C$2:$C6)-1,COLUMNS($E6:G6)+1)=0,"",OFFSET($G$203,SUM($C$2:$C6)-1,COLUMNS($E6:G6)+1))</f>
        <v xml:space="preserve"> Lookout</v>
      </c>
      <c r="H6" t="str">
        <f ca="1">IF(OFFSET($G$203,SUM($C$2:$C6)-1,COLUMNS($E6:H6)+1)=0,"",OFFSET($G$203,SUM($C$2:$C6)-1,COLUMNS($E6:H6)+1))</f>
        <v/>
      </c>
      <c r="I6" t="str">
        <f ca="1">IF(OFFSET($G$203,SUM($C$2:$C6)-1,COLUMNS($E6:I6)+1)=0,"",OFFSET($G$203,SUM($C$2:$C6)-1,COLUMNS($E6:I6)+1))</f>
        <v/>
      </c>
      <c r="J6" t="str">
        <f ca="1">IF(OFFSET($G$203,SUM($C$2:$C6)-1,COLUMNS($E6:J6)+1)=0,"",OFFSET($G$203,SUM($C$2:$C6)-1,COLUMNS($E6:J6)+1))</f>
        <v/>
      </c>
      <c r="K6" t="str">
        <f ca="1">IF(OFFSET($G$203,SUM($C$2:$C6)-1,COLUMNS($E6:K6)+1)=0,"",OFFSET($G$203,SUM($C$2:$C6)-1,COLUMNS($E6:K6)+1))</f>
        <v/>
      </c>
      <c r="L6" t="str">
        <f ca="1">IF(OFFSET($G$203,SUM($C$2:$C6)-1,COLUMNS($E6:L6)+1)=0,"",OFFSET($G$203,SUM($C$2:$C6)-1,COLUMNS($E6:L6)+1))</f>
        <v/>
      </c>
      <c r="M6" t="str">
        <f ca="1">IF(OFFSET($G$203,SUM($C$2:$C6)-1,COLUMNS($E6:M6)+1)=0,"",OFFSET($G$203,SUM($C$2:$C6)-1,COLUMNS($E6:M6)+1))</f>
        <v/>
      </c>
      <c r="N6" t="str">
        <f ca="1">IF(OFFSET($G$203,SUM($C$2:$C6)-1,COLUMNS($E6:N6)+1)=0,"",OFFSET($G$203,SUM($C$2:$C6)-1,COLUMNS($E6:N6)+1))</f>
        <v/>
      </c>
      <c r="O6" t="str">
        <f ca="1">IF(OFFSET($G$203,SUM($C$2:$C6)-1,COLUMNS($E6:O6)+1)=0,"",OFFSET($G$203,SUM($C$2:$C6)-1,COLUMNS($E6:O6)+1))</f>
        <v/>
      </c>
      <c r="P6" t="str">
        <f ca="1">IF(OFFSET($G$203,SUM($C$2:$C6)-1,COLUMNS($E6:P6)+1)=0,"",OFFSET($G$203,SUM($C$2:$C6)-1,COLUMNS($E6:P6)+1))</f>
        <v/>
      </c>
      <c r="Q6" t="str">
        <f ca="1">IF(OFFSET($G$203,SUM($C$2:$C6)-1,COLUMNS($E6:Q6)+1)=0,"",OFFSET($G$203,SUM($C$2:$C6)-1,COLUMNS($E6:Q6)+1))</f>
        <v/>
      </c>
      <c r="R6" t="str">
        <f ca="1">IF(OFFSET($G$203,SUM($C$2:$C6)-1,COLUMNS($E6:R6)+1)=0,"",OFFSET($G$203,SUM($C$2:$C6)-1,COLUMNS($E6:R6)+1))</f>
        <v/>
      </c>
      <c r="S6" t="str">
        <f ca="1">IF(OFFSET($G$203,SUM($C$2:$C6)-1,COLUMNS($E6:S6)+1)=0,"",OFFSET($G$203,SUM($C$2:$C6)-1,COLUMNS($E6:S6)+1))</f>
        <v/>
      </c>
      <c r="T6" t="str">
        <f ca="1">IF(OFFSET($G$203,SUM($C$2:$C6)-1,COLUMNS($E6:T6)+1)=0,"",OFFSET($G$203,SUM($C$2:$C6)-1,COLUMNS($E6:T6)+1))</f>
        <v/>
      </c>
      <c r="U6" t="str">
        <f ca="1">IF(OFFSET($G$203,SUM($C$2:$C6)-1,COLUMNS($E6:U6)+1)=0,"",OFFSET($G$203,SUM($C$2:$C6)-1,COLUMNS($E6:U6)+1))</f>
        <v/>
      </c>
      <c r="V6" t="str">
        <f ca="1">IF(OFFSET($G$203,SUM($C$2:$C6)-1,COLUMNS($E6:V6)+1)=0,"",OFFSET($G$203,SUM($C$2:$C6)-1,COLUMNS($E6:V6)+1))</f>
        <v/>
      </c>
      <c r="W6" t="str">
        <f ca="1">IF(OFFSET($G$203,SUM($C$2:$C6)-1,COLUMNS($E6:W6)+1)=0,"",OFFSET($G$203,SUM($C$2:$C6)-1,COLUMNS($E6:W6)+1))</f>
        <v/>
      </c>
      <c r="X6" t="str">
        <f ca="1">IF(OFFSET($G$203,SUM($C$2:$C6)-1,COLUMNS($E6:X6)+1)=0,"",OFFSET($G$203,SUM($C$2:$C6)-1,COLUMNS($E6:X6)+1))</f>
        <v/>
      </c>
      <c r="Y6" t="str">
        <f ca="1">IF(OFFSET($G$203,SUM($C$2:$C6)-1,COLUMNS($E6:Y6)+1)=0,"",OFFSET($G$203,SUM($C$2:$C6)-1,COLUMNS($E6:Y6)+1))</f>
        <v/>
      </c>
      <c r="Z6" t="str">
        <f ca="1">IF(OFFSET($G$203,SUM($C$2:$C6)-1,COLUMNS($E6:Z6)+1)=0,"",OFFSET($G$203,SUM($C$2:$C6)-1,COLUMNS($E6:Z6)+1))</f>
        <v/>
      </c>
      <c r="AA6" t="str">
        <f ca="1">IF(OFFSET($G$203,SUM($C$2:$C6)-1,COLUMNS($E6:AA6)+1)=0,"",OFFSET($G$203,SUM($C$2:$C6)-1,COLUMNS($E6:AA6)+1))</f>
        <v/>
      </c>
      <c r="AB6" t="str">
        <f ca="1">IF(OFFSET($G$203,SUM($C$2:$C6)-1,COLUMNS($E6:AB6)+1)=0,"",OFFSET($G$203,SUM($C$2:$C6)-1,COLUMNS($E6:AB6)+1))</f>
        <v/>
      </c>
      <c r="AC6" t="str">
        <f ca="1">IF(OFFSET($G$203,SUM($C$2:$C6)-1,COLUMNS($E6:AC6)+1)=0,"",OFFSET($G$203,SUM($C$2:$C6)-1,COLUMNS($E6:AC6)+1))</f>
        <v/>
      </c>
      <c r="AD6" t="str">
        <f ca="1">IF(OFFSET($G$203,SUM($C$2:$C6)-1,COLUMNS($E6:AD6)+1)=0,"",OFFSET($G$203,SUM($C$2:$C6)-1,COLUMNS($E6:AD6)+1))</f>
        <v/>
      </c>
      <c r="AE6" t="str">
        <f ca="1">IF(OFFSET($G$203,SUM($C$2:$C6)-1,COLUMNS($E6:AE6)+1)=0,"",OFFSET($G$203,SUM($C$2:$C6)-1,COLUMNS($E6:AE6)+1))</f>
        <v/>
      </c>
      <c r="AF6" t="str">
        <f ca="1">IF(OFFSET($G$203,SUM($C$2:$C6)-1,COLUMNS($E6:AF6)+1)=0,"",OFFSET($G$203,SUM($C$2:$C6)-1,COLUMNS($E6:AF6)+1))</f>
        <v/>
      </c>
      <c r="AG6" t="str">
        <f ca="1">IF(OFFSET($G$203,SUM($C$2:$C6)-1,COLUMNS($E6:AG6)+1)=0,"",OFFSET($G$203,SUM($C$2:$C6)-1,COLUMNS($E6:AG6)+1))</f>
        <v/>
      </c>
      <c r="AH6" t="str">
        <f ca="1">IF(OFFSET($G$203,SUM($C$2:$C6)-1,COLUMNS($E6:AH6)+1)=0,"",OFFSET($G$203,SUM($C$2:$C6)-1,COLUMNS($E6:AH6)+1))</f>
        <v/>
      </c>
      <c r="AI6" t="str">
        <f ca="1">IF(OFFSET($G$203,SUM($C$2:$C6)-1,COLUMNS($E6:AI6)+1)=0,"",OFFSET($G$203,SUM($C$2:$C6)-1,COLUMNS($E6:AI6)+1))</f>
        <v/>
      </c>
      <c r="AJ6" t="str">
        <f ca="1">IF(OFFSET($G$203,SUM($C$2:$C6)-1,COLUMNS($E6:AJ6)+1)=0,"",OFFSET($G$203,SUM($C$2:$C6)-1,COLUMNS($E6:AJ6)+1))</f>
        <v/>
      </c>
      <c r="AK6" t="str">
        <f ca="1">IF(OFFSET($G$203,SUM($C$2:$C6)-1,COLUMNS($E6:AK6)+1)=0,"",OFFSET($G$203,SUM($C$2:$C6)-1,COLUMNS($E6:AK6)+1))</f>
        <v/>
      </c>
      <c r="AL6" t="str">
        <f ca="1">IF(OFFSET($G$203,SUM($C$2:$C6)-1,COLUMNS($E6:AL6)+1)=0,"",OFFSET($G$203,SUM($C$2:$C6)-1,COLUMNS($E6:AL6)+1))</f>
        <v/>
      </c>
      <c r="AM6" t="str">
        <f ca="1">IF(OFFSET($G$203,SUM($C$2:$C6)-1,COLUMNS($E6:AM6)+1)=0,"",OFFSET($G$203,SUM($C$2:$C6)-1,COLUMNS($E6:AM6)+1))</f>
        <v/>
      </c>
      <c r="AN6" t="str">
        <f ca="1">IF(OFFSET($G$203,SUM($C$2:$C6)-1,COLUMNS($E6:AN6)+1)=0,"",OFFSET($G$203,SUM($C$2:$C6)-1,COLUMNS($E6:AN6)+1))</f>
        <v/>
      </c>
      <c r="AO6" t="str">
        <f ca="1">IF(OFFSET($G$203,SUM($C$2:$C6)-1,COLUMNS($E6:AO6)+1)=0,"",OFFSET($G$203,SUM($C$2:$C6)-1,COLUMNS($E6:AO6)+1))</f>
        <v/>
      </c>
      <c r="AP6" t="str">
        <f ca="1">IF(OFFSET($G$203,SUM($C$2:$C6)-1,COLUMNS($E6:AP6)+1)=0,"",OFFSET($G$203,SUM($C$2:$C6)-1,COLUMNS($E6:AP6)+1))</f>
        <v/>
      </c>
      <c r="AQ6" t="str">
        <f ca="1">IF(OFFSET($G$203,SUM($C$2:$C6)-1,COLUMNS($E6:AQ6)+1)=0,"",OFFSET($G$203,SUM($C$2:$C6)-1,COLUMNS($E6:AQ6)+1))</f>
        <v/>
      </c>
      <c r="AR6" t="str">
        <f ca="1">IF(OFFSET($G$203,SUM($C$2:$C6)-1,COLUMNS($E6:AR6)+1)=0,"",OFFSET($G$203,SUM($C$2:$C6)-1,COLUMNS($E6:AR6)+1))</f>
        <v/>
      </c>
      <c r="AS6" t="str">
        <f ca="1">IF(OFFSET($G$203,SUM($C$2:$C6)-1,COLUMNS($E6:AS6)+1)=0,"",OFFSET($G$203,SUM($C$2:$C6)-1,COLUMNS($E6:AS6)+1))</f>
        <v/>
      </c>
      <c r="AT6" t="str">
        <f ca="1">IF(OFFSET($G$203,SUM($C$2:$C6)-1,COLUMNS($E6:AT6)+1)=0,"",OFFSET($G$203,SUM($C$2:$C6)-1,COLUMNS($E6:AT6)+1))</f>
        <v/>
      </c>
      <c r="AU6" t="str">
        <f ca="1">IF(OFFSET($G$203,SUM($C$2:$C6)-1,COLUMNS($E6:AU6)+1)=0,"",OFFSET($G$203,SUM($C$2:$C6)-1,COLUMNS($E6:AU6)+1))</f>
        <v/>
      </c>
      <c r="AV6" t="str">
        <f ca="1">IF(OFFSET($G$203,SUM($C$2:$C6)-1,COLUMNS($E6:AV6)+1)=0,"",OFFSET($G$203,SUM($C$2:$C6)-1,COLUMNS($E6:AV6)+1))</f>
        <v/>
      </c>
      <c r="AW6" t="str">
        <f ca="1">IF(OFFSET($G$203,SUM($C$2:$C6)-1,COLUMNS($E6:AW6)+1)=0,"",OFFSET($G$203,SUM($C$2:$C6)-1,COLUMNS($E6:AW6)+1))</f>
        <v/>
      </c>
      <c r="AX6" t="str">
        <f ca="1">IF(OFFSET($G$203,SUM($C$2:$C6)-1,COLUMNS($E6:AX6)+1)=0,"",OFFSET($G$203,SUM($C$2:$C6)-1,COLUMNS($E6:AX6)+1))</f>
        <v/>
      </c>
      <c r="AY6" t="str">
        <f ca="1">IF(OFFSET($G$203,SUM($C$2:$C6)-1,COLUMNS($E6:AY6)+1)=0,"",OFFSET($G$203,SUM($C$2:$C6)-1,COLUMNS($E6:AY6)+1))</f>
        <v/>
      </c>
      <c r="AZ6" t="str">
        <f ca="1">IF(OFFSET($G$203,SUM($C$2:$C6)-1,COLUMNS($E6:AZ6)+1)=0,"",OFFSET($G$203,SUM($C$2:$C6)-1,COLUMNS($E6:AZ6)+1))</f>
        <v/>
      </c>
      <c r="BA6" t="str">
        <f ca="1">IF(OFFSET($G$203,SUM($C$2:$C6)-1,COLUMNS($E6:BA6)+1)=0,"",OFFSET($G$203,SUM($C$2:$C6)-1,COLUMNS($E6:BA6)+1))</f>
        <v/>
      </c>
      <c r="BB6" t="str">
        <f ca="1">IF(OFFSET($G$203,SUM($C$2:$C6)-1,COLUMNS($E6:BB6)+1)=0,"",OFFSET($G$203,SUM($C$2:$C6)-1,COLUMNS($E6:BB6)+1))</f>
        <v/>
      </c>
      <c r="BC6" t="str">
        <f ca="1">IF(OFFSET($G$203,SUM($C$2:$C6)-1,COLUMNS($E6:BC6)+1)=0,"",OFFSET($G$203,SUM($C$2:$C6)-1,COLUMNS($E6:BC6)+1))</f>
        <v/>
      </c>
      <c r="BD6" t="str">
        <f ca="1">IF(OFFSET($G$203,SUM($C$2:$C6)-1,COLUMNS($E6:BD6)+1)=0,"",OFFSET($G$203,SUM($C$2:$C6)-1,COLUMNS($E6:BD6)+1))</f>
        <v/>
      </c>
      <c r="BE6" t="str">
        <f ca="1">IF(OFFSET($G$203,SUM($C$2:$C6)-1,COLUMNS($E6:BE6)+1)=0,"",OFFSET($G$203,SUM($C$2:$C6)-1,COLUMNS($E6:BE6)+1))</f>
        <v/>
      </c>
      <c r="BF6" t="str">
        <f ca="1">IF(OFFSET($G$203,SUM($C$2:$C6)-1,COLUMNS($E6:BF6)+1)=0,"",OFFSET($G$203,SUM($C$2:$C6)-1,COLUMNS($E6:BF6)+1))</f>
        <v/>
      </c>
      <c r="BG6" t="str">
        <f ca="1">IF(OFFSET($G$203,SUM($C$2:$C6)-1,COLUMNS($E6:BG6)+1)=0,"",OFFSET($G$203,SUM($C$2:$C6)-1,COLUMNS($E6:BG6)+1))</f>
        <v/>
      </c>
      <c r="BH6" t="str">
        <f ca="1">IF(OFFSET($G$203,SUM($C$2:$C6)-1,COLUMNS($E6:BH6)+1)=0,"",OFFSET($G$203,SUM($C$2:$C6)-1,COLUMNS($E6:BH6)+1))</f>
        <v/>
      </c>
      <c r="BI6" t="str">
        <f ca="1">IF(OFFSET($G$203,SUM($C$2:$C6)-1,COLUMNS($E6:BI6)+1)=0,"",OFFSET($G$203,SUM($C$2:$C6)-1,COLUMNS($E6:BI6)+1))</f>
        <v/>
      </c>
      <c r="BJ6" t="str">
        <f ca="1">IF(OFFSET($G$203,SUM($C$2:$C6)-1,COLUMNS($E6:BJ6)+1)=0,"",OFFSET($G$203,SUM($C$2:$C6)-1,COLUMNS($E6:BJ6)+1))</f>
        <v/>
      </c>
      <c r="BK6" t="str">
        <f ca="1">IF(OFFSET($G$203,SUM($C$2:$C6)-1,COLUMNS($E6:BK6)+1)=0,"",OFFSET($G$203,SUM($C$2:$C6)-1,COLUMNS($E6:BK6)+1))</f>
        <v/>
      </c>
      <c r="BL6" t="str">
        <f ca="1">IF(OFFSET($G$203,SUM($C$2:$C6)-1,COLUMNS($E6:BL6)+1)=0,"",OFFSET($G$203,SUM($C$2:$C6)-1,COLUMNS($E6:BL6)+1))</f>
        <v/>
      </c>
      <c r="BM6" t="str">
        <f ca="1">IF(OFFSET($G$203,SUM($C$2:$C6)-1,COLUMNS($E6:BM6)+1)=0,"",OFFSET($G$203,SUM($C$2:$C6)-1,COLUMNS($E6:BM6)+1))</f>
        <v/>
      </c>
      <c r="BN6" t="str">
        <f ca="1">IF(OFFSET($G$203,SUM($C$2:$C6)-1,COLUMNS($E6:BN6)+1)=0,"",OFFSET($G$203,SUM($C$2:$C6)-1,COLUMNS($E6:BN6)+1))</f>
        <v/>
      </c>
      <c r="BO6" t="str">
        <f ca="1">IF(OFFSET($G$203,SUM($C$2:$C6)-1,COLUMNS($E6:BO6)+1)=0,"",OFFSET($G$203,SUM($C$2:$C6)-1,COLUMNS($E6:BO6)+1))</f>
        <v/>
      </c>
      <c r="BP6" t="str">
        <f ca="1">IF(OFFSET($G$203,SUM($C$2:$C6)-1,COLUMNS($E6:BP6)+1)=0,"",OFFSET($G$203,SUM($C$2:$C6)-1,COLUMNS($E6:BP6)+1))</f>
        <v/>
      </c>
      <c r="BQ6" t="str">
        <f ca="1">IF(OFFSET($G$203,SUM($C$2:$C6)-1,COLUMNS($E6:BQ6)+1)=0,"",OFFSET($G$203,SUM($C$2:$C6)-1,COLUMNS($E6:BQ6)+1))</f>
        <v/>
      </c>
      <c r="BR6" t="str">
        <f ca="1">IF(OFFSET($G$203,SUM($C$2:$C6)-1,COLUMNS($E6:BR6)+1)=0,"",OFFSET($G$203,SUM($C$2:$C6)-1,COLUMNS($E6:BR6)+1))</f>
        <v/>
      </c>
      <c r="BS6" t="str">
        <f ca="1">IF(OFFSET($G$203,SUM($C$2:$C6)-1,COLUMNS($E6:BS6)+1)=0,"",OFFSET($G$203,SUM($C$2:$C6)-1,COLUMNS($E6:BS6)+1))</f>
        <v/>
      </c>
      <c r="BT6" t="str">
        <f ca="1">IF(OFFSET($G$203,SUM($C$2:$C6)-1,COLUMNS($E6:BT6)+1)=0,"",OFFSET($G$203,SUM($C$2:$C6)-1,COLUMNS($E6:BT6)+1))</f>
        <v/>
      </c>
      <c r="BU6" t="str">
        <f ca="1">IF(OFFSET($G$203,SUM($C$2:$C6)-1,COLUMNS($E6:BU6)+1)=0,"",OFFSET($G$203,SUM($C$2:$C6)-1,COLUMNS($E6:BU6)+1))</f>
        <v/>
      </c>
      <c r="BV6" t="str">
        <f ca="1">IF(OFFSET($G$203,SUM($C$2:$C6)-1,COLUMNS($E6:BV6)+1)=0,"",OFFSET($G$203,SUM($C$2:$C6)-1,COLUMNS($E6:BV6)+1))</f>
        <v/>
      </c>
      <c r="BW6" t="str">
        <f ca="1">IF(OFFSET($G$203,SUM($C$2:$C6)-1,COLUMNS($E6:BW6)+1)=0,"",OFFSET($G$203,SUM($C$2:$C6)-1,COLUMNS($E6:BW6)+1))</f>
        <v/>
      </c>
      <c r="BX6" t="str">
        <f ca="1">IF(OFFSET($G$203,SUM($C$2:$C6)-1,COLUMNS($E6:BX6)+1)=0,"",OFFSET($G$203,SUM($C$2:$C6)-1,COLUMNS($E6:BX6)+1))</f>
        <v/>
      </c>
      <c r="BY6" t="str">
        <f ca="1">IF(OFFSET($G$203,SUM($C$2:$C6)-1,COLUMNS($E6:BY6)+1)=0,"",OFFSET($G$203,SUM($C$2:$C6)-1,COLUMNS($E6:BY6)+1))</f>
        <v/>
      </c>
      <c r="BZ6" t="str">
        <f ca="1">IF(OFFSET($G$203,SUM($C$2:$C6)-1,COLUMNS($E6:BZ6)+1)=0,"",OFFSET($G$203,SUM($C$2:$C6)-1,COLUMNS($E6:BZ6)+1))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OFFSET($G$203,SUM(C$2:C8)-1,0)</f>
        <v>Alexander Jung</v>
      </c>
      <c r="F8" t="str">
        <f ca="1">IF(OFFSET($G$203,SUM($C$2:$C8)-1,COLUMNS($E8:F8)+1)=0,"",OFFSET($G$203,SUM($C$2:$C8)-1,COLUMNS($E8:F8)+1))</f>
        <v>Swindler</v>
      </c>
      <c r="G8" t="str">
        <f ca="1">IF(OFFSET($G$203,SUM($C$2:$C8)-1,COLUMNS($E8:G8)+1)=0,"",OFFSET($G$203,SUM($C$2:$C8)-1,COLUMNS($E8:G8)+1))</f>
        <v/>
      </c>
      <c r="H8" t="str">
        <f ca="1">IF(OFFSET($G$203,SUM($C$2:$C8)-1,COLUMNS($E8:H8)+1)=0,"",OFFSET($G$203,SUM($C$2:$C8)-1,COLUMNS($E8:H8)+1))</f>
        <v/>
      </c>
      <c r="I8" t="str">
        <f ca="1">IF(OFFSET($G$203,SUM($C$2:$C8)-1,COLUMNS($E8:I8)+1)=0,"",OFFSET($G$203,SUM($C$2:$C8)-1,COLUMNS($E8:I8)+1))</f>
        <v/>
      </c>
      <c r="J8" t="str">
        <f ca="1">IF(OFFSET($G$203,SUM($C$2:$C8)-1,COLUMNS($E8:J8)+1)=0,"",OFFSET($G$203,SUM($C$2:$C8)-1,COLUMNS($E8:J8)+1))</f>
        <v/>
      </c>
      <c r="K8" t="str">
        <f ca="1">IF(OFFSET($G$203,SUM($C$2:$C8)-1,COLUMNS($E8:K8)+1)=0,"",OFFSET($G$203,SUM($C$2:$C8)-1,COLUMNS($E8:K8)+1))</f>
        <v/>
      </c>
      <c r="L8" t="str">
        <f ca="1">IF(OFFSET($G$203,SUM($C$2:$C8)-1,COLUMNS($E8:L8)+1)=0,"",OFFSET($G$203,SUM($C$2:$C8)-1,COLUMNS($E8:L8)+1))</f>
        <v/>
      </c>
      <c r="M8" t="str">
        <f ca="1">IF(OFFSET($G$203,SUM($C$2:$C8)-1,COLUMNS($E8:M8)+1)=0,"",OFFSET($G$203,SUM($C$2:$C8)-1,COLUMNS($E8:M8)+1))</f>
        <v/>
      </c>
      <c r="N8" t="str">
        <f ca="1">IF(OFFSET($G$203,SUM($C$2:$C8)-1,COLUMNS($E8:N8)+1)=0,"",OFFSET($G$203,SUM($C$2:$C8)-1,COLUMNS($E8:N8)+1))</f>
        <v/>
      </c>
      <c r="O8" t="str">
        <f ca="1">IF(OFFSET($G$203,SUM($C$2:$C8)-1,COLUMNS($E8:O8)+1)=0,"",OFFSET($G$203,SUM($C$2:$C8)-1,COLUMNS($E8:O8)+1))</f>
        <v/>
      </c>
      <c r="P8" t="str">
        <f ca="1">IF(OFFSET($G$203,SUM($C$2:$C8)-1,COLUMNS($E8:P8)+1)=0,"",OFFSET($G$203,SUM($C$2:$C8)-1,COLUMNS($E8:P8)+1))</f>
        <v/>
      </c>
      <c r="Q8" t="str">
        <f ca="1">IF(OFFSET($G$203,SUM($C$2:$C8)-1,COLUMNS($E8:Q8)+1)=0,"",OFFSET($G$203,SUM($C$2:$C8)-1,COLUMNS($E8:Q8)+1))</f>
        <v/>
      </c>
      <c r="R8" t="str">
        <f ca="1">IF(OFFSET($G$203,SUM($C$2:$C8)-1,COLUMNS($E8:R8)+1)=0,"",OFFSET($G$203,SUM($C$2:$C8)-1,COLUMNS($E8:R8)+1))</f>
        <v/>
      </c>
      <c r="S8" t="str">
        <f ca="1">IF(OFFSET($G$203,SUM($C$2:$C8)-1,COLUMNS($E8:S8)+1)=0,"",OFFSET($G$203,SUM($C$2:$C8)-1,COLUMNS($E8:S8)+1))</f>
        <v/>
      </c>
      <c r="T8" t="str">
        <f ca="1">IF(OFFSET($G$203,SUM($C$2:$C8)-1,COLUMNS($E8:T8)+1)=0,"",OFFSET($G$203,SUM($C$2:$C8)-1,COLUMNS($E8:T8)+1))</f>
        <v/>
      </c>
      <c r="U8" t="str">
        <f ca="1">IF(OFFSET($G$203,SUM($C$2:$C8)-1,COLUMNS($E8:U8)+1)=0,"",OFFSET($G$203,SUM($C$2:$C8)-1,COLUMNS($E8:U8)+1))</f>
        <v/>
      </c>
      <c r="V8" t="str">
        <f ca="1">IF(OFFSET($G$203,SUM($C$2:$C8)-1,COLUMNS($E8:V8)+1)=0,"",OFFSET($G$203,SUM($C$2:$C8)-1,COLUMNS($E8:V8)+1))</f>
        <v/>
      </c>
      <c r="W8" t="str">
        <f ca="1">IF(OFFSET($G$203,SUM($C$2:$C8)-1,COLUMNS($E8:W8)+1)=0,"",OFFSET($G$203,SUM($C$2:$C8)-1,COLUMNS($E8:W8)+1))</f>
        <v/>
      </c>
      <c r="X8" t="str">
        <f ca="1">IF(OFFSET($G$203,SUM($C$2:$C8)-1,COLUMNS($E8:X8)+1)=0,"",OFFSET($G$203,SUM($C$2:$C8)-1,COLUMNS($E8:X8)+1))</f>
        <v/>
      </c>
      <c r="Y8" t="str">
        <f ca="1">IF(OFFSET($G$203,SUM($C$2:$C8)-1,COLUMNS($E8:Y8)+1)=0,"",OFFSET($G$203,SUM($C$2:$C8)-1,COLUMNS($E8:Y8)+1))</f>
        <v/>
      </c>
      <c r="Z8" t="str">
        <f ca="1">IF(OFFSET($G$203,SUM($C$2:$C8)-1,COLUMNS($E8:Z8)+1)=0,"",OFFSET($G$203,SUM($C$2:$C8)-1,COLUMNS($E8:Z8)+1))</f>
        <v/>
      </c>
      <c r="AA8" t="str">
        <f ca="1">IF(OFFSET($G$203,SUM($C$2:$C8)-1,COLUMNS($E8:AA8)+1)=0,"",OFFSET($G$203,SUM($C$2:$C8)-1,COLUMNS($E8:AA8)+1))</f>
        <v/>
      </c>
      <c r="AB8" t="str">
        <f ca="1">IF(OFFSET($G$203,SUM($C$2:$C8)-1,COLUMNS($E8:AB8)+1)=0,"",OFFSET($G$203,SUM($C$2:$C8)-1,COLUMNS($E8:AB8)+1))</f>
        <v/>
      </c>
      <c r="AC8" t="str">
        <f ca="1">IF(OFFSET($G$203,SUM($C$2:$C8)-1,COLUMNS($E8:AC8)+1)=0,"",OFFSET($G$203,SUM($C$2:$C8)-1,COLUMNS($E8:AC8)+1))</f>
        <v/>
      </c>
      <c r="AD8" t="str">
        <f ca="1">IF(OFFSET($G$203,SUM($C$2:$C8)-1,COLUMNS($E8:AD8)+1)=0,"",OFFSET($G$203,SUM($C$2:$C8)-1,COLUMNS($E8:AD8)+1))</f>
        <v/>
      </c>
      <c r="AE8" t="str">
        <f ca="1">IF(OFFSET($G$203,SUM($C$2:$C8)-1,COLUMNS($E8:AE8)+1)=0,"",OFFSET($G$203,SUM($C$2:$C8)-1,COLUMNS($E8:AE8)+1))</f>
        <v/>
      </c>
      <c r="AF8" t="str">
        <f ca="1">IF(OFFSET($G$203,SUM($C$2:$C8)-1,COLUMNS($E8:AF8)+1)=0,"",OFFSET($G$203,SUM($C$2:$C8)-1,COLUMNS($E8:AF8)+1))</f>
        <v/>
      </c>
      <c r="AG8" t="str">
        <f ca="1">IF(OFFSET($G$203,SUM($C$2:$C8)-1,COLUMNS($E8:AG8)+1)=0,"",OFFSET($G$203,SUM($C$2:$C8)-1,COLUMNS($E8:AG8)+1))</f>
        <v/>
      </c>
      <c r="AH8" t="str">
        <f ca="1">IF(OFFSET($G$203,SUM($C$2:$C8)-1,COLUMNS($E8:AH8)+1)=0,"",OFFSET($G$203,SUM($C$2:$C8)-1,COLUMNS($E8:AH8)+1))</f>
        <v/>
      </c>
      <c r="AI8" t="str">
        <f ca="1">IF(OFFSET($G$203,SUM($C$2:$C8)-1,COLUMNS($E8:AI8)+1)=0,"",OFFSET($G$203,SUM($C$2:$C8)-1,COLUMNS($E8:AI8)+1))</f>
        <v/>
      </c>
      <c r="AJ8" t="str">
        <f ca="1">IF(OFFSET($G$203,SUM($C$2:$C8)-1,COLUMNS($E8:AJ8)+1)=0,"",OFFSET($G$203,SUM($C$2:$C8)-1,COLUMNS($E8:AJ8)+1))</f>
        <v/>
      </c>
      <c r="AK8" t="str">
        <f ca="1">IF(OFFSET($G$203,SUM($C$2:$C8)-1,COLUMNS($E8:AK8)+1)=0,"",OFFSET($G$203,SUM($C$2:$C8)-1,COLUMNS($E8:AK8)+1))</f>
        <v/>
      </c>
      <c r="AL8" t="str">
        <f ca="1">IF(OFFSET($G$203,SUM($C$2:$C8)-1,COLUMNS($E8:AL8)+1)=0,"",OFFSET($G$203,SUM($C$2:$C8)-1,COLUMNS($E8:AL8)+1))</f>
        <v/>
      </c>
      <c r="AM8" t="str">
        <f ca="1">IF(OFFSET($G$203,SUM($C$2:$C8)-1,COLUMNS($E8:AM8)+1)=0,"",OFFSET($G$203,SUM($C$2:$C8)-1,COLUMNS($E8:AM8)+1))</f>
        <v/>
      </c>
      <c r="AN8" t="str">
        <f ca="1">IF(OFFSET($G$203,SUM($C$2:$C8)-1,COLUMNS($E8:AN8)+1)=0,"",OFFSET($G$203,SUM($C$2:$C8)-1,COLUMNS($E8:AN8)+1))</f>
        <v/>
      </c>
      <c r="AO8" t="str">
        <f ca="1">IF(OFFSET($G$203,SUM($C$2:$C8)-1,COLUMNS($E8:AO8)+1)=0,"",OFFSET($G$203,SUM($C$2:$C8)-1,COLUMNS($E8:AO8)+1))</f>
        <v/>
      </c>
      <c r="AP8" t="str">
        <f ca="1">IF(OFFSET($G$203,SUM($C$2:$C8)-1,COLUMNS($E8:AP8)+1)=0,"",OFFSET($G$203,SUM($C$2:$C8)-1,COLUMNS($E8:AP8)+1))</f>
        <v/>
      </c>
      <c r="AQ8" t="str">
        <f ca="1">IF(OFFSET($G$203,SUM($C$2:$C8)-1,COLUMNS($E8:AQ8)+1)=0,"",OFFSET($G$203,SUM($C$2:$C8)-1,COLUMNS($E8:AQ8)+1))</f>
        <v/>
      </c>
      <c r="AR8" t="str">
        <f ca="1">IF(OFFSET($G$203,SUM($C$2:$C8)-1,COLUMNS($E8:AR8)+1)=0,"",OFFSET($G$203,SUM($C$2:$C8)-1,COLUMNS($E8:AR8)+1))</f>
        <v/>
      </c>
      <c r="AS8" t="str">
        <f ca="1">IF(OFFSET($G$203,SUM($C$2:$C8)-1,COLUMNS($E8:AS8)+1)=0,"",OFFSET($G$203,SUM($C$2:$C8)-1,COLUMNS($E8:AS8)+1))</f>
        <v/>
      </c>
      <c r="AT8" t="str">
        <f ca="1">IF(OFFSET($G$203,SUM($C$2:$C8)-1,COLUMNS($E8:AT8)+1)=0,"",OFFSET($G$203,SUM($C$2:$C8)-1,COLUMNS($E8:AT8)+1))</f>
        <v/>
      </c>
      <c r="AU8" t="str">
        <f ca="1">IF(OFFSET($G$203,SUM($C$2:$C8)-1,COLUMNS($E8:AU8)+1)=0,"",OFFSET($G$203,SUM($C$2:$C8)-1,COLUMNS($E8:AU8)+1))</f>
        <v/>
      </c>
      <c r="AV8" t="str">
        <f ca="1">IF(OFFSET($G$203,SUM($C$2:$C8)-1,COLUMNS($E8:AV8)+1)=0,"",OFFSET($G$203,SUM($C$2:$C8)-1,COLUMNS($E8:AV8)+1))</f>
        <v/>
      </c>
      <c r="AW8" t="str">
        <f ca="1">IF(OFFSET($G$203,SUM($C$2:$C8)-1,COLUMNS($E8:AW8)+1)=0,"",OFFSET($G$203,SUM($C$2:$C8)-1,COLUMNS($E8:AW8)+1))</f>
        <v/>
      </c>
      <c r="AX8" t="str">
        <f ca="1">IF(OFFSET($G$203,SUM($C$2:$C8)-1,COLUMNS($E8:AX8)+1)=0,"",OFFSET($G$203,SUM($C$2:$C8)-1,COLUMNS($E8:AX8)+1))</f>
        <v/>
      </c>
      <c r="AY8" t="str">
        <f ca="1">IF(OFFSET($G$203,SUM($C$2:$C8)-1,COLUMNS($E8:AY8)+1)=0,"",OFFSET($G$203,SUM($C$2:$C8)-1,COLUMNS($E8:AY8)+1))</f>
        <v/>
      </c>
      <c r="AZ8" t="str">
        <f ca="1">IF(OFFSET($G$203,SUM($C$2:$C8)-1,COLUMNS($E8:AZ8)+1)=0,"",OFFSET($G$203,SUM($C$2:$C8)-1,COLUMNS($E8:AZ8)+1))</f>
        <v/>
      </c>
      <c r="BA8" t="str">
        <f ca="1">IF(OFFSET($G$203,SUM($C$2:$C8)-1,COLUMNS($E8:BA8)+1)=0,"",OFFSET($G$203,SUM($C$2:$C8)-1,COLUMNS($E8:BA8)+1))</f>
        <v/>
      </c>
      <c r="BB8" t="str">
        <f ca="1">IF(OFFSET($G$203,SUM($C$2:$C8)-1,COLUMNS($E8:BB8)+1)=0,"",OFFSET($G$203,SUM($C$2:$C8)-1,COLUMNS($E8:BB8)+1))</f>
        <v/>
      </c>
      <c r="BC8" t="str">
        <f ca="1">IF(OFFSET($G$203,SUM($C$2:$C8)-1,COLUMNS($E8:BC8)+1)=0,"",OFFSET($G$203,SUM($C$2:$C8)-1,COLUMNS($E8:BC8)+1))</f>
        <v/>
      </c>
      <c r="BD8" t="str">
        <f ca="1">IF(OFFSET($G$203,SUM($C$2:$C8)-1,COLUMNS($E8:BD8)+1)=0,"",OFFSET($G$203,SUM($C$2:$C8)-1,COLUMNS($E8:BD8)+1))</f>
        <v/>
      </c>
      <c r="BE8" t="str">
        <f ca="1">IF(OFFSET($G$203,SUM($C$2:$C8)-1,COLUMNS($E8:BE8)+1)=0,"",OFFSET($G$203,SUM($C$2:$C8)-1,COLUMNS($E8:BE8)+1))</f>
        <v/>
      </c>
      <c r="BF8" t="str">
        <f ca="1">IF(OFFSET($G$203,SUM($C$2:$C8)-1,COLUMNS($E8:BF8)+1)=0,"",OFFSET($G$203,SUM($C$2:$C8)-1,COLUMNS($E8:BF8)+1))</f>
        <v/>
      </c>
      <c r="BG8" t="str">
        <f ca="1">IF(OFFSET($G$203,SUM($C$2:$C8)-1,COLUMNS($E8:BG8)+1)=0,"",OFFSET($G$203,SUM($C$2:$C8)-1,COLUMNS($E8:BG8)+1))</f>
        <v/>
      </c>
      <c r="BH8" t="str">
        <f ca="1">IF(OFFSET($G$203,SUM($C$2:$C8)-1,COLUMNS($E8:BH8)+1)=0,"",OFFSET($G$203,SUM($C$2:$C8)-1,COLUMNS($E8:BH8)+1))</f>
        <v/>
      </c>
      <c r="BI8" t="str">
        <f ca="1">IF(OFFSET($G$203,SUM($C$2:$C8)-1,COLUMNS($E8:BI8)+1)=0,"",OFFSET($G$203,SUM($C$2:$C8)-1,COLUMNS($E8:BI8)+1))</f>
        <v/>
      </c>
      <c r="BJ8" t="str">
        <f ca="1">IF(OFFSET($G$203,SUM($C$2:$C8)-1,COLUMNS($E8:BJ8)+1)=0,"",OFFSET($G$203,SUM($C$2:$C8)-1,COLUMNS($E8:BJ8)+1))</f>
        <v/>
      </c>
      <c r="BK8" t="str">
        <f ca="1">IF(OFFSET($G$203,SUM($C$2:$C8)-1,COLUMNS($E8:BK8)+1)=0,"",OFFSET($G$203,SUM($C$2:$C8)-1,COLUMNS($E8:BK8)+1))</f>
        <v/>
      </c>
      <c r="BL8" t="str">
        <f ca="1">IF(OFFSET($G$203,SUM($C$2:$C8)-1,COLUMNS($E8:BL8)+1)=0,"",OFFSET($G$203,SUM($C$2:$C8)-1,COLUMNS($E8:BL8)+1))</f>
        <v/>
      </c>
      <c r="BM8" t="str">
        <f ca="1">IF(OFFSET($G$203,SUM($C$2:$C8)-1,COLUMNS($E8:BM8)+1)=0,"",OFFSET($G$203,SUM($C$2:$C8)-1,COLUMNS($E8:BM8)+1))</f>
        <v/>
      </c>
      <c r="BN8" t="str">
        <f ca="1">IF(OFFSET($G$203,SUM($C$2:$C8)-1,COLUMNS($E8:BN8)+1)=0,"",OFFSET($G$203,SUM($C$2:$C8)-1,COLUMNS($E8:BN8)+1))</f>
        <v/>
      </c>
      <c r="BO8" t="str">
        <f ca="1">IF(OFFSET($G$203,SUM($C$2:$C8)-1,COLUMNS($E8:BO8)+1)=0,"",OFFSET($G$203,SUM($C$2:$C8)-1,COLUMNS($E8:BO8)+1))</f>
        <v/>
      </c>
      <c r="BP8" t="str">
        <f ca="1">IF(OFFSET($G$203,SUM($C$2:$C8)-1,COLUMNS($E8:BP8)+1)=0,"",OFFSET($G$203,SUM($C$2:$C8)-1,COLUMNS($E8:BP8)+1))</f>
        <v/>
      </c>
      <c r="BQ8" t="str">
        <f ca="1">IF(OFFSET($G$203,SUM($C$2:$C8)-1,COLUMNS($E8:BQ8)+1)=0,"",OFFSET($G$203,SUM($C$2:$C8)-1,COLUMNS($E8:BQ8)+1))</f>
        <v/>
      </c>
      <c r="BR8" t="str">
        <f ca="1">IF(OFFSET($G$203,SUM($C$2:$C8)-1,COLUMNS($E8:BR8)+1)=0,"",OFFSET($G$203,SUM($C$2:$C8)-1,COLUMNS($E8:BR8)+1))</f>
        <v/>
      </c>
      <c r="BS8" t="str">
        <f ca="1">IF(OFFSET($G$203,SUM($C$2:$C8)-1,COLUMNS($E8:BS8)+1)=0,"",OFFSET($G$203,SUM($C$2:$C8)-1,COLUMNS($E8:BS8)+1))</f>
        <v/>
      </c>
      <c r="BT8" t="str">
        <f ca="1">IF(OFFSET($G$203,SUM($C$2:$C8)-1,COLUMNS($E8:BT8)+1)=0,"",OFFSET($G$203,SUM($C$2:$C8)-1,COLUMNS($E8:BT8)+1))</f>
        <v/>
      </c>
      <c r="BU8" t="str">
        <f ca="1">IF(OFFSET($G$203,SUM($C$2:$C8)-1,COLUMNS($E8:BU8)+1)=0,"",OFFSET($G$203,SUM($C$2:$C8)-1,COLUMNS($E8:BU8)+1))</f>
        <v/>
      </c>
      <c r="BV8" t="str">
        <f ca="1">IF(OFFSET($G$203,SUM($C$2:$C8)-1,COLUMNS($E8:BV8)+1)=0,"",OFFSET($G$203,SUM($C$2:$C8)-1,COLUMNS($E8:BV8)+1))</f>
        <v/>
      </c>
      <c r="BW8" t="str">
        <f ca="1">IF(OFFSET($G$203,SUM($C$2:$C8)-1,COLUMNS($E8:BW8)+1)=0,"",OFFSET($G$203,SUM($C$2:$C8)-1,COLUMNS($E8:BW8)+1))</f>
        <v/>
      </c>
      <c r="BX8" t="str">
        <f ca="1">IF(OFFSET($G$203,SUM($C$2:$C8)-1,COLUMNS($E8:BX8)+1)=0,"",OFFSET($G$203,SUM($C$2:$C8)-1,COLUMNS($E8:BX8)+1))</f>
        <v/>
      </c>
      <c r="BY8" t="str">
        <f ca="1">IF(OFFSET($G$203,SUM($C$2:$C8)-1,COLUMNS($E8:BY8)+1)=0,"",OFFSET($G$203,SUM($C$2:$C8)-1,COLUMNS($E8:BY8)+1))</f>
        <v/>
      </c>
      <c r="BZ8" t="str">
        <f ca="1">IF(OFFSET($G$203,SUM($C$2:$C8)-1,COLUMNS($E8:BZ8)+1)=0,"",OFFSET($G$203,SUM($C$2:$C8)-1,COLUMNS($E8:BZ8)+1))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OFFSET($G$203,SUM(C$2:C10)-1,0)</f>
        <v>Alex Drummond</v>
      </c>
      <c r="F10" t="str">
        <f ca="1">IF(OFFSET($G$203,SUM($C$2:$C10)-1,COLUMNS($E10:F10)+1)=0,"",OFFSET($G$203,SUM($C$2:$C10)-1,COLUMNS($E10:F10)+1))</f>
        <v>Familiar</v>
      </c>
      <c r="G10" t="str">
        <f ca="1">IF(OFFSET($G$203,SUM($C$2:$C10)-1,COLUMNS($E10:G10)+1)=0,"",OFFSET($G$203,SUM($C$2:$C10)-1,COLUMNS($E10:G10)+1))</f>
        <v xml:space="preserve"> Vault</v>
      </c>
      <c r="H10" t="str">
        <f ca="1">IF(OFFSET($G$203,SUM($C$2:$C10)-1,COLUMNS($E10:H10)+1)=0,"",OFFSET($G$203,SUM($C$2:$C10)-1,COLUMNS($E10:H10)+1))</f>
        <v xml:space="preserve"> Survivors</v>
      </c>
      <c r="I10" t="str">
        <f ca="1">IF(OFFSET($G$203,SUM($C$2:$C10)-1,COLUMNS($E10:I10)+1)=0,"",OFFSET($G$203,SUM($C$2:$C10)-1,COLUMNS($E10:I10)+1))</f>
        <v xml:space="preserve"> Storeroom</v>
      </c>
      <c r="J10" t="str">
        <f ca="1">IF(OFFSET($G$203,SUM($C$2:$C10)-1,COLUMNS($E10:J10)+1)=0,"",OFFSET($G$203,SUM($C$2:$C10)-1,COLUMNS($E10:J10)+1))</f>
        <v xml:space="preserve"> Procession</v>
      </c>
      <c r="K10" t="str">
        <f ca="1">IF(OFFSET($G$203,SUM($C$2:$C10)-1,COLUMNS($E10:K10)+1)=0,"",OFFSET($G$203,SUM($C$2:$C10)-1,COLUMNS($E10:K10)+1))</f>
        <v/>
      </c>
      <c r="L10" t="str">
        <f ca="1">IF(OFFSET($G$203,SUM($C$2:$C10)-1,COLUMNS($E10:L10)+1)=0,"",OFFSET($G$203,SUM($C$2:$C10)-1,COLUMNS($E10:L10)+1))</f>
        <v/>
      </c>
      <c r="M10" t="str">
        <f ca="1">IF(OFFSET($G$203,SUM($C$2:$C10)-1,COLUMNS($E10:M10)+1)=0,"",OFFSET($G$203,SUM($C$2:$C10)-1,COLUMNS($E10:M10)+1))</f>
        <v/>
      </c>
      <c r="N10" t="str">
        <f ca="1">IF(OFFSET($G$203,SUM($C$2:$C10)-1,COLUMNS($E10:N10)+1)=0,"",OFFSET($G$203,SUM($C$2:$C10)-1,COLUMNS($E10:N10)+1))</f>
        <v/>
      </c>
      <c r="O10" t="str">
        <f ca="1">IF(OFFSET($G$203,SUM($C$2:$C10)-1,COLUMNS($E10:O10)+1)=0,"",OFFSET($G$203,SUM($C$2:$C10)-1,COLUMNS($E10:O10)+1))</f>
        <v/>
      </c>
      <c r="P10" t="str">
        <f ca="1">IF(OFFSET($G$203,SUM($C$2:$C10)-1,COLUMNS($E10:P10)+1)=0,"",OFFSET($G$203,SUM($C$2:$C10)-1,COLUMNS($E10:P10)+1))</f>
        <v/>
      </c>
      <c r="Q10" t="str">
        <f ca="1">IF(OFFSET($G$203,SUM($C$2:$C10)-1,COLUMNS($E10:Q10)+1)=0,"",OFFSET($G$203,SUM($C$2:$C10)-1,COLUMNS($E10:Q10)+1))</f>
        <v/>
      </c>
      <c r="R10" t="str">
        <f ca="1">IF(OFFSET($G$203,SUM($C$2:$C10)-1,COLUMNS($E10:R10)+1)=0,"",OFFSET($G$203,SUM($C$2:$C10)-1,COLUMNS($E10:R10)+1))</f>
        <v/>
      </c>
      <c r="S10" t="str">
        <f ca="1">IF(OFFSET($G$203,SUM($C$2:$C10)-1,COLUMNS($E10:S10)+1)=0,"",OFFSET($G$203,SUM($C$2:$C10)-1,COLUMNS($E10:S10)+1))</f>
        <v/>
      </c>
      <c r="T10" t="str">
        <f ca="1">IF(OFFSET($G$203,SUM($C$2:$C10)-1,COLUMNS($E10:T10)+1)=0,"",OFFSET($G$203,SUM($C$2:$C10)-1,COLUMNS($E10:T10)+1))</f>
        <v/>
      </c>
      <c r="U10" t="str">
        <f ca="1">IF(OFFSET($G$203,SUM($C$2:$C10)-1,COLUMNS($E10:U10)+1)=0,"",OFFSET($G$203,SUM($C$2:$C10)-1,COLUMNS($E10:U10)+1))</f>
        <v/>
      </c>
      <c r="V10" t="str">
        <f ca="1">IF(OFFSET($G$203,SUM($C$2:$C10)-1,COLUMNS($E10:V10)+1)=0,"",OFFSET($G$203,SUM($C$2:$C10)-1,COLUMNS($E10:V10)+1))</f>
        <v/>
      </c>
      <c r="W10" t="str">
        <f ca="1">IF(OFFSET($G$203,SUM($C$2:$C10)-1,COLUMNS($E10:W10)+1)=0,"",OFFSET($G$203,SUM($C$2:$C10)-1,COLUMNS($E10:W10)+1))</f>
        <v/>
      </c>
      <c r="X10" t="str">
        <f ca="1">IF(OFFSET($G$203,SUM($C$2:$C10)-1,COLUMNS($E10:X10)+1)=0,"",OFFSET($G$203,SUM($C$2:$C10)-1,COLUMNS($E10:X10)+1))</f>
        <v/>
      </c>
      <c r="Y10" t="str">
        <f ca="1">IF(OFFSET($G$203,SUM($C$2:$C10)-1,COLUMNS($E10:Y10)+1)=0,"",OFFSET($G$203,SUM($C$2:$C10)-1,COLUMNS($E10:Y10)+1))</f>
        <v/>
      </c>
      <c r="Z10" t="str">
        <f ca="1">IF(OFFSET($G$203,SUM($C$2:$C10)-1,COLUMNS($E10:Z10)+1)=0,"",OFFSET($G$203,SUM($C$2:$C10)-1,COLUMNS($E10:Z10)+1))</f>
        <v/>
      </c>
      <c r="AA10" t="str">
        <f ca="1">IF(OFFSET($G$203,SUM($C$2:$C10)-1,COLUMNS($E10:AA10)+1)=0,"",OFFSET($G$203,SUM($C$2:$C10)-1,COLUMNS($E10:AA10)+1))</f>
        <v/>
      </c>
      <c r="AB10" t="str">
        <f ca="1">IF(OFFSET($G$203,SUM($C$2:$C10)-1,COLUMNS($E10:AB10)+1)=0,"",OFFSET($G$203,SUM($C$2:$C10)-1,COLUMNS($E10:AB10)+1))</f>
        <v/>
      </c>
      <c r="AC10" t="str">
        <f ca="1">IF(OFFSET($G$203,SUM($C$2:$C10)-1,COLUMNS($E10:AC10)+1)=0,"",OFFSET($G$203,SUM($C$2:$C10)-1,COLUMNS($E10:AC10)+1))</f>
        <v/>
      </c>
      <c r="AD10" t="str">
        <f ca="1">IF(OFFSET($G$203,SUM($C$2:$C10)-1,COLUMNS($E10:AD10)+1)=0,"",OFFSET($G$203,SUM($C$2:$C10)-1,COLUMNS($E10:AD10)+1))</f>
        <v/>
      </c>
      <c r="AE10" t="str">
        <f ca="1">IF(OFFSET($G$203,SUM($C$2:$C10)-1,COLUMNS($E10:AE10)+1)=0,"",OFFSET($G$203,SUM($C$2:$C10)-1,COLUMNS($E10:AE10)+1))</f>
        <v/>
      </c>
      <c r="AF10" t="str">
        <f ca="1">IF(OFFSET($G$203,SUM($C$2:$C10)-1,COLUMNS($E10:AF10)+1)=0,"",OFFSET($G$203,SUM($C$2:$C10)-1,COLUMNS($E10:AF10)+1))</f>
        <v/>
      </c>
      <c r="AG10" t="str">
        <f ca="1">IF(OFFSET($G$203,SUM($C$2:$C10)-1,COLUMNS($E10:AG10)+1)=0,"",OFFSET($G$203,SUM($C$2:$C10)-1,COLUMNS($E10:AG10)+1))</f>
        <v/>
      </c>
      <c r="AH10" t="str">
        <f ca="1">IF(OFFSET($G$203,SUM($C$2:$C10)-1,COLUMNS($E10:AH10)+1)=0,"",OFFSET($G$203,SUM($C$2:$C10)-1,COLUMNS($E10:AH10)+1))</f>
        <v/>
      </c>
      <c r="AI10" t="str">
        <f ca="1">IF(OFFSET($G$203,SUM($C$2:$C10)-1,COLUMNS($E10:AI10)+1)=0,"",OFFSET($G$203,SUM($C$2:$C10)-1,COLUMNS($E10:AI10)+1))</f>
        <v/>
      </c>
      <c r="AJ10" t="str">
        <f ca="1">IF(OFFSET($G$203,SUM($C$2:$C10)-1,COLUMNS($E10:AJ10)+1)=0,"",OFFSET($G$203,SUM($C$2:$C10)-1,COLUMNS($E10:AJ10)+1))</f>
        <v/>
      </c>
      <c r="AK10" t="str">
        <f ca="1">IF(OFFSET($G$203,SUM($C$2:$C10)-1,COLUMNS($E10:AK10)+1)=0,"",OFFSET($G$203,SUM($C$2:$C10)-1,COLUMNS($E10:AK10)+1))</f>
        <v/>
      </c>
      <c r="AL10" t="str">
        <f ca="1">IF(OFFSET($G$203,SUM($C$2:$C10)-1,COLUMNS($E10:AL10)+1)=0,"",OFFSET($G$203,SUM($C$2:$C10)-1,COLUMNS($E10:AL10)+1))</f>
        <v/>
      </c>
      <c r="AM10" t="str">
        <f ca="1">IF(OFFSET($G$203,SUM($C$2:$C10)-1,COLUMNS($E10:AM10)+1)=0,"",OFFSET($G$203,SUM($C$2:$C10)-1,COLUMNS($E10:AM10)+1))</f>
        <v/>
      </c>
      <c r="AN10" t="str">
        <f ca="1">IF(OFFSET($G$203,SUM($C$2:$C10)-1,COLUMNS($E10:AN10)+1)=0,"",OFFSET($G$203,SUM($C$2:$C10)-1,COLUMNS($E10:AN10)+1))</f>
        <v/>
      </c>
      <c r="AO10" t="str">
        <f ca="1">IF(OFFSET($G$203,SUM($C$2:$C10)-1,COLUMNS($E10:AO10)+1)=0,"",OFFSET($G$203,SUM($C$2:$C10)-1,COLUMNS($E10:AO10)+1))</f>
        <v/>
      </c>
      <c r="AP10" t="str">
        <f ca="1">IF(OFFSET($G$203,SUM($C$2:$C10)-1,COLUMNS($E10:AP10)+1)=0,"",OFFSET($G$203,SUM($C$2:$C10)-1,COLUMNS($E10:AP10)+1))</f>
        <v/>
      </c>
      <c r="AQ10" t="str">
        <f ca="1">IF(OFFSET($G$203,SUM($C$2:$C10)-1,COLUMNS($E10:AQ10)+1)=0,"",OFFSET($G$203,SUM($C$2:$C10)-1,COLUMNS($E10:AQ10)+1))</f>
        <v/>
      </c>
      <c r="AR10" t="str">
        <f ca="1">IF(OFFSET($G$203,SUM($C$2:$C10)-1,COLUMNS($E10:AR10)+1)=0,"",OFFSET($G$203,SUM($C$2:$C10)-1,COLUMNS($E10:AR10)+1))</f>
        <v/>
      </c>
      <c r="AS10" t="str">
        <f ca="1">IF(OFFSET($G$203,SUM($C$2:$C10)-1,COLUMNS($E10:AS10)+1)=0,"",OFFSET($G$203,SUM($C$2:$C10)-1,COLUMNS($E10:AS10)+1))</f>
        <v/>
      </c>
      <c r="AT10" t="str">
        <f ca="1">IF(OFFSET($G$203,SUM($C$2:$C10)-1,COLUMNS($E10:AT10)+1)=0,"",OFFSET($G$203,SUM($C$2:$C10)-1,COLUMNS($E10:AT10)+1))</f>
        <v/>
      </c>
      <c r="AU10" t="str">
        <f ca="1">IF(OFFSET($G$203,SUM($C$2:$C10)-1,COLUMNS($E10:AU10)+1)=0,"",OFFSET($G$203,SUM($C$2:$C10)-1,COLUMNS($E10:AU10)+1))</f>
        <v/>
      </c>
      <c r="AV10" t="str">
        <f ca="1">IF(OFFSET($G$203,SUM($C$2:$C10)-1,COLUMNS($E10:AV10)+1)=0,"",OFFSET($G$203,SUM($C$2:$C10)-1,COLUMNS($E10:AV10)+1))</f>
        <v/>
      </c>
      <c r="AW10" t="str">
        <f ca="1">IF(OFFSET($G$203,SUM($C$2:$C10)-1,COLUMNS($E10:AW10)+1)=0,"",OFFSET($G$203,SUM($C$2:$C10)-1,COLUMNS($E10:AW10)+1))</f>
        <v/>
      </c>
      <c r="AX10" t="str">
        <f ca="1">IF(OFFSET($G$203,SUM($C$2:$C10)-1,COLUMNS($E10:AX10)+1)=0,"",OFFSET($G$203,SUM($C$2:$C10)-1,COLUMNS($E10:AX10)+1))</f>
        <v/>
      </c>
      <c r="AY10" t="str">
        <f ca="1">IF(OFFSET($G$203,SUM($C$2:$C10)-1,COLUMNS($E10:AY10)+1)=0,"",OFFSET($G$203,SUM($C$2:$C10)-1,COLUMNS($E10:AY10)+1))</f>
        <v/>
      </c>
      <c r="AZ10" t="str">
        <f ca="1">IF(OFFSET($G$203,SUM($C$2:$C10)-1,COLUMNS($E10:AZ10)+1)=0,"",OFFSET($G$203,SUM($C$2:$C10)-1,COLUMNS($E10:AZ10)+1))</f>
        <v/>
      </c>
      <c r="BA10" t="str">
        <f ca="1">IF(OFFSET($G$203,SUM($C$2:$C10)-1,COLUMNS($E10:BA10)+1)=0,"",OFFSET($G$203,SUM($C$2:$C10)-1,COLUMNS($E10:BA10)+1))</f>
        <v/>
      </c>
      <c r="BB10" t="str">
        <f ca="1">IF(OFFSET($G$203,SUM($C$2:$C10)-1,COLUMNS($E10:BB10)+1)=0,"",OFFSET($G$203,SUM($C$2:$C10)-1,COLUMNS($E10:BB10)+1))</f>
        <v/>
      </c>
      <c r="BC10" t="str">
        <f ca="1">IF(OFFSET($G$203,SUM($C$2:$C10)-1,COLUMNS($E10:BC10)+1)=0,"",OFFSET($G$203,SUM($C$2:$C10)-1,COLUMNS($E10:BC10)+1))</f>
        <v/>
      </c>
      <c r="BD10" t="str">
        <f ca="1">IF(OFFSET($G$203,SUM($C$2:$C10)-1,COLUMNS($E10:BD10)+1)=0,"",OFFSET($G$203,SUM($C$2:$C10)-1,COLUMNS($E10:BD10)+1))</f>
        <v/>
      </c>
      <c r="BE10" t="str">
        <f ca="1">IF(OFFSET($G$203,SUM($C$2:$C10)-1,COLUMNS($E10:BE10)+1)=0,"",OFFSET($G$203,SUM($C$2:$C10)-1,COLUMNS($E10:BE10)+1))</f>
        <v/>
      </c>
      <c r="BF10" t="str">
        <f ca="1">IF(OFFSET($G$203,SUM($C$2:$C10)-1,COLUMNS($E10:BF10)+1)=0,"",OFFSET($G$203,SUM($C$2:$C10)-1,COLUMNS($E10:BF10)+1))</f>
        <v/>
      </c>
      <c r="BG10" t="str">
        <f ca="1">IF(OFFSET($G$203,SUM($C$2:$C10)-1,COLUMNS($E10:BG10)+1)=0,"",OFFSET($G$203,SUM($C$2:$C10)-1,COLUMNS($E10:BG10)+1))</f>
        <v/>
      </c>
      <c r="BH10" t="str">
        <f ca="1">IF(OFFSET($G$203,SUM($C$2:$C10)-1,COLUMNS($E10:BH10)+1)=0,"",OFFSET($G$203,SUM($C$2:$C10)-1,COLUMNS($E10:BH10)+1))</f>
        <v/>
      </c>
      <c r="BI10" t="str">
        <f ca="1">IF(OFFSET($G$203,SUM($C$2:$C10)-1,COLUMNS($E10:BI10)+1)=0,"",OFFSET($G$203,SUM($C$2:$C10)-1,COLUMNS($E10:BI10)+1))</f>
        <v/>
      </c>
      <c r="BJ10" t="str">
        <f ca="1">IF(OFFSET($G$203,SUM($C$2:$C10)-1,COLUMNS($E10:BJ10)+1)=0,"",OFFSET($G$203,SUM($C$2:$C10)-1,COLUMNS($E10:BJ10)+1))</f>
        <v/>
      </c>
      <c r="BK10" t="str">
        <f ca="1">IF(OFFSET($G$203,SUM($C$2:$C10)-1,COLUMNS($E10:BK10)+1)=0,"",OFFSET($G$203,SUM($C$2:$C10)-1,COLUMNS($E10:BK10)+1))</f>
        <v/>
      </c>
      <c r="BL10" t="str">
        <f ca="1">IF(OFFSET($G$203,SUM($C$2:$C10)-1,COLUMNS($E10:BL10)+1)=0,"",OFFSET($G$203,SUM($C$2:$C10)-1,COLUMNS($E10:BL10)+1))</f>
        <v/>
      </c>
      <c r="BM10" t="str">
        <f ca="1">IF(OFFSET($G$203,SUM($C$2:$C10)-1,COLUMNS($E10:BM10)+1)=0,"",OFFSET($G$203,SUM($C$2:$C10)-1,COLUMNS($E10:BM10)+1))</f>
        <v/>
      </c>
      <c r="BN10" t="str">
        <f ca="1">IF(OFFSET($G$203,SUM($C$2:$C10)-1,COLUMNS($E10:BN10)+1)=0,"",OFFSET($G$203,SUM($C$2:$C10)-1,COLUMNS($E10:BN10)+1))</f>
        <v/>
      </c>
      <c r="BO10" t="str">
        <f ca="1">IF(OFFSET($G$203,SUM($C$2:$C10)-1,COLUMNS($E10:BO10)+1)=0,"",OFFSET($G$203,SUM($C$2:$C10)-1,COLUMNS($E10:BO10)+1))</f>
        <v/>
      </c>
      <c r="BP10" t="str">
        <f ca="1">IF(OFFSET($G$203,SUM($C$2:$C10)-1,COLUMNS($E10:BP10)+1)=0,"",OFFSET($G$203,SUM($C$2:$C10)-1,COLUMNS($E10:BP10)+1))</f>
        <v/>
      </c>
      <c r="BQ10" t="str">
        <f ca="1">IF(OFFSET($G$203,SUM($C$2:$C10)-1,COLUMNS($E10:BQ10)+1)=0,"",OFFSET($G$203,SUM($C$2:$C10)-1,COLUMNS($E10:BQ10)+1))</f>
        <v/>
      </c>
      <c r="BR10" t="str">
        <f ca="1">IF(OFFSET($G$203,SUM($C$2:$C10)-1,COLUMNS($E10:BR10)+1)=0,"",OFFSET($G$203,SUM($C$2:$C10)-1,COLUMNS($E10:BR10)+1))</f>
        <v/>
      </c>
      <c r="BS10" t="str">
        <f ca="1">IF(OFFSET($G$203,SUM($C$2:$C10)-1,COLUMNS($E10:BS10)+1)=0,"",OFFSET($G$203,SUM($C$2:$C10)-1,COLUMNS($E10:BS10)+1))</f>
        <v/>
      </c>
      <c r="BT10" t="str">
        <f ca="1">IF(OFFSET($G$203,SUM($C$2:$C10)-1,COLUMNS($E10:BT10)+1)=0,"",OFFSET($G$203,SUM($C$2:$C10)-1,COLUMNS($E10:BT10)+1))</f>
        <v/>
      </c>
      <c r="BU10" t="str">
        <f ca="1">IF(OFFSET($G$203,SUM($C$2:$C10)-1,COLUMNS($E10:BU10)+1)=0,"",OFFSET($G$203,SUM($C$2:$C10)-1,COLUMNS($E10:BU10)+1))</f>
        <v/>
      </c>
      <c r="BV10" t="str">
        <f ca="1">IF(OFFSET($G$203,SUM($C$2:$C10)-1,COLUMNS($E10:BV10)+1)=0,"",OFFSET($G$203,SUM($C$2:$C10)-1,COLUMNS($E10:BV10)+1))</f>
        <v/>
      </c>
      <c r="BW10" t="str">
        <f ca="1">IF(OFFSET($G$203,SUM($C$2:$C10)-1,COLUMNS($E10:BW10)+1)=0,"",OFFSET($G$203,SUM($C$2:$C10)-1,COLUMNS($E10:BW10)+1))</f>
        <v/>
      </c>
      <c r="BX10" t="str">
        <f ca="1">IF(OFFSET($G$203,SUM($C$2:$C10)-1,COLUMNS($E10:BX10)+1)=0,"",OFFSET($G$203,SUM($C$2:$C10)-1,COLUMNS($E10:BX10)+1))</f>
        <v/>
      </c>
      <c r="BY10" t="str">
        <f ca="1">IF(OFFSET($G$203,SUM($C$2:$C10)-1,COLUMNS($E10:BY10)+1)=0,"",OFFSET($G$203,SUM($C$2:$C10)-1,COLUMNS($E10:BY10)+1))</f>
        <v/>
      </c>
      <c r="BZ10" t="str">
        <f ca="1">IF(OFFSET($G$203,SUM($C$2:$C10)-1,COLUMNS($E10:BZ10)+1)=0,"",OFFSET($G$203,SUM($C$2:$C10)-1,COLUMNS($E10:BZ10)+1))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OFFSET($G$203,SUM(C$2:C12)-1,0)</f>
        <v>Brian Brinlee</v>
      </c>
      <c r="F12" t="str">
        <f ca="1">IF(OFFSET($G$203,SUM($C$2:$C12)-1,COLUMNS($E12:F12)+1)=0,"",OFFSET($G$203,SUM($C$2:$C12)-1,COLUMNS($E12:F12)+1))</f>
        <v>Quarry</v>
      </c>
      <c r="G12" t="str">
        <f ca="1">IF(OFFSET($G$203,SUM($C$2:$C12)-1,COLUMNS($E12:G12)+1)=0,"",OFFSET($G$203,SUM($C$2:$C12)-1,COLUMNS($E12:G12)+1))</f>
        <v xml:space="preserve"> Tunnel</v>
      </c>
      <c r="H12" t="str">
        <f ca="1">IF(OFFSET($G$203,SUM($C$2:$C12)-1,COLUMNS($E12:H12)+1)=0,"",OFFSET($G$203,SUM($C$2:$C12)-1,COLUMNS($E12:H12)+1))</f>
        <v xml:space="preserve"> Necropolis</v>
      </c>
      <c r="I12" t="str">
        <f ca="1">IF(OFFSET($G$203,SUM($C$2:$C12)-1,COLUMNS($E12:I12)+1)=0,"",OFFSET($G$203,SUM($C$2:$C12)-1,COLUMNS($E12:I12)+1))</f>
        <v xml:space="preserve"> Blessed Village</v>
      </c>
      <c r="J12" t="str">
        <f ca="1">IF(OFFSET($G$203,SUM($C$2:$C12)-1,COLUMNS($E12:J12)+1)=0,"",OFFSET($G$203,SUM($C$2:$C12)-1,COLUMNS($E12:J12)+1))</f>
        <v xml:space="preserve"> Cobbler</v>
      </c>
      <c r="K12" t="str">
        <f ca="1">IF(OFFSET($G$203,SUM($C$2:$C12)-1,COLUMNS($E12:K12)+1)=0,"",OFFSET($G$203,SUM($C$2:$C12)-1,COLUMNS($E12:K12)+1))</f>
        <v xml:space="preserve"> Leprechaun</v>
      </c>
      <c r="L12" t="str">
        <f ca="1">IF(OFFSET($G$203,SUM($C$2:$C12)-1,COLUMNS($E12:L12)+1)=0,"",OFFSET($G$203,SUM($C$2:$C12)-1,COLUMNS($E12:L12)+1))</f>
        <v xml:space="preserve"> Tragic Hero</v>
      </c>
      <c r="M12" t="str">
        <f ca="1">IF(OFFSET($G$203,SUM($C$2:$C12)-1,COLUMNS($E12:M12)+1)=0,"",OFFSET($G$203,SUM($C$2:$C12)-1,COLUMNS($E12:M12)+1))</f>
        <v xml:space="preserve"> Sentinel</v>
      </c>
      <c r="N12" t="str">
        <f ca="1">IF(OFFSET($G$203,SUM($C$2:$C12)-1,COLUMNS($E12:N12)+1)=0,"",OFFSET($G$203,SUM($C$2:$C12)-1,COLUMNS($E12:N12)+1))</f>
        <v xml:space="preserve"> Royal Galley</v>
      </c>
      <c r="O12" t="str">
        <f ca="1">IF(OFFSET($G$203,SUM($C$2:$C12)-1,COLUMNS($E12:O12)+1)=0,"",OFFSET($G$203,SUM($C$2:$C12)-1,COLUMNS($E12:O12)+1))</f>
        <v xml:space="preserve"> Bonfire</v>
      </c>
      <c r="P12" t="str">
        <f ca="1">IF(OFFSET($G$203,SUM($C$2:$C12)-1,COLUMNS($E12:P12)+1)=0,"",OFFSET($G$203,SUM($C$2:$C12)-1,COLUMNS($E12:P12)+1))</f>
        <v xml:space="preserve"> Ball</v>
      </c>
      <c r="Q12" t="str">
        <f ca="1">IF(OFFSET($G$203,SUM($C$2:$C12)-1,COLUMNS($E12:Q12)+1)=0,"",OFFSET($G$203,SUM($C$2:$C12)-1,COLUMNS($E12:Q12)+1))</f>
        <v xml:space="preserve"> Banquet</v>
      </c>
      <c r="R12" t="str">
        <f ca="1">IF(OFFSET($G$203,SUM($C$2:$C12)-1,COLUMNS($E12:R12)+1)=0,"",OFFSET($G$203,SUM($C$2:$C12)-1,COLUMNS($E12:R12)+1))</f>
        <v xml:space="preserve"> Conquest</v>
      </c>
      <c r="S12" t="str">
        <f ca="1">IF(OFFSET($G$203,SUM($C$2:$C12)-1,COLUMNS($E12:S12)+1)=0,"",OFFSET($G$203,SUM($C$2:$C12)-1,COLUMNS($E12:S12)+1))</f>
        <v xml:space="preserve"> Locusts</v>
      </c>
      <c r="T12" t="str">
        <f ca="1">IF(OFFSET($G$203,SUM($C$2:$C12)-1,COLUMNS($E12:T12)+1)=0,"",OFFSET($G$203,SUM($C$2:$C12)-1,COLUMNS($E12:T12)+1))</f>
        <v xml:space="preserve"> Silos</v>
      </c>
      <c r="U12" t="str">
        <f ca="1">IF(OFFSET($G$203,SUM($C$2:$C12)-1,COLUMNS($E12:U12)+1)=0,"",OFFSET($G$203,SUM($C$2:$C12)-1,COLUMNS($E12:U12)+1))</f>
        <v xml:space="preserve"> Academy</v>
      </c>
      <c r="V12" t="str">
        <f ca="1">IF(OFFSET($G$203,SUM($C$2:$C12)-1,COLUMNS($E12:V12)+1)=0,"",OFFSET($G$203,SUM($C$2:$C12)-1,COLUMNS($E12:V12)+1))</f>
        <v xml:space="preserve"> Crop Rotation</v>
      </c>
      <c r="W12" t="str">
        <f ca="1">IF(OFFSET($G$203,SUM($C$2:$C12)-1,COLUMNS($E12:W12)+1)=0,"",OFFSET($G$203,SUM($C$2:$C12)-1,COLUMNS($E12:W12)+1))</f>
        <v xml:space="preserve"> Ride</v>
      </c>
      <c r="X12" t="str">
        <f ca="1">IF(OFFSET($G$203,SUM($C$2:$C12)-1,COLUMNS($E12:X12)+1)=0,"",OFFSET($G$203,SUM($C$2:$C12)-1,COLUMNS($E12:X12)+1))</f>
        <v xml:space="preserve"> Transport</v>
      </c>
      <c r="Y12" t="str">
        <f ca="1">IF(OFFSET($G$203,SUM($C$2:$C12)-1,COLUMNS($E12:Y12)+1)=0,"",OFFSET($G$203,SUM($C$2:$C12)-1,COLUMNS($E12:Y12)+1))</f>
        <v xml:space="preserve"> Invest</v>
      </c>
      <c r="Z12" t="str">
        <f ca="1">IF(OFFSET($G$203,SUM($C$2:$C12)-1,COLUMNS($E12:Z12)+1)=0,"",OFFSET($G$203,SUM($C$2:$C12)-1,COLUMNS($E12:Z12)+1))</f>
        <v xml:space="preserve"> Stampede</v>
      </c>
      <c r="AA12" t="str">
        <f ca="1">IF(OFFSET($G$203,SUM($C$2:$C12)-1,COLUMNS($E12:AA12)+1)=0,"",OFFSET($G$203,SUM($C$2:$C12)-1,COLUMNS($E12:AA12)+1))</f>
        <v xml:space="preserve"> Enclave</v>
      </c>
      <c r="AB12" t="str">
        <f ca="1">IF(OFFSET($G$203,SUM($C$2:$C12)-1,COLUMNS($E12:AB12)+1)=0,"",OFFSET($G$203,SUM($C$2:$C12)-1,COLUMNS($E12:AB12)+1))</f>
        <v xml:space="preserve"> Cave Dwellers</v>
      </c>
      <c r="AC12" t="str">
        <f ca="1">IF(OFFSET($G$203,SUM($C$2:$C12)-1,COLUMNS($E12:AC12)+1)=0,"",OFFSET($G$203,SUM($C$2:$C12)-1,COLUMNS($E12:AC12)+1))</f>
        <v xml:space="preserve"> Forest Dwellers</v>
      </c>
      <c r="AD12" t="str">
        <f ca="1">IF(OFFSET($G$203,SUM($C$2:$C12)-1,COLUMNS($E12:AD12)+1)=0,"",OFFSET($G$203,SUM($C$2:$C12)-1,COLUMNS($E12:AD12)+1))</f>
        <v xml:space="preserve"> Island Folk</v>
      </c>
      <c r="AE12" t="str">
        <f ca="1">IF(OFFSET($G$203,SUM($C$2:$C12)-1,COLUMNS($E12:AE12)+1)=0,"",OFFSET($G$203,SUM($C$2:$C12)-1,COLUMNS($E12:AE12)+1))</f>
        <v xml:space="preserve"> Mountain Folk</v>
      </c>
      <c r="AF12" t="str">
        <f ca="1">IF(OFFSET($G$203,SUM($C$2:$C12)-1,COLUMNS($E12:AF12)+1)=0,"",OFFSET($G$203,SUM($C$2:$C12)-1,COLUMNS($E12:AF12)+1))</f>
        <v xml:space="preserve"> Order of Astrologers</v>
      </c>
      <c r="AG12" t="str">
        <f ca="1">IF(OFFSET($G$203,SUM($C$2:$C12)-1,COLUMNS($E12:AG12)+1)=0,"",OFFSET($G$203,SUM($C$2:$C12)-1,COLUMNS($E12:AG12)+1))</f>
        <v xml:space="preserve"> Order of Masons</v>
      </c>
      <c r="AH12" t="str">
        <f ca="1">IF(OFFSET($G$203,SUM($C$2:$C12)-1,COLUMNS($E12:AH12)+1)=0,"",OFFSET($G$203,SUM($C$2:$C12)-1,COLUMNS($E12:AH12)+1))</f>
        <v/>
      </c>
      <c r="AI12" t="str">
        <f ca="1">IF(OFFSET($G$203,SUM($C$2:$C12)-1,COLUMNS($E12:AI12)+1)=0,"",OFFSET($G$203,SUM($C$2:$C12)-1,COLUMNS($E12:AI12)+1))</f>
        <v/>
      </c>
      <c r="AJ12" t="str">
        <f ca="1">IF(OFFSET($G$203,SUM($C$2:$C12)-1,COLUMNS($E12:AJ12)+1)=0,"",OFFSET($G$203,SUM($C$2:$C12)-1,COLUMNS($E12:AJ12)+1))</f>
        <v/>
      </c>
      <c r="AK12" t="str">
        <f ca="1">IF(OFFSET($G$203,SUM($C$2:$C12)-1,COLUMNS($E12:AK12)+1)=0,"",OFFSET($G$203,SUM($C$2:$C12)-1,COLUMNS($E12:AK12)+1))</f>
        <v/>
      </c>
      <c r="AL12" t="str">
        <f ca="1">IF(OFFSET($G$203,SUM($C$2:$C12)-1,COLUMNS($E12:AL12)+1)=0,"",OFFSET($G$203,SUM($C$2:$C12)-1,COLUMNS($E12:AL12)+1))</f>
        <v/>
      </c>
      <c r="AM12" t="str">
        <f ca="1">IF(OFFSET($G$203,SUM($C$2:$C12)-1,COLUMNS($E12:AM12)+1)=0,"",OFFSET($G$203,SUM($C$2:$C12)-1,COLUMNS($E12:AM12)+1))</f>
        <v/>
      </c>
      <c r="AN12" t="str">
        <f ca="1">IF(OFFSET($G$203,SUM($C$2:$C12)-1,COLUMNS($E12:AN12)+1)=0,"",OFFSET($G$203,SUM($C$2:$C12)-1,COLUMNS($E12:AN12)+1))</f>
        <v/>
      </c>
      <c r="AO12" t="str">
        <f ca="1">IF(OFFSET($G$203,SUM($C$2:$C12)-1,COLUMNS($E12:AO12)+1)=0,"",OFFSET($G$203,SUM($C$2:$C12)-1,COLUMNS($E12:AO12)+1))</f>
        <v/>
      </c>
      <c r="AP12" t="str">
        <f ca="1">IF(OFFSET($G$203,SUM($C$2:$C12)-1,COLUMNS($E12:AP12)+1)=0,"",OFFSET($G$203,SUM($C$2:$C12)-1,COLUMNS($E12:AP12)+1))</f>
        <v/>
      </c>
      <c r="AQ12" t="str">
        <f ca="1">IF(OFFSET($G$203,SUM($C$2:$C12)-1,COLUMNS($E12:AQ12)+1)=0,"",OFFSET($G$203,SUM($C$2:$C12)-1,COLUMNS($E12:AQ12)+1))</f>
        <v/>
      </c>
      <c r="AR12" t="str">
        <f ca="1">IF(OFFSET($G$203,SUM($C$2:$C12)-1,COLUMNS($E12:AR12)+1)=0,"",OFFSET($G$203,SUM($C$2:$C12)-1,COLUMNS($E12:AR12)+1))</f>
        <v/>
      </c>
      <c r="AS12" t="str">
        <f ca="1">IF(OFFSET($G$203,SUM($C$2:$C12)-1,COLUMNS($E12:AS12)+1)=0,"",OFFSET($G$203,SUM($C$2:$C12)-1,COLUMNS($E12:AS12)+1))</f>
        <v/>
      </c>
      <c r="AT12" t="str">
        <f ca="1">IF(OFFSET($G$203,SUM($C$2:$C12)-1,COLUMNS($E12:AT12)+1)=0,"",OFFSET($G$203,SUM($C$2:$C12)-1,COLUMNS($E12:AT12)+1))</f>
        <v/>
      </c>
      <c r="AU12" t="str">
        <f ca="1">IF(OFFSET($G$203,SUM($C$2:$C12)-1,COLUMNS($E12:AU12)+1)=0,"",OFFSET($G$203,SUM($C$2:$C12)-1,COLUMNS($E12:AU12)+1))</f>
        <v/>
      </c>
      <c r="AV12" t="str">
        <f ca="1">IF(OFFSET($G$203,SUM($C$2:$C12)-1,COLUMNS($E12:AV12)+1)=0,"",OFFSET($G$203,SUM($C$2:$C12)-1,COLUMNS($E12:AV12)+1))</f>
        <v/>
      </c>
      <c r="AW12" t="str">
        <f ca="1">IF(OFFSET($G$203,SUM($C$2:$C12)-1,COLUMNS($E12:AW12)+1)=0,"",OFFSET($G$203,SUM($C$2:$C12)-1,COLUMNS($E12:AW12)+1))</f>
        <v/>
      </c>
      <c r="AX12" t="str">
        <f ca="1">IF(OFFSET($G$203,SUM($C$2:$C12)-1,COLUMNS($E12:AX12)+1)=0,"",OFFSET($G$203,SUM($C$2:$C12)-1,COLUMNS($E12:AX12)+1))</f>
        <v/>
      </c>
      <c r="AY12" t="str">
        <f ca="1">IF(OFFSET($G$203,SUM($C$2:$C12)-1,COLUMNS($E12:AY12)+1)=0,"",OFFSET($G$203,SUM($C$2:$C12)-1,COLUMNS($E12:AY12)+1))</f>
        <v/>
      </c>
      <c r="AZ12" t="str">
        <f ca="1">IF(OFFSET($G$203,SUM($C$2:$C12)-1,COLUMNS($E12:AZ12)+1)=0,"",OFFSET($G$203,SUM($C$2:$C12)-1,COLUMNS($E12:AZ12)+1))</f>
        <v/>
      </c>
      <c r="BA12" t="str">
        <f ca="1">IF(OFFSET($G$203,SUM($C$2:$C12)-1,COLUMNS($E12:BA12)+1)=0,"",OFFSET($G$203,SUM($C$2:$C12)-1,COLUMNS($E12:BA12)+1))</f>
        <v/>
      </c>
      <c r="BB12" t="str">
        <f ca="1">IF(OFFSET($G$203,SUM($C$2:$C12)-1,COLUMNS($E12:BB12)+1)=0,"",OFFSET($G$203,SUM($C$2:$C12)-1,COLUMNS($E12:BB12)+1))</f>
        <v/>
      </c>
      <c r="BC12" t="str">
        <f ca="1">IF(OFFSET($G$203,SUM($C$2:$C12)-1,COLUMNS($E12:BC12)+1)=0,"",OFFSET($G$203,SUM($C$2:$C12)-1,COLUMNS($E12:BC12)+1))</f>
        <v/>
      </c>
      <c r="BD12" t="str">
        <f ca="1">IF(OFFSET($G$203,SUM($C$2:$C12)-1,COLUMNS($E12:BD12)+1)=0,"",OFFSET($G$203,SUM($C$2:$C12)-1,COLUMNS($E12:BD12)+1))</f>
        <v/>
      </c>
      <c r="BE12" t="str">
        <f ca="1">IF(OFFSET($G$203,SUM($C$2:$C12)-1,COLUMNS($E12:BE12)+1)=0,"",OFFSET($G$203,SUM($C$2:$C12)-1,COLUMNS($E12:BE12)+1))</f>
        <v/>
      </c>
      <c r="BF12" t="str">
        <f ca="1">IF(OFFSET($G$203,SUM($C$2:$C12)-1,COLUMNS($E12:BF12)+1)=0,"",OFFSET($G$203,SUM($C$2:$C12)-1,COLUMNS($E12:BF12)+1))</f>
        <v/>
      </c>
      <c r="BG12" t="str">
        <f ca="1">IF(OFFSET($G$203,SUM($C$2:$C12)-1,COLUMNS($E12:BG12)+1)=0,"",OFFSET($G$203,SUM($C$2:$C12)-1,COLUMNS($E12:BG12)+1))</f>
        <v/>
      </c>
      <c r="BH12" t="str">
        <f ca="1">IF(OFFSET($G$203,SUM($C$2:$C12)-1,COLUMNS($E12:BH12)+1)=0,"",OFFSET($G$203,SUM($C$2:$C12)-1,COLUMNS($E12:BH12)+1))</f>
        <v/>
      </c>
      <c r="BI12" t="str">
        <f ca="1">IF(OFFSET($G$203,SUM($C$2:$C12)-1,COLUMNS($E12:BI12)+1)=0,"",OFFSET($G$203,SUM($C$2:$C12)-1,COLUMNS($E12:BI12)+1))</f>
        <v/>
      </c>
      <c r="BJ12" t="str">
        <f ca="1">IF(OFFSET($G$203,SUM($C$2:$C12)-1,COLUMNS($E12:BJ12)+1)=0,"",OFFSET($G$203,SUM($C$2:$C12)-1,COLUMNS($E12:BJ12)+1))</f>
        <v/>
      </c>
      <c r="BK12" t="str">
        <f ca="1">IF(OFFSET($G$203,SUM($C$2:$C12)-1,COLUMNS($E12:BK12)+1)=0,"",OFFSET($G$203,SUM($C$2:$C12)-1,COLUMNS($E12:BK12)+1))</f>
        <v/>
      </c>
      <c r="BL12" t="str">
        <f ca="1">IF(OFFSET($G$203,SUM($C$2:$C12)-1,COLUMNS($E12:BL12)+1)=0,"",OFFSET($G$203,SUM($C$2:$C12)-1,COLUMNS($E12:BL12)+1))</f>
        <v/>
      </c>
      <c r="BM12" t="str">
        <f ca="1">IF(OFFSET($G$203,SUM($C$2:$C12)-1,COLUMNS($E12:BM12)+1)=0,"",OFFSET($G$203,SUM($C$2:$C12)-1,COLUMNS($E12:BM12)+1))</f>
        <v/>
      </c>
      <c r="BN12" t="str">
        <f ca="1">IF(OFFSET($G$203,SUM($C$2:$C12)-1,COLUMNS($E12:BN12)+1)=0,"",OFFSET($G$203,SUM($C$2:$C12)-1,COLUMNS($E12:BN12)+1))</f>
        <v/>
      </c>
      <c r="BO12" t="str">
        <f ca="1">IF(OFFSET($G$203,SUM($C$2:$C12)-1,COLUMNS($E12:BO12)+1)=0,"",OFFSET($G$203,SUM($C$2:$C12)-1,COLUMNS($E12:BO12)+1))</f>
        <v/>
      </c>
      <c r="BP12" t="str">
        <f ca="1">IF(OFFSET($G$203,SUM($C$2:$C12)-1,COLUMNS($E12:BP12)+1)=0,"",OFFSET($G$203,SUM($C$2:$C12)-1,COLUMNS($E12:BP12)+1))</f>
        <v/>
      </c>
      <c r="BQ12" t="str">
        <f ca="1">IF(OFFSET($G$203,SUM($C$2:$C12)-1,COLUMNS($E12:BQ12)+1)=0,"",OFFSET($G$203,SUM($C$2:$C12)-1,COLUMNS($E12:BQ12)+1))</f>
        <v/>
      </c>
      <c r="BR12" t="str">
        <f ca="1">IF(OFFSET($G$203,SUM($C$2:$C12)-1,COLUMNS($E12:BR12)+1)=0,"",OFFSET($G$203,SUM($C$2:$C12)-1,COLUMNS($E12:BR12)+1))</f>
        <v/>
      </c>
      <c r="BS12" t="str">
        <f ca="1">IF(OFFSET($G$203,SUM($C$2:$C12)-1,COLUMNS($E12:BS12)+1)=0,"",OFFSET($G$203,SUM($C$2:$C12)-1,COLUMNS($E12:BS12)+1))</f>
        <v/>
      </c>
      <c r="BT12" t="str">
        <f ca="1">IF(OFFSET($G$203,SUM($C$2:$C12)-1,COLUMNS($E12:BT12)+1)=0,"",OFFSET($G$203,SUM($C$2:$C12)-1,COLUMNS($E12:BT12)+1))</f>
        <v/>
      </c>
      <c r="BU12" t="str">
        <f ca="1">IF(OFFSET($G$203,SUM($C$2:$C12)-1,COLUMNS($E12:BU12)+1)=0,"",OFFSET($G$203,SUM($C$2:$C12)-1,COLUMNS($E12:BU12)+1))</f>
        <v/>
      </c>
      <c r="BV12" t="str">
        <f ca="1">IF(OFFSET($G$203,SUM($C$2:$C12)-1,COLUMNS($E12:BV12)+1)=0,"",OFFSET($G$203,SUM($C$2:$C12)-1,COLUMNS($E12:BV12)+1))</f>
        <v/>
      </c>
      <c r="BW12" t="str">
        <f ca="1">IF(OFFSET($G$203,SUM($C$2:$C12)-1,COLUMNS($E12:BW12)+1)=0,"",OFFSET($G$203,SUM($C$2:$C12)-1,COLUMNS($E12:BW12)+1))</f>
        <v/>
      </c>
      <c r="BX12" t="str">
        <f ca="1">IF(OFFSET($G$203,SUM($C$2:$C12)-1,COLUMNS($E12:BX12)+1)=0,"",OFFSET($G$203,SUM($C$2:$C12)-1,COLUMNS($E12:BX12)+1))</f>
        <v/>
      </c>
      <c r="BY12" t="str">
        <f ca="1">IF(OFFSET($G$203,SUM($C$2:$C12)-1,COLUMNS($E12:BY12)+1)=0,"",OFFSET($G$203,SUM($C$2:$C12)-1,COLUMNS($E12:BY12)+1))</f>
        <v/>
      </c>
      <c r="BZ12" t="str">
        <f ca="1">IF(OFFSET($G$203,SUM($C$2:$C12)-1,COLUMNS($E12:BZ12)+1)=0,"",OFFSET($G$203,SUM($C$2:$C12)-1,COLUMNS($E12:BZ12)+1))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OFFSET($G$203,SUM(C$2:C14)-1,0)</f>
        <v>Christof Tisch</v>
      </c>
      <c r="F14" t="str">
        <f ca="1">IF(OFFSET($G$203,SUM($C$2:$C14)-1,COLUMNS($E14:F14)+1)=0,"",OFFSET($G$203,SUM($C$2:$C14)-1,COLUMNS($E14:F14)+1))</f>
        <v>Workshop</v>
      </c>
      <c r="G14" t="str">
        <f ca="1">IF(OFFSET($G$203,SUM($C$2:$C14)-1,COLUMNS($E14:G14)+1)=0,"",OFFSET($G$203,SUM($C$2:$C14)-1,COLUMNS($E14:G14)+1))</f>
        <v xml:space="preserve"> Duke</v>
      </c>
      <c r="H14" t="str">
        <f ca="1">IF(OFFSET($G$203,SUM($C$2:$C14)-1,COLUMNS($E14:H14)+1)=0,"",OFFSET($G$203,SUM($C$2:$C14)-1,COLUMNS($E14:H14)+1))</f>
        <v xml:space="preserve"> Minion</v>
      </c>
      <c r="I14" t="str">
        <f ca="1">IF(OFFSET($G$203,SUM($C$2:$C14)-1,COLUMNS($E14:I14)+1)=0,"",OFFSET($G$203,SUM($C$2:$C14)-1,COLUMNS($E14:I14)+1))</f>
        <v xml:space="preserve"> Sea Hag</v>
      </c>
      <c r="J14" t="str">
        <f ca="1">IF(OFFSET($G$203,SUM($C$2:$C14)-1,COLUMNS($E14:J14)+1)=0,"",OFFSET($G$203,SUM($C$2:$C14)-1,COLUMNS($E14:J14)+1))</f>
        <v/>
      </c>
      <c r="K14" t="str">
        <f ca="1">IF(OFFSET($G$203,SUM($C$2:$C14)-1,COLUMNS($E14:K14)+1)=0,"",OFFSET($G$203,SUM($C$2:$C14)-1,COLUMNS($E14:K14)+1))</f>
        <v/>
      </c>
      <c r="L14" t="str">
        <f ca="1">IF(OFFSET($G$203,SUM($C$2:$C14)-1,COLUMNS($E14:L14)+1)=0,"",OFFSET($G$203,SUM($C$2:$C14)-1,COLUMNS($E14:L14)+1))</f>
        <v/>
      </c>
      <c r="M14" t="str">
        <f ca="1">IF(OFFSET($G$203,SUM($C$2:$C14)-1,COLUMNS($E14:M14)+1)=0,"",OFFSET($G$203,SUM($C$2:$C14)-1,COLUMNS($E14:M14)+1))</f>
        <v/>
      </c>
      <c r="N14" t="str">
        <f ca="1">IF(OFFSET($G$203,SUM($C$2:$C14)-1,COLUMNS($E14:N14)+1)=0,"",OFFSET($G$203,SUM($C$2:$C14)-1,COLUMNS($E14:N14)+1))</f>
        <v/>
      </c>
      <c r="O14" t="str">
        <f ca="1">IF(OFFSET($G$203,SUM($C$2:$C14)-1,COLUMNS($E14:O14)+1)=0,"",OFFSET($G$203,SUM($C$2:$C14)-1,COLUMNS($E14:O14)+1))</f>
        <v/>
      </c>
      <c r="P14" t="str">
        <f ca="1">IF(OFFSET($G$203,SUM($C$2:$C14)-1,COLUMNS($E14:P14)+1)=0,"",OFFSET($G$203,SUM($C$2:$C14)-1,COLUMNS($E14:P14)+1))</f>
        <v/>
      </c>
      <c r="Q14" t="str">
        <f ca="1">IF(OFFSET($G$203,SUM($C$2:$C14)-1,COLUMNS($E14:Q14)+1)=0,"",OFFSET($G$203,SUM($C$2:$C14)-1,COLUMNS($E14:Q14)+1))</f>
        <v/>
      </c>
      <c r="R14" t="str">
        <f ca="1">IF(OFFSET($G$203,SUM($C$2:$C14)-1,COLUMNS($E14:R14)+1)=0,"",OFFSET($G$203,SUM($C$2:$C14)-1,COLUMNS($E14:R14)+1))</f>
        <v/>
      </c>
      <c r="S14" t="str">
        <f ca="1">IF(OFFSET($G$203,SUM($C$2:$C14)-1,COLUMNS($E14:S14)+1)=0,"",OFFSET($G$203,SUM($C$2:$C14)-1,COLUMNS($E14:S14)+1))</f>
        <v/>
      </c>
      <c r="T14" t="str">
        <f ca="1">IF(OFFSET($G$203,SUM($C$2:$C14)-1,COLUMNS($E14:T14)+1)=0,"",OFFSET($G$203,SUM($C$2:$C14)-1,COLUMNS($E14:T14)+1))</f>
        <v/>
      </c>
      <c r="U14" t="str">
        <f ca="1">IF(OFFSET($G$203,SUM($C$2:$C14)-1,COLUMNS($E14:U14)+1)=0,"",OFFSET($G$203,SUM($C$2:$C14)-1,COLUMNS($E14:U14)+1))</f>
        <v/>
      </c>
      <c r="V14" t="str">
        <f ca="1">IF(OFFSET($G$203,SUM($C$2:$C14)-1,COLUMNS($E14:V14)+1)=0,"",OFFSET($G$203,SUM($C$2:$C14)-1,COLUMNS($E14:V14)+1))</f>
        <v/>
      </c>
      <c r="W14" t="str">
        <f ca="1">IF(OFFSET($G$203,SUM($C$2:$C14)-1,COLUMNS($E14:W14)+1)=0,"",OFFSET($G$203,SUM($C$2:$C14)-1,COLUMNS($E14:W14)+1))</f>
        <v/>
      </c>
      <c r="X14" t="str">
        <f ca="1">IF(OFFSET($G$203,SUM($C$2:$C14)-1,COLUMNS($E14:X14)+1)=0,"",OFFSET($G$203,SUM($C$2:$C14)-1,COLUMNS($E14:X14)+1))</f>
        <v/>
      </c>
      <c r="Y14" t="str">
        <f ca="1">IF(OFFSET($G$203,SUM($C$2:$C14)-1,COLUMNS($E14:Y14)+1)=0,"",OFFSET($G$203,SUM($C$2:$C14)-1,COLUMNS($E14:Y14)+1))</f>
        <v/>
      </c>
      <c r="Z14" t="str">
        <f ca="1">IF(OFFSET($G$203,SUM($C$2:$C14)-1,COLUMNS($E14:Z14)+1)=0,"",OFFSET($G$203,SUM($C$2:$C14)-1,COLUMNS($E14:Z14)+1))</f>
        <v/>
      </c>
      <c r="AA14" t="str">
        <f ca="1">IF(OFFSET($G$203,SUM($C$2:$C14)-1,COLUMNS($E14:AA14)+1)=0,"",OFFSET($G$203,SUM($C$2:$C14)-1,COLUMNS($E14:AA14)+1))</f>
        <v/>
      </c>
      <c r="AB14" t="str">
        <f ca="1">IF(OFFSET($G$203,SUM($C$2:$C14)-1,COLUMNS($E14:AB14)+1)=0,"",OFFSET($G$203,SUM($C$2:$C14)-1,COLUMNS($E14:AB14)+1))</f>
        <v/>
      </c>
      <c r="AC14" t="str">
        <f ca="1">IF(OFFSET($G$203,SUM($C$2:$C14)-1,COLUMNS($E14:AC14)+1)=0,"",OFFSET($G$203,SUM($C$2:$C14)-1,COLUMNS($E14:AC14)+1))</f>
        <v/>
      </c>
      <c r="AD14" t="str">
        <f ca="1">IF(OFFSET($G$203,SUM($C$2:$C14)-1,COLUMNS($E14:AD14)+1)=0,"",OFFSET($G$203,SUM($C$2:$C14)-1,COLUMNS($E14:AD14)+1))</f>
        <v/>
      </c>
      <c r="AE14" t="str">
        <f ca="1">IF(OFFSET($G$203,SUM($C$2:$C14)-1,COLUMNS($E14:AE14)+1)=0,"",OFFSET($G$203,SUM($C$2:$C14)-1,COLUMNS($E14:AE14)+1))</f>
        <v/>
      </c>
      <c r="AF14" t="str">
        <f ca="1">IF(OFFSET($G$203,SUM($C$2:$C14)-1,COLUMNS($E14:AF14)+1)=0,"",OFFSET($G$203,SUM($C$2:$C14)-1,COLUMNS($E14:AF14)+1))</f>
        <v/>
      </c>
      <c r="AG14" t="str">
        <f ca="1">IF(OFFSET($G$203,SUM($C$2:$C14)-1,COLUMNS($E14:AG14)+1)=0,"",OFFSET($G$203,SUM($C$2:$C14)-1,COLUMNS($E14:AG14)+1))</f>
        <v/>
      </c>
      <c r="AH14" t="str">
        <f ca="1">IF(OFFSET($G$203,SUM($C$2:$C14)-1,COLUMNS($E14:AH14)+1)=0,"",OFFSET($G$203,SUM($C$2:$C14)-1,COLUMNS($E14:AH14)+1))</f>
        <v/>
      </c>
      <c r="AI14" t="str">
        <f ca="1">IF(OFFSET($G$203,SUM($C$2:$C14)-1,COLUMNS($E14:AI14)+1)=0,"",OFFSET($G$203,SUM($C$2:$C14)-1,COLUMNS($E14:AI14)+1))</f>
        <v/>
      </c>
      <c r="AJ14" t="str">
        <f ca="1">IF(OFFSET($G$203,SUM($C$2:$C14)-1,COLUMNS($E14:AJ14)+1)=0,"",OFFSET($G$203,SUM($C$2:$C14)-1,COLUMNS($E14:AJ14)+1))</f>
        <v/>
      </c>
      <c r="AK14" t="str">
        <f ca="1">IF(OFFSET($G$203,SUM($C$2:$C14)-1,COLUMNS($E14:AK14)+1)=0,"",OFFSET($G$203,SUM($C$2:$C14)-1,COLUMNS($E14:AK14)+1))</f>
        <v/>
      </c>
      <c r="AL14" t="str">
        <f ca="1">IF(OFFSET($G$203,SUM($C$2:$C14)-1,COLUMNS($E14:AL14)+1)=0,"",OFFSET($G$203,SUM($C$2:$C14)-1,COLUMNS($E14:AL14)+1))</f>
        <v/>
      </c>
      <c r="AM14" t="str">
        <f ca="1">IF(OFFSET($G$203,SUM($C$2:$C14)-1,COLUMNS($E14:AM14)+1)=0,"",OFFSET($G$203,SUM($C$2:$C14)-1,COLUMNS($E14:AM14)+1))</f>
        <v/>
      </c>
      <c r="AN14" t="str">
        <f ca="1">IF(OFFSET($G$203,SUM($C$2:$C14)-1,COLUMNS($E14:AN14)+1)=0,"",OFFSET($G$203,SUM($C$2:$C14)-1,COLUMNS($E14:AN14)+1))</f>
        <v/>
      </c>
      <c r="AO14" t="str">
        <f ca="1">IF(OFFSET($G$203,SUM($C$2:$C14)-1,COLUMNS($E14:AO14)+1)=0,"",OFFSET($G$203,SUM($C$2:$C14)-1,COLUMNS($E14:AO14)+1))</f>
        <v/>
      </c>
      <c r="AP14" t="str">
        <f ca="1">IF(OFFSET($G$203,SUM($C$2:$C14)-1,COLUMNS($E14:AP14)+1)=0,"",OFFSET($G$203,SUM($C$2:$C14)-1,COLUMNS($E14:AP14)+1))</f>
        <v/>
      </c>
      <c r="AQ14" t="str">
        <f ca="1">IF(OFFSET($G$203,SUM($C$2:$C14)-1,COLUMNS($E14:AQ14)+1)=0,"",OFFSET($G$203,SUM($C$2:$C14)-1,COLUMNS($E14:AQ14)+1))</f>
        <v/>
      </c>
      <c r="AR14" t="str">
        <f ca="1">IF(OFFSET($G$203,SUM($C$2:$C14)-1,COLUMNS($E14:AR14)+1)=0,"",OFFSET($G$203,SUM($C$2:$C14)-1,COLUMNS($E14:AR14)+1))</f>
        <v/>
      </c>
      <c r="AS14" t="str">
        <f ca="1">IF(OFFSET($G$203,SUM($C$2:$C14)-1,COLUMNS($E14:AS14)+1)=0,"",OFFSET($G$203,SUM($C$2:$C14)-1,COLUMNS($E14:AS14)+1))</f>
        <v/>
      </c>
      <c r="AT14" t="str">
        <f ca="1">IF(OFFSET($G$203,SUM($C$2:$C14)-1,COLUMNS($E14:AT14)+1)=0,"",OFFSET($G$203,SUM($C$2:$C14)-1,COLUMNS($E14:AT14)+1))</f>
        <v/>
      </c>
      <c r="AU14" t="str">
        <f ca="1">IF(OFFSET($G$203,SUM($C$2:$C14)-1,COLUMNS($E14:AU14)+1)=0,"",OFFSET($G$203,SUM($C$2:$C14)-1,COLUMNS($E14:AU14)+1))</f>
        <v/>
      </c>
      <c r="AV14" t="str">
        <f ca="1">IF(OFFSET($G$203,SUM($C$2:$C14)-1,COLUMNS($E14:AV14)+1)=0,"",OFFSET($G$203,SUM($C$2:$C14)-1,COLUMNS($E14:AV14)+1))</f>
        <v/>
      </c>
      <c r="AW14" t="str">
        <f ca="1">IF(OFFSET($G$203,SUM($C$2:$C14)-1,COLUMNS($E14:AW14)+1)=0,"",OFFSET($G$203,SUM($C$2:$C14)-1,COLUMNS($E14:AW14)+1))</f>
        <v/>
      </c>
      <c r="AX14" t="str">
        <f ca="1">IF(OFFSET($G$203,SUM($C$2:$C14)-1,COLUMNS($E14:AX14)+1)=0,"",OFFSET($G$203,SUM($C$2:$C14)-1,COLUMNS($E14:AX14)+1))</f>
        <v/>
      </c>
      <c r="AY14" t="str">
        <f ca="1">IF(OFFSET($G$203,SUM($C$2:$C14)-1,COLUMNS($E14:AY14)+1)=0,"",OFFSET($G$203,SUM($C$2:$C14)-1,COLUMNS($E14:AY14)+1))</f>
        <v/>
      </c>
      <c r="AZ14" t="str">
        <f ca="1">IF(OFFSET($G$203,SUM($C$2:$C14)-1,COLUMNS($E14:AZ14)+1)=0,"",OFFSET($G$203,SUM($C$2:$C14)-1,COLUMNS($E14:AZ14)+1))</f>
        <v/>
      </c>
      <c r="BA14" t="str">
        <f ca="1">IF(OFFSET($G$203,SUM($C$2:$C14)-1,COLUMNS($E14:BA14)+1)=0,"",OFFSET($G$203,SUM($C$2:$C14)-1,COLUMNS($E14:BA14)+1))</f>
        <v/>
      </c>
      <c r="BB14" t="str">
        <f ca="1">IF(OFFSET($G$203,SUM($C$2:$C14)-1,COLUMNS($E14:BB14)+1)=0,"",OFFSET($G$203,SUM($C$2:$C14)-1,COLUMNS($E14:BB14)+1))</f>
        <v/>
      </c>
      <c r="BC14" t="str">
        <f ca="1">IF(OFFSET($G$203,SUM($C$2:$C14)-1,COLUMNS($E14:BC14)+1)=0,"",OFFSET($G$203,SUM($C$2:$C14)-1,COLUMNS($E14:BC14)+1))</f>
        <v/>
      </c>
      <c r="BD14" t="str">
        <f ca="1">IF(OFFSET($G$203,SUM($C$2:$C14)-1,COLUMNS($E14:BD14)+1)=0,"",OFFSET($G$203,SUM($C$2:$C14)-1,COLUMNS($E14:BD14)+1))</f>
        <v/>
      </c>
      <c r="BE14" t="str">
        <f ca="1">IF(OFFSET($G$203,SUM($C$2:$C14)-1,COLUMNS($E14:BE14)+1)=0,"",OFFSET($G$203,SUM($C$2:$C14)-1,COLUMNS($E14:BE14)+1))</f>
        <v/>
      </c>
      <c r="BF14" t="str">
        <f ca="1">IF(OFFSET($G$203,SUM($C$2:$C14)-1,COLUMNS($E14:BF14)+1)=0,"",OFFSET($G$203,SUM($C$2:$C14)-1,COLUMNS($E14:BF14)+1))</f>
        <v/>
      </c>
      <c r="BG14" t="str">
        <f ca="1">IF(OFFSET($G$203,SUM($C$2:$C14)-1,COLUMNS($E14:BG14)+1)=0,"",OFFSET($G$203,SUM($C$2:$C14)-1,COLUMNS($E14:BG14)+1))</f>
        <v/>
      </c>
      <c r="BH14" t="str">
        <f ca="1">IF(OFFSET($G$203,SUM($C$2:$C14)-1,COLUMNS($E14:BH14)+1)=0,"",OFFSET($G$203,SUM($C$2:$C14)-1,COLUMNS($E14:BH14)+1))</f>
        <v/>
      </c>
      <c r="BI14" t="str">
        <f ca="1">IF(OFFSET($G$203,SUM($C$2:$C14)-1,COLUMNS($E14:BI14)+1)=0,"",OFFSET($G$203,SUM($C$2:$C14)-1,COLUMNS($E14:BI14)+1))</f>
        <v/>
      </c>
      <c r="BJ14" t="str">
        <f ca="1">IF(OFFSET($G$203,SUM($C$2:$C14)-1,COLUMNS($E14:BJ14)+1)=0,"",OFFSET($G$203,SUM($C$2:$C14)-1,COLUMNS($E14:BJ14)+1))</f>
        <v/>
      </c>
      <c r="BK14" t="str">
        <f ca="1">IF(OFFSET($G$203,SUM($C$2:$C14)-1,COLUMNS($E14:BK14)+1)=0,"",OFFSET($G$203,SUM($C$2:$C14)-1,COLUMNS($E14:BK14)+1))</f>
        <v/>
      </c>
      <c r="BL14" t="str">
        <f ca="1">IF(OFFSET($G$203,SUM($C$2:$C14)-1,COLUMNS($E14:BL14)+1)=0,"",OFFSET($G$203,SUM($C$2:$C14)-1,COLUMNS($E14:BL14)+1))</f>
        <v/>
      </c>
      <c r="BM14" t="str">
        <f ca="1">IF(OFFSET($G$203,SUM($C$2:$C14)-1,COLUMNS($E14:BM14)+1)=0,"",OFFSET($G$203,SUM($C$2:$C14)-1,COLUMNS($E14:BM14)+1))</f>
        <v/>
      </c>
      <c r="BN14" t="str">
        <f ca="1">IF(OFFSET($G$203,SUM($C$2:$C14)-1,COLUMNS($E14:BN14)+1)=0,"",OFFSET($G$203,SUM($C$2:$C14)-1,COLUMNS($E14:BN14)+1))</f>
        <v/>
      </c>
      <c r="BO14" t="str">
        <f ca="1">IF(OFFSET($G$203,SUM($C$2:$C14)-1,COLUMNS($E14:BO14)+1)=0,"",OFFSET($G$203,SUM($C$2:$C14)-1,COLUMNS($E14:BO14)+1))</f>
        <v/>
      </c>
      <c r="BP14" t="str">
        <f ca="1">IF(OFFSET($G$203,SUM($C$2:$C14)-1,COLUMNS($E14:BP14)+1)=0,"",OFFSET($G$203,SUM($C$2:$C14)-1,COLUMNS($E14:BP14)+1))</f>
        <v/>
      </c>
      <c r="BQ14" t="str">
        <f ca="1">IF(OFFSET($G$203,SUM($C$2:$C14)-1,COLUMNS($E14:BQ14)+1)=0,"",OFFSET($G$203,SUM($C$2:$C14)-1,COLUMNS($E14:BQ14)+1))</f>
        <v/>
      </c>
      <c r="BR14" t="str">
        <f ca="1">IF(OFFSET($G$203,SUM($C$2:$C14)-1,COLUMNS($E14:BR14)+1)=0,"",OFFSET($G$203,SUM($C$2:$C14)-1,COLUMNS($E14:BR14)+1))</f>
        <v/>
      </c>
      <c r="BS14" t="str">
        <f ca="1">IF(OFFSET($G$203,SUM($C$2:$C14)-1,COLUMNS($E14:BS14)+1)=0,"",OFFSET($G$203,SUM($C$2:$C14)-1,COLUMNS($E14:BS14)+1))</f>
        <v/>
      </c>
      <c r="BT14" t="str">
        <f ca="1">IF(OFFSET($G$203,SUM($C$2:$C14)-1,COLUMNS($E14:BT14)+1)=0,"",OFFSET($G$203,SUM($C$2:$C14)-1,COLUMNS($E14:BT14)+1))</f>
        <v/>
      </c>
      <c r="BU14" t="str">
        <f ca="1">IF(OFFSET($G$203,SUM($C$2:$C14)-1,COLUMNS($E14:BU14)+1)=0,"",OFFSET($G$203,SUM($C$2:$C14)-1,COLUMNS($E14:BU14)+1))</f>
        <v/>
      </c>
      <c r="BV14" t="str">
        <f ca="1">IF(OFFSET($G$203,SUM($C$2:$C14)-1,COLUMNS($E14:BV14)+1)=0,"",OFFSET($G$203,SUM($C$2:$C14)-1,COLUMNS($E14:BV14)+1))</f>
        <v/>
      </c>
      <c r="BW14" t="str">
        <f ca="1">IF(OFFSET($G$203,SUM($C$2:$C14)-1,COLUMNS($E14:BW14)+1)=0,"",OFFSET($G$203,SUM($C$2:$C14)-1,COLUMNS($E14:BW14)+1))</f>
        <v/>
      </c>
      <c r="BX14" t="str">
        <f ca="1">IF(OFFSET($G$203,SUM($C$2:$C14)-1,COLUMNS($E14:BX14)+1)=0,"",OFFSET($G$203,SUM($C$2:$C14)-1,COLUMNS($E14:BX14)+1))</f>
        <v/>
      </c>
      <c r="BY14" t="str">
        <f ca="1">IF(OFFSET($G$203,SUM($C$2:$C14)-1,COLUMNS($E14:BY14)+1)=0,"",OFFSET($G$203,SUM($C$2:$C14)-1,COLUMNS($E14:BY14)+1))</f>
        <v/>
      </c>
      <c r="BZ14" t="str">
        <f ca="1">IF(OFFSET($G$203,SUM($C$2:$C14)-1,COLUMNS($E14:BZ14)+1)=0,"",OFFSET($G$203,SUM($C$2:$C14)-1,COLUMNS($E14:BZ14)+1))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OFFSET($G$203,SUM(C$2:C16)-1,0)</f>
        <v>Claus Stephan</v>
      </c>
      <c r="F16" t="str">
        <f ca="1">IF(OFFSET($G$203,SUM($C$2:$C16)-1,COLUMNS($E16:F16)+1)=0,"",OFFSET($G$203,SUM($C$2:$C16)-1,COLUMNS($E16:F16)+1))</f>
        <v>Box art: Alchemy</v>
      </c>
      <c r="G16" t="str">
        <f ca="1">IF(OFFSET($G$203,SUM($C$2:$C16)-1,COLUMNS($E16:G16)+1)=0,"",OFFSET($G$203,SUM($C$2:$C16)-1,COLUMNS($E16:G16)+1))</f>
        <v xml:space="preserve"> Empires</v>
      </c>
      <c r="H16" t="str">
        <f ca="1">IF(OFFSET($G$203,SUM($C$2:$C16)-1,COLUMNS($E16:H16)+1)=0,"",OFFSET($G$203,SUM($C$2:$C16)-1,COLUMNS($E16:H16)+1))</f>
        <v/>
      </c>
      <c r="I16" t="str">
        <f ca="1">IF(OFFSET($G$203,SUM($C$2:$C16)-1,COLUMNS($E16:I16)+1)=0,"",OFFSET($G$203,SUM($C$2:$C16)-1,COLUMNS($E16:I16)+1))</f>
        <v/>
      </c>
      <c r="J16" t="str">
        <f ca="1">IF(OFFSET($G$203,SUM($C$2:$C16)-1,COLUMNS($E16:J16)+1)=0,"",OFFSET($G$203,SUM($C$2:$C16)-1,COLUMNS($E16:J16)+1))</f>
        <v/>
      </c>
      <c r="K16" t="str">
        <f ca="1">IF(OFFSET($G$203,SUM($C$2:$C16)-1,COLUMNS($E16:K16)+1)=0,"",OFFSET($G$203,SUM($C$2:$C16)-1,COLUMNS($E16:K16)+1))</f>
        <v/>
      </c>
      <c r="L16" t="str">
        <f ca="1">IF(OFFSET($G$203,SUM($C$2:$C16)-1,COLUMNS($E16:L16)+1)=0,"",OFFSET($G$203,SUM($C$2:$C16)-1,COLUMNS($E16:L16)+1))</f>
        <v/>
      </c>
      <c r="M16" t="str">
        <f ca="1">IF(OFFSET($G$203,SUM($C$2:$C16)-1,COLUMNS($E16:M16)+1)=0,"",OFFSET($G$203,SUM($C$2:$C16)-1,COLUMNS($E16:M16)+1))</f>
        <v/>
      </c>
      <c r="N16" t="str">
        <f ca="1">IF(OFFSET($G$203,SUM($C$2:$C16)-1,COLUMNS($E16:N16)+1)=0,"",OFFSET($G$203,SUM($C$2:$C16)-1,COLUMNS($E16:N16)+1))</f>
        <v/>
      </c>
      <c r="O16" t="str">
        <f ca="1">IF(OFFSET($G$203,SUM($C$2:$C16)-1,COLUMNS($E16:O16)+1)=0,"",OFFSET($G$203,SUM($C$2:$C16)-1,COLUMNS($E16:O16)+1))</f>
        <v/>
      </c>
      <c r="P16" t="str">
        <f ca="1">IF(OFFSET($G$203,SUM($C$2:$C16)-1,COLUMNS($E16:P16)+1)=0,"",OFFSET($G$203,SUM($C$2:$C16)-1,COLUMNS($E16:P16)+1))</f>
        <v/>
      </c>
      <c r="Q16" t="str">
        <f ca="1">IF(OFFSET($G$203,SUM($C$2:$C16)-1,COLUMNS($E16:Q16)+1)=0,"",OFFSET($G$203,SUM($C$2:$C16)-1,COLUMNS($E16:Q16)+1))</f>
        <v/>
      </c>
      <c r="R16" t="str">
        <f ca="1">IF(OFFSET($G$203,SUM($C$2:$C16)-1,COLUMNS($E16:R16)+1)=0,"",OFFSET($G$203,SUM($C$2:$C16)-1,COLUMNS($E16:R16)+1))</f>
        <v/>
      </c>
      <c r="S16" t="str">
        <f ca="1">IF(OFFSET($G$203,SUM($C$2:$C16)-1,COLUMNS($E16:S16)+1)=0,"",OFFSET($G$203,SUM($C$2:$C16)-1,COLUMNS($E16:S16)+1))</f>
        <v/>
      </c>
      <c r="T16" t="str">
        <f ca="1">IF(OFFSET($G$203,SUM($C$2:$C16)-1,COLUMNS($E16:T16)+1)=0,"",OFFSET($G$203,SUM($C$2:$C16)-1,COLUMNS($E16:T16)+1))</f>
        <v/>
      </c>
      <c r="U16" t="str">
        <f ca="1">IF(OFFSET($G$203,SUM($C$2:$C16)-1,COLUMNS($E16:U16)+1)=0,"",OFFSET($G$203,SUM($C$2:$C16)-1,COLUMNS($E16:U16)+1))</f>
        <v/>
      </c>
      <c r="V16" t="str">
        <f ca="1">IF(OFFSET($G$203,SUM($C$2:$C16)-1,COLUMNS($E16:V16)+1)=0,"",OFFSET($G$203,SUM($C$2:$C16)-1,COLUMNS($E16:V16)+1))</f>
        <v/>
      </c>
      <c r="W16" t="str">
        <f ca="1">IF(OFFSET($G$203,SUM($C$2:$C16)-1,COLUMNS($E16:W16)+1)=0,"",OFFSET($G$203,SUM($C$2:$C16)-1,COLUMNS($E16:W16)+1))</f>
        <v/>
      </c>
      <c r="X16" t="str">
        <f ca="1">IF(OFFSET($G$203,SUM($C$2:$C16)-1,COLUMNS($E16:X16)+1)=0,"",OFFSET($G$203,SUM($C$2:$C16)-1,COLUMNS($E16:X16)+1))</f>
        <v/>
      </c>
      <c r="Y16" t="str">
        <f ca="1">IF(OFFSET($G$203,SUM($C$2:$C16)-1,COLUMNS($E16:Y16)+1)=0,"",OFFSET($G$203,SUM($C$2:$C16)-1,COLUMNS($E16:Y16)+1))</f>
        <v/>
      </c>
      <c r="Z16" t="str">
        <f ca="1">IF(OFFSET($G$203,SUM($C$2:$C16)-1,COLUMNS($E16:Z16)+1)=0,"",OFFSET($G$203,SUM($C$2:$C16)-1,COLUMNS($E16:Z16)+1))</f>
        <v/>
      </c>
      <c r="AA16" t="str">
        <f ca="1">IF(OFFSET($G$203,SUM($C$2:$C16)-1,COLUMNS($E16:AA16)+1)=0,"",OFFSET($G$203,SUM($C$2:$C16)-1,COLUMNS($E16:AA16)+1))</f>
        <v/>
      </c>
      <c r="AB16" t="str">
        <f ca="1">IF(OFFSET($G$203,SUM($C$2:$C16)-1,COLUMNS($E16:AB16)+1)=0,"",OFFSET($G$203,SUM($C$2:$C16)-1,COLUMNS($E16:AB16)+1))</f>
        <v/>
      </c>
      <c r="AC16" t="str">
        <f ca="1">IF(OFFSET($G$203,SUM($C$2:$C16)-1,COLUMNS($E16:AC16)+1)=0,"",OFFSET($G$203,SUM($C$2:$C16)-1,COLUMNS($E16:AC16)+1))</f>
        <v/>
      </c>
      <c r="AD16" t="str">
        <f ca="1">IF(OFFSET($G$203,SUM($C$2:$C16)-1,COLUMNS($E16:AD16)+1)=0,"",OFFSET($G$203,SUM($C$2:$C16)-1,COLUMNS($E16:AD16)+1))</f>
        <v/>
      </c>
      <c r="AE16" t="str">
        <f ca="1">IF(OFFSET($G$203,SUM($C$2:$C16)-1,COLUMNS($E16:AE16)+1)=0,"",OFFSET($G$203,SUM($C$2:$C16)-1,COLUMNS($E16:AE16)+1))</f>
        <v/>
      </c>
      <c r="AF16" t="str">
        <f ca="1">IF(OFFSET($G$203,SUM($C$2:$C16)-1,COLUMNS($E16:AF16)+1)=0,"",OFFSET($G$203,SUM($C$2:$C16)-1,COLUMNS($E16:AF16)+1))</f>
        <v/>
      </c>
      <c r="AG16" t="str">
        <f ca="1">IF(OFFSET($G$203,SUM($C$2:$C16)-1,COLUMNS($E16:AG16)+1)=0,"",OFFSET($G$203,SUM($C$2:$C16)-1,COLUMNS($E16:AG16)+1))</f>
        <v/>
      </c>
      <c r="AH16" t="str">
        <f ca="1">IF(OFFSET($G$203,SUM($C$2:$C16)-1,COLUMNS($E16:AH16)+1)=0,"",OFFSET($G$203,SUM($C$2:$C16)-1,COLUMNS($E16:AH16)+1))</f>
        <v/>
      </c>
      <c r="AI16" t="str">
        <f ca="1">IF(OFFSET($G$203,SUM($C$2:$C16)-1,COLUMNS($E16:AI16)+1)=0,"",OFFSET($G$203,SUM($C$2:$C16)-1,COLUMNS($E16:AI16)+1))</f>
        <v/>
      </c>
      <c r="AJ16" t="str">
        <f ca="1">IF(OFFSET($G$203,SUM($C$2:$C16)-1,COLUMNS($E16:AJ16)+1)=0,"",OFFSET($G$203,SUM($C$2:$C16)-1,COLUMNS($E16:AJ16)+1))</f>
        <v/>
      </c>
      <c r="AK16" t="str">
        <f ca="1">IF(OFFSET($G$203,SUM($C$2:$C16)-1,COLUMNS($E16:AK16)+1)=0,"",OFFSET($G$203,SUM($C$2:$C16)-1,COLUMNS($E16:AK16)+1))</f>
        <v/>
      </c>
      <c r="AL16" t="str">
        <f ca="1">IF(OFFSET($G$203,SUM($C$2:$C16)-1,COLUMNS($E16:AL16)+1)=0,"",OFFSET($G$203,SUM($C$2:$C16)-1,COLUMNS($E16:AL16)+1))</f>
        <v/>
      </c>
      <c r="AM16" t="str">
        <f ca="1">IF(OFFSET($G$203,SUM($C$2:$C16)-1,COLUMNS($E16:AM16)+1)=0,"",OFFSET($G$203,SUM($C$2:$C16)-1,COLUMNS($E16:AM16)+1))</f>
        <v/>
      </c>
      <c r="AN16" t="str">
        <f ca="1">IF(OFFSET($G$203,SUM($C$2:$C16)-1,COLUMNS($E16:AN16)+1)=0,"",OFFSET($G$203,SUM($C$2:$C16)-1,COLUMNS($E16:AN16)+1))</f>
        <v/>
      </c>
      <c r="AO16" t="str">
        <f ca="1">IF(OFFSET($G$203,SUM($C$2:$C16)-1,COLUMNS($E16:AO16)+1)=0,"",OFFSET($G$203,SUM($C$2:$C16)-1,COLUMNS($E16:AO16)+1))</f>
        <v/>
      </c>
      <c r="AP16" t="str">
        <f ca="1">IF(OFFSET($G$203,SUM($C$2:$C16)-1,COLUMNS($E16:AP16)+1)=0,"",OFFSET($G$203,SUM($C$2:$C16)-1,COLUMNS($E16:AP16)+1))</f>
        <v/>
      </c>
      <c r="AQ16" t="str">
        <f ca="1">IF(OFFSET($G$203,SUM($C$2:$C16)-1,COLUMNS($E16:AQ16)+1)=0,"",OFFSET($G$203,SUM($C$2:$C16)-1,COLUMNS($E16:AQ16)+1))</f>
        <v/>
      </c>
      <c r="AR16" t="str">
        <f ca="1">IF(OFFSET($G$203,SUM($C$2:$C16)-1,COLUMNS($E16:AR16)+1)=0,"",OFFSET($G$203,SUM($C$2:$C16)-1,COLUMNS($E16:AR16)+1))</f>
        <v/>
      </c>
      <c r="AS16" t="str">
        <f ca="1">IF(OFFSET($G$203,SUM($C$2:$C16)-1,COLUMNS($E16:AS16)+1)=0,"",OFFSET($G$203,SUM($C$2:$C16)-1,COLUMNS($E16:AS16)+1))</f>
        <v/>
      </c>
      <c r="AT16" t="str">
        <f ca="1">IF(OFFSET($G$203,SUM($C$2:$C16)-1,COLUMNS($E16:AT16)+1)=0,"",OFFSET($G$203,SUM($C$2:$C16)-1,COLUMNS($E16:AT16)+1))</f>
        <v/>
      </c>
      <c r="AU16" t="str">
        <f ca="1">IF(OFFSET($G$203,SUM($C$2:$C16)-1,COLUMNS($E16:AU16)+1)=0,"",OFFSET($G$203,SUM($C$2:$C16)-1,COLUMNS($E16:AU16)+1))</f>
        <v/>
      </c>
      <c r="AV16" t="str">
        <f ca="1">IF(OFFSET($G$203,SUM($C$2:$C16)-1,COLUMNS($E16:AV16)+1)=0,"",OFFSET($G$203,SUM($C$2:$C16)-1,COLUMNS($E16:AV16)+1))</f>
        <v/>
      </c>
      <c r="AW16" t="str">
        <f ca="1">IF(OFFSET($G$203,SUM($C$2:$C16)-1,COLUMNS($E16:AW16)+1)=0,"",OFFSET($G$203,SUM($C$2:$C16)-1,COLUMNS($E16:AW16)+1))</f>
        <v/>
      </c>
      <c r="AX16" t="str">
        <f ca="1">IF(OFFSET($G$203,SUM($C$2:$C16)-1,COLUMNS($E16:AX16)+1)=0,"",OFFSET($G$203,SUM($C$2:$C16)-1,COLUMNS($E16:AX16)+1))</f>
        <v/>
      </c>
      <c r="AY16" t="str">
        <f ca="1">IF(OFFSET($G$203,SUM($C$2:$C16)-1,COLUMNS($E16:AY16)+1)=0,"",OFFSET($G$203,SUM($C$2:$C16)-1,COLUMNS($E16:AY16)+1))</f>
        <v/>
      </c>
      <c r="AZ16" t="str">
        <f ca="1">IF(OFFSET($G$203,SUM($C$2:$C16)-1,COLUMNS($E16:AZ16)+1)=0,"",OFFSET($G$203,SUM($C$2:$C16)-1,COLUMNS($E16:AZ16)+1))</f>
        <v/>
      </c>
      <c r="BA16" t="str">
        <f ca="1">IF(OFFSET($G$203,SUM($C$2:$C16)-1,COLUMNS($E16:BA16)+1)=0,"",OFFSET($G$203,SUM($C$2:$C16)-1,COLUMNS($E16:BA16)+1))</f>
        <v/>
      </c>
      <c r="BB16" t="str">
        <f ca="1">IF(OFFSET($G$203,SUM($C$2:$C16)-1,COLUMNS($E16:BB16)+1)=0,"",OFFSET($G$203,SUM($C$2:$C16)-1,COLUMNS($E16:BB16)+1))</f>
        <v/>
      </c>
      <c r="BC16" t="str">
        <f ca="1">IF(OFFSET($G$203,SUM($C$2:$C16)-1,COLUMNS($E16:BC16)+1)=0,"",OFFSET($G$203,SUM($C$2:$C16)-1,COLUMNS($E16:BC16)+1))</f>
        <v/>
      </c>
      <c r="BD16" t="str">
        <f ca="1">IF(OFFSET($G$203,SUM($C$2:$C16)-1,COLUMNS($E16:BD16)+1)=0,"",OFFSET($G$203,SUM($C$2:$C16)-1,COLUMNS($E16:BD16)+1))</f>
        <v/>
      </c>
      <c r="BE16" t="str">
        <f ca="1">IF(OFFSET($G$203,SUM($C$2:$C16)-1,COLUMNS($E16:BE16)+1)=0,"",OFFSET($G$203,SUM($C$2:$C16)-1,COLUMNS($E16:BE16)+1))</f>
        <v/>
      </c>
      <c r="BF16" t="str">
        <f ca="1">IF(OFFSET($G$203,SUM($C$2:$C16)-1,COLUMNS($E16:BF16)+1)=0,"",OFFSET($G$203,SUM($C$2:$C16)-1,COLUMNS($E16:BF16)+1))</f>
        <v/>
      </c>
      <c r="BG16" t="str">
        <f ca="1">IF(OFFSET($G$203,SUM($C$2:$C16)-1,COLUMNS($E16:BG16)+1)=0,"",OFFSET($G$203,SUM($C$2:$C16)-1,COLUMNS($E16:BG16)+1))</f>
        <v/>
      </c>
      <c r="BH16" t="str">
        <f ca="1">IF(OFFSET($G$203,SUM($C$2:$C16)-1,COLUMNS($E16:BH16)+1)=0,"",OFFSET($G$203,SUM($C$2:$C16)-1,COLUMNS($E16:BH16)+1))</f>
        <v/>
      </c>
      <c r="BI16" t="str">
        <f ca="1">IF(OFFSET($G$203,SUM($C$2:$C16)-1,COLUMNS($E16:BI16)+1)=0,"",OFFSET($G$203,SUM($C$2:$C16)-1,COLUMNS($E16:BI16)+1))</f>
        <v/>
      </c>
      <c r="BJ16" t="str">
        <f ca="1">IF(OFFSET($G$203,SUM($C$2:$C16)-1,COLUMNS($E16:BJ16)+1)=0,"",OFFSET($G$203,SUM($C$2:$C16)-1,COLUMNS($E16:BJ16)+1))</f>
        <v/>
      </c>
      <c r="BK16" t="str">
        <f ca="1">IF(OFFSET($G$203,SUM($C$2:$C16)-1,COLUMNS($E16:BK16)+1)=0,"",OFFSET($G$203,SUM($C$2:$C16)-1,COLUMNS($E16:BK16)+1))</f>
        <v/>
      </c>
      <c r="BL16" t="str">
        <f ca="1">IF(OFFSET($G$203,SUM($C$2:$C16)-1,COLUMNS($E16:BL16)+1)=0,"",OFFSET($G$203,SUM($C$2:$C16)-1,COLUMNS($E16:BL16)+1))</f>
        <v/>
      </c>
      <c r="BM16" t="str">
        <f ca="1">IF(OFFSET($G$203,SUM($C$2:$C16)-1,COLUMNS($E16:BM16)+1)=0,"",OFFSET($G$203,SUM($C$2:$C16)-1,COLUMNS($E16:BM16)+1))</f>
        <v/>
      </c>
      <c r="BN16" t="str">
        <f ca="1">IF(OFFSET($G$203,SUM($C$2:$C16)-1,COLUMNS($E16:BN16)+1)=0,"",OFFSET($G$203,SUM($C$2:$C16)-1,COLUMNS($E16:BN16)+1))</f>
        <v/>
      </c>
      <c r="BO16" t="str">
        <f ca="1">IF(OFFSET($G$203,SUM($C$2:$C16)-1,COLUMNS($E16:BO16)+1)=0,"",OFFSET($G$203,SUM($C$2:$C16)-1,COLUMNS($E16:BO16)+1))</f>
        <v/>
      </c>
      <c r="BP16" t="str">
        <f ca="1">IF(OFFSET($G$203,SUM($C$2:$C16)-1,COLUMNS($E16:BP16)+1)=0,"",OFFSET($G$203,SUM($C$2:$C16)-1,COLUMNS($E16:BP16)+1))</f>
        <v/>
      </c>
      <c r="BQ16" t="str">
        <f ca="1">IF(OFFSET($G$203,SUM($C$2:$C16)-1,COLUMNS($E16:BQ16)+1)=0,"",OFFSET($G$203,SUM($C$2:$C16)-1,COLUMNS($E16:BQ16)+1))</f>
        <v/>
      </c>
      <c r="BR16" t="str">
        <f ca="1">IF(OFFSET($G$203,SUM($C$2:$C16)-1,COLUMNS($E16:BR16)+1)=0,"",OFFSET($G$203,SUM($C$2:$C16)-1,COLUMNS($E16:BR16)+1))</f>
        <v/>
      </c>
      <c r="BS16" t="str">
        <f ca="1">IF(OFFSET($G$203,SUM($C$2:$C16)-1,COLUMNS($E16:BS16)+1)=0,"",OFFSET($G$203,SUM($C$2:$C16)-1,COLUMNS($E16:BS16)+1))</f>
        <v/>
      </c>
      <c r="BT16" t="str">
        <f ca="1">IF(OFFSET($G$203,SUM($C$2:$C16)-1,COLUMNS($E16:BT16)+1)=0,"",OFFSET($G$203,SUM($C$2:$C16)-1,COLUMNS($E16:BT16)+1))</f>
        <v/>
      </c>
      <c r="BU16" t="str">
        <f ca="1">IF(OFFSET($G$203,SUM($C$2:$C16)-1,COLUMNS($E16:BU16)+1)=0,"",OFFSET($G$203,SUM($C$2:$C16)-1,COLUMNS($E16:BU16)+1))</f>
        <v/>
      </c>
      <c r="BV16" t="str">
        <f ca="1">IF(OFFSET($G$203,SUM($C$2:$C16)-1,COLUMNS($E16:BV16)+1)=0,"",OFFSET($G$203,SUM($C$2:$C16)-1,COLUMNS($E16:BV16)+1))</f>
        <v/>
      </c>
      <c r="BW16" t="str">
        <f ca="1">IF(OFFSET($G$203,SUM($C$2:$C16)-1,COLUMNS($E16:BW16)+1)=0,"",OFFSET($G$203,SUM($C$2:$C16)-1,COLUMNS($E16:BW16)+1))</f>
        <v/>
      </c>
      <c r="BX16" t="str">
        <f ca="1">IF(OFFSET($G$203,SUM($C$2:$C16)-1,COLUMNS($E16:BX16)+1)=0,"",OFFSET($G$203,SUM($C$2:$C16)-1,COLUMNS($E16:BX16)+1))</f>
        <v/>
      </c>
      <c r="BY16" t="str">
        <f ca="1">IF(OFFSET($G$203,SUM($C$2:$C16)-1,COLUMNS($E16:BY16)+1)=0,"",OFFSET($G$203,SUM($C$2:$C16)-1,COLUMNS($E16:BY16)+1))</f>
        <v/>
      </c>
      <c r="BZ16" t="str">
        <f ca="1">IF(OFFSET($G$203,SUM($C$2:$C16)-1,COLUMNS($E16:BZ16)+1)=0,"",OFFSET($G$203,SUM($C$2:$C16)-1,COLUMNS($E16:BZ16)+1))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OFFSET($G$203,SUM(C$2:C18)-1,0)</f>
        <v>Claus Stephan</v>
      </c>
      <c r="F18" t="str">
        <f ca="1">IF(OFFSET($G$203,SUM($C$2:$C18)-1,COLUMNS($E18:F18)+1)=0,"",OFFSET($G$203,SUM($C$2:$C18)-1,COLUMNS($E18:F18)+1))</f>
        <v>Curse</v>
      </c>
      <c r="G18" t="str">
        <f ca="1">IF(OFFSET($G$203,SUM($C$2:$C18)-1,COLUMNS($E18:G18)+1)=0,"",OFFSET($G$203,SUM($C$2:$C18)-1,COLUMNS($E18:G18)+1))</f>
        <v xml:space="preserve"> Village</v>
      </c>
      <c r="H18" t="str">
        <f ca="1">IF(OFFSET($G$203,SUM($C$2:$C18)-1,COLUMNS($E18:H18)+1)=0,"",OFFSET($G$203,SUM($C$2:$C18)-1,COLUMNS($E18:H18)+1))</f>
        <v xml:space="preserve"> Mine</v>
      </c>
      <c r="I18" t="str">
        <f ca="1">IF(OFFSET($G$203,SUM($C$2:$C18)-1,COLUMNS($E18:I18)+1)=0,"",OFFSET($G$203,SUM($C$2:$C18)-1,COLUMNS($E18:I18)+1))</f>
        <v xml:space="preserve"> Coppersmith</v>
      </c>
      <c r="J18" t="str">
        <f ca="1">IF(OFFSET($G$203,SUM($C$2:$C18)-1,COLUMNS($E18:J18)+1)=0,"",OFFSET($G$203,SUM($C$2:$C18)-1,COLUMNS($E18:J18)+1))</f>
        <v xml:space="preserve"> Mining Village</v>
      </c>
      <c r="K18" t="str">
        <f ca="1">IF(OFFSET($G$203,SUM($C$2:$C18)-1,COLUMNS($E18:K18)+1)=0,"",OFFSET($G$203,SUM($C$2:$C18)-1,COLUMNS($E18:K18)+1))</f>
        <v xml:space="preserve"> Courtier</v>
      </c>
      <c r="L18" t="str">
        <f ca="1">IF(OFFSET($G$203,SUM($C$2:$C18)-1,COLUMNS($E18:L18)+1)=0,"",OFFSET($G$203,SUM($C$2:$C18)-1,COLUMNS($E18:L18)+1))</f>
        <v xml:space="preserve"> Replace</v>
      </c>
      <c r="M18" t="str">
        <f ca="1">IF(OFFSET($G$203,SUM($C$2:$C18)-1,COLUMNS($E18:M18)+1)=0,"",OFFSET($G$203,SUM($C$2:$C18)-1,COLUMNS($E18:M18)+1))</f>
        <v xml:space="preserve"> Haven</v>
      </c>
      <c r="N18" t="str">
        <f ca="1">IF(OFFSET($G$203,SUM($C$2:$C18)-1,COLUMNS($E18:N18)+1)=0,"",OFFSET($G$203,SUM($C$2:$C18)-1,COLUMNS($E18:N18)+1))</f>
        <v xml:space="preserve"> Blockade</v>
      </c>
      <c r="O18" t="str">
        <f ca="1">IF(OFFSET($G$203,SUM($C$2:$C18)-1,COLUMNS($E18:O18)+1)=0,"",OFFSET($G$203,SUM($C$2:$C18)-1,COLUMNS($E18:O18)+1))</f>
        <v xml:space="preserve"> Outpost</v>
      </c>
      <c r="P18" t="str">
        <f ca="1">IF(OFFSET($G$203,SUM($C$2:$C18)-1,COLUMNS($E18:P18)+1)=0,"",OFFSET($G$203,SUM($C$2:$C18)-1,COLUMNS($E18:P18)+1))</f>
        <v xml:space="preserve"> Pirate</v>
      </c>
      <c r="Q18" t="str">
        <f ca="1">IF(OFFSET($G$203,SUM($C$2:$C18)-1,COLUMNS($E18:Q18)+1)=0,"",OFFSET($G$203,SUM($C$2:$C18)-1,COLUMNS($E18:Q18)+1))</f>
        <v xml:space="preserve"> Potion</v>
      </c>
      <c r="R18" t="str">
        <f ca="1">IF(OFFSET($G$203,SUM($C$2:$C18)-1,COLUMNS($E18:R18)+1)=0,"",OFFSET($G$203,SUM($C$2:$C18)-1,COLUMNS($E18:R18)+1))</f>
        <v xml:space="preserve"> Transmute</v>
      </c>
      <c r="S18" t="str">
        <f ca="1">IF(OFFSET($G$203,SUM($C$2:$C18)-1,COLUMNS($E18:S18)+1)=0,"",OFFSET($G$203,SUM($C$2:$C18)-1,COLUMNS($E18:S18)+1))</f>
        <v xml:space="preserve"> Workers Village</v>
      </c>
      <c r="T18" t="str">
        <f ca="1">IF(OFFSET($G$203,SUM($C$2:$C18)-1,COLUMNS($E18:T18)+1)=0,"",OFFSET($G$203,SUM($C$2:$C18)-1,COLUMNS($E18:T18)+1))</f>
        <v xml:space="preserve"> Haggler</v>
      </c>
      <c r="U18" t="str">
        <f ca="1">IF(OFFSET($G$203,SUM($C$2:$C18)-1,COLUMNS($E18:U18)+1)=0,"",OFFSET($G$203,SUM($C$2:$C18)-1,COLUMNS($E18:U18)+1))</f>
        <v xml:space="preserve"> Abandoned Mine</v>
      </c>
      <c r="V18" t="str">
        <f ca="1">IF(OFFSET($G$203,SUM($C$2:$C18)-1,COLUMNS($E18:V18)+1)=0,"",OFFSET($G$203,SUM($C$2:$C18)-1,COLUMNS($E18:V18)+1))</f>
        <v xml:space="preserve"> Hermit</v>
      </c>
      <c r="W18" t="str">
        <f ca="1">IF(OFFSET($G$203,SUM($C$2:$C18)-1,COLUMNS($E18:W18)+1)=0,"",OFFSET($G$203,SUM($C$2:$C18)-1,COLUMNS($E18:W18)+1))</f>
        <v xml:space="preserve"> Madman</v>
      </c>
      <c r="X18" t="str">
        <f ca="1">IF(OFFSET($G$203,SUM($C$2:$C18)-1,COLUMNS($E18:X18)+1)=0,"",OFFSET($G$203,SUM($C$2:$C18)-1,COLUMNS($E18:X18)+1))</f>
        <v xml:space="preserve"> Pillage</v>
      </c>
      <c r="Y18" t="str">
        <f ca="1">IF(OFFSET($G$203,SUM($C$2:$C18)-1,COLUMNS($E18:Y18)+1)=0,"",OFFSET($G$203,SUM($C$2:$C18)-1,COLUMNS($E18:Y18)+1))</f>
        <v xml:space="preserve"> Ranger</v>
      </c>
      <c r="Z18" t="str">
        <f ca="1">IF(OFFSET($G$203,SUM($C$2:$C18)-1,COLUMNS($E18:Z18)+1)=0,"",OFFSET($G$203,SUM($C$2:$C18)-1,COLUMNS($E18:Z18)+1))</f>
        <v>Storyteller</v>
      </c>
      <c r="AA18" t="str">
        <f ca="1">IF(OFFSET($G$203,SUM($C$2:$C18)-1,COLUMNS($E18:AA18)+1)=0,"",OFFSET($G$203,SUM($C$2:$C18)-1,COLUMNS($E18:AA18)+1))</f>
        <v xml:space="preserve"> Hireling</v>
      </c>
      <c r="AB18" t="str">
        <f ca="1">IF(OFFSET($G$203,SUM($C$2:$C18)-1,COLUMNS($E18:AB18)+1)=0,"",OFFSET($G$203,SUM($C$2:$C18)-1,COLUMNS($E18:AB18)+1))</f>
        <v xml:space="preserve"> Enchantress</v>
      </c>
      <c r="AC18" t="str">
        <f ca="1">IF(OFFSET($G$203,SUM($C$2:$C18)-1,COLUMNS($E18:AC18)+1)=0,"",OFFSET($G$203,SUM($C$2:$C18)-1,COLUMNS($E18:AC18)+1))</f>
        <v xml:space="preserve"> Pixie</v>
      </c>
      <c r="AD18" t="str">
        <f ca="1">IF(OFFSET($G$203,SUM($C$2:$C18)-1,COLUMNS($E18:AD18)+1)=0,"",OFFSET($G$203,SUM($C$2:$C18)-1,COLUMNS($E18:AD18)+1))</f>
        <v xml:space="preserve"> Goat</v>
      </c>
      <c r="AE18" t="str">
        <f ca="1">IF(OFFSET($G$203,SUM($C$2:$C18)-1,COLUMNS($E18:AE18)+1)=0,"",OFFSET($G$203,SUM($C$2:$C18)-1,COLUMNS($E18:AE18)+1))</f>
        <v xml:space="preserve"> Imp</v>
      </c>
      <c r="AF18" t="str">
        <f ca="1">IF(OFFSET($G$203,SUM($C$2:$C18)-1,COLUMNS($E18:AF18)+1)=0,"",OFFSET($G$203,SUM($C$2:$C18)-1,COLUMNS($E18:AF18)+1))</f>
        <v xml:space="preserve"> Fool</v>
      </c>
      <c r="AG18" t="str">
        <f ca="1">IF(OFFSET($G$203,SUM($C$2:$C18)-1,COLUMNS($E18:AG18)+1)=0,"",OFFSET($G$203,SUM($C$2:$C18)-1,COLUMNS($E18:AG18)+1))</f>
        <v xml:space="preserve"> Lucky Coin</v>
      </c>
      <c r="AH18" t="str">
        <f ca="1">IF(OFFSET($G$203,SUM($C$2:$C18)-1,COLUMNS($E18:AH18)+1)=0,"",OFFSET($G$203,SUM($C$2:$C18)-1,COLUMNS($E18:AH18)+1))</f>
        <v xml:space="preserve"> Devil's Workshop</v>
      </c>
      <c r="AI18" t="str">
        <f ca="1">IF(OFFSET($G$203,SUM($C$2:$C18)-1,COLUMNS($E18:AI18)+1)=0,"",OFFSET($G$203,SUM($C$2:$C18)-1,COLUMNS($E18:AI18)+1))</f>
        <v xml:space="preserve"> Tormentor</v>
      </c>
      <c r="AJ18" t="str">
        <f ca="1">IF(OFFSET($G$203,SUM($C$2:$C18)-1,COLUMNS($E18:AJ18)+1)=0,"",OFFSET($G$203,SUM($C$2:$C18)-1,COLUMNS($E18:AJ18)+1))</f>
        <v xml:space="preserve"> Border Guard</v>
      </c>
      <c r="AK18" t="str">
        <f ca="1">IF(OFFSET($G$203,SUM($C$2:$C18)-1,COLUMNS($E18:AK18)+1)=0,"",OFFSET($G$203,SUM($C$2:$C18)-1,COLUMNS($E18:AK18)+1))</f>
        <v xml:space="preserve"> Patron</v>
      </c>
      <c r="AL18" t="str">
        <f ca="1">IF(OFFSET($G$203,SUM($C$2:$C18)-1,COLUMNS($E18:AL18)+1)=0,"",OFFSET($G$203,SUM($C$2:$C18)-1,COLUMNS($E18:AL18)+1))</f>
        <v xml:space="preserve"> Treasurer</v>
      </c>
      <c r="AM18" t="str">
        <f ca="1">IF(OFFSET($G$203,SUM($C$2:$C18)-1,COLUMNS($E18:AM18)+1)=0,"",OFFSET($G$203,SUM($C$2:$C18)-1,COLUMNS($E18:AM18)+1))</f>
        <v xml:space="preserve"> Camel Train</v>
      </c>
      <c r="AN18" t="str">
        <f ca="1">IF(OFFSET($G$203,SUM($C$2:$C18)-1,COLUMNS($E18:AN18)+1)=0,"",OFFSET($G$203,SUM($C$2:$C18)-1,COLUMNS($E18:AN18)+1))</f>
        <v xml:space="preserve"> Goatherd</v>
      </c>
      <c r="AO18" t="str">
        <f ca="1">IF(OFFSET($G$203,SUM($C$2:$C18)-1,COLUMNS($E18:AO18)+1)=0,"",OFFSET($G$203,SUM($C$2:$C18)-1,COLUMNS($E18:AO18)+1))</f>
        <v xml:space="preserve"> Sheepdog</v>
      </c>
      <c r="AP18" t="str">
        <f ca="1">IF(OFFSET($G$203,SUM($C$2:$C18)-1,COLUMNS($E18:AP18)+1)=0,"",OFFSET($G$203,SUM($C$2:$C18)-1,COLUMNS($E18:AP18)+1))</f>
        <v xml:space="preserve"> Snowy Village</v>
      </c>
      <c r="AQ18" t="str">
        <f ca="1">IF(OFFSET($G$203,SUM($C$2:$C18)-1,COLUMNS($E18:AQ18)+1)=0,"",OFFSET($G$203,SUM($C$2:$C18)-1,COLUMNS($E18:AQ18)+1))</f>
        <v xml:space="preserve"> Cardinal</v>
      </c>
      <c r="AR18" t="str">
        <f ca="1">IF(OFFSET($G$203,SUM($C$2:$C18)-1,COLUMNS($E18:AR18)+1)=0,"",OFFSET($G$203,SUM($C$2:$C18)-1,COLUMNS($E18:AR18)+1))</f>
        <v xml:space="preserve"> Cavalry</v>
      </c>
      <c r="AS18" t="str">
        <f ca="1">IF(OFFSET($G$203,SUM($C$2:$C18)-1,COLUMNS($E18:AS18)+1)=0,"",OFFSET($G$203,SUM($C$2:$C18)-1,COLUMNS($E18:AS18)+1))</f>
        <v xml:space="preserve"> Coven</v>
      </c>
      <c r="AT18" t="str">
        <f ca="1">IF(OFFSET($G$203,SUM($C$2:$C18)-1,COLUMNS($E18:AT18)+1)=0,"",OFFSET($G$203,SUM($C$2:$C18)-1,COLUMNS($E18:AT18)+1))</f>
        <v xml:space="preserve"> Falconer</v>
      </c>
      <c r="AU18" t="str">
        <f ca="1">IF(OFFSET($G$203,SUM($C$2:$C18)-1,COLUMNS($E18:AU18)+1)=0,"",OFFSET($G$203,SUM($C$2:$C18)-1,COLUMNS($E18:AU18)+1))</f>
        <v xml:space="preserve"> Hunting Lodge</v>
      </c>
      <c r="AV18" t="str">
        <f ca="1">IF(OFFSET($G$203,SUM($C$2:$C18)-1,COLUMNS($E18:AV18)+1)=0,"",OFFSET($G$203,SUM($C$2:$C18)-1,COLUMNS($E18:AV18)+1))</f>
        <v xml:space="preserve"> Sanctuary</v>
      </c>
      <c r="AW18" t="str">
        <f ca="1">IF(OFFSET($G$203,SUM($C$2:$C18)-1,COLUMNS($E18:AW18)+1)=0,"",OFFSET($G$203,SUM($C$2:$C18)-1,COLUMNS($E18:AW18)+1))</f>
        <v xml:space="preserve"> Animal Fair</v>
      </c>
      <c r="AX18" t="str">
        <f ca="1">IF(OFFSET($G$203,SUM($C$2:$C18)-1,COLUMNS($E18:AX18)+1)=0,"",OFFSET($G$203,SUM($C$2:$C18)-1,COLUMNS($E18:AX18)+1))</f>
        <v xml:space="preserve"> Horse</v>
      </c>
      <c r="AY18" t="str">
        <f ca="1">IF(OFFSET($G$203,SUM($C$2:$C18)-1,COLUMNS($E18:AY18)+1)=0,"",OFFSET($G$203,SUM($C$2:$C18)-1,COLUMNS($E18:AY18)+1))</f>
        <v xml:space="preserve"> Underling</v>
      </c>
      <c r="AZ18" t="str">
        <f ca="1">IF(OFFSET($G$203,SUM($C$2:$C18)-1,COLUMNS($E18:AZ18)+1)=0,"",OFFSET($G$203,SUM($C$2:$C18)-1,COLUMNS($E18:AZ18)+1))</f>
        <v>Broker</v>
      </c>
      <c r="BA18" t="str">
        <f ca="1">IF(OFFSET($G$203,SUM($C$2:$C18)-1,COLUMNS($E18:BA18)+1)=0,"",OFFSET($G$203,SUM($C$2:$C18)-1,COLUMNS($E18:BA18)+1))</f>
        <v xml:space="preserve"> Carpenter</v>
      </c>
      <c r="BB18" t="str">
        <f ca="1">IF(OFFSET($G$203,SUM($C$2:$C18)-1,COLUMNS($E18:BB18)+1)=0,"",OFFSET($G$203,SUM($C$2:$C18)-1,COLUMNS($E18:BB18)+1))</f>
        <v xml:space="preserve"> Galleria</v>
      </c>
      <c r="BC18" t="str">
        <f ca="1">IF(OFFSET($G$203,SUM($C$2:$C18)-1,COLUMNS($E18:BC18)+1)=0,"",OFFSET($G$203,SUM($C$2:$C18)-1,COLUMNS($E18:BC18)+1))</f>
        <v xml:space="preserve"> Skirmisher</v>
      </c>
      <c r="BD18" t="str">
        <f ca="1">IF(OFFSET($G$203,SUM($C$2:$C18)-1,COLUMNS($E18:BD18)+1)=0,"",OFFSET($G$203,SUM($C$2:$C18)-1,COLUMNS($E18:BD18)+1))</f>
        <v xml:space="preserve"> Specialist</v>
      </c>
      <c r="BE18" t="str">
        <f ca="1">IF(OFFSET($G$203,SUM($C$2:$C18)-1,COLUMNS($E18:BE18)+1)=0,"",OFFSET($G$203,SUM($C$2:$C18)-1,COLUMNS($E18:BE18)+1))</f>
        <v xml:space="preserve"> Basilica</v>
      </c>
      <c r="BF18" t="str">
        <f ca="1">IF(OFFSET($G$203,SUM($C$2:$C18)-1,COLUMNS($E18:BF18)+1)=0,"",OFFSET($G$203,SUM($C$2:$C18)-1,COLUMNS($E18:BF18)+1))</f>
        <v xml:space="preserve"> Tower</v>
      </c>
      <c r="BG18" t="str">
        <f ca="1">IF(OFFSET($G$203,SUM($C$2:$C18)-1,COLUMNS($E18:BG18)+1)=0,"",OFFSET($G$203,SUM($C$2:$C18)-1,COLUMNS($E18:BG18)+1))</f>
        <v xml:space="preserve"> Triumphal Arch</v>
      </c>
      <c r="BH18" t="str">
        <f ca="1">IF(OFFSET($G$203,SUM($C$2:$C18)-1,COLUMNS($E18:BH18)+1)=0,"",OFFSET($G$203,SUM($C$2:$C18)-1,COLUMNS($E18:BH18)+1))</f>
        <v xml:space="preserve"> Greed</v>
      </c>
      <c r="BI18" t="str">
        <f ca="1">IF(OFFSET($G$203,SUM($C$2:$C18)-1,COLUMNS($E18:BI18)+1)=0,"",OFFSET($G$203,SUM($C$2:$C18)-1,COLUMNS($E18:BI18)+1))</f>
        <v xml:space="preserve"> Lost in the Woods</v>
      </c>
      <c r="BJ18" t="str">
        <f ca="1">IF(OFFSET($G$203,SUM($C$2:$C18)-1,COLUMNS($E18:BJ18)+1)=0,"",OFFSET($G$203,SUM($C$2:$C18)-1,COLUMNS($E18:BJ18)+1))</f>
        <v xml:space="preserve"> Key</v>
      </c>
      <c r="BK18" t="str">
        <f ca="1">IF(OFFSET($G$203,SUM($C$2:$C18)-1,COLUMNS($E18:BK18)+1)=0,"",OFFSET($G$203,SUM($C$2:$C18)-1,COLUMNS($E18:BK18)+1))</f>
        <v xml:space="preserve"> Lantern</v>
      </c>
      <c r="BL18" t="str">
        <f ca="1">IF(OFFSET($G$203,SUM($C$2:$C18)-1,COLUMNS($E18:BL18)+1)=0,"",OFFSET($G$203,SUM($C$2:$C18)-1,COLUMNS($E18:BL18)+1))</f>
        <v/>
      </c>
      <c r="BM18" t="str">
        <f ca="1">IF(OFFSET($G$203,SUM($C$2:$C18)-1,COLUMNS($E18:BM18)+1)=0,"",OFFSET($G$203,SUM($C$2:$C18)-1,COLUMNS($E18:BM18)+1))</f>
        <v/>
      </c>
      <c r="BN18" t="str">
        <f ca="1">IF(OFFSET($G$203,SUM($C$2:$C18)-1,COLUMNS($E18:BN18)+1)=0,"",OFFSET($G$203,SUM($C$2:$C18)-1,COLUMNS($E18:BN18)+1))</f>
        <v/>
      </c>
      <c r="BO18" t="str">
        <f ca="1">IF(OFFSET($G$203,SUM($C$2:$C18)-1,COLUMNS($E18:BO18)+1)=0,"",OFFSET($G$203,SUM($C$2:$C18)-1,COLUMNS($E18:BO18)+1))</f>
        <v/>
      </c>
      <c r="BP18" t="str">
        <f ca="1">IF(OFFSET($G$203,SUM($C$2:$C18)-1,COLUMNS($E18:BP18)+1)=0,"",OFFSET($G$203,SUM($C$2:$C18)-1,COLUMNS($E18:BP18)+1))</f>
        <v/>
      </c>
      <c r="BQ18" t="str">
        <f ca="1">IF(OFFSET($G$203,SUM($C$2:$C18)-1,COLUMNS($E18:BQ18)+1)=0,"",OFFSET($G$203,SUM($C$2:$C18)-1,COLUMNS($E18:BQ18)+1))</f>
        <v/>
      </c>
      <c r="BR18" t="str">
        <f ca="1">IF(OFFSET($G$203,SUM($C$2:$C18)-1,COLUMNS($E18:BR18)+1)=0,"",OFFSET($G$203,SUM($C$2:$C18)-1,COLUMNS($E18:BR18)+1))</f>
        <v/>
      </c>
      <c r="BS18" t="str">
        <f ca="1">IF(OFFSET($G$203,SUM($C$2:$C18)-1,COLUMNS($E18:BS18)+1)=0,"",OFFSET($G$203,SUM($C$2:$C18)-1,COLUMNS($E18:BS18)+1))</f>
        <v/>
      </c>
      <c r="BT18" t="str">
        <f ca="1">IF(OFFSET($G$203,SUM($C$2:$C18)-1,COLUMNS($E18:BT18)+1)=0,"",OFFSET($G$203,SUM($C$2:$C18)-1,COLUMNS($E18:BT18)+1))</f>
        <v/>
      </c>
      <c r="BU18" t="str">
        <f ca="1">IF(OFFSET($G$203,SUM($C$2:$C18)-1,COLUMNS($E18:BU18)+1)=0,"",OFFSET($G$203,SUM($C$2:$C18)-1,COLUMNS($E18:BU18)+1))</f>
        <v/>
      </c>
      <c r="BV18" t="str">
        <f ca="1">IF(OFFSET($G$203,SUM($C$2:$C18)-1,COLUMNS($E18:BV18)+1)=0,"",OFFSET($G$203,SUM($C$2:$C18)-1,COLUMNS($E18:BV18)+1))</f>
        <v/>
      </c>
      <c r="BW18" t="str">
        <f ca="1">IF(OFFSET($G$203,SUM($C$2:$C18)-1,COLUMNS($E18:BW18)+1)=0,"",OFFSET($G$203,SUM($C$2:$C18)-1,COLUMNS($E18:BW18)+1))</f>
        <v/>
      </c>
      <c r="BX18" t="str">
        <f ca="1">IF(OFFSET($G$203,SUM($C$2:$C18)-1,COLUMNS($E18:BX18)+1)=0,"",OFFSET($G$203,SUM($C$2:$C18)-1,COLUMNS($E18:BX18)+1))</f>
        <v/>
      </c>
      <c r="BY18" t="str">
        <f ca="1">IF(OFFSET($G$203,SUM($C$2:$C18)-1,COLUMNS($E18:BY18)+1)=0,"",OFFSET($G$203,SUM($C$2:$C18)-1,COLUMNS($E18:BY18)+1))</f>
        <v/>
      </c>
      <c r="BZ18" t="str">
        <f ca="1">IF(OFFSET($G$203,SUM($C$2:$C18)-1,COLUMNS($E18:BZ18)+1)=0,"",OFFSET($G$203,SUM($C$2:$C18)-1,COLUMNS($E18:BZ18)+1))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OFFSET($G$203,SUM(C$2:C20)-1,0)</f>
        <v>Colin Throm</v>
      </c>
      <c r="F20" t="str">
        <f ca="1">IF(OFFSET($G$203,SUM($C$2:$C20)-1,COLUMNS($E20:F20)+1)=0,"",OFFSET($G$203,SUM($C$2:$C20)-1,COLUMNS($E20:F20)+1))</f>
        <v>Hoard</v>
      </c>
      <c r="G20" t="str">
        <f ca="1">IF(OFFSET($G$203,SUM($C$2:$C20)-1,COLUMNS($E20:G20)+1)=0,"",OFFSET($G$203,SUM($C$2:$C20)-1,COLUMNS($E20:G20)+1))</f>
        <v/>
      </c>
      <c r="H20" t="str">
        <f ca="1">IF(OFFSET($G$203,SUM($C$2:$C20)-1,COLUMNS($E20:H20)+1)=0,"",OFFSET($G$203,SUM($C$2:$C20)-1,COLUMNS($E20:H20)+1))</f>
        <v/>
      </c>
      <c r="I20" t="str">
        <f ca="1">IF(OFFSET($G$203,SUM($C$2:$C20)-1,COLUMNS($E20:I20)+1)=0,"",OFFSET($G$203,SUM($C$2:$C20)-1,COLUMNS($E20:I20)+1))</f>
        <v/>
      </c>
      <c r="J20" t="str">
        <f ca="1">IF(OFFSET($G$203,SUM($C$2:$C20)-1,COLUMNS($E20:J20)+1)=0,"",OFFSET($G$203,SUM($C$2:$C20)-1,COLUMNS($E20:J20)+1))</f>
        <v/>
      </c>
      <c r="K20" t="str">
        <f ca="1">IF(OFFSET($G$203,SUM($C$2:$C20)-1,COLUMNS($E20:K20)+1)=0,"",OFFSET($G$203,SUM($C$2:$C20)-1,COLUMNS($E20:K20)+1))</f>
        <v/>
      </c>
      <c r="L20" t="str">
        <f ca="1">IF(OFFSET($G$203,SUM($C$2:$C20)-1,COLUMNS($E20:L20)+1)=0,"",OFFSET($G$203,SUM($C$2:$C20)-1,COLUMNS($E20:L20)+1))</f>
        <v/>
      </c>
      <c r="M20" t="str">
        <f ca="1">IF(OFFSET($G$203,SUM($C$2:$C20)-1,COLUMNS($E20:M20)+1)=0,"",OFFSET($G$203,SUM($C$2:$C20)-1,COLUMNS($E20:M20)+1))</f>
        <v/>
      </c>
      <c r="N20" t="str">
        <f ca="1">IF(OFFSET($G$203,SUM($C$2:$C20)-1,COLUMNS($E20:N20)+1)=0,"",OFFSET($G$203,SUM($C$2:$C20)-1,COLUMNS($E20:N20)+1))</f>
        <v/>
      </c>
      <c r="O20" t="str">
        <f ca="1">IF(OFFSET($G$203,SUM($C$2:$C20)-1,COLUMNS($E20:O20)+1)=0,"",OFFSET($G$203,SUM($C$2:$C20)-1,COLUMNS($E20:O20)+1))</f>
        <v/>
      </c>
      <c r="P20" t="str">
        <f ca="1">IF(OFFSET($G$203,SUM($C$2:$C20)-1,COLUMNS($E20:P20)+1)=0,"",OFFSET($G$203,SUM($C$2:$C20)-1,COLUMNS($E20:P20)+1))</f>
        <v/>
      </c>
      <c r="Q20" t="str">
        <f ca="1">IF(OFFSET($G$203,SUM($C$2:$C20)-1,COLUMNS($E20:Q20)+1)=0,"",OFFSET($G$203,SUM($C$2:$C20)-1,COLUMNS($E20:Q20)+1))</f>
        <v/>
      </c>
      <c r="R20" t="str">
        <f ca="1">IF(OFFSET($G$203,SUM($C$2:$C20)-1,COLUMNS($E20:R20)+1)=0,"",OFFSET($G$203,SUM($C$2:$C20)-1,COLUMNS($E20:R20)+1))</f>
        <v/>
      </c>
      <c r="S20" t="str">
        <f ca="1">IF(OFFSET($G$203,SUM($C$2:$C20)-1,COLUMNS($E20:S20)+1)=0,"",OFFSET($G$203,SUM($C$2:$C20)-1,COLUMNS($E20:S20)+1))</f>
        <v/>
      </c>
      <c r="T20" t="str">
        <f ca="1">IF(OFFSET($G$203,SUM($C$2:$C20)-1,COLUMNS($E20:T20)+1)=0,"",OFFSET($G$203,SUM($C$2:$C20)-1,COLUMNS($E20:T20)+1))</f>
        <v/>
      </c>
      <c r="U20" t="str">
        <f ca="1">IF(OFFSET($G$203,SUM($C$2:$C20)-1,COLUMNS($E20:U20)+1)=0,"",OFFSET($G$203,SUM($C$2:$C20)-1,COLUMNS($E20:U20)+1))</f>
        <v/>
      </c>
      <c r="V20" t="str">
        <f ca="1">IF(OFFSET($G$203,SUM($C$2:$C20)-1,COLUMNS($E20:V20)+1)=0,"",OFFSET($G$203,SUM($C$2:$C20)-1,COLUMNS($E20:V20)+1))</f>
        <v/>
      </c>
      <c r="W20" t="str">
        <f ca="1">IF(OFFSET($G$203,SUM($C$2:$C20)-1,COLUMNS($E20:W20)+1)=0,"",OFFSET($G$203,SUM($C$2:$C20)-1,COLUMNS($E20:W20)+1))</f>
        <v/>
      </c>
      <c r="X20" t="str">
        <f ca="1">IF(OFFSET($G$203,SUM($C$2:$C20)-1,COLUMNS($E20:X20)+1)=0,"",OFFSET($G$203,SUM($C$2:$C20)-1,COLUMNS($E20:X20)+1))</f>
        <v/>
      </c>
      <c r="Y20" t="str">
        <f ca="1">IF(OFFSET($G$203,SUM($C$2:$C20)-1,COLUMNS($E20:Y20)+1)=0,"",OFFSET($G$203,SUM($C$2:$C20)-1,COLUMNS($E20:Y20)+1))</f>
        <v/>
      </c>
      <c r="Z20" t="str">
        <f ca="1">IF(OFFSET($G$203,SUM($C$2:$C20)-1,COLUMNS($E20:Z20)+1)=0,"",OFFSET($G$203,SUM($C$2:$C20)-1,COLUMNS($E20:Z20)+1))</f>
        <v/>
      </c>
      <c r="AA20" t="str">
        <f ca="1">IF(OFFSET($G$203,SUM($C$2:$C20)-1,COLUMNS($E20:AA20)+1)=0,"",OFFSET($G$203,SUM($C$2:$C20)-1,COLUMNS($E20:AA20)+1))</f>
        <v/>
      </c>
      <c r="AB20" t="str">
        <f ca="1">IF(OFFSET($G$203,SUM($C$2:$C20)-1,COLUMNS($E20:AB20)+1)=0,"",OFFSET($G$203,SUM($C$2:$C20)-1,COLUMNS($E20:AB20)+1))</f>
        <v/>
      </c>
      <c r="AC20" t="str">
        <f ca="1">IF(OFFSET($G$203,SUM($C$2:$C20)-1,COLUMNS($E20:AC20)+1)=0,"",OFFSET($G$203,SUM($C$2:$C20)-1,COLUMNS($E20:AC20)+1))</f>
        <v/>
      </c>
      <c r="AD20" t="str">
        <f ca="1">IF(OFFSET($G$203,SUM($C$2:$C20)-1,COLUMNS($E20:AD20)+1)=0,"",OFFSET($G$203,SUM($C$2:$C20)-1,COLUMNS($E20:AD20)+1))</f>
        <v/>
      </c>
      <c r="AE20" t="str">
        <f ca="1">IF(OFFSET($G$203,SUM($C$2:$C20)-1,COLUMNS($E20:AE20)+1)=0,"",OFFSET($G$203,SUM($C$2:$C20)-1,COLUMNS($E20:AE20)+1))</f>
        <v/>
      </c>
      <c r="AF20" t="str">
        <f ca="1">IF(OFFSET($G$203,SUM($C$2:$C20)-1,COLUMNS($E20:AF20)+1)=0,"",OFFSET($G$203,SUM($C$2:$C20)-1,COLUMNS($E20:AF20)+1))</f>
        <v/>
      </c>
      <c r="AG20" t="str">
        <f ca="1">IF(OFFSET($G$203,SUM($C$2:$C20)-1,COLUMNS($E20:AG20)+1)=0,"",OFFSET($G$203,SUM($C$2:$C20)-1,COLUMNS($E20:AG20)+1))</f>
        <v/>
      </c>
      <c r="AH20" t="str">
        <f ca="1">IF(OFFSET($G$203,SUM($C$2:$C20)-1,COLUMNS($E20:AH20)+1)=0,"",OFFSET($G$203,SUM($C$2:$C20)-1,COLUMNS($E20:AH20)+1))</f>
        <v/>
      </c>
      <c r="AI20" t="str">
        <f ca="1">IF(OFFSET($G$203,SUM($C$2:$C20)-1,COLUMNS($E20:AI20)+1)=0,"",OFFSET($G$203,SUM($C$2:$C20)-1,COLUMNS($E20:AI20)+1))</f>
        <v/>
      </c>
      <c r="AJ20" t="str">
        <f ca="1">IF(OFFSET($G$203,SUM($C$2:$C20)-1,COLUMNS($E20:AJ20)+1)=0,"",OFFSET($G$203,SUM($C$2:$C20)-1,COLUMNS($E20:AJ20)+1))</f>
        <v/>
      </c>
      <c r="AK20" t="str">
        <f ca="1">IF(OFFSET($G$203,SUM($C$2:$C20)-1,COLUMNS($E20:AK20)+1)=0,"",OFFSET($G$203,SUM($C$2:$C20)-1,COLUMNS($E20:AK20)+1))</f>
        <v/>
      </c>
      <c r="AL20" t="str">
        <f ca="1">IF(OFFSET($G$203,SUM($C$2:$C20)-1,COLUMNS($E20:AL20)+1)=0,"",OFFSET($G$203,SUM($C$2:$C20)-1,COLUMNS($E20:AL20)+1))</f>
        <v/>
      </c>
      <c r="AM20" t="str">
        <f ca="1">IF(OFFSET($G$203,SUM($C$2:$C20)-1,COLUMNS($E20:AM20)+1)=0,"",OFFSET($G$203,SUM($C$2:$C20)-1,COLUMNS($E20:AM20)+1))</f>
        <v/>
      </c>
      <c r="AN20" t="str">
        <f ca="1">IF(OFFSET($G$203,SUM($C$2:$C20)-1,COLUMNS($E20:AN20)+1)=0,"",OFFSET($G$203,SUM($C$2:$C20)-1,COLUMNS($E20:AN20)+1))</f>
        <v/>
      </c>
      <c r="AO20" t="str">
        <f ca="1">IF(OFFSET($G$203,SUM($C$2:$C20)-1,COLUMNS($E20:AO20)+1)=0,"",OFFSET($G$203,SUM($C$2:$C20)-1,COLUMNS($E20:AO20)+1))</f>
        <v/>
      </c>
      <c r="AP20" t="str">
        <f ca="1">IF(OFFSET($G$203,SUM($C$2:$C20)-1,COLUMNS($E20:AP20)+1)=0,"",OFFSET($G$203,SUM($C$2:$C20)-1,COLUMNS($E20:AP20)+1))</f>
        <v/>
      </c>
      <c r="AQ20" t="str">
        <f ca="1">IF(OFFSET($G$203,SUM($C$2:$C20)-1,COLUMNS($E20:AQ20)+1)=0,"",OFFSET($G$203,SUM($C$2:$C20)-1,COLUMNS($E20:AQ20)+1))</f>
        <v/>
      </c>
      <c r="AR20" t="str">
        <f ca="1">IF(OFFSET($G$203,SUM($C$2:$C20)-1,COLUMNS($E20:AR20)+1)=0,"",OFFSET($G$203,SUM($C$2:$C20)-1,COLUMNS($E20:AR20)+1))</f>
        <v/>
      </c>
      <c r="AS20" t="str">
        <f ca="1">IF(OFFSET($G$203,SUM($C$2:$C20)-1,COLUMNS($E20:AS20)+1)=0,"",OFFSET($G$203,SUM($C$2:$C20)-1,COLUMNS($E20:AS20)+1))</f>
        <v/>
      </c>
      <c r="AT20" t="str">
        <f ca="1">IF(OFFSET($G$203,SUM($C$2:$C20)-1,COLUMNS($E20:AT20)+1)=0,"",OFFSET($G$203,SUM($C$2:$C20)-1,COLUMNS($E20:AT20)+1))</f>
        <v/>
      </c>
      <c r="AU20" t="str">
        <f ca="1">IF(OFFSET($G$203,SUM($C$2:$C20)-1,COLUMNS($E20:AU20)+1)=0,"",OFFSET($G$203,SUM($C$2:$C20)-1,COLUMNS($E20:AU20)+1))</f>
        <v/>
      </c>
      <c r="AV20" t="str">
        <f ca="1">IF(OFFSET($G$203,SUM($C$2:$C20)-1,COLUMNS($E20:AV20)+1)=0,"",OFFSET($G$203,SUM($C$2:$C20)-1,COLUMNS($E20:AV20)+1))</f>
        <v/>
      </c>
      <c r="AW20" t="str">
        <f ca="1">IF(OFFSET($G$203,SUM($C$2:$C20)-1,COLUMNS($E20:AW20)+1)=0,"",OFFSET($G$203,SUM($C$2:$C20)-1,COLUMNS($E20:AW20)+1))</f>
        <v/>
      </c>
      <c r="AX20" t="str">
        <f ca="1">IF(OFFSET($G$203,SUM($C$2:$C20)-1,COLUMNS($E20:AX20)+1)=0,"",OFFSET($G$203,SUM($C$2:$C20)-1,COLUMNS($E20:AX20)+1))</f>
        <v/>
      </c>
      <c r="AY20" t="str">
        <f ca="1">IF(OFFSET($G$203,SUM($C$2:$C20)-1,COLUMNS($E20:AY20)+1)=0,"",OFFSET($G$203,SUM($C$2:$C20)-1,COLUMNS($E20:AY20)+1))</f>
        <v/>
      </c>
      <c r="AZ20" t="str">
        <f ca="1">IF(OFFSET($G$203,SUM($C$2:$C20)-1,COLUMNS($E20:AZ20)+1)=0,"",OFFSET($G$203,SUM($C$2:$C20)-1,COLUMNS($E20:AZ20)+1))</f>
        <v/>
      </c>
      <c r="BA20" t="str">
        <f ca="1">IF(OFFSET($G$203,SUM($C$2:$C20)-1,COLUMNS($E20:BA20)+1)=0,"",OFFSET($G$203,SUM($C$2:$C20)-1,COLUMNS($E20:BA20)+1))</f>
        <v/>
      </c>
      <c r="BB20" t="str">
        <f ca="1">IF(OFFSET($G$203,SUM($C$2:$C20)-1,COLUMNS($E20:BB20)+1)=0,"",OFFSET($G$203,SUM($C$2:$C20)-1,COLUMNS($E20:BB20)+1))</f>
        <v/>
      </c>
      <c r="BC20" t="str">
        <f ca="1">IF(OFFSET($G$203,SUM($C$2:$C20)-1,COLUMNS($E20:BC20)+1)=0,"",OFFSET($G$203,SUM($C$2:$C20)-1,COLUMNS($E20:BC20)+1))</f>
        <v/>
      </c>
      <c r="BD20" t="str">
        <f ca="1">IF(OFFSET($G$203,SUM($C$2:$C20)-1,COLUMNS($E20:BD20)+1)=0,"",OFFSET($G$203,SUM($C$2:$C20)-1,COLUMNS($E20:BD20)+1))</f>
        <v/>
      </c>
      <c r="BE20" t="str">
        <f ca="1">IF(OFFSET($G$203,SUM($C$2:$C20)-1,COLUMNS($E20:BE20)+1)=0,"",OFFSET($G$203,SUM($C$2:$C20)-1,COLUMNS($E20:BE20)+1))</f>
        <v/>
      </c>
      <c r="BF20" t="str">
        <f ca="1">IF(OFFSET($G$203,SUM($C$2:$C20)-1,COLUMNS($E20:BF20)+1)=0,"",OFFSET($G$203,SUM($C$2:$C20)-1,COLUMNS($E20:BF20)+1))</f>
        <v/>
      </c>
      <c r="BG20" t="str">
        <f ca="1">IF(OFFSET($G$203,SUM($C$2:$C20)-1,COLUMNS($E20:BG20)+1)=0,"",OFFSET($G$203,SUM($C$2:$C20)-1,COLUMNS($E20:BG20)+1))</f>
        <v/>
      </c>
      <c r="BH20" t="str">
        <f ca="1">IF(OFFSET($G$203,SUM($C$2:$C20)-1,COLUMNS($E20:BH20)+1)=0,"",OFFSET($G$203,SUM($C$2:$C20)-1,COLUMNS($E20:BH20)+1))</f>
        <v/>
      </c>
      <c r="BI20" t="str">
        <f ca="1">IF(OFFSET($G$203,SUM($C$2:$C20)-1,COLUMNS($E20:BI20)+1)=0,"",OFFSET($G$203,SUM($C$2:$C20)-1,COLUMNS($E20:BI20)+1))</f>
        <v/>
      </c>
      <c r="BJ20" t="str">
        <f ca="1">IF(OFFSET($G$203,SUM($C$2:$C20)-1,COLUMNS($E20:BJ20)+1)=0,"",OFFSET($G$203,SUM($C$2:$C20)-1,COLUMNS($E20:BJ20)+1))</f>
        <v/>
      </c>
      <c r="BK20" t="str">
        <f ca="1">IF(OFFSET($G$203,SUM($C$2:$C20)-1,COLUMNS($E20:BK20)+1)=0,"",OFFSET($G$203,SUM($C$2:$C20)-1,COLUMNS($E20:BK20)+1))</f>
        <v/>
      </c>
      <c r="BL20" t="str">
        <f ca="1">IF(OFFSET($G$203,SUM($C$2:$C20)-1,COLUMNS($E20:BL20)+1)=0,"",OFFSET($G$203,SUM($C$2:$C20)-1,COLUMNS($E20:BL20)+1))</f>
        <v/>
      </c>
      <c r="BM20" t="str">
        <f ca="1">IF(OFFSET($G$203,SUM($C$2:$C20)-1,COLUMNS($E20:BM20)+1)=0,"",OFFSET($G$203,SUM($C$2:$C20)-1,COLUMNS($E20:BM20)+1))</f>
        <v/>
      </c>
      <c r="BN20" t="str">
        <f ca="1">IF(OFFSET($G$203,SUM($C$2:$C20)-1,COLUMNS($E20:BN20)+1)=0,"",OFFSET($G$203,SUM($C$2:$C20)-1,COLUMNS($E20:BN20)+1))</f>
        <v/>
      </c>
      <c r="BO20" t="str">
        <f ca="1">IF(OFFSET($G$203,SUM($C$2:$C20)-1,COLUMNS($E20:BO20)+1)=0,"",OFFSET($G$203,SUM($C$2:$C20)-1,COLUMNS($E20:BO20)+1))</f>
        <v/>
      </c>
      <c r="BP20" t="str">
        <f ca="1">IF(OFFSET($G$203,SUM($C$2:$C20)-1,COLUMNS($E20:BP20)+1)=0,"",OFFSET($G$203,SUM($C$2:$C20)-1,COLUMNS($E20:BP20)+1))</f>
        <v/>
      </c>
      <c r="BQ20" t="str">
        <f ca="1">IF(OFFSET($G$203,SUM($C$2:$C20)-1,COLUMNS($E20:BQ20)+1)=0,"",OFFSET($G$203,SUM($C$2:$C20)-1,COLUMNS($E20:BQ20)+1))</f>
        <v/>
      </c>
      <c r="BR20" t="str">
        <f ca="1">IF(OFFSET($G$203,SUM($C$2:$C20)-1,COLUMNS($E20:BR20)+1)=0,"",OFFSET($G$203,SUM($C$2:$C20)-1,COLUMNS($E20:BR20)+1))</f>
        <v/>
      </c>
      <c r="BS20" t="str">
        <f ca="1">IF(OFFSET($G$203,SUM($C$2:$C20)-1,COLUMNS($E20:BS20)+1)=0,"",OFFSET($G$203,SUM($C$2:$C20)-1,COLUMNS($E20:BS20)+1))</f>
        <v/>
      </c>
      <c r="BT20" t="str">
        <f ca="1">IF(OFFSET($G$203,SUM($C$2:$C20)-1,COLUMNS($E20:BT20)+1)=0,"",OFFSET($G$203,SUM($C$2:$C20)-1,COLUMNS($E20:BT20)+1))</f>
        <v/>
      </c>
      <c r="BU20" t="str">
        <f ca="1">IF(OFFSET($G$203,SUM($C$2:$C20)-1,COLUMNS($E20:BU20)+1)=0,"",OFFSET($G$203,SUM($C$2:$C20)-1,COLUMNS($E20:BU20)+1))</f>
        <v/>
      </c>
      <c r="BV20" t="str">
        <f ca="1">IF(OFFSET($G$203,SUM($C$2:$C20)-1,COLUMNS($E20:BV20)+1)=0,"",OFFSET($G$203,SUM($C$2:$C20)-1,COLUMNS($E20:BV20)+1))</f>
        <v/>
      </c>
      <c r="BW20" t="str">
        <f ca="1">IF(OFFSET($G$203,SUM($C$2:$C20)-1,COLUMNS($E20:BW20)+1)=0,"",OFFSET($G$203,SUM($C$2:$C20)-1,COLUMNS($E20:BW20)+1))</f>
        <v/>
      </c>
      <c r="BX20" t="str">
        <f ca="1">IF(OFFSET($G$203,SUM($C$2:$C20)-1,COLUMNS($E20:BX20)+1)=0,"",OFFSET($G$203,SUM($C$2:$C20)-1,COLUMNS($E20:BX20)+1))</f>
        <v/>
      </c>
      <c r="BY20" t="str">
        <f ca="1">IF(OFFSET($G$203,SUM($C$2:$C20)-1,COLUMNS($E20:BY20)+1)=0,"",OFFSET($G$203,SUM($C$2:$C20)-1,COLUMNS($E20:BY20)+1))</f>
        <v/>
      </c>
      <c r="BZ20" t="str">
        <f ca="1">IF(OFFSET($G$203,SUM($C$2:$C20)-1,COLUMNS($E20:BZ20)+1)=0,"",OFFSET($G$203,SUM($C$2:$C20)-1,COLUMNS($E20:BZ20)+1))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OFFSET($G$203,SUM(C$2:C22)-1,0)</f>
        <v>Dennis Lohausen</v>
      </c>
      <c r="F22" t="str">
        <f ca="1">IF(OFFSET($G$203,SUM($C$2:$C22)-1,COLUMNS($E22:F22)+1)=0,"",OFFSET($G$203,SUM($C$2:$C22)-1,COLUMNS($E22:F22)+1))</f>
        <v>Saboteur</v>
      </c>
      <c r="G22" t="str">
        <f ca="1">IF(OFFSET($G$203,SUM($C$2:$C22)-1,COLUMNS($E22:G22)+1)=0,"",OFFSET($G$203,SUM($C$2:$C22)-1,COLUMNS($E22:G22)+1))</f>
        <v xml:space="preserve"> Explorer</v>
      </c>
      <c r="H22" t="str">
        <f ca="1">IF(OFFSET($G$203,SUM($C$2:$C22)-1,COLUMNS($E22:H22)+1)=0,"",OFFSET($G$203,SUM($C$2:$C22)-1,COLUMNS($E22:H22)+1))</f>
        <v xml:space="preserve"> Kings Court</v>
      </c>
      <c r="I22" t="str">
        <f ca="1">IF(OFFSET($G$203,SUM($C$2:$C22)-1,COLUMNS($E22:I22)+1)=0,"",OFFSET($G$203,SUM($C$2:$C22)-1,COLUMNS($E22:I22)+1))</f>
        <v xml:space="preserve"> Stables</v>
      </c>
      <c r="J22" t="str">
        <f ca="1">IF(OFFSET($G$203,SUM($C$2:$C22)-1,COLUMNS($E22:J22)+1)=0,"",OFFSET($G$203,SUM($C$2:$C22)-1,COLUMNS($E22:J22)+1))</f>
        <v xml:space="preserve"> Ironmonger</v>
      </c>
      <c r="K22" t="str">
        <f ca="1">IF(OFFSET($G$203,SUM($C$2:$C22)-1,COLUMNS($E22:K22)+1)=0,"",OFFSET($G$203,SUM($C$2:$C22)-1,COLUMNS($E22:K22)+1))</f>
        <v xml:space="preserve"> Count</v>
      </c>
      <c r="L22" t="str">
        <f ca="1">IF(OFFSET($G$203,SUM($C$2:$C22)-1,COLUMNS($E22:L22)+1)=0,"",OFFSET($G$203,SUM($C$2:$C22)-1,COLUMNS($E22:L22)+1))</f>
        <v/>
      </c>
      <c r="M22" t="str">
        <f ca="1">IF(OFFSET($G$203,SUM($C$2:$C22)-1,COLUMNS($E22:M22)+1)=0,"",OFFSET($G$203,SUM($C$2:$C22)-1,COLUMNS($E22:M22)+1))</f>
        <v/>
      </c>
      <c r="N22" t="str">
        <f ca="1">IF(OFFSET($G$203,SUM($C$2:$C22)-1,COLUMNS($E22:N22)+1)=0,"",OFFSET($G$203,SUM($C$2:$C22)-1,COLUMNS($E22:N22)+1))</f>
        <v/>
      </c>
      <c r="O22" t="str">
        <f ca="1">IF(OFFSET($G$203,SUM($C$2:$C22)-1,COLUMNS($E22:O22)+1)=0,"",OFFSET($G$203,SUM($C$2:$C22)-1,COLUMNS($E22:O22)+1))</f>
        <v/>
      </c>
      <c r="P22" t="str">
        <f ca="1">IF(OFFSET($G$203,SUM($C$2:$C22)-1,COLUMNS($E22:P22)+1)=0,"",OFFSET($G$203,SUM($C$2:$C22)-1,COLUMNS($E22:P22)+1))</f>
        <v/>
      </c>
      <c r="Q22" t="str">
        <f ca="1">IF(OFFSET($G$203,SUM($C$2:$C22)-1,COLUMNS($E22:Q22)+1)=0,"",OFFSET($G$203,SUM($C$2:$C22)-1,COLUMNS($E22:Q22)+1))</f>
        <v/>
      </c>
      <c r="R22" t="str">
        <f ca="1">IF(OFFSET($G$203,SUM($C$2:$C22)-1,COLUMNS($E22:R22)+1)=0,"",OFFSET($G$203,SUM($C$2:$C22)-1,COLUMNS($E22:R22)+1))</f>
        <v/>
      </c>
      <c r="S22" t="str">
        <f ca="1">IF(OFFSET($G$203,SUM($C$2:$C22)-1,COLUMNS($E22:S22)+1)=0,"",OFFSET($G$203,SUM($C$2:$C22)-1,COLUMNS($E22:S22)+1))</f>
        <v/>
      </c>
      <c r="T22" t="str">
        <f ca="1">IF(OFFSET($G$203,SUM($C$2:$C22)-1,COLUMNS($E22:T22)+1)=0,"",OFFSET($G$203,SUM($C$2:$C22)-1,COLUMNS($E22:T22)+1))</f>
        <v/>
      </c>
      <c r="U22" t="str">
        <f ca="1">IF(OFFSET($G$203,SUM($C$2:$C22)-1,COLUMNS($E22:U22)+1)=0,"",OFFSET($G$203,SUM($C$2:$C22)-1,COLUMNS($E22:U22)+1))</f>
        <v/>
      </c>
      <c r="V22" t="str">
        <f ca="1">IF(OFFSET($G$203,SUM($C$2:$C22)-1,COLUMNS($E22:V22)+1)=0,"",OFFSET($G$203,SUM($C$2:$C22)-1,COLUMNS($E22:V22)+1))</f>
        <v/>
      </c>
      <c r="W22" t="str">
        <f ca="1">IF(OFFSET($G$203,SUM($C$2:$C22)-1,COLUMNS($E22:W22)+1)=0,"",OFFSET($G$203,SUM($C$2:$C22)-1,COLUMNS($E22:W22)+1))</f>
        <v/>
      </c>
      <c r="X22" t="str">
        <f ca="1">IF(OFFSET($G$203,SUM($C$2:$C22)-1,COLUMNS($E22:X22)+1)=0,"",OFFSET($G$203,SUM($C$2:$C22)-1,COLUMNS($E22:X22)+1))</f>
        <v/>
      </c>
      <c r="Y22" t="str">
        <f ca="1">IF(OFFSET($G$203,SUM($C$2:$C22)-1,COLUMNS($E22:Y22)+1)=0,"",OFFSET($G$203,SUM($C$2:$C22)-1,COLUMNS($E22:Y22)+1))</f>
        <v/>
      </c>
      <c r="Z22" t="str">
        <f ca="1">IF(OFFSET($G$203,SUM($C$2:$C22)-1,COLUMNS($E22:Z22)+1)=0,"",OFFSET($G$203,SUM($C$2:$C22)-1,COLUMNS($E22:Z22)+1))</f>
        <v/>
      </c>
      <c r="AA22" t="str">
        <f ca="1">IF(OFFSET($G$203,SUM($C$2:$C22)-1,COLUMNS($E22:AA22)+1)=0,"",OFFSET($G$203,SUM($C$2:$C22)-1,COLUMNS($E22:AA22)+1))</f>
        <v/>
      </c>
      <c r="AB22" t="str">
        <f ca="1">IF(OFFSET($G$203,SUM($C$2:$C22)-1,COLUMNS($E22:AB22)+1)=0,"",OFFSET($G$203,SUM($C$2:$C22)-1,COLUMNS($E22:AB22)+1))</f>
        <v/>
      </c>
      <c r="AC22" t="str">
        <f ca="1">IF(OFFSET($G$203,SUM($C$2:$C22)-1,COLUMNS($E22:AC22)+1)=0,"",OFFSET($G$203,SUM($C$2:$C22)-1,COLUMNS($E22:AC22)+1))</f>
        <v/>
      </c>
      <c r="AD22" t="str">
        <f ca="1">IF(OFFSET($G$203,SUM($C$2:$C22)-1,COLUMNS($E22:AD22)+1)=0,"",OFFSET($G$203,SUM($C$2:$C22)-1,COLUMNS($E22:AD22)+1))</f>
        <v/>
      </c>
      <c r="AE22" t="str">
        <f ca="1">IF(OFFSET($G$203,SUM($C$2:$C22)-1,COLUMNS($E22:AE22)+1)=0,"",OFFSET($G$203,SUM($C$2:$C22)-1,COLUMNS($E22:AE22)+1))</f>
        <v/>
      </c>
      <c r="AF22" t="str">
        <f ca="1">IF(OFFSET($G$203,SUM($C$2:$C22)-1,COLUMNS($E22:AF22)+1)=0,"",OFFSET($G$203,SUM($C$2:$C22)-1,COLUMNS($E22:AF22)+1))</f>
        <v/>
      </c>
      <c r="AG22" t="str">
        <f ca="1">IF(OFFSET($G$203,SUM($C$2:$C22)-1,COLUMNS($E22:AG22)+1)=0,"",OFFSET($G$203,SUM($C$2:$C22)-1,COLUMNS($E22:AG22)+1))</f>
        <v/>
      </c>
      <c r="AH22" t="str">
        <f ca="1">IF(OFFSET($G$203,SUM($C$2:$C22)-1,COLUMNS($E22:AH22)+1)=0,"",OFFSET($G$203,SUM($C$2:$C22)-1,COLUMNS($E22:AH22)+1))</f>
        <v/>
      </c>
      <c r="AI22" t="str">
        <f ca="1">IF(OFFSET($G$203,SUM($C$2:$C22)-1,COLUMNS($E22:AI22)+1)=0,"",OFFSET($G$203,SUM($C$2:$C22)-1,COLUMNS($E22:AI22)+1))</f>
        <v/>
      </c>
      <c r="AJ22" t="str">
        <f ca="1">IF(OFFSET($G$203,SUM($C$2:$C22)-1,COLUMNS($E22:AJ22)+1)=0,"",OFFSET($G$203,SUM($C$2:$C22)-1,COLUMNS($E22:AJ22)+1))</f>
        <v/>
      </c>
      <c r="AK22" t="str">
        <f ca="1">IF(OFFSET($G$203,SUM($C$2:$C22)-1,COLUMNS($E22:AK22)+1)=0,"",OFFSET($G$203,SUM($C$2:$C22)-1,COLUMNS($E22:AK22)+1))</f>
        <v/>
      </c>
      <c r="AL22" t="str">
        <f ca="1">IF(OFFSET($G$203,SUM($C$2:$C22)-1,COLUMNS($E22:AL22)+1)=0,"",OFFSET($G$203,SUM($C$2:$C22)-1,COLUMNS($E22:AL22)+1))</f>
        <v/>
      </c>
      <c r="AM22" t="str">
        <f ca="1">IF(OFFSET($G$203,SUM($C$2:$C22)-1,COLUMNS($E22:AM22)+1)=0,"",OFFSET($G$203,SUM($C$2:$C22)-1,COLUMNS($E22:AM22)+1))</f>
        <v/>
      </c>
      <c r="AN22" t="str">
        <f ca="1">IF(OFFSET($G$203,SUM($C$2:$C22)-1,COLUMNS($E22:AN22)+1)=0,"",OFFSET($G$203,SUM($C$2:$C22)-1,COLUMNS($E22:AN22)+1))</f>
        <v/>
      </c>
      <c r="AO22" t="str">
        <f ca="1">IF(OFFSET($G$203,SUM($C$2:$C22)-1,COLUMNS($E22:AO22)+1)=0,"",OFFSET($G$203,SUM($C$2:$C22)-1,COLUMNS($E22:AO22)+1))</f>
        <v/>
      </c>
      <c r="AP22" t="str">
        <f ca="1">IF(OFFSET($G$203,SUM($C$2:$C22)-1,COLUMNS($E22:AP22)+1)=0,"",OFFSET($G$203,SUM($C$2:$C22)-1,COLUMNS($E22:AP22)+1))</f>
        <v/>
      </c>
      <c r="AQ22" t="str">
        <f ca="1">IF(OFFSET($G$203,SUM($C$2:$C22)-1,COLUMNS($E22:AQ22)+1)=0,"",OFFSET($G$203,SUM($C$2:$C22)-1,COLUMNS($E22:AQ22)+1))</f>
        <v/>
      </c>
      <c r="AR22" t="str">
        <f ca="1">IF(OFFSET($G$203,SUM($C$2:$C22)-1,COLUMNS($E22:AR22)+1)=0,"",OFFSET($G$203,SUM($C$2:$C22)-1,COLUMNS($E22:AR22)+1))</f>
        <v/>
      </c>
      <c r="AS22" t="str">
        <f ca="1">IF(OFFSET($G$203,SUM($C$2:$C22)-1,COLUMNS($E22:AS22)+1)=0,"",OFFSET($G$203,SUM($C$2:$C22)-1,COLUMNS($E22:AS22)+1))</f>
        <v/>
      </c>
      <c r="AT22" t="str">
        <f ca="1">IF(OFFSET($G$203,SUM($C$2:$C22)-1,COLUMNS($E22:AT22)+1)=0,"",OFFSET($G$203,SUM($C$2:$C22)-1,COLUMNS($E22:AT22)+1))</f>
        <v/>
      </c>
      <c r="AU22" t="str">
        <f ca="1">IF(OFFSET($G$203,SUM($C$2:$C22)-1,COLUMNS($E22:AU22)+1)=0,"",OFFSET($G$203,SUM($C$2:$C22)-1,COLUMNS($E22:AU22)+1))</f>
        <v/>
      </c>
      <c r="AV22" t="str">
        <f ca="1">IF(OFFSET($G$203,SUM($C$2:$C22)-1,COLUMNS($E22:AV22)+1)=0,"",OFFSET($G$203,SUM($C$2:$C22)-1,COLUMNS($E22:AV22)+1))</f>
        <v/>
      </c>
      <c r="AW22" t="str">
        <f ca="1">IF(OFFSET($G$203,SUM($C$2:$C22)-1,COLUMNS($E22:AW22)+1)=0,"",OFFSET($G$203,SUM($C$2:$C22)-1,COLUMNS($E22:AW22)+1))</f>
        <v/>
      </c>
      <c r="AX22" t="str">
        <f ca="1">IF(OFFSET($G$203,SUM($C$2:$C22)-1,COLUMNS($E22:AX22)+1)=0,"",OFFSET($G$203,SUM($C$2:$C22)-1,COLUMNS($E22:AX22)+1))</f>
        <v/>
      </c>
      <c r="AY22" t="str">
        <f ca="1">IF(OFFSET($G$203,SUM($C$2:$C22)-1,COLUMNS($E22:AY22)+1)=0,"",OFFSET($G$203,SUM($C$2:$C22)-1,COLUMNS($E22:AY22)+1))</f>
        <v/>
      </c>
      <c r="AZ22" t="str">
        <f ca="1">IF(OFFSET($G$203,SUM($C$2:$C22)-1,COLUMNS($E22:AZ22)+1)=0,"",OFFSET($G$203,SUM($C$2:$C22)-1,COLUMNS($E22:AZ22)+1))</f>
        <v/>
      </c>
      <c r="BA22" t="str">
        <f ca="1">IF(OFFSET($G$203,SUM($C$2:$C22)-1,COLUMNS($E22:BA22)+1)=0,"",OFFSET($G$203,SUM($C$2:$C22)-1,COLUMNS($E22:BA22)+1))</f>
        <v/>
      </c>
      <c r="BB22" t="str">
        <f ca="1">IF(OFFSET($G$203,SUM($C$2:$C22)-1,COLUMNS($E22:BB22)+1)=0,"",OFFSET($G$203,SUM($C$2:$C22)-1,COLUMNS($E22:BB22)+1))</f>
        <v/>
      </c>
      <c r="BC22" t="str">
        <f ca="1">IF(OFFSET($G$203,SUM($C$2:$C22)-1,COLUMNS($E22:BC22)+1)=0,"",OFFSET($G$203,SUM($C$2:$C22)-1,COLUMNS($E22:BC22)+1))</f>
        <v/>
      </c>
      <c r="BD22" t="str">
        <f ca="1">IF(OFFSET($G$203,SUM($C$2:$C22)-1,COLUMNS($E22:BD22)+1)=0,"",OFFSET($G$203,SUM($C$2:$C22)-1,COLUMNS($E22:BD22)+1))</f>
        <v/>
      </c>
      <c r="BE22" t="str">
        <f ca="1">IF(OFFSET($G$203,SUM($C$2:$C22)-1,COLUMNS($E22:BE22)+1)=0,"",OFFSET($G$203,SUM($C$2:$C22)-1,COLUMNS($E22:BE22)+1))</f>
        <v/>
      </c>
      <c r="BF22" t="str">
        <f ca="1">IF(OFFSET($G$203,SUM($C$2:$C22)-1,COLUMNS($E22:BF22)+1)=0,"",OFFSET($G$203,SUM($C$2:$C22)-1,COLUMNS($E22:BF22)+1))</f>
        <v/>
      </c>
      <c r="BG22" t="str">
        <f ca="1">IF(OFFSET($G$203,SUM($C$2:$C22)-1,COLUMNS($E22:BG22)+1)=0,"",OFFSET($G$203,SUM($C$2:$C22)-1,COLUMNS($E22:BG22)+1))</f>
        <v/>
      </c>
      <c r="BH22" t="str">
        <f ca="1">IF(OFFSET($G$203,SUM($C$2:$C22)-1,COLUMNS($E22:BH22)+1)=0,"",OFFSET($G$203,SUM($C$2:$C22)-1,COLUMNS($E22:BH22)+1))</f>
        <v/>
      </c>
      <c r="BI22" t="str">
        <f ca="1">IF(OFFSET($G$203,SUM($C$2:$C22)-1,COLUMNS($E22:BI22)+1)=0,"",OFFSET($G$203,SUM($C$2:$C22)-1,COLUMNS($E22:BI22)+1))</f>
        <v/>
      </c>
      <c r="BJ22" t="str">
        <f ca="1">IF(OFFSET($G$203,SUM($C$2:$C22)-1,COLUMNS($E22:BJ22)+1)=0,"",OFFSET($G$203,SUM($C$2:$C22)-1,COLUMNS($E22:BJ22)+1))</f>
        <v/>
      </c>
      <c r="BK22" t="str">
        <f ca="1">IF(OFFSET($G$203,SUM($C$2:$C22)-1,COLUMNS($E22:BK22)+1)=0,"",OFFSET($G$203,SUM($C$2:$C22)-1,COLUMNS($E22:BK22)+1))</f>
        <v/>
      </c>
      <c r="BL22" t="str">
        <f ca="1">IF(OFFSET($G$203,SUM($C$2:$C22)-1,COLUMNS($E22:BL22)+1)=0,"",OFFSET($G$203,SUM($C$2:$C22)-1,COLUMNS($E22:BL22)+1))</f>
        <v/>
      </c>
      <c r="BM22" t="str">
        <f ca="1">IF(OFFSET($G$203,SUM($C$2:$C22)-1,COLUMNS($E22:BM22)+1)=0,"",OFFSET($G$203,SUM($C$2:$C22)-1,COLUMNS($E22:BM22)+1))</f>
        <v/>
      </c>
      <c r="BN22" t="str">
        <f ca="1">IF(OFFSET($G$203,SUM($C$2:$C22)-1,COLUMNS($E22:BN22)+1)=0,"",OFFSET($G$203,SUM($C$2:$C22)-1,COLUMNS($E22:BN22)+1))</f>
        <v/>
      </c>
      <c r="BO22" t="str">
        <f ca="1">IF(OFFSET($G$203,SUM($C$2:$C22)-1,COLUMNS($E22:BO22)+1)=0,"",OFFSET($G$203,SUM($C$2:$C22)-1,COLUMNS($E22:BO22)+1))</f>
        <v/>
      </c>
      <c r="BP22" t="str">
        <f ca="1">IF(OFFSET($G$203,SUM($C$2:$C22)-1,COLUMNS($E22:BP22)+1)=0,"",OFFSET($G$203,SUM($C$2:$C22)-1,COLUMNS($E22:BP22)+1))</f>
        <v/>
      </c>
      <c r="BQ22" t="str">
        <f ca="1">IF(OFFSET($G$203,SUM($C$2:$C22)-1,COLUMNS($E22:BQ22)+1)=0,"",OFFSET($G$203,SUM($C$2:$C22)-1,COLUMNS($E22:BQ22)+1))</f>
        <v/>
      </c>
      <c r="BR22" t="str">
        <f ca="1">IF(OFFSET($G$203,SUM($C$2:$C22)-1,COLUMNS($E22:BR22)+1)=0,"",OFFSET($G$203,SUM($C$2:$C22)-1,COLUMNS($E22:BR22)+1))</f>
        <v/>
      </c>
      <c r="BS22" t="str">
        <f ca="1">IF(OFFSET($G$203,SUM($C$2:$C22)-1,COLUMNS($E22:BS22)+1)=0,"",OFFSET($G$203,SUM($C$2:$C22)-1,COLUMNS($E22:BS22)+1))</f>
        <v/>
      </c>
      <c r="BT22" t="str">
        <f ca="1">IF(OFFSET($G$203,SUM($C$2:$C22)-1,COLUMNS($E22:BT22)+1)=0,"",OFFSET($G$203,SUM($C$2:$C22)-1,COLUMNS($E22:BT22)+1))</f>
        <v/>
      </c>
      <c r="BU22" t="str">
        <f ca="1">IF(OFFSET($G$203,SUM($C$2:$C22)-1,COLUMNS($E22:BU22)+1)=0,"",OFFSET($G$203,SUM($C$2:$C22)-1,COLUMNS($E22:BU22)+1))</f>
        <v/>
      </c>
      <c r="BV22" t="str">
        <f ca="1">IF(OFFSET($G$203,SUM($C$2:$C22)-1,COLUMNS($E22:BV22)+1)=0,"",OFFSET($G$203,SUM($C$2:$C22)-1,COLUMNS($E22:BV22)+1))</f>
        <v/>
      </c>
      <c r="BW22" t="str">
        <f ca="1">IF(OFFSET($G$203,SUM($C$2:$C22)-1,COLUMNS($E22:BW22)+1)=0,"",OFFSET($G$203,SUM($C$2:$C22)-1,COLUMNS($E22:BW22)+1))</f>
        <v/>
      </c>
      <c r="BX22" t="str">
        <f ca="1">IF(OFFSET($G$203,SUM($C$2:$C22)-1,COLUMNS($E22:BX22)+1)=0,"",OFFSET($G$203,SUM($C$2:$C22)-1,COLUMNS($E22:BX22)+1))</f>
        <v/>
      </c>
      <c r="BY22" t="str">
        <f ca="1">IF(OFFSET($G$203,SUM($C$2:$C22)-1,COLUMNS($E22:BY22)+1)=0,"",OFFSET($G$203,SUM($C$2:$C22)-1,COLUMNS($E22:BY22)+1))</f>
        <v/>
      </c>
      <c r="BZ22" t="str">
        <f ca="1">IF(OFFSET($G$203,SUM($C$2:$C22)-1,COLUMNS($E22:BZ22)+1)=0,"",OFFSET($G$203,SUM($C$2:$C22)-1,COLUMNS($E22:BZ22)+1))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OFFSET($G$203,SUM(C$2:C24)-1,0)</f>
        <v>Donald Crank</v>
      </c>
      <c r="F24" t="str">
        <f ca="1">IF(OFFSET($G$203,SUM($C$2:$C24)-1,COLUMNS($E24:F24)+1)=0,"",OFFSET($G$203,SUM($C$2:$C24)-1,COLUMNS($E24:F24)+1))</f>
        <v>Aqueduct</v>
      </c>
      <c r="G24" t="str">
        <f ca="1">IF(OFFSET($G$203,SUM($C$2:$C24)-1,COLUMNS($E24:G24)+1)=0,"",OFFSET($G$203,SUM($C$2:$C24)-1,COLUMNS($E24:G24)+1))</f>
        <v xml:space="preserve"> Colonnade</v>
      </c>
      <c r="H24" t="str">
        <f ca="1">IF(OFFSET($G$203,SUM($C$2:$C24)-1,COLUMNS($E24:H24)+1)=0,"",OFFSET($G$203,SUM($C$2:$C24)-1,COLUMNS($E24:H24)+1))</f>
        <v xml:space="preserve"> Obelisk</v>
      </c>
      <c r="I24" t="str">
        <f ca="1">IF(OFFSET($G$203,SUM($C$2:$C24)-1,COLUMNS($E24:I24)+1)=0,"",OFFSET($G$203,SUM($C$2:$C24)-1,COLUMNS($E24:I24)+1))</f>
        <v/>
      </c>
      <c r="J24" t="str">
        <f ca="1">IF(OFFSET($G$203,SUM($C$2:$C24)-1,COLUMNS($E24:J24)+1)=0,"",OFFSET($G$203,SUM($C$2:$C24)-1,COLUMNS($E24:J24)+1))</f>
        <v/>
      </c>
      <c r="K24" t="str">
        <f ca="1">IF(OFFSET($G$203,SUM($C$2:$C24)-1,COLUMNS($E24:K24)+1)=0,"",OFFSET($G$203,SUM($C$2:$C24)-1,COLUMNS($E24:K24)+1))</f>
        <v/>
      </c>
      <c r="L24" t="str">
        <f ca="1">IF(OFFSET($G$203,SUM($C$2:$C24)-1,COLUMNS($E24:L24)+1)=0,"",OFFSET($G$203,SUM($C$2:$C24)-1,COLUMNS($E24:L24)+1))</f>
        <v/>
      </c>
      <c r="M24" t="str">
        <f ca="1">IF(OFFSET($G$203,SUM($C$2:$C24)-1,COLUMNS($E24:M24)+1)=0,"",OFFSET($G$203,SUM($C$2:$C24)-1,COLUMNS($E24:M24)+1))</f>
        <v/>
      </c>
      <c r="N24" t="str">
        <f ca="1">IF(OFFSET($G$203,SUM($C$2:$C24)-1,COLUMNS($E24:N24)+1)=0,"",OFFSET($G$203,SUM($C$2:$C24)-1,COLUMNS($E24:N24)+1))</f>
        <v/>
      </c>
      <c r="O24" t="str">
        <f ca="1">IF(OFFSET($G$203,SUM($C$2:$C24)-1,COLUMNS($E24:O24)+1)=0,"",OFFSET($G$203,SUM($C$2:$C24)-1,COLUMNS($E24:O24)+1))</f>
        <v/>
      </c>
      <c r="P24" t="str">
        <f ca="1">IF(OFFSET($G$203,SUM($C$2:$C24)-1,COLUMNS($E24:P24)+1)=0,"",OFFSET($G$203,SUM($C$2:$C24)-1,COLUMNS($E24:P24)+1))</f>
        <v/>
      </c>
      <c r="Q24" t="str">
        <f ca="1">IF(OFFSET($G$203,SUM($C$2:$C24)-1,COLUMNS($E24:Q24)+1)=0,"",OFFSET($G$203,SUM($C$2:$C24)-1,COLUMNS($E24:Q24)+1))</f>
        <v/>
      </c>
      <c r="R24" t="str">
        <f ca="1">IF(OFFSET($G$203,SUM($C$2:$C24)-1,COLUMNS($E24:R24)+1)=0,"",OFFSET($G$203,SUM($C$2:$C24)-1,COLUMNS($E24:R24)+1))</f>
        <v/>
      </c>
      <c r="S24" t="str">
        <f ca="1">IF(OFFSET($G$203,SUM($C$2:$C24)-1,COLUMNS($E24:S24)+1)=0,"",OFFSET($G$203,SUM($C$2:$C24)-1,COLUMNS($E24:S24)+1))</f>
        <v/>
      </c>
      <c r="T24" t="str">
        <f ca="1">IF(OFFSET($G$203,SUM($C$2:$C24)-1,COLUMNS($E24:T24)+1)=0,"",OFFSET($G$203,SUM($C$2:$C24)-1,COLUMNS($E24:T24)+1))</f>
        <v/>
      </c>
      <c r="U24" t="str">
        <f ca="1">IF(OFFSET($G$203,SUM($C$2:$C24)-1,COLUMNS($E24:U24)+1)=0,"",OFFSET($G$203,SUM($C$2:$C24)-1,COLUMNS($E24:U24)+1))</f>
        <v/>
      </c>
      <c r="V24" t="str">
        <f ca="1">IF(OFFSET($G$203,SUM($C$2:$C24)-1,COLUMNS($E24:V24)+1)=0,"",OFFSET($G$203,SUM($C$2:$C24)-1,COLUMNS($E24:V24)+1))</f>
        <v/>
      </c>
      <c r="W24" t="str">
        <f ca="1">IF(OFFSET($G$203,SUM($C$2:$C24)-1,COLUMNS($E24:W24)+1)=0,"",OFFSET($G$203,SUM($C$2:$C24)-1,COLUMNS($E24:W24)+1))</f>
        <v/>
      </c>
      <c r="X24" t="str">
        <f ca="1">IF(OFFSET($G$203,SUM($C$2:$C24)-1,COLUMNS($E24:X24)+1)=0,"",OFFSET($G$203,SUM($C$2:$C24)-1,COLUMNS($E24:X24)+1))</f>
        <v/>
      </c>
      <c r="Y24" t="str">
        <f ca="1">IF(OFFSET($G$203,SUM($C$2:$C24)-1,COLUMNS($E24:Y24)+1)=0,"",OFFSET($G$203,SUM($C$2:$C24)-1,COLUMNS($E24:Y24)+1))</f>
        <v/>
      </c>
      <c r="Z24" t="str">
        <f ca="1">IF(OFFSET($G$203,SUM($C$2:$C24)-1,COLUMNS($E24:Z24)+1)=0,"",OFFSET($G$203,SUM($C$2:$C24)-1,COLUMNS($E24:Z24)+1))</f>
        <v/>
      </c>
      <c r="AA24" t="str">
        <f ca="1">IF(OFFSET($G$203,SUM($C$2:$C24)-1,COLUMNS($E24:AA24)+1)=0,"",OFFSET($G$203,SUM($C$2:$C24)-1,COLUMNS($E24:AA24)+1))</f>
        <v/>
      </c>
      <c r="AB24" t="str">
        <f ca="1">IF(OFFSET($G$203,SUM($C$2:$C24)-1,COLUMNS($E24:AB24)+1)=0,"",OFFSET($G$203,SUM($C$2:$C24)-1,COLUMNS($E24:AB24)+1))</f>
        <v/>
      </c>
      <c r="AC24" t="str">
        <f ca="1">IF(OFFSET($G$203,SUM($C$2:$C24)-1,COLUMNS($E24:AC24)+1)=0,"",OFFSET($G$203,SUM($C$2:$C24)-1,COLUMNS($E24:AC24)+1))</f>
        <v/>
      </c>
      <c r="AD24" t="str">
        <f ca="1">IF(OFFSET($G$203,SUM($C$2:$C24)-1,COLUMNS($E24:AD24)+1)=0,"",OFFSET($G$203,SUM($C$2:$C24)-1,COLUMNS($E24:AD24)+1))</f>
        <v/>
      </c>
      <c r="AE24" t="str">
        <f ca="1">IF(OFFSET($G$203,SUM($C$2:$C24)-1,COLUMNS($E24:AE24)+1)=0,"",OFFSET($G$203,SUM($C$2:$C24)-1,COLUMNS($E24:AE24)+1))</f>
        <v/>
      </c>
      <c r="AF24" t="str">
        <f ca="1">IF(OFFSET($G$203,SUM($C$2:$C24)-1,COLUMNS($E24:AF24)+1)=0,"",OFFSET($G$203,SUM($C$2:$C24)-1,COLUMNS($E24:AF24)+1))</f>
        <v/>
      </c>
      <c r="AG24" t="str">
        <f ca="1">IF(OFFSET($G$203,SUM($C$2:$C24)-1,COLUMNS($E24:AG24)+1)=0,"",OFFSET($G$203,SUM($C$2:$C24)-1,COLUMNS($E24:AG24)+1))</f>
        <v/>
      </c>
      <c r="AH24" t="str">
        <f ca="1">IF(OFFSET($G$203,SUM($C$2:$C24)-1,COLUMNS($E24:AH24)+1)=0,"",OFFSET($G$203,SUM($C$2:$C24)-1,COLUMNS($E24:AH24)+1))</f>
        <v/>
      </c>
      <c r="AI24" t="str">
        <f ca="1">IF(OFFSET($G$203,SUM($C$2:$C24)-1,COLUMNS($E24:AI24)+1)=0,"",OFFSET($G$203,SUM($C$2:$C24)-1,COLUMNS($E24:AI24)+1))</f>
        <v/>
      </c>
      <c r="AJ24" t="str">
        <f ca="1">IF(OFFSET($G$203,SUM($C$2:$C24)-1,COLUMNS($E24:AJ24)+1)=0,"",OFFSET($G$203,SUM($C$2:$C24)-1,COLUMNS($E24:AJ24)+1))</f>
        <v/>
      </c>
      <c r="AK24" t="str">
        <f ca="1">IF(OFFSET($G$203,SUM($C$2:$C24)-1,COLUMNS($E24:AK24)+1)=0,"",OFFSET($G$203,SUM($C$2:$C24)-1,COLUMNS($E24:AK24)+1))</f>
        <v/>
      </c>
      <c r="AL24" t="str">
        <f ca="1">IF(OFFSET($G$203,SUM($C$2:$C24)-1,COLUMNS($E24:AL24)+1)=0,"",OFFSET($G$203,SUM($C$2:$C24)-1,COLUMNS($E24:AL24)+1))</f>
        <v/>
      </c>
      <c r="AM24" t="str">
        <f ca="1">IF(OFFSET($G$203,SUM($C$2:$C24)-1,COLUMNS($E24:AM24)+1)=0,"",OFFSET($G$203,SUM($C$2:$C24)-1,COLUMNS($E24:AM24)+1))</f>
        <v/>
      </c>
      <c r="AN24" t="str">
        <f ca="1">IF(OFFSET($G$203,SUM($C$2:$C24)-1,COLUMNS($E24:AN24)+1)=0,"",OFFSET($G$203,SUM($C$2:$C24)-1,COLUMNS($E24:AN24)+1))</f>
        <v/>
      </c>
      <c r="AO24" t="str">
        <f ca="1">IF(OFFSET($G$203,SUM($C$2:$C24)-1,COLUMNS($E24:AO24)+1)=0,"",OFFSET($G$203,SUM($C$2:$C24)-1,COLUMNS($E24:AO24)+1))</f>
        <v/>
      </c>
      <c r="AP24" t="str">
        <f ca="1">IF(OFFSET($G$203,SUM($C$2:$C24)-1,COLUMNS($E24:AP24)+1)=0,"",OFFSET($G$203,SUM($C$2:$C24)-1,COLUMNS($E24:AP24)+1))</f>
        <v/>
      </c>
      <c r="AQ24" t="str">
        <f ca="1">IF(OFFSET($G$203,SUM($C$2:$C24)-1,COLUMNS($E24:AQ24)+1)=0,"",OFFSET($G$203,SUM($C$2:$C24)-1,COLUMNS($E24:AQ24)+1))</f>
        <v/>
      </c>
      <c r="AR24" t="str">
        <f ca="1">IF(OFFSET($G$203,SUM($C$2:$C24)-1,COLUMNS($E24:AR24)+1)=0,"",OFFSET($G$203,SUM($C$2:$C24)-1,COLUMNS($E24:AR24)+1))</f>
        <v/>
      </c>
      <c r="AS24" t="str">
        <f ca="1">IF(OFFSET($G$203,SUM($C$2:$C24)-1,COLUMNS($E24:AS24)+1)=0,"",OFFSET($G$203,SUM($C$2:$C24)-1,COLUMNS($E24:AS24)+1))</f>
        <v/>
      </c>
      <c r="AT24" t="str">
        <f ca="1">IF(OFFSET($G$203,SUM($C$2:$C24)-1,COLUMNS($E24:AT24)+1)=0,"",OFFSET($G$203,SUM($C$2:$C24)-1,COLUMNS($E24:AT24)+1))</f>
        <v/>
      </c>
      <c r="AU24" t="str">
        <f ca="1">IF(OFFSET($G$203,SUM($C$2:$C24)-1,COLUMNS($E24:AU24)+1)=0,"",OFFSET($G$203,SUM($C$2:$C24)-1,COLUMNS($E24:AU24)+1))</f>
        <v/>
      </c>
      <c r="AV24" t="str">
        <f ca="1">IF(OFFSET($G$203,SUM($C$2:$C24)-1,COLUMNS($E24:AV24)+1)=0,"",OFFSET($G$203,SUM($C$2:$C24)-1,COLUMNS($E24:AV24)+1))</f>
        <v/>
      </c>
      <c r="AW24" t="str">
        <f ca="1">IF(OFFSET($G$203,SUM($C$2:$C24)-1,COLUMNS($E24:AW24)+1)=0,"",OFFSET($G$203,SUM($C$2:$C24)-1,COLUMNS($E24:AW24)+1))</f>
        <v/>
      </c>
      <c r="AX24" t="str">
        <f ca="1">IF(OFFSET($G$203,SUM($C$2:$C24)-1,COLUMNS($E24:AX24)+1)=0,"",OFFSET($G$203,SUM($C$2:$C24)-1,COLUMNS($E24:AX24)+1))</f>
        <v/>
      </c>
      <c r="AY24" t="str">
        <f ca="1">IF(OFFSET($G$203,SUM($C$2:$C24)-1,COLUMNS($E24:AY24)+1)=0,"",OFFSET($G$203,SUM($C$2:$C24)-1,COLUMNS($E24:AY24)+1))</f>
        <v/>
      </c>
      <c r="AZ24" t="str">
        <f ca="1">IF(OFFSET($G$203,SUM($C$2:$C24)-1,COLUMNS($E24:AZ24)+1)=0,"",OFFSET($G$203,SUM($C$2:$C24)-1,COLUMNS($E24:AZ24)+1))</f>
        <v/>
      </c>
      <c r="BA24" t="str">
        <f ca="1">IF(OFFSET($G$203,SUM($C$2:$C24)-1,COLUMNS($E24:BA24)+1)=0,"",OFFSET($G$203,SUM($C$2:$C24)-1,COLUMNS($E24:BA24)+1))</f>
        <v/>
      </c>
      <c r="BB24" t="str">
        <f ca="1">IF(OFFSET($G$203,SUM($C$2:$C24)-1,COLUMNS($E24:BB24)+1)=0,"",OFFSET($G$203,SUM($C$2:$C24)-1,COLUMNS($E24:BB24)+1))</f>
        <v/>
      </c>
      <c r="BC24" t="str">
        <f ca="1">IF(OFFSET($G$203,SUM($C$2:$C24)-1,COLUMNS($E24:BC24)+1)=0,"",OFFSET($G$203,SUM($C$2:$C24)-1,COLUMNS($E24:BC24)+1))</f>
        <v/>
      </c>
      <c r="BD24" t="str">
        <f ca="1">IF(OFFSET($G$203,SUM($C$2:$C24)-1,COLUMNS($E24:BD24)+1)=0,"",OFFSET($G$203,SUM($C$2:$C24)-1,COLUMNS($E24:BD24)+1))</f>
        <v/>
      </c>
      <c r="BE24" t="str">
        <f ca="1">IF(OFFSET($G$203,SUM($C$2:$C24)-1,COLUMNS($E24:BE24)+1)=0,"",OFFSET($G$203,SUM($C$2:$C24)-1,COLUMNS($E24:BE24)+1))</f>
        <v/>
      </c>
      <c r="BF24" t="str">
        <f ca="1">IF(OFFSET($G$203,SUM($C$2:$C24)-1,COLUMNS($E24:BF24)+1)=0,"",OFFSET($G$203,SUM($C$2:$C24)-1,COLUMNS($E24:BF24)+1))</f>
        <v/>
      </c>
      <c r="BG24" t="str">
        <f ca="1">IF(OFFSET($G$203,SUM($C$2:$C24)-1,COLUMNS($E24:BG24)+1)=0,"",OFFSET($G$203,SUM($C$2:$C24)-1,COLUMNS($E24:BG24)+1))</f>
        <v/>
      </c>
      <c r="BH24" t="str">
        <f ca="1">IF(OFFSET($G$203,SUM($C$2:$C24)-1,COLUMNS($E24:BH24)+1)=0,"",OFFSET($G$203,SUM($C$2:$C24)-1,COLUMNS($E24:BH24)+1))</f>
        <v/>
      </c>
      <c r="BI24" t="str">
        <f ca="1">IF(OFFSET($G$203,SUM($C$2:$C24)-1,COLUMNS($E24:BI24)+1)=0,"",OFFSET($G$203,SUM($C$2:$C24)-1,COLUMNS($E24:BI24)+1))</f>
        <v/>
      </c>
      <c r="BJ24" t="str">
        <f ca="1">IF(OFFSET($G$203,SUM($C$2:$C24)-1,COLUMNS($E24:BJ24)+1)=0,"",OFFSET($G$203,SUM($C$2:$C24)-1,COLUMNS($E24:BJ24)+1))</f>
        <v/>
      </c>
      <c r="BK24" t="str">
        <f ca="1">IF(OFFSET($G$203,SUM($C$2:$C24)-1,COLUMNS($E24:BK24)+1)=0,"",OFFSET($G$203,SUM($C$2:$C24)-1,COLUMNS($E24:BK24)+1))</f>
        <v/>
      </c>
      <c r="BL24" t="str">
        <f ca="1">IF(OFFSET($G$203,SUM($C$2:$C24)-1,COLUMNS($E24:BL24)+1)=0,"",OFFSET($G$203,SUM($C$2:$C24)-1,COLUMNS($E24:BL24)+1))</f>
        <v/>
      </c>
      <c r="BM24" t="str">
        <f ca="1">IF(OFFSET($G$203,SUM($C$2:$C24)-1,COLUMNS($E24:BM24)+1)=0,"",OFFSET($G$203,SUM($C$2:$C24)-1,COLUMNS($E24:BM24)+1))</f>
        <v/>
      </c>
      <c r="BN24" t="str">
        <f ca="1">IF(OFFSET($G$203,SUM($C$2:$C24)-1,COLUMNS($E24:BN24)+1)=0,"",OFFSET($G$203,SUM($C$2:$C24)-1,COLUMNS($E24:BN24)+1))</f>
        <v/>
      </c>
      <c r="BO24" t="str">
        <f ca="1">IF(OFFSET($G$203,SUM($C$2:$C24)-1,COLUMNS($E24:BO24)+1)=0,"",OFFSET($G$203,SUM($C$2:$C24)-1,COLUMNS($E24:BO24)+1))</f>
        <v/>
      </c>
      <c r="BP24" t="str">
        <f ca="1">IF(OFFSET($G$203,SUM($C$2:$C24)-1,COLUMNS($E24:BP24)+1)=0,"",OFFSET($G$203,SUM($C$2:$C24)-1,COLUMNS($E24:BP24)+1))</f>
        <v/>
      </c>
      <c r="BQ24" t="str">
        <f ca="1">IF(OFFSET($G$203,SUM($C$2:$C24)-1,COLUMNS($E24:BQ24)+1)=0,"",OFFSET($G$203,SUM($C$2:$C24)-1,COLUMNS($E24:BQ24)+1))</f>
        <v/>
      </c>
      <c r="BR24" t="str">
        <f ca="1">IF(OFFSET($G$203,SUM($C$2:$C24)-1,COLUMNS($E24:BR24)+1)=0,"",OFFSET($G$203,SUM($C$2:$C24)-1,COLUMNS($E24:BR24)+1))</f>
        <v/>
      </c>
      <c r="BS24" t="str">
        <f ca="1">IF(OFFSET($G$203,SUM($C$2:$C24)-1,COLUMNS($E24:BS24)+1)=0,"",OFFSET($G$203,SUM($C$2:$C24)-1,COLUMNS($E24:BS24)+1))</f>
        <v/>
      </c>
      <c r="BT24" t="str">
        <f ca="1">IF(OFFSET($G$203,SUM($C$2:$C24)-1,COLUMNS($E24:BT24)+1)=0,"",OFFSET($G$203,SUM($C$2:$C24)-1,COLUMNS($E24:BT24)+1))</f>
        <v/>
      </c>
      <c r="BU24" t="str">
        <f ca="1">IF(OFFSET($G$203,SUM($C$2:$C24)-1,COLUMNS($E24:BU24)+1)=0,"",OFFSET($G$203,SUM($C$2:$C24)-1,COLUMNS($E24:BU24)+1))</f>
        <v/>
      </c>
      <c r="BV24" t="str">
        <f ca="1">IF(OFFSET($G$203,SUM($C$2:$C24)-1,COLUMNS($E24:BV24)+1)=0,"",OFFSET($G$203,SUM($C$2:$C24)-1,COLUMNS($E24:BV24)+1))</f>
        <v/>
      </c>
      <c r="BW24" t="str">
        <f ca="1">IF(OFFSET($G$203,SUM($C$2:$C24)-1,COLUMNS($E24:BW24)+1)=0,"",OFFSET($G$203,SUM($C$2:$C24)-1,COLUMNS($E24:BW24)+1))</f>
        <v/>
      </c>
      <c r="BX24" t="str">
        <f ca="1">IF(OFFSET($G$203,SUM($C$2:$C24)-1,COLUMNS($E24:BX24)+1)=0,"",OFFSET($G$203,SUM($C$2:$C24)-1,COLUMNS($E24:BX24)+1))</f>
        <v/>
      </c>
      <c r="BY24" t="str">
        <f ca="1">IF(OFFSET($G$203,SUM($C$2:$C24)-1,COLUMNS($E24:BY24)+1)=0,"",OFFSET($G$203,SUM($C$2:$C24)-1,COLUMNS($E24:BY24)+1))</f>
        <v/>
      </c>
      <c r="BZ24" t="str">
        <f ca="1">IF(OFFSET($G$203,SUM($C$2:$C24)-1,COLUMNS($E24:BZ24)+1)=0,"",OFFSET($G$203,SUM($C$2:$C24)-1,COLUMNS($E24:BZ24)+1))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OFFSET($G$203,SUM(C$2:C26)-1,0)</f>
        <v>Doris Matthäus</v>
      </c>
      <c r="F26" t="str">
        <f ca="1">IF(OFFSET($G$203,SUM($C$2:$C26)-1,COLUMNS($E26:F26)+1)=0,"",OFFSET($G$203,SUM($C$2:$C26)-1,COLUMNS($E26:F26)+1))</f>
        <v>Ruined Village</v>
      </c>
      <c r="G26" t="str">
        <f ca="1">IF(OFFSET($G$203,SUM($C$2:$C26)-1,COLUMNS($E26:G26)+1)=0,"",OFFSET($G$203,SUM($C$2:$C26)-1,COLUMNS($E26:G26)+1))</f>
        <v xml:space="preserve"> Walled Village</v>
      </c>
      <c r="H26" t="str">
        <f ca="1">IF(OFFSET($G$203,SUM($C$2:$C26)-1,COLUMNS($E26:H26)+1)=0,"",OFFSET($G$203,SUM($C$2:$C26)-1,COLUMNS($E26:H26)+1))</f>
        <v/>
      </c>
      <c r="I26" t="str">
        <f ca="1">IF(OFFSET($G$203,SUM($C$2:$C26)-1,COLUMNS($E26:I26)+1)=0,"",OFFSET($G$203,SUM($C$2:$C26)-1,COLUMNS($E26:I26)+1))</f>
        <v/>
      </c>
      <c r="J26" t="str">
        <f ca="1">IF(OFFSET($G$203,SUM($C$2:$C26)-1,COLUMNS($E26:J26)+1)=0,"",OFFSET($G$203,SUM($C$2:$C26)-1,COLUMNS($E26:J26)+1))</f>
        <v/>
      </c>
      <c r="K26" t="str">
        <f ca="1">IF(OFFSET($G$203,SUM($C$2:$C26)-1,COLUMNS($E26:K26)+1)=0,"",OFFSET($G$203,SUM($C$2:$C26)-1,COLUMNS($E26:K26)+1))</f>
        <v/>
      </c>
      <c r="L26" t="str">
        <f ca="1">IF(OFFSET($G$203,SUM($C$2:$C26)-1,COLUMNS($E26:L26)+1)=0,"",OFFSET($G$203,SUM($C$2:$C26)-1,COLUMNS($E26:L26)+1))</f>
        <v/>
      </c>
      <c r="M26" t="str">
        <f ca="1">IF(OFFSET($G$203,SUM($C$2:$C26)-1,COLUMNS($E26:M26)+1)=0,"",OFFSET($G$203,SUM($C$2:$C26)-1,COLUMNS($E26:M26)+1))</f>
        <v/>
      </c>
      <c r="N26" t="str">
        <f ca="1">IF(OFFSET($G$203,SUM($C$2:$C26)-1,COLUMNS($E26:N26)+1)=0,"",OFFSET($G$203,SUM($C$2:$C26)-1,COLUMNS($E26:N26)+1))</f>
        <v/>
      </c>
      <c r="O26" t="str">
        <f ca="1">IF(OFFSET($G$203,SUM($C$2:$C26)-1,COLUMNS($E26:O26)+1)=0,"",OFFSET($G$203,SUM($C$2:$C26)-1,COLUMNS($E26:O26)+1))</f>
        <v/>
      </c>
      <c r="P26" t="str">
        <f ca="1">IF(OFFSET($G$203,SUM($C$2:$C26)-1,COLUMNS($E26:P26)+1)=0,"",OFFSET($G$203,SUM($C$2:$C26)-1,COLUMNS($E26:P26)+1))</f>
        <v/>
      </c>
      <c r="Q26" t="str">
        <f ca="1">IF(OFFSET($G$203,SUM($C$2:$C26)-1,COLUMNS($E26:Q26)+1)=0,"",OFFSET($G$203,SUM($C$2:$C26)-1,COLUMNS($E26:Q26)+1))</f>
        <v/>
      </c>
      <c r="R26" t="str">
        <f ca="1">IF(OFFSET($G$203,SUM($C$2:$C26)-1,COLUMNS($E26:R26)+1)=0,"",OFFSET($G$203,SUM($C$2:$C26)-1,COLUMNS($E26:R26)+1))</f>
        <v/>
      </c>
      <c r="S26" t="str">
        <f ca="1">IF(OFFSET($G$203,SUM($C$2:$C26)-1,COLUMNS($E26:S26)+1)=0,"",OFFSET($G$203,SUM($C$2:$C26)-1,COLUMNS($E26:S26)+1))</f>
        <v/>
      </c>
      <c r="T26" t="str">
        <f ca="1">IF(OFFSET($G$203,SUM($C$2:$C26)-1,COLUMNS($E26:T26)+1)=0,"",OFFSET($G$203,SUM($C$2:$C26)-1,COLUMNS($E26:T26)+1))</f>
        <v/>
      </c>
      <c r="U26" t="str">
        <f ca="1">IF(OFFSET($G$203,SUM($C$2:$C26)-1,COLUMNS($E26:U26)+1)=0,"",OFFSET($G$203,SUM($C$2:$C26)-1,COLUMNS($E26:U26)+1))</f>
        <v/>
      </c>
      <c r="V26" t="str">
        <f ca="1">IF(OFFSET($G$203,SUM($C$2:$C26)-1,COLUMNS($E26:V26)+1)=0,"",OFFSET($G$203,SUM($C$2:$C26)-1,COLUMNS($E26:V26)+1))</f>
        <v/>
      </c>
      <c r="W26" t="str">
        <f ca="1">IF(OFFSET($G$203,SUM($C$2:$C26)-1,COLUMNS($E26:W26)+1)=0,"",OFFSET($G$203,SUM($C$2:$C26)-1,COLUMNS($E26:W26)+1))</f>
        <v/>
      </c>
      <c r="X26" t="str">
        <f ca="1">IF(OFFSET($G$203,SUM($C$2:$C26)-1,COLUMNS($E26:X26)+1)=0,"",OFFSET($G$203,SUM($C$2:$C26)-1,COLUMNS($E26:X26)+1))</f>
        <v/>
      </c>
      <c r="Y26" t="str">
        <f ca="1">IF(OFFSET($G$203,SUM($C$2:$C26)-1,COLUMNS($E26:Y26)+1)=0,"",OFFSET($G$203,SUM($C$2:$C26)-1,COLUMNS($E26:Y26)+1))</f>
        <v/>
      </c>
      <c r="Z26" t="str">
        <f ca="1">IF(OFFSET($G$203,SUM($C$2:$C26)-1,COLUMNS($E26:Z26)+1)=0,"",OFFSET($G$203,SUM($C$2:$C26)-1,COLUMNS($E26:Z26)+1))</f>
        <v/>
      </c>
      <c r="AA26" t="str">
        <f ca="1">IF(OFFSET($G$203,SUM($C$2:$C26)-1,COLUMNS($E26:AA26)+1)=0,"",OFFSET($G$203,SUM($C$2:$C26)-1,COLUMNS($E26:AA26)+1))</f>
        <v/>
      </c>
      <c r="AB26" t="str">
        <f ca="1">IF(OFFSET($G$203,SUM($C$2:$C26)-1,COLUMNS($E26:AB26)+1)=0,"",OFFSET($G$203,SUM($C$2:$C26)-1,COLUMNS($E26:AB26)+1))</f>
        <v/>
      </c>
      <c r="AC26" t="str">
        <f ca="1">IF(OFFSET($G$203,SUM($C$2:$C26)-1,COLUMNS($E26:AC26)+1)=0,"",OFFSET($G$203,SUM($C$2:$C26)-1,COLUMNS($E26:AC26)+1))</f>
        <v/>
      </c>
      <c r="AD26" t="str">
        <f ca="1">IF(OFFSET($G$203,SUM($C$2:$C26)-1,COLUMNS($E26:AD26)+1)=0,"",OFFSET($G$203,SUM($C$2:$C26)-1,COLUMNS($E26:AD26)+1))</f>
        <v/>
      </c>
      <c r="AE26" t="str">
        <f ca="1">IF(OFFSET($G$203,SUM($C$2:$C26)-1,COLUMNS($E26:AE26)+1)=0,"",OFFSET($G$203,SUM($C$2:$C26)-1,COLUMNS($E26:AE26)+1))</f>
        <v/>
      </c>
      <c r="AF26" t="str">
        <f ca="1">IF(OFFSET($G$203,SUM($C$2:$C26)-1,COLUMNS($E26:AF26)+1)=0,"",OFFSET($G$203,SUM($C$2:$C26)-1,COLUMNS($E26:AF26)+1))</f>
        <v/>
      </c>
      <c r="AG26" t="str">
        <f ca="1">IF(OFFSET($G$203,SUM($C$2:$C26)-1,COLUMNS($E26:AG26)+1)=0,"",OFFSET($G$203,SUM($C$2:$C26)-1,COLUMNS($E26:AG26)+1))</f>
        <v/>
      </c>
      <c r="AH26" t="str">
        <f ca="1">IF(OFFSET($G$203,SUM($C$2:$C26)-1,COLUMNS($E26:AH26)+1)=0,"",OFFSET($G$203,SUM($C$2:$C26)-1,COLUMNS($E26:AH26)+1))</f>
        <v/>
      </c>
      <c r="AI26" t="str">
        <f ca="1">IF(OFFSET($G$203,SUM($C$2:$C26)-1,COLUMNS($E26:AI26)+1)=0,"",OFFSET($G$203,SUM($C$2:$C26)-1,COLUMNS($E26:AI26)+1))</f>
        <v/>
      </c>
      <c r="AJ26" t="str">
        <f ca="1">IF(OFFSET($G$203,SUM($C$2:$C26)-1,COLUMNS($E26:AJ26)+1)=0,"",OFFSET($G$203,SUM($C$2:$C26)-1,COLUMNS($E26:AJ26)+1))</f>
        <v/>
      </c>
      <c r="AK26" t="str">
        <f ca="1">IF(OFFSET($G$203,SUM($C$2:$C26)-1,COLUMNS($E26:AK26)+1)=0,"",OFFSET($G$203,SUM($C$2:$C26)-1,COLUMNS($E26:AK26)+1))</f>
        <v/>
      </c>
      <c r="AL26" t="str">
        <f ca="1">IF(OFFSET($G$203,SUM($C$2:$C26)-1,COLUMNS($E26:AL26)+1)=0,"",OFFSET($G$203,SUM($C$2:$C26)-1,COLUMNS($E26:AL26)+1))</f>
        <v/>
      </c>
      <c r="AM26" t="str">
        <f ca="1">IF(OFFSET($G$203,SUM($C$2:$C26)-1,COLUMNS($E26:AM26)+1)=0,"",OFFSET($G$203,SUM($C$2:$C26)-1,COLUMNS($E26:AM26)+1))</f>
        <v/>
      </c>
      <c r="AN26" t="str">
        <f ca="1">IF(OFFSET($G$203,SUM($C$2:$C26)-1,COLUMNS($E26:AN26)+1)=0,"",OFFSET($G$203,SUM($C$2:$C26)-1,COLUMNS($E26:AN26)+1))</f>
        <v/>
      </c>
      <c r="AO26" t="str">
        <f ca="1">IF(OFFSET($G$203,SUM($C$2:$C26)-1,COLUMNS($E26:AO26)+1)=0,"",OFFSET($G$203,SUM($C$2:$C26)-1,COLUMNS($E26:AO26)+1))</f>
        <v/>
      </c>
      <c r="AP26" t="str">
        <f ca="1">IF(OFFSET($G$203,SUM($C$2:$C26)-1,COLUMNS($E26:AP26)+1)=0,"",OFFSET($G$203,SUM($C$2:$C26)-1,COLUMNS($E26:AP26)+1))</f>
        <v/>
      </c>
      <c r="AQ26" t="str">
        <f ca="1">IF(OFFSET($G$203,SUM($C$2:$C26)-1,COLUMNS($E26:AQ26)+1)=0,"",OFFSET($G$203,SUM($C$2:$C26)-1,COLUMNS($E26:AQ26)+1))</f>
        <v/>
      </c>
      <c r="AR26" t="str">
        <f ca="1">IF(OFFSET($G$203,SUM($C$2:$C26)-1,COLUMNS($E26:AR26)+1)=0,"",OFFSET($G$203,SUM($C$2:$C26)-1,COLUMNS($E26:AR26)+1))</f>
        <v/>
      </c>
      <c r="AS26" t="str">
        <f ca="1">IF(OFFSET($G$203,SUM($C$2:$C26)-1,COLUMNS($E26:AS26)+1)=0,"",OFFSET($G$203,SUM($C$2:$C26)-1,COLUMNS($E26:AS26)+1))</f>
        <v/>
      </c>
      <c r="AT26" t="str">
        <f ca="1">IF(OFFSET($G$203,SUM($C$2:$C26)-1,COLUMNS($E26:AT26)+1)=0,"",OFFSET($G$203,SUM($C$2:$C26)-1,COLUMNS($E26:AT26)+1))</f>
        <v/>
      </c>
      <c r="AU26" t="str">
        <f ca="1">IF(OFFSET($G$203,SUM($C$2:$C26)-1,COLUMNS($E26:AU26)+1)=0,"",OFFSET($G$203,SUM($C$2:$C26)-1,COLUMNS($E26:AU26)+1))</f>
        <v/>
      </c>
      <c r="AV26" t="str">
        <f ca="1">IF(OFFSET($G$203,SUM($C$2:$C26)-1,COLUMNS($E26:AV26)+1)=0,"",OFFSET($G$203,SUM($C$2:$C26)-1,COLUMNS($E26:AV26)+1))</f>
        <v/>
      </c>
      <c r="AW26" t="str">
        <f ca="1">IF(OFFSET($G$203,SUM($C$2:$C26)-1,COLUMNS($E26:AW26)+1)=0,"",OFFSET($G$203,SUM($C$2:$C26)-1,COLUMNS($E26:AW26)+1))</f>
        <v/>
      </c>
      <c r="AX26" t="str">
        <f ca="1">IF(OFFSET($G$203,SUM($C$2:$C26)-1,COLUMNS($E26:AX26)+1)=0,"",OFFSET($G$203,SUM($C$2:$C26)-1,COLUMNS($E26:AX26)+1))</f>
        <v/>
      </c>
      <c r="AY26" t="str">
        <f ca="1">IF(OFFSET($G$203,SUM($C$2:$C26)-1,COLUMNS($E26:AY26)+1)=0,"",OFFSET($G$203,SUM($C$2:$C26)-1,COLUMNS($E26:AY26)+1))</f>
        <v/>
      </c>
      <c r="AZ26" t="str">
        <f ca="1">IF(OFFSET($G$203,SUM($C$2:$C26)-1,COLUMNS($E26:AZ26)+1)=0,"",OFFSET($G$203,SUM($C$2:$C26)-1,COLUMNS($E26:AZ26)+1))</f>
        <v/>
      </c>
      <c r="BA26" t="str">
        <f ca="1">IF(OFFSET($G$203,SUM($C$2:$C26)-1,COLUMNS($E26:BA26)+1)=0,"",OFFSET($G$203,SUM($C$2:$C26)-1,COLUMNS($E26:BA26)+1))</f>
        <v/>
      </c>
      <c r="BB26" t="str">
        <f ca="1">IF(OFFSET($G$203,SUM($C$2:$C26)-1,COLUMNS($E26:BB26)+1)=0,"",OFFSET($G$203,SUM($C$2:$C26)-1,COLUMNS($E26:BB26)+1))</f>
        <v/>
      </c>
      <c r="BC26" t="str">
        <f ca="1">IF(OFFSET($G$203,SUM($C$2:$C26)-1,COLUMNS($E26:BC26)+1)=0,"",OFFSET($G$203,SUM($C$2:$C26)-1,COLUMNS($E26:BC26)+1))</f>
        <v/>
      </c>
      <c r="BD26" t="str">
        <f ca="1">IF(OFFSET($G$203,SUM($C$2:$C26)-1,COLUMNS($E26:BD26)+1)=0,"",OFFSET($G$203,SUM($C$2:$C26)-1,COLUMNS($E26:BD26)+1))</f>
        <v/>
      </c>
      <c r="BE26" t="str">
        <f ca="1">IF(OFFSET($G$203,SUM($C$2:$C26)-1,COLUMNS($E26:BE26)+1)=0,"",OFFSET($G$203,SUM($C$2:$C26)-1,COLUMNS($E26:BE26)+1))</f>
        <v/>
      </c>
      <c r="BF26" t="str">
        <f ca="1">IF(OFFSET($G$203,SUM($C$2:$C26)-1,COLUMNS($E26:BF26)+1)=0,"",OFFSET($G$203,SUM($C$2:$C26)-1,COLUMNS($E26:BF26)+1))</f>
        <v/>
      </c>
      <c r="BG26" t="str">
        <f ca="1">IF(OFFSET($G$203,SUM($C$2:$C26)-1,COLUMNS($E26:BG26)+1)=0,"",OFFSET($G$203,SUM($C$2:$C26)-1,COLUMNS($E26:BG26)+1))</f>
        <v/>
      </c>
      <c r="BH26" t="str">
        <f ca="1">IF(OFFSET($G$203,SUM($C$2:$C26)-1,COLUMNS($E26:BH26)+1)=0,"",OFFSET($G$203,SUM($C$2:$C26)-1,COLUMNS($E26:BH26)+1))</f>
        <v/>
      </c>
      <c r="BI26" t="str">
        <f ca="1">IF(OFFSET($G$203,SUM($C$2:$C26)-1,COLUMNS($E26:BI26)+1)=0,"",OFFSET($G$203,SUM($C$2:$C26)-1,COLUMNS($E26:BI26)+1))</f>
        <v/>
      </c>
      <c r="BJ26" t="str">
        <f ca="1">IF(OFFSET($G$203,SUM($C$2:$C26)-1,COLUMNS($E26:BJ26)+1)=0,"",OFFSET($G$203,SUM($C$2:$C26)-1,COLUMNS($E26:BJ26)+1))</f>
        <v/>
      </c>
      <c r="BK26" t="str">
        <f ca="1">IF(OFFSET($G$203,SUM($C$2:$C26)-1,COLUMNS($E26:BK26)+1)=0,"",OFFSET($G$203,SUM($C$2:$C26)-1,COLUMNS($E26:BK26)+1))</f>
        <v/>
      </c>
      <c r="BL26" t="str">
        <f ca="1">IF(OFFSET($G$203,SUM($C$2:$C26)-1,COLUMNS($E26:BL26)+1)=0,"",OFFSET($G$203,SUM($C$2:$C26)-1,COLUMNS($E26:BL26)+1))</f>
        <v/>
      </c>
      <c r="BM26" t="str">
        <f ca="1">IF(OFFSET($G$203,SUM($C$2:$C26)-1,COLUMNS($E26:BM26)+1)=0,"",OFFSET($G$203,SUM($C$2:$C26)-1,COLUMNS($E26:BM26)+1))</f>
        <v/>
      </c>
      <c r="BN26" t="str">
        <f ca="1">IF(OFFSET($G$203,SUM($C$2:$C26)-1,COLUMNS($E26:BN26)+1)=0,"",OFFSET($G$203,SUM($C$2:$C26)-1,COLUMNS($E26:BN26)+1))</f>
        <v/>
      </c>
      <c r="BO26" t="str">
        <f ca="1">IF(OFFSET($G$203,SUM($C$2:$C26)-1,COLUMNS($E26:BO26)+1)=0,"",OFFSET($G$203,SUM($C$2:$C26)-1,COLUMNS($E26:BO26)+1))</f>
        <v/>
      </c>
      <c r="BP26" t="str">
        <f ca="1">IF(OFFSET($G$203,SUM($C$2:$C26)-1,COLUMNS($E26:BP26)+1)=0,"",OFFSET($G$203,SUM($C$2:$C26)-1,COLUMNS($E26:BP26)+1))</f>
        <v/>
      </c>
      <c r="BQ26" t="str">
        <f ca="1">IF(OFFSET($G$203,SUM($C$2:$C26)-1,COLUMNS($E26:BQ26)+1)=0,"",OFFSET($G$203,SUM($C$2:$C26)-1,COLUMNS($E26:BQ26)+1))</f>
        <v/>
      </c>
      <c r="BR26" t="str">
        <f ca="1">IF(OFFSET($G$203,SUM($C$2:$C26)-1,COLUMNS($E26:BR26)+1)=0,"",OFFSET($G$203,SUM($C$2:$C26)-1,COLUMNS($E26:BR26)+1))</f>
        <v/>
      </c>
      <c r="BS26" t="str">
        <f ca="1">IF(OFFSET($G$203,SUM($C$2:$C26)-1,COLUMNS($E26:BS26)+1)=0,"",OFFSET($G$203,SUM($C$2:$C26)-1,COLUMNS($E26:BS26)+1))</f>
        <v/>
      </c>
      <c r="BT26" t="str">
        <f ca="1">IF(OFFSET($G$203,SUM($C$2:$C26)-1,COLUMNS($E26:BT26)+1)=0,"",OFFSET($G$203,SUM($C$2:$C26)-1,COLUMNS($E26:BT26)+1))</f>
        <v/>
      </c>
      <c r="BU26" t="str">
        <f ca="1">IF(OFFSET($G$203,SUM($C$2:$C26)-1,COLUMNS($E26:BU26)+1)=0,"",OFFSET($G$203,SUM($C$2:$C26)-1,COLUMNS($E26:BU26)+1))</f>
        <v/>
      </c>
      <c r="BV26" t="str">
        <f ca="1">IF(OFFSET($G$203,SUM($C$2:$C26)-1,COLUMNS($E26:BV26)+1)=0,"",OFFSET($G$203,SUM($C$2:$C26)-1,COLUMNS($E26:BV26)+1))</f>
        <v/>
      </c>
      <c r="BW26" t="str">
        <f ca="1">IF(OFFSET($G$203,SUM($C$2:$C26)-1,COLUMNS($E26:BW26)+1)=0,"",OFFSET($G$203,SUM($C$2:$C26)-1,COLUMNS($E26:BW26)+1))</f>
        <v/>
      </c>
      <c r="BX26" t="str">
        <f ca="1">IF(OFFSET($G$203,SUM($C$2:$C26)-1,COLUMNS($E26:BX26)+1)=0,"",OFFSET($G$203,SUM($C$2:$C26)-1,COLUMNS($E26:BX26)+1))</f>
        <v/>
      </c>
      <c r="BY26" t="str">
        <f ca="1">IF(OFFSET($G$203,SUM($C$2:$C26)-1,COLUMNS($E26:BY26)+1)=0,"",OFFSET($G$203,SUM($C$2:$C26)-1,COLUMNS($E26:BY26)+1))</f>
        <v/>
      </c>
      <c r="BZ26" t="str">
        <f ca="1">IF(OFFSET($G$203,SUM($C$2:$C26)-1,COLUMNS($E26:BZ26)+1)=0,"",OFFSET($G$203,SUM($C$2:$C26)-1,COLUMNS($E26:BZ26)+1))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OFFSET($G$203,SUM(C$2:C28)-1,0)</f>
        <v>Elisa Cella</v>
      </c>
      <c r="F28" t="str">
        <f ca="1">IF(OFFSET($G$203,SUM($C$2:$C28)-1,COLUMNS($E28:F28)+1)=0,"",OFFSET($G$203,SUM($C$2:$C28)-1,COLUMNS($E28:F28)+1))</f>
        <v>Wheelwright</v>
      </c>
      <c r="G28" t="str">
        <f ca="1">IF(OFFSET($G$203,SUM($C$2:$C28)-1,COLUMNS($E28:G28)+1)=0,"",OFFSET($G$203,SUM($C$2:$C28)-1,COLUMNS($E28:G28)+1))</f>
        <v xml:space="preserve"> Engineer</v>
      </c>
      <c r="H28" t="str">
        <f ca="1">IF(OFFSET($G$203,SUM($C$2:$C28)-1,COLUMNS($E28:H28)+1)=0,"",OFFSET($G$203,SUM($C$2:$C28)-1,COLUMNS($E28:H28)+1))</f>
        <v xml:space="preserve"> Legionary</v>
      </c>
      <c r="I28" t="str">
        <f ca="1">IF(OFFSET($G$203,SUM($C$2:$C28)-1,COLUMNS($E28:I28)+1)=0,"",OFFSET($G$203,SUM($C$2:$C28)-1,COLUMNS($E28:I28)+1))</f>
        <v xml:space="preserve"> Overlord</v>
      </c>
      <c r="J28" t="str">
        <f ca="1">IF(OFFSET($G$203,SUM($C$2:$C28)-1,COLUMNS($E28:J28)+1)=0,"",OFFSET($G$203,SUM($C$2:$C28)-1,COLUMNS($E28:J28)+1))</f>
        <v xml:space="preserve"> Bard</v>
      </c>
      <c r="K28" t="str">
        <f ca="1">IF(OFFSET($G$203,SUM($C$2:$C28)-1,COLUMNS($E28:K28)+1)=0,"",OFFSET($G$203,SUM($C$2:$C28)-1,COLUMNS($E28:K28)+1))</f>
        <v xml:space="preserve"> Night Watchman</v>
      </c>
      <c r="L28" t="str">
        <f ca="1">IF(OFFSET($G$203,SUM($C$2:$C28)-1,COLUMNS($E28:L28)+1)=0,"",OFFSET($G$203,SUM($C$2:$C28)-1,COLUMNS($E28:L28)+1))</f>
        <v xml:space="preserve"> Skulk</v>
      </c>
      <c r="M28" t="str">
        <f ca="1">IF(OFFSET($G$203,SUM($C$2:$C28)-1,COLUMNS($E28:M28)+1)=0,"",OFFSET($G$203,SUM($C$2:$C28)-1,COLUMNS($E28:M28)+1))</f>
        <v xml:space="preserve"> Scholar</v>
      </c>
      <c r="N28" t="str">
        <f ca="1">IF(OFFSET($G$203,SUM($C$2:$C28)-1,COLUMNS($E28:N28)+1)=0,"",OFFSET($G$203,SUM($C$2:$C28)-1,COLUMNS($E28:N28)+1))</f>
        <v xml:space="preserve"> Silk Merchant</v>
      </c>
      <c r="O28" t="str">
        <f ca="1">IF(OFFSET($G$203,SUM($C$2:$C28)-1,COLUMNS($E28:O28)+1)=0,"",OFFSET($G$203,SUM($C$2:$C28)-1,COLUMNS($E28:O28)+1))</f>
        <v xml:space="preserve"> Spices</v>
      </c>
      <c r="P28" t="str">
        <f ca="1">IF(OFFSET($G$203,SUM($C$2:$C28)-1,COLUMNS($E28:P28)+1)=0,"",OFFSET($G$203,SUM($C$2:$C28)-1,COLUMNS($E28:P28)+1))</f>
        <v xml:space="preserve"> Groom</v>
      </c>
      <c r="Q28" t="str">
        <f ca="1">IF(OFFSET($G$203,SUM($C$2:$C28)-1,COLUMNS($E28:Q28)+1)=0,"",OFFSET($G$203,SUM($C$2:$C28)-1,COLUMNS($E28:Q28)+1))</f>
        <v xml:space="preserve"> Hostelry</v>
      </c>
      <c r="R28" t="str">
        <f ca="1">IF(OFFSET($G$203,SUM($C$2:$C28)-1,COLUMNS($E28:R28)+1)=0,"",OFFSET($G$203,SUM($C$2:$C28)-1,COLUMNS($E28:R28)+1))</f>
        <v xml:space="preserve"> Kiln</v>
      </c>
      <c r="S28" t="str">
        <f ca="1">IF(OFFSET($G$203,SUM($C$2:$C28)-1,COLUMNS($E28:S28)+1)=0,"",OFFSET($G$203,SUM($C$2:$C28)-1,COLUMNS($E28:S28)+1))</f>
        <v xml:space="preserve"> Paddock</v>
      </c>
      <c r="T28" t="str">
        <f ca="1">IF(OFFSET($G$203,SUM($C$2:$C28)-1,COLUMNS($E28:T28)+1)=0,"",OFFSET($G$203,SUM($C$2:$C28)-1,COLUMNS($E28:T28)+1))</f>
        <v xml:space="preserve"> Sycophant</v>
      </c>
      <c r="U28" t="str">
        <f ca="1">IF(OFFSET($G$203,SUM($C$2:$C28)-1,COLUMNS($E28:U28)+1)=0,"",OFFSET($G$203,SUM($C$2:$C28)-1,COLUMNS($E28:U28)+1))</f>
        <v xml:space="preserve"> Guildmaster</v>
      </c>
      <c r="V28" t="str">
        <f ca="1">IF(OFFSET($G$203,SUM($C$2:$C28)-1,COLUMNS($E28:V28)+1)=0,"",OFFSET($G$203,SUM($C$2:$C28)-1,COLUMNS($E28:V28)+1))</f>
        <v xml:space="preserve"> Dismantle</v>
      </c>
      <c r="W28" t="str">
        <f ca="1">IF(OFFSET($G$203,SUM($C$2:$C28)-1,COLUMNS($E28:W28)+1)=0,"",OFFSET($G$203,SUM($C$2:$C28)-1,COLUMNS($E28:W28)+1))</f>
        <v/>
      </c>
      <c r="X28" t="str">
        <f ca="1">IF(OFFSET($G$203,SUM($C$2:$C28)-1,COLUMNS($E28:X28)+1)=0,"",OFFSET($G$203,SUM($C$2:$C28)-1,COLUMNS($E28:X28)+1))</f>
        <v/>
      </c>
      <c r="Y28" t="str">
        <f ca="1">IF(OFFSET($G$203,SUM($C$2:$C28)-1,COLUMNS($E28:Y28)+1)=0,"",OFFSET($G$203,SUM($C$2:$C28)-1,COLUMNS($E28:Y28)+1))</f>
        <v/>
      </c>
      <c r="Z28" t="str">
        <f ca="1">IF(OFFSET($G$203,SUM($C$2:$C28)-1,COLUMNS($E28:Z28)+1)=0,"",OFFSET($G$203,SUM($C$2:$C28)-1,COLUMNS($E28:Z28)+1))</f>
        <v/>
      </c>
      <c r="AA28" t="str">
        <f ca="1">IF(OFFSET($G$203,SUM($C$2:$C28)-1,COLUMNS($E28:AA28)+1)=0,"",OFFSET($G$203,SUM($C$2:$C28)-1,COLUMNS($E28:AA28)+1))</f>
        <v/>
      </c>
      <c r="AB28" t="str">
        <f ca="1">IF(OFFSET($G$203,SUM($C$2:$C28)-1,COLUMNS($E28:AB28)+1)=0,"",OFFSET($G$203,SUM($C$2:$C28)-1,COLUMNS($E28:AB28)+1))</f>
        <v/>
      </c>
      <c r="AC28" t="str">
        <f ca="1">IF(OFFSET($G$203,SUM($C$2:$C28)-1,COLUMNS($E28:AC28)+1)=0,"",OFFSET($G$203,SUM($C$2:$C28)-1,COLUMNS($E28:AC28)+1))</f>
        <v/>
      </c>
      <c r="AD28" t="str">
        <f ca="1">IF(OFFSET($G$203,SUM($C$2:$C28)-1,COLUMNS($E28:AD28)+1)=0,"",OFFSET($G$203,SUM($C$2:$C28)-1,COLUMNS($E28:AD28)+1))</f>
        <v/>
      </c>
      <c r="AE28" t="str">
        <f ca="1">IF(OFFSET($G$203,SUM($C$2:$C28)-1,COLUMNS($E28:AE28)+1)=0,"",OFFSET($G$203,SUM($C$2:$C28)-1,COLUMNS($E28:AE28)+1))</f>
        <v/>
      </c>
      <c r="AF28" t="str">
        <f ca="1">IF(OFFSET($G$203,SUM($C$2:$C28)-1,COLUMNS($E28:AF28)+1)=0,"",OFFSET($G$203,SUM($C$2:$C28)-1,COLUMNS($E28:AF28)+1))</f>
        <v/>
      </c>
      <c r="AG28" t="str">
        <f ca="1">IF(OFFSET($G$203,SUM($C$2:$C28)-1,COLUMNS($E28:AG28)+1)=0,"",OFFSET($G$203,SUM($C$2:$C28)-1,COLUMNS($E28:AG28)+1))</f>
        <v/>
      </c>
      <c r="AH28" t="str">
        <f ca="1">IF(OFFSET($G$203,SUM($C$2:$C28)-1,COLUMNS($E28:AH28)+1)=0,"",OFFSET($G$203,SUM($C$2:$C28)-1,COLUMNS($E28:AH28)+1))</f>
        <v/>
      </c>
      <c r="AI28" t="str">
        <f ca="1">IF(OFFSET($G$203,SUM($C$2:$C28)-1,COLUMNS($E28:AI28)+1)=0,"",OFFSET($G$203,SUM($C$2:$C28)-1,COLUMNS($E28:AI28)+1))</f>
        <v/>
      </c>
      <c r="AJ28" t="str">
        <f ca="1">IF(OFFSET($G$203,SUM($C$2:$C28)-1,COLUMNS($E28:AJ28)+1)=0,"",OFFSET($G$203,SUM($C$2:$C28)-1,COLUMNS($E28:AJ28)+1))</f>
        <v/>
      </c>
      <c r="AK28" t="str">
        <f ca="1">IF(OFFSET($G$203,SUM($C$2:$C28)-1,COLUMNS($E28:AK28)+1)=0,"",OFFSET($G$203,SUM($C$2:$C28)-1,COLUMNS($E28:AK28)+1))</f>
        <v/>
      </c>
      <c r="AL28" t="str">
        <f ca="1">IF(OFFSET($G$203,SUM($C$2:$C28)-1,COLUMNS($E28:AL28)+1)=0,"",OFFSET($G$203,SUM($C$2:$C28)-1,COLUMNS($E28:AL28)+1))</f>
        <v/>
      </c>
      <c r="AM28" t="str">
        <f ca="1">IF(OFFSET($G$203,SUM($C$2:$C28)-1,COLUMNS($E28:AM28)+1)=0,"",OFFSET($G$203,SUM($C$2:$C28)-1,COLUMNS($E28:AM28)+1))</f>
        <v/>
      </c>
      <c r="AN28" t="str">
        <f ca="1">IF(OFFSET($G$203,SUM($C$2:$C28)-1,COLUMNS($E28:AN28)+1)=0,"",OFFSET($G$203,SUM($C$2:$C28)-1,COLUMNS($E28:AN28)+1))</f>
        <v/>
      </c>
      <c r="AO28" t="str">
        <f ca="1">IF(OFFSET($G$203,SUM($C$2:$C28)-1,COLUMNS($E28:AO28)+1)=0,"",OFFSET($G$203,SUM($C$2:$C28)-1,COLUMNS($E28:AO28)+1))</f>
        <v/>
      </c>
      <c r="AP28" t="str">
        <f ca="1">IF(OFFSET($G$203,SUM($C$2:$C28)-1,COLUMNS($E28:AP28)+1)=0,"",OFFSET($G$203,SUM($C$2:$C28)-1,COLUMNS($E28:AP28)+1))</f>
        <v/>
      </c>
      <c r="AQ28" t="str">
        <f ca="1">IF(OFFSET($G$203,SUM($C$2:$C28)-1,COLUMNS($E28:AQ28)+1)=0,"",OFFSET($G$203,SUM($C$2:$C28)-1,COLUMNS($E28:AQ28)+1))</f>
        <v/>
      </c>
      <c r="AR28" t="str">
        <f ca="1">IF(OFFSET($G$203,SUM($C$2:$C28)-1,COLUMNS($E28:AR28)+1)=0,"",OFFSET($G$203,SUM($C$2:$C28)-1,COLUMNS($E28:AR28)+1))</f>
        <v/>
      </c>
      <c r="AS28" t="str">
        <f ca="1">IF(OFFSET($G$203,SUM($C$2:$C28)-1,COLUMNS($E28:AS28)+1)=0,"",OFFSET($G$203,SUM($C$2:$C28)-1,COLUMNS($E28:AS28)+1))</f>
        <v/>
      </c>
      <c r="AT28" t="str">
        <f ca="1">IF(OFFSET($G$203,SUM($C$2:$C28)-1,COLUMNS($E28:AT28)+1)=0,"",OFFSET($G$203,SUM($C$2:$C28)-1,COLUMNS($E28:AT28)+1))</f>
        <v/>
      </c>
      <c r="AU28" t="str">
        <f ca="1">IF(OFFSET($G$203,SUM($C$2:$C28)-1,COLUMNS($E28:AU28)+1)=0,"",OFFSET($G$203,SUM($C$2:$C28)-1,COLUMNS($E28:AU28)+1))</f>
        <v/>
      </c>
      <c r="AV28" t="str">
        <f ca="1">IF(OFFSET($G$203,SUM($C$2:$C28)-1,COLUMNS($E28:AV28)+1)=0,"",OFFSET($G$203,SUM($C$2:$C28)-1,COLUMNS($E28:AV28)+1))</f>
        <v/>
      </c>
      <c r="AW28" t="str">
        <f ca="1">IF(OFFSET($G$203,SUM($C$2:$C28)-1,COLUMNS($E28:AW28)+1)=0,"",OFFSET($G$203,SUM($C$2:$C28)-1,COLUMNS($E28:AW28)+1))</f>
        <v/>
      </c>
      <c r="AX28" t="str">
        <f ca="1">IF(OFFSET($G$203,SUM($C$2:$C28)-1,COLUMNS($E28:AX28)+1)=0,"",OFFSET($G$203,SUM($C$2:$C28)-1,COLUMNS($E28:AX28)+1))</f>
        <v/>
      </c>
      <c r="AY28" t="str">
        <f ca="1">IF(OFFSET($G$203,SUM($C$2:$C28)-1,COLUMNS($E28:AY28)+1)=0,"",OFFSET($G$203,SUM($C$2:$C28)-1,COLUMNS($E28:AY28)+1))</f>
        <v/>
      </c>
      <c r="AZ28" t="str">
        <f ca="1">IF(OFFSET($G$203,SUM($C$2:$C28)-1,COLUMNS($E28:AZ28)+1)=0,"",OFFSET($G$203,SUM($C$2:$C28)-1,COLUMNS($E28:AZ28)+1))</f>
        <v/>
      </c>
      <c r="BA28" t="str">
        <f ca="1">IF(OFFSET($G$203,SUM($C$2:$C28)-1,COLUMNS($E28:BA28)+1)=0,"",OFFSET($G$203,SUM($C$2:$C28)-1,COLUMNS($E28:BA28)+1))</f>
        <v/>
      </c>
      <c r="BB28" t="str">
        <f ca="1">IF(OFFSET($G$203,SUM($C$2:$C28)-1,COLUMNS($E28:BB28)+1)=0,"",OFFSET($G$203,SUM($C$2:$C28)-1,COLUMNS($E28:BB28)+1))</f>
        <v/>
      </c>
      <c r="BC28" t="str">
        <f ca="1">IF(OFFSET($G$203,SUM($C$2:$C28)-1,COLUMNS($E28:BC28)+1)=0,"",OFFSET($G$203,SUM($C$2:$C28)-1,COLUMNS($E28:BC28)+1))</f>
        <v/>
      </c>
      <c r="BD28" t="str">
        <f ca="1">IF(OFFSET($G$203,SUM($C$2:$C28)-1,COLUMNS($E28:BD28)+1)=0,"",OFFSET($G$203,SUM($C$2:$C28)-1,COLUMNS($E28:BD28)+1))</f>
        <v/>
      </c>
      <c r="BE28" t="str">
        <f ca="1">IF(OFFSET($G$203,SUM($C$2:$C28)-1,COLUMNS($E28:BE28)+1)=0,"",OFFSET($G$203,SUM($C$2:$C28)-1,COLUMNS($E28:BE28)+1))</f>
        <v/>
      </c>
      <c r="BF28" t="str">
        <f ca="1">IF(OFFSET($G$203,SUM($C$2:$C28)-1,COLUMNS($E28:BF28)+1)=0,"",OFFSET($G$203,SUM($C$2:$C28)-1,COLUMNS($E28:BF28)+1))</f>
        <v/>
      </c>
      <c r="BG28" t="str">
        <f ca="1">IF(OFFSET($G$203,SUM($C$2:$C28)-1,COLUMNS($E28:BG28)+1)=0,"",OFFSET($G$203,SUM($C$2:$C28)-1,COLUMNS($E28:BG28)+1))</f>
        <v/>
      </c>
      <c r="BH28" t="str">
        <f ca="1">IF(OFFSET($G$203,SUM($C$2:$C28)-1,COLUMNS($E28:BH28)+1)=0,"",OFFSET($G$203,SUM($C$2:$C28)-1,COLUMNS($E28:BH28)+1))</f>
        <v/>
      </c>
      <c r="BI28" t="str">
        <f ca="1">IF(OFFSET($G$203,SUM($C$2:$C28)-1,COLUMNS($E28:BI28)+1)=0,"",OFFSET($G$203,SUM($C$2:$C28)-1,COLUMNS($E28:BI28)+1))</f>
        <v/>
      </c>
      <c r="BJ28" t="str">
        <f ca="1">IF(OFFSET($G$203,SUM($C$2:$C28)-1,COLUMNS($E28:BJ28)+1)=0,"",OFFSET($G$203,SUM($C$2:$C28)-1,COLUMNS($E28:BJ28)+1))</f>
        <v/>
      </c>
      <c r="BK28" t="str">
        <f ca="1">IF(OFFSET($G$203,SUM($C$2:$C28)-1,COLUMNS($E28:BK28)+1)=0,"",OFFSET($G$203,SUM($C$2:$C28)-1,COLUMNS($E28:BK28)+1))</f>
        <v/>
      </c>
      <c r="BL28" t="str">
        <f ca="1">IF(OFFSET($G$203,SUM($C$2:$C28)-1,COLUMNS($E28:BL28)+1)=0,"",OFFSET($G$203,SUM($C$2:$C28)-1,COLUMNS($E28:BL28)+1))</f>
        <v/>
      </c>
      <c r="BM28" t="str">
        <f ca="1">IF(OFFSET($G$203,SUM($C$2:$C28)-1,COLUMNS($E28:BM28)+1)=0,"",OFFSET($G$203,SUM($C$2:$C28)-1,COLUMNS($E28:BM28)+1))</f>
        <v/>
      </c>
      <c r="BN28" t="str">
        <f ca="1">IF(OFFSET($G$203,SUM($C$2:$C28)-1,COLUMNS($E28:BN28)+1)=0,"",OFFSET($G$203,SUM($C$2:$C28)-1,COLUMNS($E28:BN28)+1))</f>
        <v/>
      </c>
      <c r="BO28" t="str">
        <f ca="1">IF(OFFSET($G$203,SUM($C$2:$C28)-1,COLUMNS($E28:BO28)+1)=0,"",OFFSET($G$203,SUM($C$2:$C28)-1,COLUMNS($E28:BO28)+1))</f>
        <v/>
      </c>
      <c r="BP28" t="str">
        <f ca="1">IF(OFFSET($G$203,SUM($C$2:$C28)-1,COLUMNS($E28:BP28)+1)=0,"",OFFSET($G$203,SUM($C$2:$C28)-1,COLUMNS($E28:BP28)+1))</f>
        <v/>
      </c>
      <c r="BQ28" t="str">
        <f ca="1">IF(OFFSET($G$203,SUM($C$2:$C28)-1,COLUMNS($E28:BQ28)+1)=0,"",OFFSET($G$203,SUM($C$2:$C28)-1,COLUMNS($E28:BQ28)+1))</f>
        <v/>
      </c>
      <c r="BR28" t="str">
        <f ca="1">IF(OFFSET($G$203,SUM($C$2:$C28)-1,COLUMNS($E28:BR28)+1)=0,"",OFFSET($G$203,SUM($C$2:$C28)-1,COLUMNS($E28:BR28)+1))</f>
        <v/>
      </c>
      <c r="BS28" t="str">
        <f ca="1">IF(OFFSET($G$203,SUM($C$2:$C28)-1,COLUMNS($E28:BS28)+1)=0,"",OFFSET($G$203,SUM($C$2:$C28)-1,COLUMNS($E28:BS28)+1))</f>
        <v/>
      </c>
      <c r="BT28" t="str">
        <f ca="1">IF(OFFSET($G$203,SUM($C$2:$C28)-1,COLUMNS($E28:BT28)+1)=0,"",OFFSET($G$203,SUM($C$2:$C28)-1,COLUMNS($E28:BT28)+1))</f>
        <v/>
      </c>
      <c r="BU28" t="str">
        <f ca="1">IF(OFFSET($G$203,SUM($C$2:$C28)-1,COLUMNS($E28:BU28)+1)=0,"",OFFSET($G$203,SUM($C$2:$C28)-1,COLUMNS($E28:BU28)+1))</f>
        <v/>
      </c>
      <c r="BV28" t="str">
        <f ca="1">IF(OFFSET($G$203,SUM($C$2:$C28)-1,COLUMNS($E28:BV28)+1)=0,"",OFFSET($G$203,SUM($C$2:$C28)-1,COLUMNS($E28:BV28)+1))</f>
        <v/>
      </c>
      <c r="BW28" t="str">
        <f ca="1">IF(OFFSET($G$203,SUM($C$2:$C28)-1,COLUMNS($E28:BW28)+1)=0,"",OFFSET($G$203,SUM($C$2:$C28)-1,COLUMNS($E28:BW28)+1))</f>
        <v/>
      </c>
      <c r="BX28" t="str">
        <f ca="1">IF(OFFSET($G$203,SUM($C$2:$C28)-1,COLUMNS($E28:BX28)+1)=0,"",OFFSET($G$203,SUM($C$2:$C28)-1,COLUMNS($E28:BX28)+1))</f>
        <v/>
      </c>
      <c r="BY28" t="str">
        <f ca="1">IF(OFFSET($G$203,SUM($C$2:$C28)-1,COLUMNS($E28:BY28)+1)=0,"",OFFSET($G$203,SUM($C$2:$C28)-1,COLUMNS($E28:BY28)+1))</f>
        <v/>
      </c>
      <c r="BZ28" t="str">
        <f ca="1">IF(OFFSET($G$203,SUM($C$2:$C28)-1,COLUMNS($E28:BZ28)+1)=0,"",OFFSET($G$203,SUM($C$2:$C28)-1,COLUMNS($E28:BZ28)+1))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OFFSET($G$203,SUM(C$2:C30)-1,0)</f>
        <v>Eric J Carter</v>
      </c>
      <c r="F30" t="str">
        <f ca="1">IF(OFFSET($G$203,SUM($C$2:$C30)-1,COLUMNS($E30:F30)+1)=0,"",OFFSET($G$203,SUM($C$2:$C30)-1,COLUMNS($E30:F30)+1))</f>
        <v>Sentry</v>
      </c>
      <c r="G30" t="str">
        <f ca="1">IF(OFFSET($G$203,SUM($C$2:$C30)-1,COLUMNS($E30:G30)+1)=0,"",OFFSET($G$203,SUM($C$2:$C30)-1,COLUMNS($E30:G30)+1))</f>
        <v xml:space="preserve"> Talisman</v>
      </c>
      <c r="H30" t="str">
        <f ca="1">IF(OFFSET($G$203,SUM($C$2:$C30)-1,COLUMNS($E30:H30)+1)=0,"",OFFSET($G$203,SUM($C$2:$C30)-1,COLUMNS($E30:H30)+1))</f>
        <v xml:space="preserve"> Farmland</v>
      </c>
      <c r="I30" t="str">
        <f ca="1">IF(OFFSET($G$203,SUM($C$2:$C30)-1,COLUMNS($E30:I30)+1)=0,"",OFFSET($G$203,SUM($C$2:$C30)-1,COLUMNS($E30:I30)+1))</f>
        <v xml:space="preserve"> Highway</v>
      </c>
      <c r="J30" t="str">
        <f ca="1">IF(OFFSET($G$203,SUM($C$2:$C30)-1,COLUMNS($E30:J30)+1)=0,"",OFFSET($G$203,SUM($C$2:$C30)-1,COLUMNS($E30:J30)+1))</f>
        <v xml:space="preserve"> Forager</v>
      </c>
      <c r="K30" t="str">
        <f ca="1">IF(OFFSET($G$203,SUM($C$2:$C30)-1,COLUMNS($E30:K30)+1)=0,"",OFFSET($G$203,SUM($C$2:$C30)-1,COLUMNS($E30:K30)+1))</f>
        <v xml:space="preserve"> Hovel</v>
      </c>
      <c r="L30" t="str">
        <f ca="1">IF(OFFSET($G$203,SUM($C$2:$C30)-1,COLUMNS($E30:L30)+1)=0,"",OFFSET($G$203,SUM($C$2:$C30)-1,COLUMNS($E30:L30)+1))</f>
        <v xml:space="preserve"> Merchant Guild</v>
      </c>
      <c r="M30" t="str">
        <f ca="1">IF(OFFSET($G$203,SUM($C$2:$C30)-1,COLUMNS($E30:M30)+1)=0,"",OFFSET($G$203,SUM($C$2:$C30)-1,COLUMNS($E30:M30)+1))</f>
        <v xml:space="preserve"> Guide</v>
      </c>
      <c r="N30" t="str">
        <f ca="1">IF(OFFSET($G$203,SUM($C$2:$C30)-1,COLUMNS($E30:N30)+1)=0,"",OFFSET($G$203,SUM($C$2:$C30)-1,COLUMNS($E30:N30)+1))</f>
        <v xml:space="preserve"> Ratcatcher</v>
      </c>
      <c r="O30" t="str">
        <f ca="1">IF(OFFSET($G$203,SUM($C$2:$C30)-1,COLUMNS($E30:O30)+1)=0,"",OFFSET($G$203,SUM($C$2:$C30)-1,COLUMNS($E30:O30)+1))</f>
        <v xml:space="preserve"> Wine Merchant</v>
      </c>
      <c r="P30" t="str">
        <f ca="1">IF(OFFSET($G$203,SUM($C$2:$C30)-1,COLUMNS($E30:P30)+1)=0,"",OFFSET($G$203,SUM($C$2:$C30)-1,COLUMNS($E30:P30)+1))</f>
        <v xml:space="preserve"> Haunted Mirror</v>
      </c>
      <c r="Q30" t="str">
        <f ca="1">IF(OFFSET($G$203,SUM($C$2:$C30)-1,COLUMNS($E30:Q30)+1)=0,"",OFFSET($G$203,SUM($C$2:$C30)-1,COLUMNS($E30:Q30)+1))</f>
        <v xml:space="preserve"> Ghost</v>
      </c>
      <c r="R30" t="str">
        <f ca="1">IF(OFFSET($G$203,SUM($C$2:$C30)-1,COLUMNS($E30:R30)+1)=0,"",OFFSET($G$203,SUM($C$2:$C30)-1,COLUMNS($E30:R30)+1))</f>
        <v xml:space="preserve"> Scrap</v>
      </c>
      <c r="S30" t="str">
        <f ca="1">IF(OFFSET($G$203,SUM($C$2:$C30)-1,COLUMNS($E30:S30)+1)=0,"",OFFSET($G$203,SUM($C$2:$C30)-1,COLUMNS($E30:S30)+1))</f>
        <v xml:space="preserve"> Barge</v>
      </c>
      <c r="T30" t="str">
        <f ca="1">IF(OFFSET($G$203,SUM($C$2:$C30)-1,COLUMNS($E30:T30)+1)=0,"",OFFSET($G$203,SUM($C$2:$C30)-1,COLUMNS($E30:T30)+1))</f>
        <v xml:space="preserve"> Highwayman</v>
      </c>
      <c r="U30" t="str">
        <f ca="1">IF(OFFSET($G$203,SUM($C$2:$C30)-1,COLUMNS($E30:U30)+1)=0,"",OFFSET($G$203,SUM($C$2:$C30)-1,COLUMNS($E30:U30)+1))</f>
        <v xml:space="preserve"> Prince</v>
      </c>
      <c r="V30" t="str">
        <f ca="1">IF(OFFSET($G$203,SUM($C$2:$C30)-1,COLUMNS($E30:V30)+1)=0,"",OFFSET($G$203,SUM($C$2:$C30)-1,COLUMNS($E30:V30)+1))</f>
        <v xml:space="preserve"> Fellowship of Scribes</v>
      </c>
      <c r="W30" t="str">
        <f ca="1">IF(OFFSET($G$203,SUM($C$2:$C30)-1,COLUMNS($E30:W30)+1)=0,"",OFFSET($G$203,SUM($C$2:$C30)-1,COLUMNS($E30:W30)+1))</f>
        <v xml:space="preserve"> Gang of Pickpockets</v>
      </c>
      <c r="X30" t="str">
        <f ca="1">IF(OFFSET($G$203,SUM($C$2:$C30)-1,COLUMNS($E30:X30)+1)=0,"",OFFSET($G$203,SUM($C$2:$C30)-1,COLUMNS($E30:X30)+1))</f>
        <v/>
      </c>
      <c r="Y30" t="str">
        <f ca="1">IF(OFFSET($G$203,SUM($C$2:$C30)-1,COLUMNS($E30:Y30)+1)=0,"",OFFSET($G$203,SUM($C$2:$C30)-1,COLUMNS($E30:Y30)+1))</f>
        <v/>
      </c>
      <c r="Z30" t="str">
        <f ca="1">IF(OFFSET($G$203,SUM($C$2:$C30)-1,COLUMNS($E30:Z30)+1)=0,"",OFFSET($G$203,SUM($C$2:$C30)-1,COLUMNS($E30:Z30)+1))</f>
        <v/>
      </c>
      <c r="AA30" t="str">
        <f ca="1">IF(OFFSET($G$203,SUM($C$2:$C30)-1,COLUMNS($E30:AA30)+1)=0,"",OFFSET($G$203,SUM($C$2:$C30)-1,COLUMNS($E30:AA30)+1))</f>
        <v/>
      </c>
      <c r="AB30" t="str">
        <f ca="1">IF(OFFSET($G$203,SUM($C$2:$C30)-1,COLUMNS($E30:AB30)+1)=0,"",OFFSET($G$203,SUM($C$2:$C30)-1,COLUMNS($E30:AB30)+1))</f>
        <v/>
      </c>
      <c r="AC30" t="str">
        <f ca="1">IF(OFFSET($G$203,SUM($C$2:$C30)-1,COLUMNS($E30:AC30)+1)=0,"",OFFSET($G$203,SUM($C$2:$C30)-1,COLUMNS($E30:AC30)+1))</f>
        <v/>
      </c>
      <c r="AD30" t="str">
        <f ca="1">IF(OFFSET($G$203,SUM($C$2:$C30)-1,COLUMNS($E30:AD30)+1)=0,"",OFFSET($G$203,SUM($C$2:$C30)-1,COLUMNS($E30:AD30)+1))</f>
        <v/>
      </c>
      <c r="AE30" t="str">
        <f ca="1">IF(OFFSET($G$203,SUM($C$2:$C30)-1,COLUMNS($E30:AE30)+1)=0,"",OFFSET($G$203,SUM($C$2:$C30)-1,COLUMNS($E30:AE30)+1))</f>
        <v/>
      </c>
      <c r="AF30" t="str">
        <f ca="1">IF(OFFSET($G$203,SUM($C$2:$C30)-1,COLUMNS($E30:AF30)+1)=0,"",OFFSET($G$203,SUM($C$2:$C30)-1,COLUMNS($E30:AF30)+1))</f>
        <v/>
      </c>
      <c r="AG30" t="str">
        <f ca="1">IF(OFFSET($G$203,SUM($C$2:$C30)-1,COLUMNS($E30:AG30)+1)=0,"",OFFSET($G$203,SUM($C$2:$C30)-1,COLUMNS($E30:AG30)+1))</f>
        <v/>
      </c>
      <c r="AH30" t="str">
        <f ca="1">IF(OFFSET($G$203,SUM($C$2:$C30)-1,COLUMNS($E30:AH30)+1)=0,"",OFFSET($G$203,SUM($C$2:$C30)-1,COLUMNS($E30:AH30)+1))</f>
        <v/>
      </c>
      <c r="AI30" t="str">
        <f ca="1">IF(OFFSET($G$203,SUM($C$2:$C30)-1,COLUMNS($E30:AI30)+1)=0,"",OFFSET($G$203,SUM($C$2:$C30)-1,COLUMNS($E30:AI30)+1))</f>
        <v/>
      </c>
      <c r="AJ30" t="str">
        <f ca="1">IF(OFFSET($G$203,SUM($C$2:$C30)-1,COLUMNS($E30:AJ30)+1)=0,"",OFFSET($G$203,SUM($C$2:$C30)-1,COLUMNS($E30:AJ30)+1))</f>
        <v/>
      </c>
      <c r="AK30" t="str">
        <f ca="1">IF(OFFSET($G$203,SUM($C$2:$C30)-1,COLUMNS($E30:AK30)+1)=0,"",OFFSET($G$203,SUM($C$2:$C30)-1,COLUMNS($E30:AK30)+1))</f>
        <v/>
      </c>
      <c r="AL30" t="str">
        <f ca="1">IF(OFFSET($G$203,SUM($C$2:$C30)-1,COLUMNS($E30:AL30)+1)=0,"",OFFSET($G$203,SUM($C$2:$C30)-1,COLUMNS($E30:AL30)+1))</f>
        <v/>
      </c>
      <c r="AM30" t="str">
        <f ca="1">IF(OFFSET($G$203,SUM($C$2:$C30)-1,COLUMNS($E30:AM30)+1)=0,"",OFFSET($G$203,SUM($C$2:$C30)-1,COLUMNS($E30:AM30)+1))</f>
        <v/>
      </c>
      <c r="AN30" t="str">
        <f ca="1">IF(OFFSET($G$203,SUM($C$2:$C30)-1,COLUMNS($E30:AN30)+1)=0,"",OFFSET($G$203,SUM($C$2:$C30)-1,COLUMNS($E30:AN30)+1))</f>
        <v/>
      </c>
      <c r="AO30" t="str">
        <f ca="1">IF(OFFSET($G$203,SUM($C$2:$C30)-1,COLUMNS($E30:AO30)+1)=0,"",OFFSET($G$203,SUM($C$2:$C30)-1,COLUMNS($E30:AO30)+1))</f>
        <v/>
      </c>
      <c r="AP30" t="str">
        <f ca="1">IF(OFFSET($G$203,SUM($C$2:$C30)-1,COLUMNS($E30:AP30)+1)=0,"",OFFSET($G$203,SUM($C$2:$C30)-1,COLUMNS($E30:AP30)+1))</f>
        <v/>
      </c>
      <c r="AQ30" t="str">
        <f ca="1">IF(OFFSET($G$203,SUM($C$2:$C30)-1,COLUMNS($E30:AQ30)+1)=0,"",OFFSET($G$203,SUM($C$2:$C30)-1,COLUMNS($E30:AQ30)+1))</f>
        <v/>
      </c>
      <c r="AR30" t="str">
        <f ca="1">IF(OFFSET($G$203,SUM($C$2:$C30)-1,COLUMNS($E30:AR30)+1)=0,"",OFFSET($G$203,SUM($C$2:$C30)-1,COLUMNS($E30:AR30)+1))</f>
        <v/>
      </c>
      <c r="AS30" t="str">
        <f ca="1">IF(OFFSET($G$203,SUM($C$2:$C30)-1,COLUMNS($E30:AS30)+1)=0,"",OFFSET($G$203,SUM($C$2:$C30)-1,COLUMNS($E30:AS30)+1))</f>
        <v/>
      </c>
      <c r="AT30" t="str">
        <f ca="1">IF(OFFSET($G$203,SUM($C$2:$C30)-1,COLUMNS($E30:AT30)+1)=0,"",OFFSET($G$203,SUM($C$2:$C30)-1,COLUMNS($E30:AT30)+1))</f>
        <v/>
      </c>
      <c r="AU30" t="str">
        <f ca="1">IF(OFFSET($G$203,SUM($C$2:$C30)-1,COLUMNS($E30:AU30)+1)=0,"",OFFSET($G$203,SUM($C$2:$C30)-1,COLUMNS($E30:AU30)+1))</f>
        <v/>
      </c>
      <c r="AV30" t="str">
        <f ca="1">IF(OFFSET($G$203,SUM($C$2:$C30)-1,COLUMNS($E30:AV30)+1)=0,"",OFFSET($G$203,SUM($C$2:$C30)-1,COLUMNS($E30:AV30)+1))</f>
        <v/>
      </c>
      <c r="AW30" t="str">
        <f ca="1">IF(OFFSET($G$203,SUM($C$2:$C30)-1,COLUMNS($E30:AW30)+1)=0,"",OFFSET($G$203,SUM($C$2:$C30)-1,COLUMNS($E30:AW30)+1))</f>
        <v/>
      </c>
      <c r="AX30" t="str">
        <f ca="1">IF(OFFSET($G$203,SUM($C$2:$C30)-1,COLUMNS($E30:AX30)+1)=0,"",OFFSET($G$203,SUM($C$2:$C30)-1,COLUMNS($E30:AX30)+1))</f>
        <v/>
      </c>
      <c r="AY30" t="str">
        <f ca="1">IF(OFFSET($G$203,SUM($C$2:$C30)-1,COLUMNS($E30:AY30)+1)=0,"",OFFSET($G$203,SUM($C$2:$C30)-1,COLUMNS($E30:AY30)+1))</f>
        <v/>
      </c>
      <c r="AZ30" t="str">
        <f ca="1">IF(OFFSET($G$203,SUM($C$2:$C30)-1,COLUMNS($E30:AZ30)+1)=0,"",OFFSET($G$203,SUM($C$2:$C30)-1,COLUMNS($E30:AZ30)+1))</f>
        <v/>
      </c>
      <c r="BA30" t="str">
        <f ca="1">IF(OFFSET($G$203,SUM($C$2:$C30)-1,COLUMNS($E30:BA30)+1)=0,"",OFFSET($G$203,SUM($C$2:$C30)-1,COLUMNS($E30:BA30)+1))</f>
        <v/>
      </c>
      <c r="BB30" t="str">
        <f ca="1">IF(OFFSET($G$203,SUM($C$2:$C30)-1,COLUMNS($E30:BB30)+1)=0,"",OFFSET($G$203,SUM($C$2:$C30)-1,COLUMNS($E30:BB30)+1))</f>
        <v/>
      </c>
      <c r="BC30" t="str">
        <f ca="1">IF(OFFSET($G$203,SUM($C$2:$C30)-1,COLUMNS($E30:BC30)+1)=0,"",OFFSET($G$203,SUM($C$2:$C30)-1,COLUMNS($E30:BC30)+1))</f>
        <v/>
      </c>
      <c r="BD30" t="str">
        <f ca="1">IF(OFFSET($G$203,SUM($C$2:$C30)-1,COLUMNS($E30:BD30)+1)=0,"",OFFSET($G$203,SUM($C$2:$C30)-1,COLUMNS($E30:BD30)+1))</f>
        <v/>
      </c>
      <c r="BE30" t="str">
        <f ca="1">IF(OFFSET($G$203,SUM($C$2:$C30)-1,COLUMNS($E30:BE30)+1)=0,"",OFFSET($G$203,SUM($C$2:$C30)-1,COLUMNS($E30:BE30)+1))</f>
        <v/>
      </c>
      <c r="BF30" t="str">
        <f ca="1">IF(OFFSET($G$203,SUM($C$2:$C30)-1,COLUMNS($E30:BF30)+1)=0,"",OFFSET($G$203,SUM($C$2:$C30)-1,COLUMNS($E30:BF30)+1))</f>
        <v/>
      </c>
      <c r="BG30" t="str">
        <f ca="1">IF(OFFSET($G$203,SUM($C$2:$C30)-1,COLUMNS($E30:BG30)+1)=0,"",OFFSET($G$203,SUM($C$2:$C30)-1,COLUMNS($E30:BG30)+1))</f>
        <v/>
      </c>
      <c r="BH30" t="str">
        <f ca="1">IF(OFFSET($G$203,SUM($C$2:$C30)-1,COLUMNS($E30:BH30)+1)=0,"",OFFSET($G$203,SUM($C$2:$C30)-1,COLUMNS($E30:BH30)+1))</f>
        <v/>
      </c>
      <c r="BI30" t="str">
        <f ca="1">IF(OFFSET($G$203,SUM($C$2:$C30)-1,COLUMNS($E30:BI30)+1)=0,"",OFFSET($G$203,SUM($C$2:$C30)-1,COLUMNS($E30:BI30)+1))</f>
        <v/>
      </c>
      <c r="BJ30" t="str">
        <f ca="1">IF(OFFSET($G$203,SUM($C$2:$C30)-1,COLUMNS($E30:BJ30)+1)=0,"",OFFSET($G$203,SUM($C$2:$C30)-1,COLUMNS($E30:BJ30)+1))</f>
        <v/>
      </c>
      <c r="BK30" t="str">
        <f ca="1">IF(OFFSET($G$203,SUM($C$2:$C30)-1,COLUMNS($E30:BK30)+1)=0,"",OFFSET($G$203,SUM($C$2:$C30)-1,COLUMNS($E30:BK30)+1))</f>
        <v/>
      </c>
      <c r="BL30" t="str">
        <f ca="1">IF(OFFSET($G$203,SUM($C$2:$C30)-1,COLUMNS($E30:BL30)+1)=0,"",OFFSET($G$203,SUM($C$2:$C30)-1,COLUMNS($E30:BL30)+1))</f>
        <v/>
      </c>
      <c r="BM30" t="str">
        <f ca="1">IF(OFFSET($G$203,SUM($C$2:$C30)-1,COLUMNS($E30:BM30)+1)=0,"",OFFSET($G$203,SUM($C$2:$C30)-1,COLUMNS($E30:BM30)+1))</f>
        <v/>
      </c>
      <c r="BN30" t="str">
        <f ca="1">IF(OFFSET($G$203,SUM($C$2:$C30)-1,COLUMNS($E30:BN30)+1)=0,"",OFFSET($G$203,SUM($C$2:$C30)-1,COLUMNS($E30:BN30)+1))</f>
        <v/>
      </c>
      <c r="BO30" t="str">
        <f ca="1">IF(OFFSET($G$203,SUM($C$2:$C30)-1,COLUMNS($E30:BO30)+1)=0,"",OFFSET($G$203,SUM($C$2:$C30)-1,COLUMNS($E30:BO30)+1))</f>
        <v/>
      </c>
      <c r="BP30" t="str">
        <f ca="1">IF(OFFSET($G$203,SUM($C$2:$C30)-1,COLUMNS($E30:BP30)+1)=0,"",OFFSET($G$203,SUM($C$2:$C30)-1,COLUMNS($E30:BP30)+1))</f>
        <v/>
      </c>
      <c r="BQ30" t="str">
        <f ca="1">IF(OFFSET($G$203,SUM($C$2:$C30)-1,COLUMNS($E30:BQ30)+1)=0,"",OFFSET($G$203,SUM($C$2:$C30)-1,COLUMNS($E30:BQ30)+1))</f>
        <v/>
      </c>
      <c r="BR30" t="str">
        <f ca="1">IF(OFFSET($G$203,SUM($C$2:$C30)-1,COLUMNS($E30:BR30)+1)=0,"",OFFSET($G$203,SUM($C$2:$C30)-1,COLUMNS($E30:BR30)+1))</f>
        <v/>
      </c>
      <c r="BS30" t="str">
        <f ca="1">IF(OFFSET($G$203,SUM($C$2:$C30)-1,COLUMNS($E30:BS30)+1)=0,"",OFFSET($G$203,SUM($C$2:$C30)-1,COLUMNS($E30:BS30)+1))</f>
        <v/>
      </c>
      <c r="BT30" t="str">
        <f ca="1">IF(OFFSET($G$203,SUM($C$2:$C30)-1,COLUMNS($E30:BT30)+1)=0,"",OFFSET($G$203,SUM($C$2:$C30)-1,COLUMNS($E30:BT30)+1))</f>
        <v/>
      </c>
      <c r="BU30" t="str">
        <f ca="1">IF(OFFSET($G$203,SUM($C$2:$C30)-1,COLUMNS($E30:BU30)+1)=0,"",OFFSET($G$203,SUM($C$2:$C30)-1,COLUMNS($E30:BU30)+1))</f>
        <v/>
      </c>
      <c r="BV30" t="str">
        <f ca="1">IF(OFFSET($G$203,SUM($C$2:$C30)-1,COLUMNS($E30:BV30)+1)=0,"",OFFSET($G$203,SUM($C$2:$C30)-1,COLUMNS($E30:BV30)+1))</f>
        <v/>
      </c>
      <c r="BW30" t="str">
        <f ca="1">IF(OFFSET($G$203,SUM($C$2:$C30)-1,COLUMNS($E30:BW30)+1)=0,"",OFFSET($G$203,SUM($C$2:$C30)-1,COLUMNS($E30:BW30)+1))</f>
        <v/>
      </c>
      <c r="BX30" t="str">
        <f ca="1">IF(OFFSET($G$203,SUM($C$2:$C30)-1,COLUMNS($E30:BX30)+1)=0,"",OFFSET($G$203,SUM($C$2:$C30)-1,COLUMNS($E30:BX30)+1))</f>
        <v/>
      </c>
      <c r="BY30" t="str">
        <f ca="1">IF(OFFSET($G$203,SUM($C$2:$C30)-1,COLUMNS($E30:BY30)+1)=0,"",OFFSET($G$203,SUM($C$2:$C30)-1,COLUMNS($E30:BY30)+1))</f>
        <v/>
      </c>
      <c r="BZ30" t="str">
        <f ca="1">IF(OFFSET($G$203,SUM($C$2:$C30)-1,COLUMNS($E30:BZ30)+1)=0,"",OFFSET($G$203,SUM($C$2:$C30)-1,COLUMNS($E30:BZ30)+1))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OFFSET($G$203,SUM(C$2:C32)-1,0)</f>
        <v>Franz Vohwinkel</v>
      </c>
      <c r="F32" t="str">
        <f ca="1">IF(OFFSET($G$203,SUM($C$2:$C32)-1,COLUMNS($E32:F32)+1)=0,"",OFFSET($G$203,SUM($C$2:$C32)-1,COLUMNS($E32:F32)+1))</f>
        <v>Box art: Seaside (First Edition)</v>
      </c>
      <c r="G32" t="str">
        <f ca="1">IF(OFFSET($G$203,SUM($C$2:$C32)-1,COLUMNS($E32:G32)+1)=0,"",OFFSET($G$203,SUM($C$2:$C32)-1,COLUMNS($E32:G32)+1))</f>
        <v xml:space="preserve"> Plunder</v>
      </c>
      <c r="H32" t="str">
        <f ca="1">IF(OFFSET($G$203,SUM($C$2:$C32)-1,COLUMNS($E32:H32)+1)=0,"",OFFSET($G$203,SUM($C$2:$C32)-1,COLUMNS($E32:H32)+1))</f>
        <v/>
      </c>
      <c r="I32" t="str">
        <f ca="1">IF(OFFSET($G$203,SUM($C$2:$C32)-1,COLUMNS($E32:I32)+1)=0,"",OFFSET($G$203,SUM($C$2:$C32)-1,COLUMNS($E32:I32)+1))</f>
        <v/>
      </c>
      <c r="J32" t="str">
        <f ca="1">IF(OFFSET($G$203,SUM($C$2:$C32)-1,COLUMNS($E32:J32)+1)=0,"",OFFSET($G$203,SUM($C$2:$C32)-1,COLUMNS($E32:J32)+1))</f>
        <v/>
      </c>
      <c r="K32" t="str">
        <f ca="1">IF(OFFSET($G$203,SUM($C$2:$C32)-1,COLUMNS($E32:K32)+1)=0,"",OFFSET($G$203,SUM($C$2:$C32)-1,COLUMNS($E32:K32)+1))</f>
        <v/>
      </c>
      <c r="L32" t="str">
        <f ca="1">IF(OFFSET($G$203,SUM($C$2:$C32)-1,COLUMNS($E32:L32)+1)=0,"",OFFSET($G$203,SUM($C$2:$C32)-1,COLUMNS($E32:L32)+1))</f>
        <v/>
      </c>
      <c r="M32" t="str">
        <f ca="1">IF(OFFSET($G$203,SUM($C$2:$C32)-1,COLUMNS($E32:M32)+1)=0,"",OFFSET($G$203,SUM($C$2:$C32)-1,COLUMNS($E32:M32)+1))</f>
        <v/>
      </c>
      <c r="N32" t="str">
        <f ca="1">IF(OFFSET($G$203,SUM($C$2:$C32)-1,COLUMNS($E32:N32)+1)=0,"",OFFSET($G$203,SUM($C$2:$C32)-1,COLUMNS($E32:N32)+1))</f>
        <v/>
      </c>
      <c r="O32" t="str">
        <f ca="1">IF(OFFSET($G$203,SUM($C$2:$C32)-1,COLUMNS($E32:O32)+1)=0,"",OFFSET($G$203,SUM($C$2:$C32)-1,COLUMNS($E32:O32)+1))</f>
        <v/>
      </c>
      <c r="P32" t="str">
        <f ca="1">IF(OFFSET($G$203,SUM($C$2:$C32)-1,COLUMNS($E32:P32)+1)=0,"",OFFSET($G$203,SUM($C$2:$C32)-1,COLUMNS($E32:P32)+1))</f>
        <v/>
      </c>
      <c r="Q32" t="str">
        <f ca="1">IF(OFFSET($G$203,SUM($C$2:$C32)-1,COLUMNS($E32:Q32)+1)=0,"",OFFSET($G$203,SUM($C$2:$C32)-1,COLUMNS($E32:Q32)+1))</f>
        <v/>
      </c>
      <c r="R32" t="str">
        <f ca="1">IF(OFFSET($G$203,SUM($C$2:$C32)-1,COLUMNS($E32:R32)+1)=0,"",OFFSET($G$203,SUM($C$2:$C32)-1,COLUMNS($E32:R32)+1))</f>
        <v/>
      </c>
      <c r="S32" t="str">
        <f ca="1">IF(OFFSET($G$203,SUM($C$2:$C32)-1,COLUMNS($E32:S32)+1)=0,"",OFFSET($G$203,SUM($C$2:$C32)-1,COLUMNS($E32:S32)+1))</f>
        <v/>
      </c>
      <c r="T32" t="str">
        <f ca="1">IF(OFFSET($G$203,SUM($C$2:$C32)-1,COLUMNS($E32:T32)+1)=0,"",OFFSET($G$203,SUM($C$2:$C32)-1,COLUMNS($E32:T32)+1))</f>
        <v/>
      </c>
      <c r="U32" t="str">
        <f ca="1">IF(OFFSET($G$203,SUM($C$2:$C32)-1,COLUMNS($E32:U32)+1)=0,"",OFFSET($G$203,SUM($C$2:$C32)-1,COLUMNS($E32:U32)+1))</f>
        <v/>
      </c>
      <c r="V32" t="str">
        <f ca="1">IF(OFFSET($G$203,SUM($C$2:$C32)-1,COLUMNS($E32:V32)+1)=0,"",OFFSET($G$203,SUM($C$2:$C32)-1,COLUMNS($E32:V32)+1))</f>
        <v/>
      </c>
      <c r="W32" t="str">
        <f ca="1">IF(OFFSET($G$203,SUM($C$2:$C32)-1,COLUMNS($E32:W32)+1)=0,"",OFFSET($G$203,SUM($C$2:$C32)-1,COLUMNS($E32:W32)+1))</f>
        <v/>
      </c>
      <c r="X32" t="str">
        <f ca="1">IF(OFFSET($G$203,SUM($C$2:$C32)-1,COLUMNS($E32:X32)+1)=0,"",OFFSET($G$203,SUM($C$2:$C32)-1,COLUMNS($E32:X32)+1))</f>
        <v/>
      </c>
      <c r="Y32" t="str">
        <f ca="1">IF(OFFSET($G$203,SUM($C$2:$C32)-1,COLUMNS($E32:Y32)+1)=0,"",OFFSET($G$203,SUM($C$2:$C32)-1,COLUMNS($E32:Y32)+1))</f>
        <v/>
      </c>
      <c r="Z32" t="str">
        <f ca="1">IF(OFFSET($G$203,SUM($C$2:$C32)-1,COLUMNS($E32:Z32)+1)=0,"",OFFSET($G$203,SUM($C$2:$C32)-1,COLUMNS($E32:Z32)+1))</f>
        <v/>
      </c>
      <c r="AA32" t="str">
        <f ca="1">IF(OFFSET($G$203,SUM($C$2:$C32)-1,COLUMNS($E32:AA32)+1)=0,"",OFFSET($G$203,SUM($C$2:$C32)-1,COLUMNS($E32:AA32)+1))</f>
        <v/>
      </c>
      <c r="AB32" t="str">
        <f ca="1">IF(OFFSET($G$203,SUM($C$2:$C32)-1,COLUMNS($E32:AB32)+1)=0,"",OFFSET($G$203,SUM($C$2:$C32)-1,COLUMNS($E32:AB32)+1))</f>
        <v/>
      </c>
      <c r="AC32" t="str">
        <f ca="1">IF(OFFSET($G$203,SUM($C$2:$C32)-1,COLUMNS($E32:AC32)+1)=0,"",OFFSET($G$203,SUM($C$2:$C32)-1,COLUMNS($E32:AC32)+1))</f>
        <v/>
      </c>
      <c r="AD32" t="str">
        <f ca="1">IF(OFFSET($G$203,SUM($C$2:$C32)-1,COLUMNS($E32:AD32)+1)=0,"",OFFSET($G$203,SUM($C$2:$C32)-1,COLUMNS($E32:AD32)+1))</f>
        <v/>
      </c>
      <c r="AE32" t="str">
        <f ca="1">IF(OFFSET($G$203,SUM($C$2:$C32)-1,COLUMNS($E32:AE32)+1)=0,"",OFFSET($G$203,SUM($C$2:$C32)-1,COLUMNS($E32:AE32)+1))</f>
        <v/>
      </c>
      <c r="AF32" t="str">
        <f ca="1">IF(OFFSET($G$203,SUM($C$2:$C32)-1,COLUMNS($E32:AF32)+1)=0,"",OFFSET($G$203,SUM($C$2:$C32)-1,COLUMNS($E32:AF32)+1))</f>
        <v/>
      </c>
      <c r="AG32" t="str">
        <f ca="1">IF(OFFSET($G$203,SUM($C$2:$C32)-1,COLUMNS($E32:AG32)+1)=0,"",OFFSET($G$203,SUM($C$2:$C32)-1,COLUMNS($E32:AG32)+1))</f>
        <v/>
      </c>
      <c r="AH32" t="str">
        <f ca="1">IF(OFFSET($G$203,SUM($C$2:$C32)-1,COLUMNS($E32:AH32)+1)=0,"",OFFSET($G$203,SUM($C$2:$C32)-1,COLUMNS($E32:AH32)+1))</f>
        <v/>
      </c>
      <c r="AI32" t="str">
        <f ca="1">IF(OFFSET($G$203,SUM($C$2:$C32)-1,COLUMNS($E32:AI32)+1)=0,"",OFFSET($G$203,SUM($C$2:$C32)-1,COLUMNS($E32:AI32)+1))</f>
        <v/>
      </c>
      <c r="AJ32" t="str">
        <f ca="1">IF(OFFSET($G$203,SUM($C$2:$C32)-1,COLUMNS($E32:AJ32)+1)=0,"",OFFSET($G$203,SUM($C$2:$C32)-1,COLUMNS($E32:AJ32)+1))</f>
        <v/>
      </c>
      <c r="AK32" t="str">
        <f ca="1">IF(OFFSET($G$203,SUM($C$2:$C32)-1,COLUMNS($E32:AK32)+1)=0,"",OFFSET($G$203,SUM($C$2:$C32)-1,COLUMNS($E32:AK32)+1))</f>
        <v/>
      </c>
      <c r="AL32" t="str">
        <f ca="1">IF(OFFSET($G$203,SUM($C$2:$C32)-1,COLUMNS($E32:AL32)+1)=0,"",OFFSET($G$203,SUM($C$2:$C32)-1,COLUMNS($E32:AL32)+1))</f>
        <v/>
      </c>
      <c r="AM32" t="str">
        <f ca="1">IF(OFFSET($G$203,SUM($C$2:$C32)-1,COLUMNS($E32:AM32)+1)=0,"",OFFSET($G$203,SUM($C$2:$C32)-1,COLUMNS($E32:AM32)+1))</f>
        <v/>
      </c>
      <c r="AN32" t="str">
        <f ca="1">IF(OFFSET($G$203,SUM($C$2:$C32)-1,COLUMNS($E32:AN32)+1)=0,"",OFFSET($G$203,SUM($C$2:$C32)-1,COLUMNS($E32:AN32)+1))</f>
        <v/>
      </c>
      <c r="AO32" t="str">
        <f ca="1">IF(OFFSET($G$203,SUM($C$2:$C32)-1,COLUMNS($E32:AO32)+1)=0,"",OFFSET($G$203,SUM($C$2:$C32)-1,COLUMNS($E32:AO32)+1))</f>
        <v/>
      </c>
      <c r="AP32" t="str">
        <f ca="1">IF(OFFSET($G$203,SUM($C$2:$C32)-1,COLUMNS($E32:AP32)+1)=0,"",OFFSET($G$203,SUM($C$2:$C32)-1,COLUMNS($E32:AP32)+1))</f>
        <v/>
      </c>
      <c r="AQ32" t="str">
        <f ca="1">IF(OFFSET($G$203,SUM($C$2:$C32)-1,COLUMNS($E32:AQ32)+1)=0,"",OFFSET($G$203,SUM($C$2:$C32)-1,COLUMNS($E32:AQ32)+1))</f>
        <v/>
      </c>
      <c r="AR32" t="str">
        <f ca="1">IF(OFFSET($G$203,SUM($C$2:$C32)-1,COLUMNS($E32:AR32)+1)=0,"",OFFSET($G$203,SUM($C$2:$C32)-1,COLUMNS($E32:AR32)+1))</f>
        <v/>
      </c>
      <c r="AS32" t="str">
        <f ca="1">IF(OFFSET($G$203,SUM($C$2:$C32)-1,COLUMNS($E32:AS32)+1)=0,"",OFFSET($G$203,SUM($C$2:$C32)-1,COLUMNS($E32:AS32)+1))</f>
        <v/>
      </c>
      <c r="AT32" t="str">
        <f ca="1">IF(OFFSET($G$203,SUM($C$2:$C32)-1,COLUMNS($E32:AT32)+1)=0,"",OFFSET($G$203,SUM($C$2:$C32)-1,COLUMNS($E32:AT32)+1))</f>
        <v/>
      </c>
      <c r="AU32" t="str">
        <f ca="1">IF(OFFSET($G$203,SUM($C$2:$C32)-1,COLUMNS($E32:AU32)+1)=0,"",OFFSET($G$203,SUM($C$2:$C32)-1,COLUMNS($E32:AU32)+1))</f>
        <v/>
      </c>
      <c r="AV32" t="str">
        <f ca="1">IF(OFFSET($G$203,SUM($C$2:$C32)-1,COLUMNS($E32:AV32)+1)=0,"",OFFSET($G$203,SUM($C$2:$C32)-1,COLUMNS($E32:AV32)+1))</f>
        <v/>
      </c>
      <c r="AW32" t="str">
        <f ca="1">IF(OFFSET($G$203,SUM($C$2:$C32)-1,COLUMNS($E32:AW32)+1)=0,"",OFFSET($G$203,SUM($C$2:$C32)-1,COLUMNS($E32:AW32)+1))</f>
        <v/>
      </c>
      <c r="AX32" t="str">
        <f ca="1">IF(OFFSET($G$203,SUM($C$2:$C32)-1,COLUMNS($E32:AX32)+1)=0,"",OFFSET($G$203,SUM($C$2:$C32)-1,COLUMNS($E32:AX32)+1))</f>
        <v/>
      </c>
      <c r="AY32" t="str">
        <f ca="1">IF(OFFSET($G$203,SUM($C$2:$C32)-1,COLUMNS($E32:AY32)+1)=0,"",OFFSET($G$203,SUM($C$2:$C32)-1,COLUMNS($E32:AY32)+1))</f>
        <v/>
      </c>
      <c r="AZ32" t="str">
        <f ca="1">IF(OFFSET($G$203,SUM($C$2:$C32)-1,COLUMNS($E32:AZ32)+1)=0,"",OFFSET($G$203,SUM($C$2:$C32)-1,COLUMNS($E32:AZ32)+1))</f>
        <v/>
      </c>
      <c r="BA32" t="str">
        <f ca="1">IF(OFFSET($G$203,SUM($C$2:$C32)-1,COLUMNS($E32:BA32)+1)=0,"",OFFSET($G$203,SUM($C$2:$C32)-1,COLUMNS($E32:BA32)+1))</f>
        <v/>
      </c>
      <c r="BB32" t="str">
        <f ca="1">IF(OFFSET($G$203,SUM($C$2:$C32)-1,COLUMNS($E32:BB32)+1)=0,"",OFFSET($G$203,SUM($C$2:$C32)-1,COLUMNS($E32:BB32)+1))</f>
        <v/>
      </c>
      <c r="BC32" t="str">
        <f ca="1">IF(OFFSET($G$203,SUM($C$2:$C32)-1,COLUMNS($E32:BC32)+1)=0,"",OFFSET($G$203,SUM($C$2:$C32)-1,COLUMNS($E32:BC32)+1))</f>
        <v/>
      </c>
      <c r="BD32" t="str">
        <f ca="1">IF(OFFSET($G$203,SUM($C$2:$C32)-1,COLUMNS($E32:BD32)+1)=0,"",OFFSET($G$203,SUM($C$2:$C32)-1,COLUMNS($E32:BD32)+1))</f>
        <v/>
      </c>
      <c r="BE32" t="str">
        <f ca="1">IF(OFFSET($G$203,SUM($C$2:$C32)-1,COLUMNS($E32:BE32)+1)=0,"",OFFSET($G$203,SUM($C$2:$C32)-1,COLUMNS($E32:BE32)+1))</f>
        <v/>
      </c>
      <c r="BF32" t="str">
        <f ca="1">IF(OFFSET($G$203,SUM($C$2:$C32)-1,COLUMNS($E32:BF32)+1)=0,"",OFFSET($G$203,SUM($C$2:$C32)-1,COLUMNS($E32:BF32)+1))</f>
        <v/>
      </c>
      <c r="BG32" t="str">
        <f ca="1">IF(OFFSET($G$203,SUM($C$2:$C32)-1,COLUMNS($E32:BG32)+1)=0,"",OFFSET($G$203,SUM($C$2:$C32)-1,COLUMNS($E32:BG32)+1))</f>
        <v/>
      </c>
      <c r="BH32" t="str">
        <f ca="1">IF(OFFSET($G$203,SUM($C$2:$C32)-1,COLUMNS($E32:BH32)+1)=0,"",OFFSET($G$203,SUM($C$2:$C32)-1,COLUMNS($E32:BH32)+1))</f>
        <v/>
      </c>
      <c r="BI32" t="str">
        <f ca="1">IF(OFFSET($G$203,SUM($C$2:$C32)-1,COLUMNS($E32:BI32)+1)=0,"",OFFSET($G$203,SUM($C$2:$C32)-1,COLUMNS($E32:BI32)+1))</f>
        <v/>
      </c>
      <c r="BJ32" t="str">
        <f ca="1">IF(OFFSET($G$203,SUM($C$2:$C32)-1,COLUMNS($E32:BJ32)+1)=0,"",OFFSET($G$203,SUM($C$2:$C32)-1,COLUMNS($E32:BJ32)+1))</f>
        <v/>
      </c>
      <c r="BK32" t="str">
        <f ca="1">IF(OFFSET($G$203,SUM($C$2:$C32)-1,COLUMNS($E32:BK32)+1)=0,"",OFFSET($G$203,SUM($C$2:$C32)-1,COLUMNS($E32:BK32)+1))</f>
        <v/>
      </c>
      <c r="BL32" t="str">
        <f ca="1">IF(OFFSET($G$203,SUM($C$2:$C32)-1,COLUMNS($E32:BL32)+1)=0,"",OFFSET($G$203,SUM($C$2:$C32)-1,COLUMNS($E32:BL32)+1))</f>
        <v/>
      </c>
      <c r="BM32" t="str">
        <f ca="1">IF(OFFSET($G$203,SUM($C$2:$C32)-1,COLUMNS($E32:BM32)+1)=0,"",OFFSET($G$203,SUM($C$2:$C32)-1,COLUMNS($E32:BM32)+1))</f>
        <v/>
      </c>
      <c r="BN32" t="str">
        <f ca="1">IF(OFFSET($G$203,SUM($C$2:$C32)-1,COLUMNS($E32:BN32)+1)=0,"",OFFSET($G$203,SUM($C$2:$C32)-1,COLUMNS($E32:BN32)+1))</f>
        <v/>
      </c>
      <c r="BO32" t="str">
        <f ca="1">IF(OFFSET($G$203,SUM($C$2:$C32)-1,COLUMNS($E32:BO32)+1)=0,"",OFFSET($G$203,SUM($C$2:$C32)-1,COLUMNS($E32:BO32)+1))</f>
        <v/>
      </c>
      <c r="BP32" t="str">
        <f ca="1">IF(OFFSET($G$203,SUM($C$2:$C32)-1,COLUMNS($E32:BP32)+1)=0,"",OFFSET($G$203,SUM($C$2:$C32)-1,COLUMNS($E32:BP32)+1))</f>
        <v/>
      </c>
      <c r="BQ32" t="str">
        <f ca="1">IF(OFFSET($G$203,SUM($C$2:$C32)-1,COLUMNS($E32:BQ32)+1)=0,"",OFFSET($G$203,SUM($C$2:$C32)-1,COLUMNS($E32:BQ32)+1))</f>
        <v/>
      </c>
      <c r="BR32" t="str">
        <f ca="1">IF(OFFSET($G$203,SUM($C$2:$C32)-1,COLUMNS($E32:BR32)+1)=0,"",OFFSET($G$203,SUM($C$2:$C32)-1,COLUMNS($E32:BR32)+1))</f>
        <v/>
      </c>
      <c r="BS32" t="str">
        <f ca="1">IF(OFFSET($G$203,SUM($C$2:$C32)-1,COLUMNS($E32:BS32)+1)=0,"",OFFSET($G$203,SUM($C$2:$C32)-1,COLUMNS($E32:BS32)+1))</f>
        <v/>
      </c>
      <c r="BT32" t="str">
        <f ca="1">IF(OFFSET($G$203,SUM($C$2:$C32)-1,COLUMNS($E32:BT32)+1)=0,"",OFFSET($G$203,SUM($C$2:$C32)-1,COLUMNS($E32:BT32)+1))</f>
        <v/>
      </c>
      <c r="BU32" t="str">
        <f ca="1">IF(OFFSET($G$203,SUM($C$2:$C32)-1,COLUMNS($E32:BU32)+1)=0,"",OFFSET($G$203,SUM($C$2:$C32)-1,COLUMNS($E32:BU32)+1))</f>
        <v/>
      </c>
      <c r="BV32" t="str">
        <f ca="1">IF(OFFSET($G$203,SUM($C$2:$C32)-1,COLUMNS($E32:BV32)+1)=0,"",OFFSET($G$203,SUM($C$2:$C32)-1,COLUMNS($E32:BV32)+1))</f>
        <v/>
      </c>
      <c r="BW32" t="str">
        <f ca="1">IF(OFFSET($G$203,SUM($C$2:$C32)-1,COLUMNS($E32:BW32)+1)=0,"",OFFSET($G$203,SUM($C$2:$C32)-1,COLUMNS($E32:BW32)+1))</f>
        <v/>
      </c>
      <c r="BX32" t="str">
        <f ca="1">IF(OFFSET($G$203,SUM($C$2:$C32)-1,COLUMNS($E32:BX32)+1)=0,"",OFFSET($G$203,SUM($C$2:$C32)-1,COLUMNS($E32:BX32)+1))</f>
        <v/>
      </c>
      <c r="BY32" t="str">
        <f ca="1">IF(OFFSET($G$203,SUM($C$2:$C32)-1,COLUMNS($E32:BY32)+1)=0,"",OFFSET($G$203,SUM($C$2:$C32)-1,COLUMNS($E32:BY32)+1))</f>
        <v/>
      </c>
      <c r="BZ32" t="str">
        <f ca="1">IF(OFFSET($G$203,SUM($C$2:$C32)-1,COLUMNS($E32:BZ32)+1)=0,"",OFFSET($G$203,SUM($C$2:$C32)-1,COLUMNS($E32:BZ32)+1))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OFFSET($G$203,SUM(C$2:C34)-1,0)</f>
        <v>Franz Vohwinkel</v>
      </c>
      <c r="F34" t="str">
        <f ca="1">IF(OFFSET($G$203,SUM($C$2:$C34)-1,COLUMNS($E34:F34)+1)=0,"",OFFSET($G$203,SUM($C$2:$C34)-1,COLUMNS($E34:F34)+1))</f>
        <v>Masquerade</v>
      </c>
      <c r="G34" t="str">
        <f ca="1">IF(OFFSET($G$203,SUM($C$2:$C34)-1,COLUMNS($E34:G34)+1)=0,"",OFFSET($G$203,SUM($C$2:$C34)-1,COLUMNS($E34:G34)+1))</f>
        <v xml:space="preserve"> Pawn</v>
      </c>
      <c r="H34" t="str">
        <f ca="1">IF(OFFSET($G$203,SUM($C$2:$C34)-1,COLUMNS($E34:H34)+1)=0,"",OFFSET($G$203,SUM($C$2:$C34)-1,COLUMNS($E34:H34)+1))</f>
        <v xml:space="preserve"> Torturer</v>
      </c>
      <c r="I34" t="str">
        <f ca="1">IF(OFFSET($G$203,SUM($C$2:$C34)-1,COLUMNS($E34:I34)+1)=0,"",OFFSET($G$203,SUM($C$2:$C34)-1,COLUMNS($E34:I34)+1))</f>
        <v xml:space="preserve"> Island</v>
      </c>
      <c r="J34" t="str">
        <f ca="1">IF(OFFSET($G$203,SUM($C$2:$C34)-1,COLUMNS($E34:J34)+1)=0,"",OFFSET($G$203,SUM($C$2:$C34)-1,COLUMNS($E34:J34)+1))</f>
        <v xml:space="preserve"> Pirate Ship</v>
      </c>
      <c r="K34" t="str">
        <f ca="1">IF(OFFSET($G$203,SUM($C$2:$C34)-1,COLUMNS($E34:K34)+1)=0,"",OFFSET($G$203,SUM($C$2:$C34)-1,COLUMNS($E34:K34)+1))</f>
        <v xml:space="preserve"> Native Village</v>
      </c>
      <c r="L34" t="str">
        <f ca="1">IF(OFFSET($G$203,SUM($C$2:$C34)-1,COLUMNS($E34:L34)+1)=0,"",OFFSET($G$203,SUM($C$2:$C34)-1,COLUMNS($E34:L34)+1))</f>
        <v xml:space="preserve"> Golem</v>
      </c>
      <c r="M34" t="str">
        <f ca="1">IF(OFFSET($G$203,SUM($C$2:$C34)-1,COLUMNS($E34:M34)+1)=0,"",OFFSET($G$203,SUM($C$2:$C34)-1,COLUMNS($E34:M34)+1))</f>
        <v xml:space="preserve"> Charlatan</v>
      </c>
      <c r="N34" t="str">
        <f ca="1">IF(OFFSET($G$203,SUM($C$2:$C34)-1,COLUMNS($E34:N34)+1)=0,"",OFFSET($G$203,SUM($C$2:$C34)-1,COLUMNS($E34:N34)+1))</f>
        <v xml:space="preserve"> Collection</v>
      </c>
      <c r="O34" t="str">
        <f ca="1">IF(OFFSET($G$203,SUM($C$2:$C34)-1,COLUMNS($E34:O34)+1)=0,"",OFFSET($G$203,SUM($C$2:$C34)-1,COLUMNS($E34:O34)+1))</f>
        <v xml:space="preserve"> Marauder</v>
      </c>
      <c r="P34" t="str">
        <f ca="1">IF(OFFSET($G$203,SUM($C$2:$C34)-1,COLUMNS($E34:P34)+1)=0,"",OFFSET($G$203,SUM($C$2:$C34)-1,COLUMNS($E34:P34)+1))</f>
        <v xml:space="preserve"> Scavenger</v>
      </c>
      <c r="Q34" t="str">
        <f ca="1">IF(OFFSET($G$203,SUM($C$2:$C34)-1,COLUMNS($E34:Q34)+1)=0,"",OFFSET($G$203,SUM($C$2:$C34)-1,COLUMNS($E34:Q34)+1))</f>
        <v xml:space="preserve"> Bounty Hunter</v>
      </c>
      <c r="R34" t="str">
        <f ca="1">IF(OFFSET($G$203,SUM($C$2:$C34)-1,COLUMNS($E34:R34)+1)=0,"",OFFSET($G$203,SUM($C$2:$C34)-1,COLUMNS($E34:R34)+1))</f>
        <v xml:space="preserve"> Village Green</v>
      </c>
      <c r="S34" t="str">
        <f ca="1">IF(OFFSET($G$203,SUM($C$2:$C34)-1,COLUMNS($E34:S34)+1)=0,"",OFFSET($G$203,SUM($C$2:$C34)-1,COLUMNS($E34:S34)+1))</f>
        <v xml:space="preserve"> Mastermind</v>
      </c>
      <c r="T34" t="str">
        <f ca="1">IF(OFFSET($G$203,SUM($C$2:$C34)-1,COLUMNS($E34:T34)+1)=0,"",OFFSET($G$203,SUM($C$2:$C34)-1,COLUMNS($E34:T34)+1))</f>
        <v xml:space="preserve"> Swap</v>
      </c>
      <c r="U34" t="str">
        <f ca="1">IF(OFFSET($G$203,SUM($C$2:$C34)-1,COLUMNS($E34:U34)+1)=0,"",OFFSET($G$203,SUM($C$2:$C34)-1,COLUMNS($E34:U34)+1))</f>
        <v xml:space="preserve"> Marquis</v>
      </c>
      <c r="V34" t="str">
        <f ca="1">IF(OFFSET($G$203,SUM($C$2:$C34)-1,COLUMNS($E34:V34)+1)=0,"",OFFSET($G$203,SUM($C$2:$C34)-1,COLUMNS($E34:V34)+1))</f>
        <v xml:space="preserve"> Black Market</v>
      </c>
      <c r="W34" t="str">
        <f ca="1">IF(OFFSET($G$203,SUM($C$2:$C34)-1,COLUMNS($E34:W34)+1)=0,"",OFFSET($G$203,SUM($C$2:$C34)-1,COLUMNS($E34:W34)+1))</f>
        <v>Delusion</v>
      </c>
      <c r="X34" t="str">
        <f ca="1">IF(OFFSET($G$203,SUM($C$2:$C34)-1,COLUMNS($E34:X34)+1)=0,"",OFFSET($G$203,SUM($C$2:$C34)-1,COLUMNS($E34:X34)+1))</f>
        <v xml:space="preserve"> Fear</v>
      </c>
      <c r="Y34" t="str">
        <f ca="1">IF(OFFSET($G$203,SUM($C$2:$C34)-1,COLUMNS($E34:Y34)+1)=0,"",OFFSET($G$203,SUM($C$2:$C34)-1,COLUMNS($E34:Y34)+1))</f>
        <v/>
      </c>
      <c r="Z34" t="str">
        <f ca="1">IF(OFFSET($G$203,SUM($C$2:$C34)-1,COLUMNS($E34:Z34)+1)=0,"",OFFSET($G$203,SUM($C$2:$C34)-1,COLUMNS($E34:Z34)+1))</f>
        <v/>
      </c>
      <c r="AA34" t="str">
        <f ca="1">IF(OFFSET($G$203,SUM($C$2:$C34)-1,COLUMNS($E34:AA34)+1)=0,"",OFFSET($G$203,SUM($C$2:$C34)-1,COLUMNS($E34:AA34)+1))</f>
        <v/>
      </c>
      <c r="AB34" t="str">
        <f ca="1">IF(OFFSET($G$203,SUM($C$2:$C34)-1,COLUMNS($E34:AB34)+1)=0,"",OFFSET($G$203,SUM($C$2:$C34)-1,COLUMNS($E34:AB34)+1))</f>
        <v/>
      </c>
      <c r="AC34" t="str">
        <f ca="1">IF(OFFSET($G$203,SUM($C$2:$C34)-1,COLUMNS($E34:AC34)+1)=0,"",OFFSET($G$203,SUM($C$2:$C34)-1,COLUMNS($E34:AC34)+1))</f>
        <v/>
      </c>
      <c r="AD34" t="str">
        <f ca="1">IF(OFFSET($G$203,SUM($C$2:$C34)-1,COLUMNS($E34:AD34)+1)=0,"",OFFSET($G$203,SUM($C$2:$C34)-1,COLUMNS($E34:AD34)+1))</f>
        <v/>
      </c>
      <c r="AE34" t="str">
        <f ca="1">IF(OFFSET($G$203,SUM($C$2:$C34)-1,COLUMNS($E34:AE34)+1)=0,"",OFFSET($G$203,SUM($C$2:$C34)-1,COLUMNS($E34:AE34)+1))</f>
        <v/>
      </c>
      <c r="AF34" t="str">
        <f ca="1">IF(OFFSET($G$203,SUM($C$2:$C34)-1,COLUMNS($E34:AF34)+1)=0,"",OFFSET($G$203,SUM($C$2:$C34)-1,COLUMNS($E34:AF34)+1))</f>
        <v/>
      </c>
      <c r="AG34" t="str">
        <f ca="1">IF(OFFSET($G$203,SUM($C$2:$C34)-1,COLUMNS($E34:AG34)+1)=0,"",OFFSET($G$203,SUM($C$2:$C34)-1,COLUMNS($E34:AG34)+1))</f>
        <v/>
      </c>
      <c r="AH34" t="str">
        <f ca="1">IF(OFFSET($G$203,SUM($C$2:$C34)-1,COLUMNS($E34:AH34)+1)=0,"",OFFSET($G$203,SUM($C$2:$C34)-1,COLUMNS($E34:AH34)+1))</f>
        <v/>
      </c>
      <c r="AI34" t="str">
        <f ca="1">IF(OFFSET($G$203,SUM($C$2:$C34)-1,COLUMNS($E34:AI34)+1)=0,"",OFFSET($G$203,SUM($C$2:$C34)-1,COLUMNS($E34:AI34)+1))</f>
        <v/>
      </c>
      <c r="AJ34" t="str">
        <f ca="1">IF(OFFSET($G$203,SUM($C$2:$C34)-1,COLUMNS($E34:AJ34)+1)=0,"",OFFSET($G$203,SUM($C$2:$C34)-1,COLUMNS($E34:AJ34)+1))</f>
        <v/>
      </c>
      <c r="AK34" t="str">
        <f ca="1">IF(OFFSET($G$203,SUM($C$2:$C34)-1,COLUMNS($E34:AK34)+1)=0,"",OFFSET($G$203,SUM($C$2:$C34)-1,COLUMNS($E34:AK34)+1))</f>
        <v/>
      </c>
      <c r="AL34" t="str">
        <f ca="1">IF(OFFSET($G$203,SUM($C$2:$C34)-1,COLUMNS($E34:AL34)+1)=0,"",OFFSET($G$203,SUM($C$2:$C34)-1,COLUMNS($E34:AL34)+1))</f>
        <v/>
      </c>
      <c r="AM34" t="str">
        <f ca="1">IF(OFFSET($G$203,SUM($C$2:$C34)-1,COLUMNS($E34:AM34)+1)=0,"",OFFSET($G$203,SUM($C$2:$C34)-1,COLUMNS($E34:AM34)+1))</f>
        <v/>
      </c>
      <c r="AN34" t="str">
        <f ca="1">IF(OFFSET($G$203,SUM($C$2:$C34)-1,COLUMNS($E34:AN34)+1)=0,"",OFFSET($G$203,SUM($C$2:$C34)-1,COLUMNS($E34:AN34)+1))</f>
        <v/>
      </c>
      <c r="AO34" t="str">
        <f ca="1">IF(OFFSET($G$203,SUM($C$2:$C34)-1,COLUMNS($E34:AO34)+1)=0,"",OFFSET($G$203,SUM($C$2:$C34)-1,COLUMNS($E34:AO34)+1))</f>
        <v/>
      </c>
      <c r="AP34" t="str">
        <f ca="1">IF(OFFSET($G$203,SUM($C$2:$C34)-1,COLUMNS($E34:AP34)+1)=0,"",OFFSET($G$203,SUM($C$2:$C34)-1,COLUMNS($E34:AP34)+1))</f>
        <v/>
      </c>
      <c r="AQ34" t="str">
        <f ca="1">IF(OFFSET($G$203,SUM($C$2:$C34)-1,COLUMNS($E34:AQ34)+1)=0,"",OFFSET($G$203,SUM($C$2:$C34)-1,COLUMNS($E34:AQ34)+1))</f>
        <v/>
      </c>
      <c r="AR34" t="str">
        <f ca="1">IF(OFFSET($G$203,SUM($C$2:$C34)-1,COLUMNS($E34:AR34)+1)=0,"",OFFSET($G$203,SUM($C$2:$C34)-1,COLUMNS($E34:AR34)+1))</f>
        <v/>
      </c>
      <c r="AS34" t="str">
        <f ca="1">IF(OFFSET($G$203,SUM($C$2:$C34)-1,COLUMNS($E34:AS34)+1)=0,"",OFFSET($G$203,SUM($C$2:$C34)-1,COLUMNS($E34:AS34)+1))</f>
        <v/>
      </c>
      <c r="AT34" t="str">
        <f ca="1">IF(OFFSET($G$203,SUM($C$2:$C34)-1,COLUMNS($E34:AT34)+1)=0,"",OFFSET($G$203,SUM($C$2:$C34)-1,COLUMNS($E34:AT34)+1))</f>
        <v/>
      </c>
      <c r="AU34" t="str">
        <f ca="1">IF(OFFSET($G$203,SUM($C$2:$C34)-1,COLUMNS($E34:AU34)+1)=0,"",OFFSET($G$203,SUM($C$2:$C34)-1,COLUMNS($E34:AU34)+1))</f>
        <v/>
      </c>
      <c r="AV34" t="str">
        <f ca="1">IF(OFFSET($G$203,SUM($C$2:$C34)-1,COLUMNS($E34:AV34)+1)=0,"",OFFSET($G$203,SUM($C$2:$C34)-1,COLUMNS($E34:AV34)+1))</f>
        <v/>
      </c>
      <c r="AW34" t="str">
        <f ca="1">IF(OFFSET($G$203,SUM($C$2:$C34)-1,COLUMNS($E34:AW34)+1)=0,"",OFFSET($G$203,SUM($C$2:$C34)-1,COLUMNS($E34:AW34)+1))</f>
        <v/>
      </c>
      <c r="AX34" t="str">
        <f ca="1">IF(OFFSET($G$203,SUM($C$2:$C34)-1,COLUMNS($E34:AX34)+1)=0,"",OFFSET($G$203,SUM($C$2:$C34)-1,COLUMNS($E34:AX34)+1))</f>
        <v/>
      </c>
      <c r="AY34" t="str">
        <f ca="1">IF(OFFSET($G$203,SUM($C$2:$C34)-1,COLUMNS($E34:AY34)+1)=0,"",OFFSET($G$203,SUM($C$2:$C34)-1,COLUMNS($E34:AY34)+1))</f>
        <v/>
      </c>
      <c r="AZ34" t="str">
        <f ca="1">IF(OFFSET($G$203,SUM($C$2:$C34)-1,COLUMNS($E34:AZ34)+1)=0,"",OFFSET($G$203,SUM($C$2:$C34)-1,COLUMNS($E34:AZ34)+1))</f>
        <v/>
      </c>
      <c r="BA34" t="str">
        <f ca="1">IF(OFFSET($G$203,SUM($C$2:$C34)-1,COLUMNS($E34:BA34)+1)=0,"",OFFSET($G$203,SUM($C$2:$C34)-1,COLUMNS($E34:BA34)+1))</f>
        <v/>
      </c>
      <c r="BB34" t="str">
        <f ca="1">IF(OFFSET($G$203,SUM($C$2:$C34)-1,COLUMNS($E34:BB34)+1)=0,"",OFFSET($G$203,SUM($C$2:$C34)-1,COLUMNS($E34:BB34)+1))</f>
        <v/>
      </c>
      <c r="BC34" t="str">
        <f ca="1">IF(OFFSET($G$203,SUM($C$2:$C34)-1,COLUMNS($E34:BC34)+1)=0,"",OFFSET($G$203,SUM($C$2:$C34)-1,COLUMNS($E34:BC34)+1))</f>
        <v/>
      </c>
      <c r="BD34" t="str">
        <f ca="1">IF(OFFSET($G$203,SUM($C$2:$C34)-1,COLUMNS($E34:BD34)+1)=0,"",OFFSET($G$203,SUM($C$2:$C34)-1,COLUMNS($E34:BD34)+1))</f>
        <v/>
      </c>
      <c r="BE34" t="str">
        <f ca="1">IF(OFFSET($G$203,SUM($C$2:$C34)-1,COLUMNS($E34:BE34)+1)=0,"",OFFSET($G$203,SUM($C$2:$C34)-1,COLUMNS($E34:BE34)+1))</f>
        <v/>
      </c>
      <c r="BF34" t="str">
        <f ca="1">IF(OFFSET($G$203,SUM($C$2:$C34)-1,COLUMNS($E34:BF34)+1)=0,"",OFFSET($G$203,SUM($C$2:$C34)-1,COLUMNS($E34:BF34)+1))</f>
        <v/>
      </c>
      <c r="BG34" t="str">
        <f ca="1">IF(OFFSET($G$203,SUM($C$2:$C34)-1,COLUMNS($E34:BG34)+1)=0,"",OFFSET($G$203,SUM($C$2:$C34)-1,COLUMNS($E34:BG34)+1))</f>
        <v/>
      </c>
      <c r="BH34" t="str">
        <f ca="1">IF(OFFSET($G$203,SUM($C$2:$C34)-1,COLUMNS($E34:BH34)+1)=0,"",OFFSET($G$203,SUM($C$2:$C34)-1,COLUMNS($E34:BH34)+1))</f>
        <v/>
      </c>
      <c r="BI34" t="str">
        <f ca="1">IF(OFFSET($G$203,SUM($C$2:$C34)-1,COLUMNS($E34:BI34)+1)=0,"",OFFSET($G$203,SUM($C$2:$C34)-1,COLUMNS($E34:BI34)+1))</f>
        <v/>
      </c>
      <c r="BJ34" t="str">
        <f ca="1">IF(OFFSET($G$203,SUM($C$2:$C34)-1,COLUMNS($E34:BJ34)+1)=0,"",OFFSET($G$203,SUM($C$2:$C34)-1,COLUMNS($E34:BJ34)+1))</f>
        <v/>
      </c>
      <c r="BK34" t="str">
        <f ca="1">IF(OFFSET($G$203,SUM($C$2:$C34)-1,COLUMNS($E34:BK34)+1)=0,"",OFFSET($G$203,SUM($C$2:$C34)-1,COLUMNS($E34:BK34)+1))</f>
        <v/>
      </c>
      <c r="BL34" t="str">
        <f ca="1">IF(OFFSET($G$203,SUM($C$2:$C34)-1,COLUMNS($E34:BL34)+1)=0,"",OFFSET($G$203,SUM($C$2:$C34)-1,COLUMNS($E34:BL34)+1))</f>
        <v/>
      </c>
      <c r="BM34" t="str">
        <f ca="1">IF(OFFSET($G$203,SUM($C$2:$C34)-1,COLUMNS($E34:BM34)+1)=0,"",OFFSET($G$203,SUM($C$2:$C34)-1,COLUMNS($E34:BM34)+1))</f>
        <v/>
      </c>
      <c r="BN34" t="str">
        <f ca="1">IF(OFFSET($G$203,SUM($C$2:$C34)-1,COLUMNS($E34:BN34)+1)=0,"",OFFSET($G$203,SUM($C$2:$C34)-1,COLUMNS($E34:BN34)+1))</f>
        <v/>
      </c>
      <c r="BO34" t="str">
        <f ca="1">IF(OFFSET($G$203,SUM($C$2:$C34)-1,COLUMNS($E34:BO34)+1)=0,"",OFFSET($G$203,SUM($C$2:$C34)-1,COLUMNS($E34:BO34)+1))</f>
        <v/>
      </c>
      <c r="BP34" t="str">
        <f ca="1">IF(OFFSET($G$203,SUM($C$2:$C34)-1,COLUMNS($E34:BP34)+1)=0,"",OFFSET($G$203,SUM($C$2:$C34)-1,COLUMNS($E34:BP34)+1))</f>
        <v/>
      </c>
      <c r="BQ34" t="str">
        <f ca="1">IF(OFFSET($G$203,SUM($C$2:$C34)-1,COLUMNS($E34:BQ34)+1)=0,"",OFFSET($G$203,SUM($C$2:$C34)-1,COLUMNS($E34:BQ34)+1))</f>
        <v/>
      </c>
      <c r="BR34" t="str">
        <f ca="1">IF(OFFSET($G$203,SUM($C$2:$C34)-1,COLUMNS($E34:BR34)+1)=0,"",OFFSET($G$203,SUM($C$2:$C34)-1,COLUMNS($E34:BR34)+1))</f>
        <v/>
      </c>
      <c r="BS34" t="str">
        <f ca="1">IF(OFFSET($G$203,SUM($C$2:$C34)-1,COLUMNS($E34:BS34)+1)=0,"",OFFSET($G$203,SUM($C$2:$C34)-1,COLUMNS($E34:BS34)+1))</f>
        <v/>
      </c>
      <c r="BT34" t="str">
        <f ca="1">IF(OFFSET($G$203,SUM($C$2:$C34)-1,COLUMNS($E34:BT34)+1)=0,"",OFFSET($G$203,SUM($C$2:$C34)-1,COLUMNS($E34:BT34)+1))</f>
        <v/>
      </c>
      <c r="BU34" t="str">
        <f ca="1">IF(OFFSET($G$203,SUM($C$2:$C34)-1,COLUMNS($E34:BU34)+1)=0,"",OFFSET($G$203,SUM($C$2:$C34)-1,COLUMNS($E34:BU34)+1))</f>
        <v/>
      </c>
      <c r="BV34" t="str">
        <f ca="1">IF(OFFSET($G$203,SUM($C$2:$C34)-1,COLUMNS($E34:BV34)+1)=0,"",OFFSET($G$203,SUM($C$2:$C34)-1,COLUMNS($E34:BV34)+1))</f>
        <v/>
      </c>
      <c r="BW34" t="str">
        <f ca="1">IF(OFFSET($G$203,SUM($C$2:$C34)-1,COLUMNS($E34:BW34)+1)=0,"",OFFSET($G$203,SUM($C$2:$C34)-1,COLUMNS($E34:BW34)+1))</f>
        <v/>
      </c>
      <c r="BX34" t="str">
        <f ca="1">IF(OFFSET($G$203,SUM($C$2:$C34)-1,COLUMNS($E34:BX34)+1)=0,"",OFFSET($G$203,SUM($C$2:$C34)-1,COLUMNS($E34:BX34)+1))</f>
        <v/>
      </c>
      <c r="BY34" t="str">
        <f ca="1">IF(OFFSET($G$203,SUM($C$2:$C34)-1,COLUMNS($E34:BY34)+1)=0,"",OFFSET($G$203,SUM($C$2:$C34)-1,COLUMNS($E34:BY34)+1))</f>
        <v/>
      </c>
      <c r="BZ34" t="str">
        <f ca="1">IF(OFFSET($G$203,SUM($C$2:$C34)-1,COLUMNS($E34:BZ34)+1)=0,"",OFFSET($G$203,SUM($C$2:$C34)-1,COLUMNS($E34:BZ34)+1))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OFFSET($G$203,SUM(C$2:C36)-1,0)</f>
        <v>Garret DeChellis</v>
      </c>
      <c r="F36" t="str">
        <f ca="1">IF(OFFSET($G$203,SUM($C$2:$C36)-1,COLUMNS($E36:F36)+1)=0,"",OFFSET($G$203,SUM($C$2:$C36)-1,COLUMNS($E36:F36)+1))</f>
        <v>Box art: Nocturne</v>
      </c>
      <c r="G36" t="str">
        <f ca="1">IF(OFFSET($G$203,SUM($C$2:$C36)-1,COLUMNS($E36:G36)+1)=0,"",OFFSET($G$203,SUM($C$2:$C36)-1,COLUMNS($E36:G36)+1))</f>
        <v/>
      </c>
      <c r="H36" t="str">
        <f ca="1">IF(OFFSET($G$203,SUM($C$2:$C36)-1,COLUMNS($E36:H36)+1)=0,"",OFFSET($G$203,SUM($C$2:$C36)-1,COLUMNS($E36:H36)+1))</f>
        <v/>
      </c>
      <c r="I36" t="str">
        <f ca="1">IF(OFFSET($G$203,SUM($C$2:$C36)-1,COLUMNS($E36:I36)+1)=0,"",OFFSET($G$203,SUM($C$2:$C36)-1,COLUMNS($E36:I36)+1))</f>
        <v/>
      </c>
      <c r="J36" t="str">
        <f ca="1">IF(OFFSET($G$203,SUM($C$2:$C36)-1,COLUMNS($E36:J36)+1)=0,"",OFFSET($G$203,SUM($C$2:$C36)-1,COLUMNS($E36:J36)+1))</f>
        <v/>
      </c>
      <c r="K36" t="str">
        <f ca="1">IF(OFFSET($G$203,SUM($C$2:$C36)-1,COLUMNS($E36:K36)+1)=0,"",OFFSET($G$203,SUM($C$2:$C36)-1,COLUMNS($E36:K36)+1))</f>
        <v/>
      </c>
      <c r="L36" t="str">
        <f ca="1">IF(OFFSET($G$203,SUM($C$2:$C36)-1,COLUMNS($E36:L36)+1)=0,"",OFFSET($G$203,SUM($C$2:$C36)-1,COLUMNS($E36:L36)+1))</f>
        <v/>
      </c>
      <c r="M36" t="str">
        <f ca="1">IF(OFFSET($G$203,SUM($C$2:$C36)-1,COLUMNS($E36:M36)+1)=0,"",OFFSET($G$203,SUM($C$2:$C36)-1,COLUMNS($E36:M36)+1))</f>
        <v/>
      </c>
      <c r="N36" t="str">
        <f ca="1">IF(OFFSET($G$203,SUM($C$2:$C36)-1,COLUMNS($E36:N36)+1)=0,"",OFFSET($G$203,SUM($C$2:$C36)-1,COLUMNS($E36:N36)+1))</f>
        <v/>
      </c>
      <c r="O36" t="str">
        <f ca="1">IF(OFFSET($G$203,SUM($C$2:$C36)-1,COLUMNS($E36:O36)+1)=0,"",OFFSET($G$203,SUM($C$2:$C36)-1,COLUMNS($E36:O36)+1))</f>
        <v/>
      </c>
      <c r="P36" t="str">
        <f ca="1">IF(OFFSET($G$203,SUM($C$2:$C36)-1,COLUMNS($E36:P36)+1)=0,"",OFFSET($G$203,SUM($C$2:$C36)-1,COLUMNS($E36:P36)+1))</f>
        <v/>
      </c>
      <c r="Q36" t="str">
        <f ca="1">IF(OFFSET($G$203,SUM($C$2:$C36)-1,COLUMNS($E36:Q36)+1)=0,"",OFFSET($G$203,SUM($C$2:$C36)-1,COLUMNS($E36:Q36)+1))</f>
        <v/>
      </c>
      <c r="R36" t="str">
        <f ca="1">IF(OFFSET($G$203,SUM($C$2:$C36)-1,COLUMNS($E36:R36)+1)=0,"",OFFSET($G$203,SUM($C$2:$C36)-1,COLUMNS($E36:R36)+1))</f>
        <v/>
      </c>
      <c r="S36" t="str">
        <f ca="1">IF(OFFSET($G$203,SUM($C$2:$C36)-1,COLUMNS($E36:S36)+1)=0,"",OFFSET($G$203,SUM($C$2:$C36)-1,COLUMNS($E36:S36)+1))</f>
        <v/>
      </c>
      <c r="T36" t="str">
        <f ca="1">IF(OFFSET($G$203,SUM($C$2:$C36)-1,COLUMNS($E36:T36)+1)=0,"",OFFSET($G$203,SUM($C$2:$C36)-1,COLUMNS($E36:T36)+1))</f>
        <v/>
      </c>
      <c r="U36" t="str">
        <f ca="1">IF(OFFSET($G$203,SUM($C$2:$C36)-1,COLUMNS($E36:U36)+1)=0,"",OFFSET($G$203,SUM($C$2:$C36)-1,COLUMNS($E36:U36)+1))</f>
        <v/>
      </c>
      <c r="V36" t="str">
        <f ca="1">IF(OFFSET($G$203,SUM($C$2:$C36)-1,COLUMNS($E36:V36)+1)=0,"",OFFSET($G$203,SUM($C$2:$C36)-1,COLUMNS($E36:V36)+1))</f>
        <v/>
      </c>
      <c r="W36" t="str">
        <f ca="1">IF(OFFSET($G$203,SUM($C$2:$C36)-1,COLUMNS($E36:W36)+1)=0,"",OFFSET($G$203,SUM($C$2:$C36)-1,COLUMNS($E36:W36)+1))</f>
        <v/>
      </c>
      <c r="X36" t="str">
        <f ca="1">IF(OFFSET($G$203,SUM($C$2:$C36)-1,COLUMNS($E36:X36)+1)=0,"",OFFSET($G$203,SUM($C$2:$C36)-1,COLUMNS($E36:X36)+1))</f>
        <v/>
      </c>
      <c r="Y36" t="str">
        <f ca="1">IF(OFFSET($G$203,SUM($C$2:$C36)-1,COLUMNS($E36:Y36)+1)=0,"",OFFSET($G$203,SUM($C$2:$C36)-1,COLUMNS($E36:Y36)+1))</f>
        <v/>
      </c>
      <c r="Z36" t="str">
        <f ca="1">IF(OFFSET($G$203,SUM($C$2:$C36)-1,COLUMNS($E36:Z36)+1)=0,"",OFFSET($G$203,SUM($C$2:$C36)-1,COLUMNS($E36:Z36)+1))</f>
        <v/>
      </c>
      <c r="AA36" t="str">
        <f ca="1">IF(OFFSET($G$203,SUM($C$2:$C36)-1,COLUMNS($E36:AA36)+1)=0,"",OFFSET($G$203,SUM($C$2:$C36)-1,COLUMNS($E36:AA36)+1))</f>
        <v/>
      </c>
      <c r="AB36" t="str">
        <f ca="1">IF(OFFSET($G$203,SUM($C$2:$C36)-1,COLUMNS($E36:AB36)+1)=0,"",OFFSET($G$203,SUM($C$2:$C36)-1,COLUMNS($E36:AB36)+1))</f>
        <v/>
      </c>
      <c r="AC36" t="str">
        <f ca="1">IF(OFFSET($G$203,SUM($C$2:$C36)-1,COLUMNS($E36:AC36)+1)=0,"",OFFSET($G$203,SUM($C$2:$C36)-1,COLUMNS($E36:AC36)+1))</f>
        <v/>
      </c>
      <c r="AD36" t="str">
        <f ca="1">IF(OFFSET($G$203,SUM($C$2:$C36)-1,COLUMNS($E36:AD36)+1)=0,"",OFFSET($G$203,SUM($C$2:$C36)-1,COLUMNS($E36:AD36)+1))</f>
        <v/>
      </c>
      <c r="AE36" t="str">
        <f ca="1">IF(OFFSET($G$203,SUM($C$2:$C36)-1,COLUMNS($E36:AE36)+1)=0,"",OFFSET($G$203,SUM($C$2:$C36)-1,COLUMNS($E36:AE36)+1))</f>
        <v/>
      </c>
      <c r="AF36" t="str">
        <f ca="1">IF(OFFSET($G$203,SUM($C$2:$C36)-1,COLUMNS($E36:AF36)+1)=0,"",OFFSET($G$203,SUM($C$2:$C36)-1,COLUMNS($E36:AF36)+1))</f>
        <v/>
      </c>
      <c r="AG36" t="str">
        <f ca="1">IF(OFFSET($G$203,SUM($C$2:$C36)-1,COLUMNS($E36:AG36)+1)=0,"",OFFSET($G$203,SUM($C$2:$C36)-1,COLUMNS($E36:AG36)+1))</f>
        <v/>
      </c>
      <c r="AH36" t="str">
        <f ca="1">IF(OFFSET($G$203,SUM($C$2:$C36)-1,COLUMNS($E36:AH36)+1)=0,"",OFFSET($G$203,SUM($C$2:$C36)-1,COLUMNS($E36:AH36)+1))</f>
        <v/>
      </c>
      <c r="AI36" t="str">
        <f ca="1">IF(OFFSET($G$203,SUM($C$2:$C36)-1,COLUMNS($E36:AI36)+1)=0,"",OFFSET($G$203,SUM($C$2:$C36)-1,COLUMNS($E36:AI36)+1))</f>
        <v/>
      </c>
      <c r="AJ36" t="str">
        <f ca="1">IF(OFFSET($G$203,SUM($C$2:$C36)-1,COLUMNS($E36:AJ36)+1)=0,"",OFFSET($G$203,SUM($C$2:$C36)-1,COLUMNS($E36:AJ36)+1))</f>
        <v/>
      </c>
      <c r="AK36" t="str">
        <f ca="1">IF(OFFSET($G$203,SUM($C$2:$C36)-1,COLUMNS($E36:AK36)+1)=0,"",OFFSET($G$203,SUM($C$2:$C36)-1,COLUMNS($E36:AK36)+1))</f>
        <v/>
      </c>
      <c r="AL36" t="str">
        <f ca="1">IF(OFFSET($G$203,SUM($C$2:$C36)-1,COLUMNS($E36:AL36)+1)=0,"",OFFSET($G$203,SUM($C$2:$C36)-1,COLUMNS($E36:AL36)+1))</f>
        <v/>
      </c>
      <c r="AM36" t="str">
        <f ca="1">IF(OFFSET($G$203,SUM($C$2:$C36)-1,COLUMNS($E36:AM36)+1)=0,"",OFFSET($G$203,SUM($C$2:$C36)-1,COLUMNS($E36:AM36)+1))</f>
        <v/>
      </c>
      <c r="AN36" t="str">
        <f ca="1">IF(OFFSET($G$203,SUM($C$2:$C36)-1,COLUMNS($E36:AN36)+1)=0,"",OFFSET($G$203,SUM($C$2:$C36)-1,COLUMNS($E36:AN36)+1))</f>
        <v/>
      </c>
      <c r="AO36" t="str">
        <f ca="1">IF(OFFSET($G$203,SUM($C$2:$C36)-1,COLUMNS($E36:AO36)+1)=0,"",OFFSET($G$203,SUM($C$2:$C36)-1,COLUMNS($E36:AO36)+1))</f>
        <v/>
      </c>
      <c r="AP36" t="str">
        <f ca="1">IF(OFFSET($G$203,SUM($C$2:$C36)-1,COLUMNS($E36:AP36)+1)=0,"",OFFSET($G$203,SUM($C$2:$C36)-1,COLUMNS($E36:AP36)+1))</f>
        <v/>
      </c>
      <c r="AQ36" t="str">
        <f ca="1">IF(OFFSET($G$203,SUM($C$2:$C36)-1,COLUMNS($E36:AQ36)+1)=0,"",OFFSET($G$203,SUM($C$2:$C36)-1,COLUMNS($E36:AQ36)+1))</f>
        <v/>
      </c>
      <c r="AR36" t="str">
        <f ca="1">IF(OFFSET($G$203,SUM($C$2:$C36)-1,COLUMNS($E36:AR36)+1)=0,"",OFFSET($G$203,SUM($C$2:$C36)-1,COLUMNS($E36:AR36)+1))</f>
        <v/>
      </c>
      <c r="AS36" t="str">
        <f ca="1">IF(OFFSET($G$203,SUM($C$2:$C36)-1,COLUMNS($E36:AS36)+1)=0,"",OFFSET($G$203,SUM($C$2:$C36)-1,COLUMNS($E36:AS36)+1))</f>
        <v/>
      </c>
      <c r="AT36" t="str">
        <f ca="1">IF(OFFSET($G$203,SUM($C$2:$C36)-1,COLUMNS($E36:AT36)+1)=0,"",OFFSET($G$203,SUM($C$2:$C36)-1,COLUMNS($E36:AT36)+1))</f>
        <v/>
      </c>
      <c r="AU36" t="str">
        <f ca="1">IF(OFFSET($G$203,SUM($C$2:$C36)-1,COLUMNS($E36:AU36)+1)=0,"",OFFSET($G$203,SUM($C$2:$C36)-1,COLUMNS($E36:AU36)+1))</f>
        <v/>
      </c>
      <c r="AV36" t="str">
        <f ca="1">IF(OFFSET($G$203,SUM($C$2:$C36)-1,COLUMNS($E36:AV36)+1)=0,"",OFFSET($G$203,SUM($C$2:$C36)-1,COLUMNS($E36:AV36)+1))</f>
        <v/>
      </c>
      <c r="AW36" t="str">
        <f ca="1">IF(OFFSET($G$203,SUM($C$2:$C36)-1,COLUMNS($E36:AW36)+1)=0,"",OFFSET($G$203,SUM($C$2:$C36)-1,COLUMNS($E36:AW36)+1))</f>
        <v/>
      </c>
      <c r="AX36" t="str">
        <f ca="1">IF(OFFSET($G$203,SUM($C$2:$C36)-1,COLUMNS($E36:AX36)+1)=0,"",OFFSET($G$203,SUM($C$2:$C36)-1,COLUMNS($E36:AX36)+1))</f>
        <v/>
      </c>
      <c r="AY36" t="str">
        <f ca="1">IF(OFFSET($G$203,SUM($C$2:$C36)-1,COLUMNS($E36:AY36)+1)=0,"",OFFSET($G$203,SUM($C$2:$C36)-1,COLUMNS($E36:AY36)+1))</f>
        <v/>
      </c>
      <c r="AZ36" t="str">
        <f ca="1">IF(OFFSET($G$203,SUM($C$2:$C36)-1,COLUMNS($E36:AZ36)+1)=0,"",OFFSET($G$203,SUM($C$2:$C36)-1,COLUMNS($E36:AZ36)+1))</f>
        <v/>
      </c>
      <c r="BA36" t="str">
        <f ca="1">IF(OFFSET($G$203,SUM($C$2:$C36)-1,COLUMNS($E36:BA36)+1)=0,"",OFFSET($G$203,SUM($C$2:$C36)-1,COLUMNS($E36:BA36)+1))</f>
        <v/>
      </c>
      <c r="BB36" t="str">
        <f ca="1">IF(OFFSET($G$203,SUM($C$2:$C36)-1,COLUMNS($E36:BB36)+1)=0,"",OFFSET($G$203,SUM($C$2:$C36)-1,COLUMNS($E36:BB36)+1))</f>
        <v/>
      </c>
      <c r="BC36" t="str">
        <f ca="1">IF(OFFSET($G$203,SUM($C$2:$C36)-1,COLUMNS($E36:BC36)+1)=0,"",OFFSET($G$203,SUM($C$2:$C36)-1,COLUMNS($E36:BC36)+1))</f>
        <v/>
      </c>
      <c r="BD36" t="str">
        <f ca="1">IF(OFFSET($G$203,SUM($C$2:$C36)-1,COLUMNS($E36:BD36)+1)=0,"",OFFSET($G$203,SUM($C$2:$C36)-1,COLUMNS($E36:BD36)+1))</f>
        <v/>
      </c>
      <c r="BE36" t="str">
        <f ca="1">IF(OFFSET($G$203,SUM($C$2:$C36)-1,COLUMNS($E36:BE36)+1)=0,"",OFFSET($G$203,SUM($C$2:$C36)-1,COLUMNS($E36:BE36)+1))</f>
        <v/>
      </c>
      <c r="BF36" t="str">
        <f ca="1">IF(OFFSET($G$203,SUM($C$2:$C36)-1,COLUMNS($E36:BF36)+1)=0,"",OFFSET($G$203,SUM($C$2:$C36)-1,COLUMNS($E36:BF36)+1))</f>
        <v/>
      </c>
      <c r="BG36" t="str">
        <f ca="1">IF(OFFSET($G$203,SUM($C$2:$C36)-1,COLUMNS($E36:BG36)+1)=0,"",OFFSET($G$203,SUM($C$2:$C36)-1,COLUMNS($E36:BG36)+1))</f>
        <v/>
      </c>
      <c r="BH36" t="str">
        <f ca="1">IF(OFFSET($G$203,SUM($C$2:$C36)-1,COLUMNS($E36:BH36)+1)=0,"",OFFSET($G$203,SUM($C$2:$C36)-1,COLUMNS($E36:BH36)+1))</f>
        <v/>
      </c>
      <c r="BI36" t="str">
        <f ca="1">IF(OFFSET($G$203,SUM($C$2:$C36)-1,COLUMNS($E36:BI36)+1)=0,"",OFFSET($G$203,SUM($C$2:$C36)-1,COLUMNS($E36:BI36)+1))</f>
        <v/>
      </c>
      <c r="BJ36" t="str">
        <f ca="1">IF(OFFSET($G$203,SUM($C$2:$C36)-1,COLUMNS($E36:BJ36)+1)=0,"",OFFSET($G$203,SUM($C$2:$C36)-1,COLUMNS($E36:BJ36)+1))</f>
        <v/>
      </c>
      <c r="BK36" t="str">
        <f ca="1">IF(OFFSET($G$203,SUM($C$2:$C36)-1,COLUMNS($E36:BK36)+1)=0,"",OFFSET($G$203,SUM($C$2:$C36)-1,COLUMNS($E36:BK36)+1))</f>
        <v/>
      </c>
      <c r="BL36" t="str">
        <f ca="1">IF(OFFSET($G$203,SUM($C$2:$C36)-1,COLUMNS($E36:BL36)+1)=0,"",OFFSET($G$203,SUM($C$2:$C36)-1,COLUMNS($E36:BL36)+1))</f>
        <v/>
      </c>
      <c r="BM36" t="str">
        <f ca="1">IF(OFFSET($G$203,SUM($C$2:$C36)-1,COLUMNS($E36:BM36)+1)=0,"",OFFSET($G$203,SUM($C$2:$C36)-1,COLUMNS($E36:BM36)+1))</f>
        <v/>
      </c>
      <c r="BN36" t="str">
        <f ca="1">IF(OFFSET($G$203,SUM($C$2:$C36)-1,COLUMNS($E36:BN36)+1)=0,"",OFFSET($G$203,SUM($C$2:$C36)-1,COLUMNS($E36:BN36)+1))</f>
        <v/>
      </c>
      <c r="BO36" t="str">
        <f ca="1">IF(OFFSET($G$203,SUM($C$2:$C36)-1,COLUMNS($E36:BO36)+1)=0,"",OFFSET($G$203,SUM($C$2:$C36)-1,COLUMNS($E36:BO36)+1))</f>
        <v/>
      </c>
      <c r="BP36" t="str">
        <f ca="1">IF(OFFSET($G$203,SUM($C$2:$C36)-1,COLUMNS($E36:BP36)+1)=0,"",OFFSET($G$203,SUM($C$2:$C36)-1,COLUMNS($E36:BP36)+1))</f>
        <v/>
      </c>
      <c r="BQ36" t="str">
        <f ca="1">IF(OFFSET($G$203,SUM($C$2:$C36)-1,COLUMNS($E36:BQ36)+1)=0,"",OFFSET($G$203,SUM($C$2:$C36)-1,COLUMNS($E36:BQ36)+1))</f>
        <v/>
      </c>
      <c r="BR36" t="str">
        <f ca="1">IF(OFFSET($G$203,SUM($C$2:$C36)-1,COLUMNS($E36:BR36)+1)=0,"",OFFSET($G$203,SUM($C$2:$C36)-1,COLUMNS($E36:BR36)+1))</f>
        <v/>
      </c>
      <c r="BS36" t="str">
        <f ca="1">IF(OFFSET($G$203,SUM($C$2:$C36)-1,COLUMNS($E36:BS36)+1)=0,"",OFFSET($G$203,SUM($C$2:$C36)-1,COLUMNS($E36:BS36)+1))</f>
        <v/>
      </c>
      <c r="BT36" t="str">
        <f ca="1">IF(OFFSET($G$203,SUM($C$2:$C36)-1,COLUMNS($E36:BT36)+1)=0,"",OFFSET($G$203,SUM($C$2:$C36)-1,COLUMNS($E36:BT36)+1))</f>
        <v/>
      </c>
      <c r="BU36" t="str">
        <f ca="1">IF(OFFSET($G$203,SUM($C$2:$C36)-1,COLUMNS($E36:BU36)+1)=0,"",OFFSET($G$203,SUM($C$2:$C36)-1,COLUMNS($E36:BU36)+1))</f>
        <v/>
      </c>
      <c r="BV36" t="str">
        <f ca="1">IF(OFFSET($G$203,SUM($C$2:$C36)-1,COLUMNS($E36:BV36)+1)=0,"",OFFSET($G$203,SUM($C$2:$C36)-1,COLUMNS($E36:BV36)+1))</f>
        <v/>
      </c>
      <c r="BW36" t="str">
        <f ca="1">IF(OFFSET($G$203,SUM($C$2:$C36)-1,COLUMNS($E36:BW36)+1)=0,"",OFFSET($G$203,SUM($C$2:$C36)-1,COLUMNS($E36:BW36)+1))</f>
        <v/>
      </c>
      <c r="BX36" t="str">
        <f ca="1">IF(OFFSET($G$203,SUM($C$2:$C36)-1,COLUMNS($E36:BX36)+1)=0,"",OFFSET($G$203,SUM($C$2:$C36)-1,COLUMNS($E36:BX36)+1))</f>
        <v/>
      </c>
      <c r="BY36" t="str">
        <f ca="1">IF(OFFSET($G$203,SUM($C$2:$C36)-1,COLUMNS($E36:BY36)+1)=0,"",OFFSET($G$203,SUM($C$2:$C36)-1,COLUMNS($E36:BY36)+1))</f>
        <v/>
      </c>
      <c r="BZ36" t="str">
        <f ca="1">IF(OFFSET($G$203,SUM($C$2:$C36)-1,COLUMNS($E36:BZ36)+1)=0,"",OFFSET($G$203,SUM($C$2:$C36)-1,COLUMNS($E36:BZ36)+1))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OFFSET($G$203,SUM(C$2:C38)-1,0)</f>
        <v>Garret DeChellis</v>
      </c>
      <c r="F38" t="str">
        <f ca="1">IF(OFFSET($G$203,SUM($C$2:$C38)-1,COLUMNS($E38:F38)+1)=0,"",OFFSET($G$203,SUM($C$2:$C38)-1,COLUMNS($E38:F38)+1))</f>
        <v>Farming Village</v>
      </c>
      <c r="G38" t="str">
        <f ca="1">IF(OFFSET($G$203,SUM($C$2:$C38)-1,COLUMNS($E38:G38)+1)=0,"",OFFSET($G$203,SUM($C$2:$C38)-1,COLUMNS($E38:G38)+1))</f>
        <v xml:space="preserve"> Nomad Camp</v>
      </c>
      <c r="H38" t="str">
        <f ca="1">IF(OFFSET($G$203,SUM($C$2:$C38)-1,COLUMNS($E38:H38)+1)=0,"",OFFSET($G$203,SUM($C$2:$C38)-1,COLUMNS($E38:H38)+1))</f>
        <v xml:space="preserve"> Cauldron</v>
      </c>
      <c r="I38" t="str">
        <f ca="1">IF(OFFSET($G$203,SUM($C$2:$C38)-1,COLUMNS($E38:I38)+1)=0,"",OFFSET($G$203,SUM($C$2:$C38)-1,COLUMNS($E38:I38)+1))</f>
        <v xml:space="preserve"> Souk</v>
      </c>
      <c r="J38" t="str">
        <f ca="1">IF(OFFSET($G$203,SUM($C$2:$C38)-1,COLUMNS($E38:J38)+1)=0,"",OFFSET($G$203,SUM($C$2:$C38)-1,COLUMNS($E38:J38)+1))</f>
        <v xml:space="preserve"> Beggar</v>
      </c>
      <c r="K38" t="str">
        <f ca="1">IF(OFFSET($G$203,SUM($C$2:$C38)-1,COLUMNS($E38:K38)+1)=0,"",OFFSET($G$203,SUM($C$2:$C38)-1,COLUMNS($E38:K38)+1))</f>
        <v xml:space="preserve"> Sir Vander</v>
      </c>
      <c r="L38" t="str">
        <f ca="1">IF(OFFSET($G$203,SUM($C$2:$C38)-1,COLUMNS($E38:L38)+1)=0,"",OFFSET($G$203,SUM($C$2:$C38)-1,COLUMNS($E38:L38)+1))</f>
        <v xml:space="preserve"> Patrician</v>
      </c>
      <c r="M38" t="str">
        <f ca="1">IF(OFFSET($G$203,SUM($C$2:$C38)-1,COLUMNS($E38:M38)+1)=0,"",OFFSET($G$203,SUM($C$2:$C38)-1,COLUMNS($E38:M38)+1))</f>
        <v xml:space="preserve"> Emporium</v>
      </c>
      <c r="N38" t="str">
        <f ca="1">IF(OFFSET($G$203,SUM($C$2:$C38)-1,COLUMNS($E38:N38)+1)=0,"",OFFSET($G$203,SUM($C$2:$C38)-1,COLUMNS($E38:N38)+1))</f>
        <v xml:space="preserve"> Gatekeeper</v>
      </c>
      <c r="O38" t="str">
        <f ca="1">IF(OFFSET($G$203,SUM($C$2:$C38)-1,COLUMNS($E38:O38)+1)=0,"",OFFSET($G$203,SUM($C$2:$C38)-1,COLUMNS($E38:O38)+1))</f>
        <v xml:space="preserve"> Livery</v>
      </c>
      <c r="P38" t="str">
        <f ca="1">IF(OFFSET($G$203,SUM($C$2:$C38)-1,COLUMNS($E38:P38)+1)=0,"",OFFSET($G$203,SUM($C$2:$C38)-1,COLUMNS($E38:P38)+1))</f>
        <v xml:space="preserve"> Destrier</v>
      </c>
      <c r="Q38" t="str">
        <f ca="1">IF(OFFSET($G$203,SUM($C$2:$C38)-1,COLUMNS($E38:Q38)+1)=0,"",OFFSET($G$203,SUM($C$2:$C38)-1,COLUMNS($E38:Q38)+1))</f>
        <v xml:space="preserve"> Wayfarer</v>
      </c>
      <c r="R38" t="str">
        <f ca="1">IF(OFFSET($G$203,SUM($C$2:$C38)-1,COLUMNS($E38:R38)+1)=0,"",OFFSET($G$203,SUM($C$2:$C38)-1,COLUMNS($E38:R38)+1))</f>
        <v xml:space="preserve"> Forts</v>
      </c>
      <c r="S38" t="str">
        <f ca="1">IF(OFFSET($G$203,SUM($C$2:$C38)-1,COLUMNS($E38:S38)+1)=0,"",OFFSET($G$203,SUM($C$2:$C38)-1,COLUMNS($E38:S38)+1))</f>
        <v xml:space="preserve"> Tent</v>
      </c>
      <c r="T38" t="str">
        <f ca="1">IF(OFFSET($G$203,SUM($C$2:$C38)-1,COLUMNS($E38:T38)+1)=0,"",OFFSET($G$203,SUM($C$2:$C38)-1,COLUMNS($E38:T38)+1))</f>
        <v xml:space="preserve"> Garrison</v>
      </c>
      <c r="U38" t="str">
        <f ca="1">IF(OFFSET($G$203,SUM($C$2:$C38)-1,COLUMNS($E38:U38)+1)=0,"",OFFSET($G$203,SUM($C$2:$C38)-1,COLUMNS($E38:U38)+1))</f>
        <v xml:space="preserve"> Hill Fort</v>
      </c>
      <c r="V38" t="str">
        <f ca="1">IF(OFFSET($G$203,SUM($C$2:$C38)-1,COLUMNS($E38:V38)+1)=0,"",OFFSET($G$203,SUM($C$2:$C38)-1,COLUMNS($E38:V38)+1))</f>
        <v xml:space="preserve"> Stronghold</v>
      </c>
      <c r="W38" t="str">
        <f ca="1">IF(OFFSET($G$203,SUM($C$2:$C38)-1,COLUMNS($E38:W38)+1)=0,"",OFFSET($G$203,SUM($C$2:$C38)-1,COLUMNS($E38:W38)+1))</f>
        <v xml:space="preserve"> Pilgrimage</v>
      </c>
      <c r="X38" t="str">
        <f ca="1">IF(OFFSET($G$203,SUM($C$2:$C38)-1,COLUMNS($E38:X38)+1)=0,"",OFFSET($G$203,SUM($C$2:$C38)-1,COLUMNS($E38:X38)+1))</f>
        <v xml:space="preserve"> Pathfinding</v>
      </c>
      <c r="Y38" t="str">
        <f ca="1">IF(OFFSET($G$203,SUM($C$2:$C38)-1,COLUMNS($E38:Y38)+1)=0,"",OFFSET($G$203,SUM($C$2:$C38)-1,COLUMNS($E38:Y38)+1))</f>
        <v xml:space="preserve"> Battlefield</v>
      </c>
      <c r="Z38" t="str">
        <f ca="1">IF(OFFSET($G$203,SUM($C$2:$C38)-1,COLUMNS($E38:Z38)+1)=0,"",OFFSET($G$203,SUM($C$2:$C38)-1,COLUMNS($E38:Z38)+1))</f>
        <v xml:space="preserve"> Mountain Pass</v>
      </c>
      <c r="AA38" t="str">
        <f ca="1">IF(OFFSET($G$203,SUM($C$2:$C38)-1,COLUMNS($E38:AA38)+1)=0,"",OFFSET($G$203,SUM($C$2:$C38)-1,COLUMNS($E38:AA38)+1))</f>
        <v xml:space="preserve"> Fair</v>
      </c>
      <c r="AB38" t="str">
        <f ca="1">IF(OFFSET($G$203,SUM($C$2:$C38)-1,COLUMNS($E38:AB38)+1)=0,"",OFFSET($G$203,SUM($C$2:$C38)-1,COLUMNS($E38:AB38)+1))</f>
        <v/>
      </c>
      <c r="AC38" t="str">
        <f ca="1">IF(OFFSET($G$203,SUM($C$2:$C38)-1,COLUMNS($E38:AC38)+1)=0,"",OFFSET($G$203,SUM($C$2:$C38)-1,COLUMNS($E38:AC38)+1))</f>
        <v/>
      </c>
      <c r="AD38" t="str">
        <f ca="1">IF(OFFSET($G$203,SUM($C$2:$C38)-1,COLUMNS($E38:AD38)+1)=0,"",OFFSET($G$203,SUM($C$2:$C38)-1,COLUMNS($E38:AD38)+1))</f>
        <v/>
      </c>
      <c r="AE38" t="str">
        <f ca="1">IF(OFFSET($G$203,SUM($C$2:$C38)-1,COLUMNS($E38:AE38)+1)=0,"",OFFSET($G$203,SUM($C$2:$C38)-1,COLUMNS($E38:AE38)+1))</f>
        <v/>
      </c>
      <c r="AF38" t="str">
        <f ca="1">IF(OFFSET($G$203,SUM($C$2:$C38)-1,COLUMNS($E38:AF38)+1)=0,"",OFFSET($G$203,SUM($C$2:$C38)-1,COLUMNS($E38:AF38)+1))</f>
        <v/>
      </c>
      <c r="AG38" t="str">
        <f ca="1">IF(OFFSET($G$203,SUM($C$2:$C38)-1,COLUMNS($E38:AG38)+1)=0,"",OFFSET($G$203,SUM($C$2:$C38)-1,COLUMNS($E38:AG38)+1))</f>
        <v/>
      </c>
      <c r="AH38" t="str">
        <f ca="1">IF(OFFSET($G$203,SUM($C$2:$C38)-1,COLUMNS($E38:AH38)+1)=0,"",OFFSET($G$203,SUM($C$2:$C38)-1,COLUMNS($E38:AH38)+1))</f>
        <v/>
      </c>
      <c r="AI38" t="str">
        <f ca="1">IF(OFFSET($G$203,SUM($C$2:$C38)-1,COLUMNS($E38:AI38)+1)=0,"",OFFSET($G$203,SUM($C$2:$C38)-1,COLUMNS($E38:AI38)+1))</f>
        <v/>
      </c>
      <c r="AJ38" t="str">
        <f ca="1">IF(OFFSET($G$203,SUM($C$2:$C38)-1,COLUMNS($E38:AJ38)+1)=0,"",OFFSET($G$203,SUM($C$2:$C38)-1,COLUMNS($E38:AJ38)+1))</f>
        <v/>
      </c>
      <c r="AK38" t="str">
        <f ca="1">IF(OFFSET($G$203,SUM($C$2:$C38)-1,COLUMNS($E38:AK38)+1)=0,"",OFFSET($G$203,SUM($C$2:$C38)-1,COLUMNS($E38:AK38)+1))</f>
        <v/>
      </c>
      <c r="AL38" t="str">
        <f ca="1">IF(OFFSET($G$203,SUM($C$2:$C38)-1,COLUMNS($E38:AL38)+1)=0,"",OFFSET($G$203,SUM($C$2:$C38)-1,COLUMNS($E38:AL38)+1))</f>
        <v/>
      </c>
      <c r="AM38" t="str">
        <f ca="1">IF(OFFSET($G$203,SUM($C$2:$C38)-1,COLUMNS($E38:AM38)+1)=0,"",OFFSET($G$203,SUM($C$2:$C38)-1,COLUMNS($E38:AM38)+1))</f>
        <v/>
      </c>
      <c r="AN38" t="str">
        <f ca="1">IF(OFFSET($G$203,SUM($C$2:$C38)-1,COLUMNS($E38:AN38)+1)=0,"",OFFSET($G$203,SUM($C$2:$C38)-1,COLUMNS($E38:AN38)+1))</f>
        <v/>
      </c>
      <c r="AO38" t="str">
        <f ca="1">IF(OFFSET($G$203,SUM($C$2:$C38)-1,COLUMNS($E38:AO38)+1)=0,"",OFFSET($G$203,SUM($C$2:$C38)-1,COLUMNS($E38:AO38)+1))</f>
        <v/>
      </c>
      <c r="AP38" t="str">
        <f ca="1">IF(OFFSET($G$203,SUM($C$2:$C38)-1,COLUMNS($E38:AP38)+1)=0,"",OFFSET($G$203,SUM($C$2:$C38)-1,COLUMNS($E38:AP38)+1))</f>
        <v/>
      </c>
      <c r="AQ38" t="str">
        <f ca="1">IF(OFFSET($G$203,SUM($C$2:$C38)-1,COLUMNS($E38:AQ38)+1)=0,"",OFFSET($G$203,SUM($C$2:$C38)-1,COLUMNS($E38:AQ38)+1))</f>
        <v/>
      </c>
      <c r="AR38" t="str">
        <f ca="1">IF(OFFSET($G$203,SUM($C$2:$C38)-1,COLUMNS($E38:AR38)+1)=0,"",OFFSET($G$203,SUM($C$2:$C38)-1,COLUMNS($E38:AR38)+1))</f>
        <v/>
      </c>
      <c r="AS38" t="str">
        <f ca="1">IF(OFFSET($G$203,SUM($C$2:$C38)-1,COLUMNS($E38:AS38)+1)=0,"",OFFSET($G$203,SUM($C$2:$C38)-1,COLUMNS($E38:AS38)+1))</f>
        <v/>
      </c>
      <c r="AT38" t="str">
        <f ca="1">IF(OFFSET($G$203,SUM($C$2:$C38)-1,COLUMNS($E38:AT38)+1)=0,"",OFFSET($G$203,SUM($C$2:$C38)-1,COLUMNS($E38:AT38)+1))</f>
        <v/>
      </c>
      <c r="AU38" t="str">
        <f ca="1">IF(OFFSET($G$203,SUM($C$2:$C38)-1,COLUMNS($E38:AU38)+1)=0,"",OFFSET($G$203,SUM($C$2:$C38)-1,COLUMNS($E38:AU38)+1))</f>
        <v/>
      </c>
      <c r="AV38" t="str">
        <f ca="1">IF(OFFSET($G$203,SUM($C$2:$C38)-1,COLUMNS($E38:AV38)+1)=0,"",OFFSET($G$203,SUM($C$2:$C38)-1,COLUMNS($E38:AV38)+1))</f>
        <v/>
      </c>
      <c r="AW38" t="str">
        <f ca="1">IF(OFFSET($G$203,SUM($C$2:$C38)-1,COLUMNS($E38:AW38)+1)=0,"",OFFSET($G$203,SUM($C$2:$C38)-1,COLUMNS($E38:AW38)+1))</f>
        <v/>
      </c>
      <c r="AX38" t="str">
        <f ca="1">IF(OFFSET($G$203,SUM($C$2:$C38)-1,COLUMNS($E38:AX38)+1)=0,"",OFFSET($G$203,SUM($C$2:$C38)-1,COLUMNS($E38:AX38)+1))</f>
        <v/>
      </c>
      <c r="AY38" t="str">
        <f ca="1">IF(OFFSET($G$203,SUM($C$2:$C38)-1,COLUMNS($E38:AY38)+1)=0,"",OFFSET($G$203,SUM($C$2:$C38)-1,COLUMNS($E38:AY38)+1))</f>
        <v/>
      </c>
      <c r="AZ38" t="str">
        <f ca="1">IF(OFFSET($G$203,SUM($C$2:$C38)-1,COLUMNS($E38:AZ38)+1)=0,"",OFFSET($G$203,SUM($C$2:$C38)-1,COLUMNS($E38:AZ38)+1))</f>
        <v/>
      </c>
      <c r="BA38" t="str">
        <f ca="1">IF(OFFSET($G$203,SUM($C$2:$C38)-1,COLUMNS($E38:BA38)+1)=0,"",OFFSET($G$203,SUM($C$2:$C38)-1,COLUMNS($E38:BA38)+1))</f>
        <v/>
      </c>
      <c r="BB38" t="str">
        <f ca="1">IF(OFFSET($G$203,SUM($C$2:$C38)-1,COLUMNS($E38:BB38)+1)=0,"",OFFSET($G$203,SUM($C$2:$C38)-1,COLUMNS($E38:BB38)+1))</f>
        <v/>
      </c>
      <c r="BC38" t="str">
        <f ca="1">IF(OFFSET($G$203,SUM($C$2:$C38)-1,COLUMNS($E38:BC38)+1)=0,"",OFFSET($G$203,SUM($C$2:$C38)-1,COLUMNS($E38:BC38)+1))</f>
        <v/>
      </c>
      <c r="BD38" t="str">
        <f ca="1">IF(OFFSET($G$203,SUM($C$2:$C38)-1,COLUMNS($E38:BD38)+1)=0,"",OFFSET($G$203,SUM($C$2:$C38)-1,COLUMNS($E38:BD38)+1))</f>
        <v/>
      </c>
      <c r="BE38" t="str">
        <f ca="1">IF(OFFSET($G$203,SUM($C$2:$C38)-1,COLUMNS($E38:BE38)+1)=0,"",OFFSET($G$203,SUM($C$2:$C38)-1,COLUMNS($E38:BE38)+1))</f>
        <v/>
      </c>
      <c r="BF38" t="str">
        <f ca="1">IF(OFFSET($G$203,SUM($C$2:$C38)-1,COLUMNS($E38:BF38)+1)=0,"",OFFSET($G$203,SUM($C$2:$C38)-1,COLUMNS($E38:BF38)+1))</f>
        <v/>
      </c>
      <c r="BG38" t="str">
        <f ca="1">IF(OFFSET($G$203,SUM($C$2:$C38)-1,COLUMNS($E38:BG38)+1)=0,"",OFFSET($G$203,SUM($C$2:$C38)-1,COLUMNS($E38:BG38)+1))</f>
        <v/>
      </c>
      <c r="BH38" t="str">
        <f ca="1">IF(OFFSET($G$203,SUM($C$2:$C38)-1,COLUMNS($E38:BH38)+1)=0,"",OFFSET($G$203,SUM($C$2:$C38)-1,COLUMNS($E38:BH38)+1))</f>
        <v/>
      </c>
      <c r="BI38" t="str">
        <f ca="1">IF(OFFSET($G$203,SUM($C$2:$C38)-1,COLUMNS($E38:BI38)+1)=0,"",OFFSET($G$203,SUM($C$2:$C38)-1,COLUMNS($E38:BI38)+1))</f>
        <v/>
      </c>
      <c r="BJ38" t="str">
        <f ca="1">IF(OFFSET($G$203,SUM($C$2:$C38)-1,COLUMNS($E38:BJ38)+1)=0,"",OFFSET($G$203,SUM($C$2:$C38)-1,COLUMNS($E38:BJ38)+1))</f>
        <v/>
      </c>
      <c r="BK38" t="str">
        <f ca="1">IF(OFFSET($G$203,SUM($C$2:$C38)-1,COLUMNS($E38:BK38)+1)=0,"",OFFSET($G$203,SUM($C$2:$C38)-1,COLUMNS($E38:BK38)+1))</f>
        <v/>
      </c>
      <c r="BL38" t="str">
        <f ca="1">IF(OFFSET($G$203,SUM($C$2:$C38)-1,COLUMNS($E38:BL38)+1)=0,"",OFFSET($G$203,SUM($C$2:$C38)-1,COLUMNS($E38:BL38)+1))</f>
        <v/>
      </c>
      <c r="BM38" t="str">
        <f ca="1">IF(OFFSET($G$203,SUM($C$2:$C38)-1,COLUMNS($E38:BM38)+1)=0,"",OFFSET($G$203,SUM($C$2:$C38)-1,COLUMNS($E38:BM38)+1))</f>
        <v/>
      </c>
      <c r="BN38" t="str">
        <f ca="1">IF(OFFSET($G$203,SUM($C$2:$C38)-1,COLUMNS($E38:BN38)+1)=0,"",OFFSET($G$203,SUM($C$2:$C38)-1,COLUMNS($E38:BN38)+1))</f>
        <v/>
      </c>
      <c r="BO38" t="str">
        <f ca="1">IF(OFFSET($G$203,SUM($C$2:$C38)-1,COLUMNS($E38:BO38)+1)=0,"",OFFSET($G$203,SUM($C$2:$C38)-1,COLUMNS($E38:BO38)+1))</f>
        <v/>
      </c>
      <c r="BP38" t="str">
        <f ca="1">IF(OFFSET($G$203,SUM($C$2:$C38)-1,COLUMNS($E38:BP38)+1)=0,"",OFFSET($G$203,SUM($C$2:$C38)-1,COLUMNS($E38:BP38)+1))</f>
        <v/>
      </c>
      <c r="BQ38" t="str">
        <f ca="1">IF(OFFSET($G$203,SUM($C$2:$C38)-1,COLUMNS($E38:BQ38)+1)=0,"",OFFSET($G$203,SUM($C$2:$C38)-1,COLUMNS($E38:BQ38)+1))</f>
        <v/>
      </c>
      <c r="BR38" t="str">
        <f ca="1">IF(OFFSET($G$203,SUM($C$2:$C38)-1,COLUMNS($E38:BR38)+1)=0,"",OFFSET($G$203,SUM($C$2:$C38)-1,COLUMNS($E38:BR38)+1))</f>
        <v/>
      </c>
      <c r="BS38" t="str">
        <f ca="1">IF(OFFSET($G$203,SUM($C$2:$C38)-1,COLUMNS($E38:BS38)+1)=0,"",OFFSET($G$203,SUM($C$2:$C38)-1,COLUMNS($E38:BS38)+1))</f>
        <v/>
      </c>
      <c r="BT38" t="str">
        <f ca="1">IF(OFFSET($G$203,SUM($C$2:$C38)-1,COLUMNS($E38:BT38)+1)=0,"",OFFSET($G$203,SUM($C$2:$C38)-1,COLUMNS($E38:BT38)+1))</f>
        <v/>
      </c>
      <c r="BU38" t="str">
        <f ca="1">IF(OFFSET($G$203,SUM($C$2:$C38)-1,COLUMNS($E38:BU38)+1)=0,"",OFFSET($G$203,SUM($C$2:$C38)-1,COLUMNS($E38:BU38)+1))</f>
        <v/>
      </c>
      <c r="BV38" t="str">
        <f ca="1">IF(OFFSET($G$203,SUM($C$2:$C38)-1,COLUMNS($E38:BV38)+1)=0,"",OFFSET($G$203,SUM($C$2:$C38)-1,COLUMNS($E38:BV38)+1))</f>
        <v/>
      </c>
      <c r="BW38" t="str">
        <f ca="1">IF(OFFSET($G$203,SUM($C$2:$C38)-1,COLUMNS($E38:BW38)+1)=0,"",OFFSET($G$203,SUM($C$2:$C38)-1,COLUMNS($E38:BW38)+1))</f>
        <v/>
      </c>
      <c r="BX38" t="str">
        <f ca="1">IF(OFFSET($G$203,SUM($C$2:$C38)-1,COLUMNS($E38:BX38)+1)=0,"",OFFSET($G$203,SUM($C$2:$C38)-1,COLUMNS($E38:BX38)+1))</f>
        <v/>
      </c>
      <c r="BY38" t="str">
        <f ca="1">IF(OFFSET($G$203,SUM($C$2:$C38)-1,COLUMNS($E38:BY38)+1)=0,"",OFFSET($G$203,SUM($C$2:$C38)-1,COLUMNS($E38:BY38)+1))</f>
        <v/>
      </c>
      <c r="BZ38" t="str">
        <f ca="1">IF(OFFSET($G$203,SUM($C$2:$C38)-1,COLUMNS($E38:BZ38)+1)=0,"",OFFSET($G$203,SUM($C$2:$C38)-1,COLUMNS($E38:BZ38)+1))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OFFSET($G$203,SUM(C$2:C40)-1,0)</f>
        <v>Grant Hansen</v>
      </c>
      <c r="F40" t="str">
        <f ca="1">IF(OFFSET($G$203,SUM($C$2:$C40)-1,COLUMNS($E40:F40)+1)=0,"",OFFSET($G$203,SUM($C$2:$C40)-1,COLUMNS($E40:F40)+1))</f>
        <v>Box art: Renaissance</v>
      </c>
      <c r="G40" t="str">
        <f ca="1">IF(OFFSET($G$203,SUM($C$2:$C40)-1,COLUMNS($E40:G40)+1)=0,"",OFFSET($G$203,SUM($C$2:$C40)-1,COLUMNS($E40:G40)+1))</f>
        <v/>
      </c>
      <c r="H40" t="str">
        <f ca="1">IF(OFFSET($G$203,SUM($C$2:$C40)-1,COLUMNS($E40:H40)+1)=0,"",OFFSET($G$203,SUM($C$2:$C40)-1,COLUMNS($E40:H40)+1))</f>
        <v/>
      </c>
      <c r="I40" t="str">
        <f ca="1">IF(OFFSET($G$203,SUM($C$2:$C40)-1,COLUMNS($E40:I40)+1)=0,"",OFFSET($G$203,SUM($C$2:$C40)-1,COLUMNS($E40:I40)+1))</f>
        <v/>
      </c>
      <c r="J40" t="str">
        <f ca="1">IF(OFFSET($G$203,SUM($C$2:$C40)-1,COLUMNS($E40:J40)+1)=0,"",OFFSET($G$203,SUM($C$2:$C40)-1,COLUMNS($E40:J40)+1))</f>
        <v/>
      </c>
      <c r="K40" t="str">
        <f ca="1">IF(OFFSET($G$203,SUM($C$2:$C40)-1,COLUMNS($E40:K40)+1)=0,"",OFFSET($G$203,SUM($C$2:$C40)-1,COLUMNS($E40:K40)+1))</f>
        <v/>
      </c>
      <c r="L40" t="str">
        <f ca="1">IF(OFFSET($G$203,SUM($C$2:$C40)-1,COLUMNS($E40:L40)+1)=0,"",OFFSET($G$203,SUM($C$2:$C40)-1,COLUMNS($E40:L40)+1))</f>
        <v/>
      </c>
      <c r="M40" t="str">
        <f ca="1">IF(OFFSET($G$203,SUM($C$2:$C40)-1,COLUMNS($E40:M40)+1)=0,"",OFFSET($G$203,SUM($C$2:$C40)-1,COLUMNS($E40:M40)+1))</f>
        <v/>
      </c>
      <c r="N40" t="str">
        <f ca="1">IF(OFFSET($G$203,SUM($C$2:$C40)-1,COLUMNS($E40:N40)+1)=0,"",OFFSET($G$203,SUM($C$2:$C40)-1,COLUMNS($E40:N40)+1))</f>
        <v/>
      </c>
      <c r="O40" t="str">
        <f ca="1">IF(OFFSET($G$203,SUM($C$2:$C40)-1,COLUMNS($E40:O40)+1)=0,"",OFFSET($G$203,SUM($C$2:$C40)-1,COLUMNS($E40:O40)+1))</f>
        <v/>
      </c>
      <c r="P40" t="str">
        <f ca="1">IF(OFFSET($G$203,SUM($C$2:$C40)-1,COLUMNS($E40:P40)+1)=0,"",OFFSET($G$203,SUM($C$2:$C40)-1,COLUMNS($E40:P40)+1))</f>
        <v/>
      </c>
      <c r="Q40" t="str">
        <f ca="1">IF(OFFSET($G$203,SUM($C$2:$C40)-1,COLUMNS($E40:Q40)+1)=0,"",OFFSET($G$203,SUM($C$2:$C40)-1,COLUMNS($E40:Q40)+1))</f>
        <v/>
      </c>
      <c r="R40" t="str">
        <f ca="1">IF(OFFSET($G$203,SUM($C$2:$C40)-1,COLUMNS($E40:R40)+1)=0,"",OFFSET($G$203,SUM($C$2:$C40)-1,COLUMNS($E40:R40)+1))</f>
        <v/>
      </c>
      <c r="S40" t="str">
        <f ca="1">IF(OFFSET($G$203,SUM($C$2:$C40)-1,COLUMNS($E40:S40)+1)=0,"",OFFSET($G$203,SUM($C$2:$C40)-1,COLUMNS($E40:S40)+1))</f>
        <v/>
      </c>
      <c r="T40" t="str">
        <f ca="1">IF(OFFSET($G$203,SUM($C$2:$C40)-1,COLUMNS($E40:T40)+1)=0,"",OFFSET($G$203,SUM($C$2:$C40)-1,COLUMNS($E40:T40)+1))</f>
        <v/>
      </c>
      <c r="U40" t="str">
        <f ca="1">IF(OFFSET($G$203,SUM($C$2:$C40)-1,COLUMNS($E40:U40)+1)=0,"",OFFSET($G$203,SUM($C$2:$C40)-1,COLUMNS($E40:U40)+1))</f>
        <v/>
      </c>
      <c r="V40" t="str">
        <f ca="1">IF(OFFSET($G$203,SUM($C$2:$C40)-1,COLUMNS($E40:V40)+1)=0,"",OFFSET($G$203,SUM($C$2:$C40)-1,COLUMNS($E40:V40)+1))</f>
        <v/>
      </c>
      <c r="W40" t="str">
        <f ca="1">IF(OFFSET($G$203,SUM($C$2:$C40)-1,COLUMNS($E40:W40)+1)=0,"",OFFSET($G$203,SUM($C$2:$C40)-1,COLUMNS($E40:W40)+1))</f>
        <v/>
      </c>
      <c r="X40" t="str">
        <f ca="1">IF(OFFSET($G$203,SUM($C$2:$C40)-1,COLUMNS($E40:X40)+1)=0,"",OFFSET($G$203,SUM($C$2:$C40)-1,COLUMNS($E40:X40)+1))</f>
        <v/>
      </c>
      <c r="Y40" t="str">
        <f ca="1">IF(OFFSET($G$203,SUM($C$2:$C40)-1,COLUMNS($E40:Y40)+1)=0,"",OFFSET($G$203,SUM($C$2:$C40)-1,COLUMNS($E40:Y40)+1))</f>
        <v/>
      </c>
      <c r="Z40" t="str">
        <f ca="1">IF(OFFSET($G$203,SUM($C$2:$C40)-1,COLUMNS($E40:Z40)+1)=0,"",OFFSET($G$203,SUM($C$2:$C40)-1,COLUMNS($E40:Z40)+1))</f>
        <v/>
      </c>
      <c r="AA40" t="str">
        <f ca="1">IF(OFFSET($G$203,SUM($C$2:$C40)-1,COLUMNS($E40:AA40)+1)=0,"",OFFSET($G$203,SUM($C$2:$C40)-1,COLUMNS($E40:AA40)+1))</f>
        <v/>
      </c>
      <c r="AB40" t="str">
        <f ca="1">IF(OFFSET($G$203,SUM($C$2:$C40)-1,COLUMNS($E40:AB40)+1)=0,"",OFFSET($G$203,SUM($C$2:$C40)-1,COLUMNS($E40:AB40)+1))</f>
        <v/>
      </c>
      <c r="AC40" t="str">
        <f ca="1">IF(OFFSET($G$203,SUM($C$2:$C40)-1,COLUMNS($E40:AC40)+1)=0,"",OFFSET($G$203,SUM($C$2:$C40)-1,COLUMNS($E40:AC40)+1))</f>
        <v/>
      </c>
      <c r="AD40" t="str">
        <f ca="1">IF(OFFSET($G$203,SUM($C$2:$C40)-1,COLUMNS($E40:AD40)+1)=0,"",OFFSET($G$203,SUM($C$2:$C40)-1,COLUMNS($E40:AD40)+1))</f>
        <v/>
      </c>
      <c r="AE40" t="str">
        <f ca="1">IF(OFFSET($G$203,SUM($C$2:$C40)-1,COLUMNS($E40:AE40)+1)=0,"",OFFSET($G$203,SUM($C$2:$C40)-1,COLUMNS($E40:AE40)+1))</f>
        <v/>
      </c>
      <c r="AF40" t="str">
        <f ca="1">IF(OFFSET($G$203,SUM($C$2:$C40)-1,COLUMNS($E40:AF40)+1)=0,"",OFFSET($G$203,SUM($C$2:$C40)-1,COLUMNS($E40:AF40)+1))</f>
        <v/>
      </c>
      <c r="AG40" t="str">
        <f ca="1">IF(OFFSET($G$203,SUM($C$2:$C40)-1,COLUMNS($E40:AG40)+1)=0,"",OFFSET($G$203,SUM($C$2:$C40)-1,COLUMNS($E40:AG40)+1))</f>
        <v/>
      </c>
      <c r="AH40" t="str">
        <f ca="1">IF(OFFSET($G$203,SUM($C$2:$C40)-1,COLUMNS($E40:AH40)+1)=0,"",OFFSET($G$203,SUM($C$2:$C40)-1,COLUMNS($E40:AH40)+1))</f>
        <v/>
      </c>
      <c r="AI40" t="str">
        <f ca="1">IF(OFFSET($G$203,SUM($C$2:$C40)-1,COLUMNS($E40:AI40)+1)=0,"",OFFSET($G$203,SUM($C$2:$C40)-1,COLUMNS($E40:AI40)+1))</f>
        <v/>
      </c>
      <c r="AJ40" t="str">
        <f ca="1">IF(OFFSET($G$203,SUM($C$2:$C40)-1,COLUMNS($E40:AJ40)+1)=0,"",OFFSET($G$203,SUM($C$2:$C40)-1,COLUMNS($E40:AJ40)+1))</f>
        <v/>
      </c>
      <c r="AK40" t="str">
        <f ca="1">IF(OFFSET($G$203,SUM($C$2:$C40)-1,COLUMNS($E40:AK40)+1)=0,"",OFFSET($G$203,SUM($C$2:$C40)-1,COLUMNS($E40:AK40)+1))</f>
        <v/>
      </c>
      <c r="AL40" t="str">
        <f ca="1">IF(OFFSET($G$203,SUM($C$2:$C40)-1,COLUMNS($E40:AL40)+1)=0,"",OFFSET($G$203,SUM($C$2:$C40)-1,COLUMNS($E40:AL40)+1))</f>
        <v/>
      </c>
      <c r="AM40" t="str">
        <f ca="1">IF(OFFSET($G$203,SUM($C$2:$C40)-1,COLUMNS($E40:AM40)+1)=0,"",OFFSET($G$203,SUM($C$2:$C40)-1,COLUMNS($E40:AM40)+1))</f>
        <v/>
      </c>
      <c r="AN40" t="str">
        <f ca="1">IF(OFFSET($G$203,SUM($C$2:$C40)-1,COLUMNS($E40:AN40)+1)=0,"",OFFSET($G$203,SUM($C$2:$C40)-1,COLUMNS($E40:AN40)+1))</f>
        <v/>
      </c>
      <c r="AO40" t="str">
        <f ca="1">IF(OFFSET($G$203,SUM($C$2:$C40)-1,COLUMNS($E40:AO40)+1)=0,"",OFFSET($G$203,SUM($C$2:$C40)-1,COLUMNS($E40:AO40)+1))</f>
        <v/>
      </c>
      <c r="AP40" t="str">
        <f ca="1">IF(OFFSET($G$203,SUM($C$2:$C40)-1,COLUMNS($E40:AP40)+1)=0,"",OFFSET($G$203,SUM($C$2:$C40)-1,COLUMNS($E40:AP40)+1))</f>
        <v/>
      </c>
      <c r="AQ40" t="str">
        <f ca="1">IF(OFFSET($G$203,SUM($C$2:$C40)-1,COLUMNS($E40:AQ40)+1)=0,"",OFFSET($G$203,SUM($C$2:$C40)-1,COLUMNS($E40:AQ40)+1))</f>
        <v/>
      </c>
      <c r="AR40" t="str">
        <f ca="1">IF(OFFSET($G$203,SUM($C$2:$C40)-1,COLUMNS($E40:AR40)+1)=0,"",OFFSET($G$203,SUM($C$2:$C40)-1,COLUMNS($E40:AR40)+1))</f>
        <v/>
      </c>
      <c r="AS40" t="str">
        <f ca="1">IF(OFFSET($G$203,SUM($C$2:$C40)-1,COLUMNS($E40:AS40)+1)=0,"",OFFSET($G$203,SUM($C$2:$C40)-1,COLUMNS($E40:AS40)+1))</f>
        <v/>
      </c>
      <c r="AT40" t="str">
        <f ca="1">IF(OFFSET($G$203,SUM($C$2:$C40)-1,COLUMNS($E40:AT40)+1)=0,"",OFFSET($G$203,SUM($C$2:$C40)-1,COLUMNS($E40:AT40)+1))</f>
        <v/>
      </c>
      <c r="AU40" t="str">
        <f ca="1">IF(OFFSET($G$203,SUM($C$2:$C40)-1,COLUMNS($E40:AU40)+1)=0,"",OFFSET($G$203,SUM($C$2:$C40)-1,COLUMNS($E40:AU40)+1))</f>
        <v/>
      </c>
      <c r="AV40" t="str">
        <f ca="1">IF(OFFSET($G$203,SUM($C$2:$C40)-1,COLUMNS($E40:AV40)+1)=0,"",OFFSET($G$203,SUM($C$2:$C40)-1,COLUMNS($E40:AV40)+1))</f>
        <v/>
      </c>
      <c r="AW40" t="str">
        <f ca="1">IF(OFFSET($G$203,SUM($C$2:$C40)-1,COLUMNS($E40:AW40)+1)=0,"",OFFSET($G$203,SUM($C$2:$C40)-1,COLUMNS($E40:AW40)+1))</f>
        <v/>
      </c>
      <c r="AX40" t="str">
        <f ca="1">IF(OFFSET($G$203,SUM($C$2:$C40)-1,COLUMNS($E40:AX40)+1)=0,"",OFFSET($G$203,SUM($C$2:$C40)-1,COLUMNS($E40:AX40)+1))</f>
        <v/>
      </c>
      <c r="AY40" t="str">
        <f ca="1">IF(OFFSET($G$203,SUM($C$2:$C40)-1,COLUMNS($E40:AY40)+1)=0,"",OFFSET($G$203,SUM($C$2:$C40)-1,COLUMNS($E40:AY40)+1))</f>
        <v/>
      </c>
      <c r="AZ40" t="str">
        <f ca="1">IF(OFFSET($G$203,SUM($C$2:$C40)-1,COLUMNS($E40:AZ40)+1)=0,"",OFFSET($G$203,SUM($C$2:$C40)-1,COLUMNS($E40:AZ40)+1))</f>
        <v/>
      </c>
      <c r="BA40" t="str">
        <f ca="1">IF(OFFSET($G$203,SUM($C$2:$C40)-1,COLUMNS($E40:BA40)+1)=0,"",OFFSET($G$203,SUM($C$2:$C40)-1,COLUMNS($E40:BA40)+1))</f>
        <v/>
      </c>
      <c r="BB40" t="str">
        <f ca="1">IF(OFFSET($G$203,SUM($C$2:$C40)-1,COLUMNS($E40:BB40)+1)=0,"",OFFSET($G$203,SUM($C$2:$C40)-1,COLUMNS($E40:BB40)+1))</f>
        <v/>
      </c>
      <c r="BC40" t="str">
        <f ca="1">IF(OFFSET($G$203,SUM($C$2:$C40)-1,COLUMNS($E40:BC40)+1)=0,"",OFFSET($G$203,SUM($C$2:$C40)-1,COLUMNS($E40:BC40)+1))</f>
        <v/>
      </c>
      <c r="BD40" t="str">
        <f ca="1">IF(OFFSET($G$203,SUM($C$2:$C40)-1,COLUMNS($E40:BD40)+1)=0,"",OFFSET($G$203,SUM($C$2:$C40)-1,COLUMNS($E40:BD40)+1))</f>
        <v/>
      </c>
      <c r="BE40" t="str">
        <f ca="1">IF(OFFSET($G$203,SUM($C$2:$C40)-1,COLUMNS($E40:BE40)+1)=0,"",OFFSET($G$203,SUM($C$2:$C40)-1,COLUMNS($E40:BE40)+1))</f>
        <v/>
      </c>
      <c r="BF40" t="str">
        <f ca="1">IF(OFFSET($G$203,SUM($C$2:$C40)-1,COLUMNS($E40:BF40)+1)=0,"",OFFSET($G$203,SUM($C$2:$C40)-1,COLUMNS($E40:BF40)+1))</f>
        <v/>
      </c>
      <c r="BG40" t="str">
        <f ca="1">IF(OFFSET($G$203,SUM($C$2:$C40)-1,COLUMNS($E40:BG40)+1)=0,"",OFFSET($G$203,SUM($C$2:$C40)-1,COLUMNS($E40:BG40)+1))</f>
        <v/>
      </c>
      <c r="BH40" t="str">
        <f ca="1">IF(OFFSET($G$203,SUM($C$2:$C40)-1,COLUMNS($E40:BH40)+1)=0,"",OFFSET($G$203,SUM($C$2:$C40)-1,COLUMNS($E40:BH40)+1))</f>
        <v/>
      </c>
      <c r="BI40" t="str">
        <f ca="1">IF(OFFSET($G$203,SUM($C$2:$C40)-1,COLUMNS($E40:BI40)+1)=0,"",OFFSET($G$203,SUM($C$2:$C40)-1,COLUMNS($E40:BI40)+1))</f>
        <v/>
      </c>
      <c r="BJ40" t="str">
        <f ca="1">IF(OFFSET($G$203,SUM($C$2:$C40)-1,COLUMNS($E40:BJ40)+1)=0,"",OFFSET($G$203,SUM($C$2:$C40)-1,COLUMNS($E40:BJ40)+1))</f>
        <v/>
      </c>
      <c r="BK40" t="str">
        <f ca="1">IF(OFFSET($G$203,SUM($C$2:$C40)-1,COLUMNS($E40:BK40)+1)=0,"",OFFSET($G$203,SUM($C$2:$C40)-1,COLUMNS($E40:BK40)+1))</f>
        <v/>
      </c>
      <c r="BL40" t="str">
        <f ca="1">IF(OFFSET($G$203,SUM($C$2:$C40)-1,COLUMNS($E40:BL40)+1)=0,"",OFFSET($G$203,SUM($C$2:$C40)-1,COLUMNS($E40:BL40)+1))</f>
        <v/>
      </c>
      <c r="BM40" t="str">
        <f ca="1">IF(OFFSET($G$203,SUM($C$2:$C40)-1,COLUMNS($E40:BM40)+1)=0,"",OFFSET($G$203,SUM($C$2:$C40)-1,COLUMNS($E40:BM40)+1))</f>
        <v/>
      </c>
      <c r="BN40" t="str">
        <f ca="1">IF(OFFSET($G$203,SUM($C$2:$C40)-1,COLUMNS($E40:BN40)+1)=0,"",OFFSET($G$203,SUM($C$2:$C40)-1,COLUMNS($E40:BN40)+1))</f>
        <v/>
      </c>
      <c r="BO40" t="str">
        <f ca="1">IF(OFFSET($G$203,SUM($C$2:$C40)-1,COLUMNS($E40:BO40)+1)=0,"",OFFSET($G$203,SUM($C$2:$C40)-1,COLUMNS($E40:BO40)+1))</f>
        <v/>
      </c>
      <c r="BP40" t="str">
        <f ca="1">IF(OFFSET($G$203,SUM($C$2:$C40)-1,COLUMNS($E40:BP40)+1)=0,"",OFFSET($G$203,SUM($C$2:$C40)-1,COLUMNS($E40:BP40)+1))</f>
        <v/>
      </c>
      <c r="BQ40" t="str">
        <f ca="1">IF(OFFSET($G$203,SUM($C$2:$C40)-1,COLUMNS($E40:BQ40)+1)=0,"",OFFSET($G$203,SUM($C$2:$C40)-1,COLUMNS($E40:BQ40)+1))</f>
        <v/>
      </c>
      <c r="BR40" t="str">
        <f ca="1">IF(OFFSET($G$203,SUM($C$2:$C40)-1,COLUMNS($E40:BR40)+1)=0,"",OFFSET($G$203,SUM($C$2:$C40)-1,COLUMNS($E40:BR40)+1))</f>
        <v/>
      </c>
      <c r="BS40" t="str">
        <f ca="1">IF(OFFSET($G$203,SUM($C$2:$C40)-1,COLUMNS($E40:BS40)+1)=0,"",OFFSET($G$203,SUM($C$2:$C40)-1,COLUMNS($E40:BS40)+1))</f>
        <v/>
      </c>
      <c r="BT40" t="str">
        <f ca="1">IF(OFFSET($G$203,SUM($C$2:$C40)-1,COLUMNS($E40:BT40)+1)=0,"",OFFSET($G$203,SUM($C$2:$C40)-1,COLUMNS($E40:BT40)+1))</f>
        <v/>
      </c>
      <c r="BU40" t="str">
        <f ca="1">IF(OFFSET($G$203,SUM($C$2:$C40)-1,COLUMNS($E40:BU40)+1)=0,"",OFFSET($G$203,SUM($C$2:$C40)-1,COLUMNS($E40:BU40)+1))</f>
        <v/>
      </c>
      <c r="BV40" t="str">
        <f ca="1">IF(OFFSET($G$203,SUM($C$2:$C40)-1,COLUMNS($E40:BV40)+1)=0,"",OFFSET($G$203,SUM($C$2:$C40)-1,COLUMNS($E40:BV40)+1))</f>
        <v/>
      </c>
      <c r="BW40" t="str">
        <f ca="1">IF(OFFSET($G$203,SUM($C$2:$C40)-1,COLUMNS($E40:BW40)+1)=0,"",OFFSET($G$203,SUM($C$2:$C40)-1,COLUMNS($E40:BW40)+1))</f>
        <v/>
      </c>
      <c r="BX40" t="str">
        <f ca="1">IF(OFFSET($G$203,SUM($C$2:$C40)-1,COLUMNS($E40:BX40)+1)=0,"",OFFSET($G$203,SUM($C$2:$C40)-1,COLUMNS($E40:BX40)+1))</f>
        <v/>
      </c>
      <c r="BY40" t="str">
        <f ca="1">IF(OFFSET($G$203,SUM($C$2:$C40)-1,COLUMNS($E40:BY40)+1)=0,"",OFFSET($G$203,SUM($C$2:$C40)-1,COLUMNS($E40:BY40)+1))</f>
        <v/>
      </c>
      <c r="BZ40" t="str">
        <f ca="1">IF(OFFSET($G$203,SUM($C$2:$C40)-1,COLUMNS($E40:BZ40)+1)=0,"",OFFSET($G$203,SUM($C$2:$C40)-1,COLUMNS($E40:BZ40)+1))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OFFSET($G$203,SUM(C$2:C42)-1,0)</f>
        <v>Grant Hansen</v>
      </c>
      <c r="F42" t="str">
        <f ca="1">IF(OFFSET($G$203,SUM($C$2:$C42)-1,COLUMNS($E42:F42)+1)=0,"",OFFSET($G$203,SUM($C$2:$C42)-1,COLUMNS($E42:F42)+1))</f>
        <v>Astrolabe</v>
      </c>
      <c r="G42" t="str">
        <f ca="1">IF(OFFSET($G$203,SUM($C$2:$C42)-1,COLUMNS($E42:G42)+1)=0,"",OFFSET($G$203,SUM($C$2:$C42)-1,COLUMNS($E42:G42)+1))</f>
        <v xml:space="preserve"> Cargo Ship</v>
      </c>
      <c r="H42" t="str">
        <f ca="1">IF(OFFSET($G$203,SUM($C$2:$C42)-1,COLUMNS($E42:H42)+1)=0,"",OFFSET($G$203,SUM($C$2:$C42)-1,COLUMNS($E42:H42)+1))</f>
        <v xml:space="preserve"> Druid</v>
      </c>
      <c r="I42" t="str">
        <f ca="1">IF(OFFSET($G$203,SUM($C$2:$C42)-1,COLUMNS($E42:I42)+1)=0,"",OFFSET($G$203,SUM($C$2:$C42)-1,COLUMNS($E42:I42)+1))</f>
        <v xml:space="preserve"> Flag Bearer</v>
      </c>
      <c r="J42" t="str">
        <f ca="1">IF(OFFSET($G$203,SUM($C$2:$C42)-1,COLUMNS($E42:J42)+1)=0,"",OFFSET($G$203,SUM($C$2:$C42)-1,COLUMNS($E42:J42)+1))</f>
        <v xml:space="preserve"> Lackeys</v>
      </c>
      <c r="K42" t="str">
        <f ca="1">IF(OFFSET($G$203,SUM($C$2:$C42)-1,COLUMNS($E42:K42)+1)=0,"",OFFSET($G$203,SUM($C$2:$C42)-1,COLUMNS($E42:K42)+1))</f>
        <v xml:space="preserve"> Monkey</v>
      </c>
      <c r="L42" t="str">
        <f ca="1">IF(OFFSET($G$203,SUM($C$2:$C42)-1,COLUMNS($E42:L42)+1)=0,"",OFFSET($G$203,SUM($C$2:$C42)-1,COLUMNS($E42:L42)+1))</f>
        <v xml:space="preserve"> Stockpile</v>
      </c>
      <c r="M42" t="str">
        <f ca="1">IF(OFFSET($G$203,SUM($C$2:$C42)-1,COLUMNS($E42:M42)+1)=0,"",OFFSET($G$203,SUM($C$2:$C42)-1,COLUMNS($E42:M42)+1))</f>
        <v xml:space="preserve"> Supplies</v>
      </c>
      <c r="N42" t="str">
        <f ca="1">IF(OFFSET($G$203,SUM($C$2:$C42)-1,COLUMNS($E42:N42)+1)=0,"",OFFSET($G$203,SUM($C$2:$C42)-1,COLUMNS($E42:N42)+1))</f>
        <v xml:space="preserve"> Werewolf</v>
      </c>
      <c r="O42" t="str">
        <f ca="1">IF(OFFSET($G$203,SUM($C$2:$C42)-1,COLUMNS($E42:O42)+1)=0,"",OFFSET($G$203,SUM($C$2:$C42)-1,COLUMNS($E42:O42)+1))</f>
        <v>Star Chart</v>
      </c>
      <c r="P42" t="str">
        <f ca="1">IF(OFFSET($G$203,SUM($C$2:$C42)-1,COLUMNS($E42:P42)+1)=0,"",OFFSET($G$203,SUM($C$2:$C42)-1,COLUMNS($E42:P42)+1))</f>
        <v xml:space="preserve"> Flag</v>
      </c>
      <c r="Q42" t="str">
        <f ca="1">IF(OFFSET($G$203,SUM($C$2:$C42)-1,COLUMNS($E42:Q42)+1)=0,"",OFFSET($G$203,SUM($C$2:$C42)-1,COLUMNS($E42:Q42)+1))</f>
        <v xml:space="preserve"> Way of the Chameleon</v>
      </c>
      <c r="R42" t="str">
        <f ca="1">IF(OFFSET($G$203,SUM($C$2:$C42)-1,COLUMNS($E42:R42)+1)=0,"",OFFSET($G$203,SUM($C$2:$C42)-1,COLUMNS($E42:R42)+1))</f>
        <v xml:space="preserve"> Way of the Rat</v>
      </c>
      <c r="S42" t="str">
        <f ca="1">IF(OFFSET($G$203,SUM($C$2:$C42)-1,COLUMNS($E42:S42)+1)=0,"",OFFSET($G$203,SUM($C$2:$C42)-1,COLUMNS($E42:S42)+1))</f>
        <v xml:space="preserve"> Band of Nomads</v>
      </c>
      <c r="T42" t="str">
        <f ca="1">IF(OFFSET($G$203,SUM($C$2:$C42)-1,COLUMNS($E42:T42)+1)=0,"",OFFSET($G$203,SUM($C$2:$C42)-1,COLUMNS($E42:T42)+1))</f>
        <v xml:space="preserve"> Circle of Witches</v>
      </c>
      <c r="U42" t="str">
        <f ca="1">IF(OFFSET($G$203,SUM($C$2:$C42)-1,COLUMNS($E42:U42)+1)=0,"",OFFSET($G$203,SUM($C$2:$C42)-1,COLUMNS($E42:U42)+1))</f>
        <v/>
      </c>
      <c r="V42" t="str">
        <f ca="1">IF(OFFSET($G$203,SUM($C$2:$C42)-1,COLUMNS($E42:V42)+1)=0,"",OFFSET($G$203,SUM($C$2:$C42)-1,COLUMNS($E42:V42)+1))</f>
        <v/>
      </c>
      <c r="W42" t="str">
        <f ca="1">IF(OFFSET($G$203,SUM($C$2:$C42)-1,COLUMNS($E42:W42)+1)=0,"",OFFSET($G$203,SUM($C$2:$C42)-1,COLUMNS($E42:W42)+1))</f>
        <v/>
      </c>
      <c r="X42" t="str">
        <f ca="1">IF(OFFSET($G$203,SUM($C$2:$C42)-1,COLUMNS($E42:X42)+1)=0,"",OFFSET($G$203,SUM($C$2:$C42)-1,COLUMNS($E42:X42)+1))</f>
        <v/>
      </c>
      <c r="Y42" t="str">
        <f ca="1">IF(OFFSET($G$203,SUM($C$2:$C42)-1,COLUMNS($E42:Y42)+1)=0,"",OFFSET($G$203,SUM($C$2:$C42)-1,COLUMNS($E42:Y42)+1))</f>
        <v/>
      </c>
      <c r="Z42" t="str">
        <f ca="1">IF(OFFSET($G$203,SUM($C$2:$C42)-1,COLUMNS($E42:Z42)+1)=0,"",OFFSET($G$203,SUM($C$2:$C42)-1,COLUMNS($E42:Z42)+1))</f>
        <v/>
      </c>
      <c r="AA42" t="str">
        <f ca="1">IF(OFFSET($G$203,SUM($C$2:$C42)-1,COLUMNS($E42:AA42)+1)=0,"",OFFSET($G$203,SUM($C$2:$C42)-1,COLUMNS($E42:AA42)+1))</f>
        <v/>
      </c>
      <c r="AB42" t="str">
        <f ca="1">IF(OFFSET($G$203,SUM($C$2:$C42)-1,COLUMNS($E42:AB42)+1)=0,"",OFFSET($G$203,SUM($C$2:$C42)-1,COLUMNS($E42:AB42)+1))</f>
        <v/>
      </c>
      <c r="AC42" t="str">
        <f ca="1">IF(OFFSET($G$203,SUM($C$2:$C42)-1,COLUMNS($E42:AC42)+1)=0,"",OFFSET($G$203,SUM($C$2:$C42)-1,COLUMNS($E42:AC42)+1))</f>
        <v/>
      </c>
      <c r="AD42" t="str">
        <f ca="1">IF(OFFSET($G$203,SUM($C$2:$C42)-1,COLUMNS($E42:AD42)+1)=0,"",OFFSET($G$203,SUM($C$2:$C42)-1,COLUMNS($E42:AD42)+1))</f>
        <v/>
      </c>
      <c r="AE42" t="str">
        <f ca="1">IF(OFFSET($G$203,SUM($C$2:$C42)-1,COLUMNS($E42:AE42)+1)=0,"",OFFSET($G$203,SUM($C$2:$C42)-1,COLUMNS($E42:AE42)+1))</f>
        <v/>
      </c>
      <c r="AF42" t="str">
        <f ca="1">IF(OFFSET($G$203,SUM($C$2:$C42)-1,COLUMNS($E42:AF42)+1)=0,"",OFFSET($G$203,SUM($C$2:$C42)-1,COLUMNS($E42:AF42)+1))</f>
        <v/>
      </c>
      <c r="AG42" t="str">
        <f ca="1">IF(OFFSET($G$203,SUM($C$2:$C42)-1,COLUMNS($E42:AG42)+1)=0,"",OFFSET($G$203,SUM($C$2:$C42)-1,COLUMNS($E42:AG42)+1))</f>
        <v/>
      </c>
      <c r="AH42" t="str">
        <f ca="1">IF(OFFSET($G$203,SUM($C$2:$C42)-1,COLUMNS($E42:AH42)+1)=0,"",OFFSET($G$203,SUM($C$2:$C42)-1,COLUMNS($E42:AH42)+1))</f>
        <v/>
      </c>
      <c r="AI42" t="str">
        <f ca="1">IF(OFFSET($G$203,SUM($C$2:$C42)-1,COLUMNS($E42:AI42)+1)=0,"",OFFSET($G$203,SUM($C$2:$C42)-1,COLUMNS($E42:AI42)+1))</f>
        <v/>
      </c>
      <c r="AJ42" t="str">
        <f ca="1">IF(OFFSET($G$203,SUM($C$2:$C42)-1,COLUMNS($E42:AJ42)+1)=0,"",OFFSET($G$203,SUM($C$2:$C42)-1,COLUMNS($E42:AJ42)+1))</f>
        <v/>
      </c>
      <c r="AK42" t="str">
        <f ca="1">IF(OFFSET($G$203,SUM($C$2:$C42)-1,COLUMNS($E42:AK42)+1)=0,"",OFFSET($G$203,SUM($C$2:$C42)-1,COLUMNS($E42:AK42)+1))</f>
        <v/>
      </c>
      <c r="AL42" t="str">
        <f ca="1">IF(OFFSET($G$203,SUM($C$2:$C42)-1,COLUMNS($E42:AL42)+1)=0,"",OFFSET($G$203,SUM($C$2:$C42)-1,COLUMNS($E42:AL42)+1))</f>
        <v/>
      </c>
      <c r="AM42" t="str">
        <f ca="1">IF(OFFSET($G$203,SUM($C$2:$C42)-1,COLUMNS($E42:AM42)+1)=0,"",OFFSET($G$203,SUM($C$2:$C42)-1,COLUMNS($E42:AM42)+1))</f>
        <v/>
      </c>
      <c r="AN42" t="str">
        <f ca="1">IF(OFFSET($G$203,SUM($C$2:$C42)-1,COLUMNS($E42:AN42)+1)=0,"",OFFSET($G$203,SUM($C$2:$C42)-1,COLUMNS($E42:AN42)+1))</f>
        <v/>
      </c>
      <c r="AO42" t="str">
        <f ca="1">IF(OFFSET($G$203,SUM($C$2:$C42)-1,COLUMNS($E42:AO42)+1)=0,"",OFFSET($G$203,SUM($C$2:$C42)-1,COLUMNS($E42:AO42)+1))</f>
        <v/>
      </c>
      <c r="AP42" t="str">
        <f ca="1">IF(OFFSET($G$203,SUM($C$2:$C42)-1,COLUMNS($E42:AP42)+1)=0,"",OFFSET($G$203,SUM($C$2:$C42)-1,COLUMNS($E42:AP42)+1))</f>
        <v/>
      </c>
      <c r="AQ42" t="str">
        <f ca="1">IF(OFFSET($G$203,SUM($C$2:$C42)-1,COLUMNS($E42:AQ42)+1)=0,"",OFFSET($G$203,SUM($C$2:$C42)-1,COLUMNS($E42:AQ42)+1))</f>
        <v/>
      </c>
      <c r="AR42" t="str">
        <f ca="1">IF(OFFSET($G$203,SUM($C$2:$C42)-1,COLUMNS($E42:AR42)+1)=0,"",OFFSET($G$203,SUM($C$2:$C42)-1,COLUMNS($E42:AR42)+1))</f>
        <v/>
      </c>
      <c r="AS42" t="str">
        <f ca="1">IF(OFFSET($G$203,SUM($C$2:$C42)-1,COLUMNS($E42:AS42)+1)=0,"",OFFSET($G$203,SUM($C$2:$C42)-1,COLUMNS($E42:AS42)+1))</f>
        <v/>
      </c>
      <c r="AT42" t="str">
        <f ca="1">IF(OFFSET($G$203,SUM($C$2:$C42)-1,COLUMNS($E42:AT42)+1)=0,"",OFFSET($G$203,SUM($C$2:$C42)-1,COLUMNS($E42:AT42)+1))</f>
        <v/>
      </c>
      <c r="AU42" t="str">
        <f ca="1">IF(OFFSET($G$203,SUM($C$2:$C42)-1,COLUMNS($E42:AU42)+1)=0,"",OFFSET($G$203,SUM($C$2:$C42)-1,COLUMNS($E42:AU42)+1))</f>
        <v/>
      </c>
      <c r="AV42" t="str">
        <f ca="1">IF(OFFSET($G$203,SUM($C$2:$C42)-1,COLUMNS($E42:AV42)+1)=0,"",OFFSET($G$203,SUM($C$2:$C42)-1,COLUMNS($E42:AV42)+1))</f>
        <v/>
      </c>
      <c r="AW42" t="str">
        <f ca="1">IF(OFFSET($G$203,SUM($C$2:$C42)-1,COLUMNS($E42:AW42)+1)=0,"",OFFSET($G$203,SUM($C$2:$C42)-1,COLUMNS($E42:AW42)+1))</f>
        <v/>
      </c>
      <c r="AX42" t="str">
        <f ca="1">IF(OFFSET($G$203,SUM($C$2:$C42)-1,COLUMNS($E42:AX42)+1)=0,"",OFFSET($G$203,SUM($C$2:$C42)-1,COLUMNS($E42:AX42)+1))</f>
        <v/>
      </c>
      <c r="AY42" t="str">
        <f ca="1">IF(OFFSET($G$203,SUM($C$2:$C42)-1,COLUMNS($E42:AY42)+1)=0,"",OFFSET($G$203,SUM($C$2:$C42)-1,COLUMNS($E42:AY42)+1))</f>
        <v/>
      </c>
      <c r="AZ42" t="str">
        <f ca="1">IF(OFFSET($G$203,SUM($C$2:$C42)-1,COLUMNS($E42:AZ42)+1)=0,"",OFFSET($G$203,SUM($C$2:$C42)-1,COLUMNS($E42:AZ42)+1))</f>
        <v/>
      </c>
      <c r="BA42" t="str">
        <f ca="1">IF(OFFSET($G$203,SUM($C$2:$C42)-1,COLUMNS($E42:BA42)+1)=0,"",OFFSET($G$203,SUM($C$2:$C42)-1,COLUMNS($E42:BA42)+1))</f>
        <v/>
      </c>
      <c r="BB42" t="str">
        <f ca="1">IF(OFFSET($G$203,SUM($C$2:$C42)-1,COLUMNS($E42:BB42)+1)=0,"",OFFSET($G$203,SUM($C$2:$C42)-1,COLUMNS($E42:BB42)+1))</f>
        <v/>
      </c>
      <c r="BC42" t="str">
        <f ca="1">IF(OFFSET($G$203,SUM($C$2:$C42)-1,COLUMNS($E42:BC42)+1)=0,"",OFFSET($G$203,SUM($C$2:$C42)-1,COLUMNS($E42:BC42)+1))</f>
        <v/>
      </c>
      <c r="BD42" t="str">
        <f ca="1">IF(OFFSET($G$203,SUM($C$2:$C42)-1,COLUMNS($E42:BD42)+1)=0,"",OFFSET($G$203,SUM($C$2:$C42)-1,COLUMNS($E42:BD42)+1))</f>
        <v/>
      </c>
      <c r="BE42" t="str">
        <f ca="1">IF(OFFSET($G$203,SUM($C$2:$C42)-1,COLUMNS($E42:BE42)+1)=0,"",OFFSET($G$203,SUM($C$2:$C42)-1,COLUMNS($E42:BE42)+1))</f>
        <v/>
      </c>
      <c r="BF42" t="str">
        <f ca="1">IF(OFFSET($G$203,SUM($C$2:$C42)-1,COLUMNS($E42:BF42)+1)=0,"",OFFSET($G$203,SUM($C$2:$C42)-1,COLUMNS($E42:BF42)+1))</f>
        <v/>
      </c>
      <c r="BG42" t="str">
        <f ca="1">IF(OFFSET($G$203,SUM($C$2:$C42)-1,COLUMNS($E42:BG42)+1)=0,"",OFFSET($G$203,SUM($C$2:$C42)-1,COLUMNS($E42:BG42)+1))</f>
        <v/>
      </c>
      <c r="BH42" t="str">
        <f ca="1">IF(OFFSET($G$203,SUM($C$2:$C42)-1,COLUMNS($E42:BH42)+1)=0,"",OFFSET($G$203,SUM($C$2:$C42)-1,COLUMNS($E42:BH42)+1))</f>
        <v/>
      </c>
      <c r="BI42" t="str">
        <f ca="1">IF(OFFSET($G$203,SUM($C$2:$C42)-1,COLUMNS($E42:BI42)+1)=0,"",OFFSET($G$203,SUM($C$2:$C42)-1,COLUMNS($E42:BI42)+1))</f>
        <v/>
      </c>
      <c r="BJ42" t="str">
        <f ca="1">IF(OFFSET($G$203,SUM($C$2:$C42)-1,COLUMNS($E42:BJ42)+1)=0,"",OFFSET($G$203,SUM($C$2:$C42)-1,COLUMNS($E42:BJ42)+1))</f>
        <v/>
      </c>
      <c r="BK42" t="str">
        <f ca="1">IF(OFFSET($G$203,SUM($C$2:$C42)-1,COLUMNS($E42:BK42)+1)=0,"",OFFSET($G$203,SUM($C$2:$C42)-1,COLUMNS($E42:BK42)+1))</f>
        <v/>
      </c>
      <c r="BL42" t="str">
        <f ca="1">IF(OFFSET($G$203,SUM($C$2:$C42)-1,COLUMNS($E42:BL42)+1)=0,"",OFFSET($G$203,SUM($C$2:$C42)-1,COLUMNS($E42:BL42)+1))</f>
        <v/>
      </c>
      <c r="BM42" t="str">
        <f ca="1">IF(OFFSET($G$203,SUM($C$2:$C42)-1,COLUMNS($E42:BM42)+1)=0,"",OFFSET($G$203,SUM($C$2:$C42)-1,COLUMNS($E42:BM42)+1))</f>
        <v/>
      </c>
      <c r="BN42" t="str">
        <f ca="1">IF(OFFSET($G$203,SUM($C$2:$C42)-1,COLUMNS($E42:BN42)+1)=0,"",OFFSET($G$203,SUM($C$2:$C42)-1,COLUMNS($E42:BN42)+1))</f>
        <v/>
      </c>
      <c r="BO42" t="str">
        <f ca="1">IF(OFFSET($G$203,SUM($C$2:$C42)-1,COLUMNS($E42:BO42)+1)=0,"",OFFSET($G$203,SUM($C$2:$C42)-1,COLUMNS($E42:BO42)+1))</f>
        <v/>
      </c>
      <c r="BP42" t="str">
        <f ca="1">IF(OFFSET($G$203,SUM($C$2:$C42)-1,COLUMNS($E42:BP42)+1)=0,"",OFFSET($G$203,SUM($C$2:$C42)-1,COLUMNS($E42:BP42)+1))</f>
        <v/>
      </c>
      <c r="BQ42" t="str">
        <f ca="1">IF(OFFSET($G$203,SUM($C$2:$C42)-1,COLUMNS($E42:BQ42)+1)=0,"",OFFSET($G$203,SUM($C$2:$C42)-1,COLUMNS($E42:BQ42)+1))</f>
        <v/>
      </c>
      <c r="BR42" t="str">
        <f ca="1">IF(OFFSET($G$203,SUM($C$2:$C42)-1,COLUMNS($E42:BR42)+1)=0,"",OFFSET($G$203,SUM($C$2:$C42)-1,COLUMNS($E42:BR42)+1))</f>
        <v/>
      </c>
      <c r="BS42" t="str">
        <f ca="1">IF(OFFSET($G$203,SUM($C$2:$C42)-1,COLUMNS($E42:BS42)+1)=0,"",OFFSET($G$203,SUM($C$2:$C42)-1,COLUMNS($E42:BS42)+1))</f>
        <v/>
      </c>
      <c r="BT42" t="str">
        <f ca="1">IF(OFFSET($G$203,SUM($C$2:$C42)-1,COLUMNS($E42:BT42)+1)=0,"",OFFSET($G$203,SUM($C$2:$C42)-1,COLUMNS($E42:BT42)+1))</f>
        <v/>
      </c>
      <c r="BU42" t="str">
        <f ca="1">IF(OFFSET($G$203,SUM($C$2:$C42)-1,COLUMNS($E42:BU42)+1)=0,"",OFFSET($G$203,SUM($C$2:$C42)-1,COLUMNS($E42:BU42)+1))</f>
        <v/>
      </c>
      <c r="BV42" t="str">
        <f ca="1">IF(OFFSET($G$203,SUM($C$2:$C42)-1,COLUMNS($E42:BV42)+1)=0,"",OFFSET($G$203,SUM($C$2:$C42)-1,COLUMNS($E42:BV42)+1))</f>
        <v/>
      </c>
      <c r="BW42" t="str">
        <f ca="1">IF(OFFSET($G$203,SUM($C$2:$C42)-1,COLUMNS($E42:BW42)+1)=0,"",OFFSET($G$203,SUM($C$2:$C42)-1,COLUMNS($E42:BW42)+1))</f>
        <v/>
      </c>
      <c r="BX42" t="str">
        <f ca="1">IF(OFFSET($G$203,SUM($C$2:$C42)-1,COLUMNS($E42:BX42)+1)=0,"",OFFSET($G$203,SUM($C$2:$C42)-1,COLUMNS($E42:BX42)+1))</f>
        <v/>
      </c>
      <c r="BY42" t="str">
        <f ca="1">IF(OFFSET($G$203,SUM($C$2:$C42)-1,COLUMNS($E42:BY42)+1)=0,"",OFFSET($G$203,SUM($C$2:$C42)-1,COLUMNS($E42:BY42)+1))</f>
        <v/>
      </c>
      <c r="BZ42" t="str">
        <f ca="1">IF(OFFSET($G$203,SUM($C$2:$C42)-1,COLUMNS($E42:BZ42)+1)=0,"",OFFSET($G$203,SUM($C$2:$C42)-1,COLUMNS($E42:BZ42)+1))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OFFSET($G$203,SUM(C$2:C44)-1,0)</f>
        <v>Guillaume Ducos</v>
      </c>
      <c r="F44" t="str">
        <f ca="1">IF(OFFSET($G$203,SUM($C$2:$C44)-1,COLUMNS($E44:F44)+1)=0,"",OFFSET($G$203,SUM($C$2:$C44)-1,COLUMNS($E44:F44)+1))</f>
        <v>Wandering Minstrel</v>
      </c>
      <c r="G44" t="str">
        <f ca="1">IF(OFFSET($G$203,SUM($C$2:$C44)-1,COLUMNS($E44:G44)+1)=0,"",OFFSET($G$203,SUM($C$2:$C44)-1,COLUMNS($E44:G44)+1))</f>
        <v/>
      </c>
      <c r="H44" t="str">
        <f ca="1">IF(OFFSET($G$203,SUM($C$2:$C44)-1,COLUMNS($E44:H44)+1)=0,"",OFFSET($G$203,SUM($C$2:$C44)-1,COLUMNS($E44:H44)+1))</f>
        <v/>
      </c>
      <c r="I44" t="str">
        <f ca="1">IF(OFFSET($G$203,SUM($C$2:$C44)-1,COLUMNS($E44:I44)+1)=0,"",OFFSET($G$203,SUM($C$2:$C44)-1,COLUMNS($E44:I44)+1))</f>
        <v/>
      </c>
      <c r="J44" t="str">
        <f ca="1">IF(OFFSET($G$203,SUM($C$2:$C44)-1,COLUMNS($E44:J44)+1)=0,"",OFFSET($G$203,SUM($C$2:$C44)-1,COLUMNS($E44:J44)+1))</f>
        <v/>
      </c>
      <c r="K44" t="str">
        <f ca="1">IF(OFFSET($G$203,SUM($C$2:$C44)-1,COLUMNS($E44:K44)+1)=0,"",OFFSET($G$203,SUM($C$2:$C44)-1,COLUMNS($E44:K44)+1))</f>
        <v/>
      </c>
      <c r="L44" t="str">
        <f ca="1">IF(OFFSET($G$203,SUM($C$2:$C44)-1,COLUMNS($E44:L44)+1)=0,"",OFFSET($G$203,SUM($C$2:$C44)-1,COLUMNS($E44:L44)+1))</f>
        <v/>
      </c>
      <c r="M44" t="str">
        <f ca="1">IF(OFFSET($G$203,SUM($C$2:$C44)-1,COLUMNS($E44:M44)+1)=0,"",OFFSET($G$203,SUM($C$2:$C44)-1,COLUMNS($E44:M44)+1))</f>
        <v/>
      </c>
      <c r="N44" t="str">
        <f ca="1">IF(OFFSET($G$203,SUM($C$2:$C44)-1,COLUMNS($E44:N44)+1)=0,"",OFFSET($G$203,SUM($C$2:$C44)-1,COLUMNS($E44:N44)+1))</f>
        <v/>
      </c>
      <c r="O44" t="str">
        <f ca="1">IF(OFFSET($G$203,SUM($C$2:$C44)-1,COLUMNS($E44:O44)+1)=0,"",OFFSET($G$203,SUM($C$2:$C44)-1,COLUMNS($E44:O44)+1))</f>
        <v/>
      </c>
      <c r="P44" t="str">
        <f ca="1">IF(OFFSET($G$203,SUM($C$2:$C44)-1,COLUMNS($E44:P44)+1)=0,"",OFFSET($G$203,SUM($C$2:$C44)-1,COLUMNS($E44:P44)+1))</f>
        <v/>
      </c>
      <c r="Q44" t="str">
        <f ca="1">IF(OFFSET($G$203,SUM($C$2:$C44)-1,COLUMNS($E44:Q44)+1)=0,"",OFFSET($G$203,SUM($C$2:$C44)-1,COLUMNS($E44:Q44)+1))</f>
        <v/>
      </c>
      <c r="R44" t="str">
        <f ca="1">IF(OFFSET($G$203,SUM($C$2:$C44)-1,COLUMNS($E44:R44)+1)=0,"",OFFSET($G$203,SUM($C$2:$C44)-1,COLUMNS($E44:R44)+1))</f>
        <v/>
      </c>
      <c r="S44" t="str">
        <f ca="1">IF(OFFSET($G$203,SUM($C$2:$C44)-1,COLUMNS($E44:S44)+1)=0,"",OFFSET($G$203,SUM($C$2:$C44)-1,COLUMNS($E44:S44)+1))</f>
        <v/>
      </c>
      <c r="T44" t="str">
        <f ca="1">IF(OFFSET($G$203,SUM($C$2:$C44)-1,COLUMNS($E44:T44)+1)=0,"",OFFSET($G$203,SUM($C$2:$C44)-1,COLUMNS($E44:T44)+1))</f>
        <v/>
      </c>
      <c r="U44" t="str">
        <f ca="1">IF(OFFSET($G$203,SUM($C$2:$C44)-1,COLUMNS($E44:U44)+1)=0,"",OFFSET($G$203,SUM($C$2:$C44)-1,COLUMNS($E44:U44)+1))</f>
        <v/>
      </c>
      <c r="V44" t="str">
        <f ca="1">IF(OFFSET($G$203,SUM($C$2:$C44)-1,COLUMNS($E44:V44)+1)=0,"",OFFSET($G$203,SUM($C$2:$C44)-1,COLUMNS($E44:V44)+1))</f>
        <v/>
      </c>
      <c r="W44" t="str">
        <f ca="1">IF(OFFSET($G$203,SUM($C$2:$C44)-1,COLUMNS($E44:W44)+1)=0,"",OFFSET($G$203,SUM($C$2:$C44)-1,COLUMNS($E44:W44)+1))</f>
        <v/>
      </c>
      <c r="X44" t="str">
        <f ca="1">IF(OFFSET($G$203,SUM($C$2:$C44)-1,COLUMNS($E44:X44)+1)=0,"",OFFSET($G$203,SUM($C$2:$C44)-1,COLUMNS($E44:X44)+1))</f>
        <v/>
      </c>
      <c r="Y44" t="str">
        <f ca="1">IF(OFFSET($G$203,SUM($C$2:$C44)-1,COLUMNS($E44:Y44)+1)=0,"",OFFSET($G$203,SUM($C$2:$C44)-1,COLUMNS($E44:Y44)+1))</f>
        <v/>
      </c>
      <c r="Z44" t="str">
        <f ca="1">IF(OFFSET($G$203,SUM($C$2:$C44)-1,COLUMNS($E44:Z44)+1)=0,"",OFFSET($G$203,SUM($C$2:$C44)-1,COLUMNS($E44:Z44)+1))</f>
        <v/>
      </c>
      <c r="AA44" t="str">
        <f ca="1">IF(OFFSET($G$203,SUM($C$2:$C44)-1,COLUMNS($E44:AA44)+1)=0,"",OFFSET($G$203,SUM($C$2:$C44)-1,COLUMNS($E44:AA44)+1))</f>
        <v/>
      </c>
      <c r="AB44" t="str">
        <f ca="1">IF(OFFSET($G$203,SUM($C$2:$C44)-1,COLUMNS($E44:AB44)+1)=0,"",OFFSET($G$203,SUM($C$2:$C44)-1,COLUMNS($E44:AB44)+1))</f>
        <v/>
      </c>
      <c r="AC44" t="str">
        <f ca="1">IF(OFFSET($G$203,SUM($C$2:$C44)-1,COLUMNS($E44:AC44)+1)=0,"",OFFSET($G$203,SUM($C$2:$C44)-1,COLUMNS($E44:AC44)+1))</f>
        <v/>
      </c>
      <c r="AD44" t="str">
        <f ca="1">IF(OFFSET($G$203,SUM($C$2:$C44)-1,COLUMNS($E44:AD44)+1)=0,"",OFFSET($G$203,SUM($C$2:$C44)-1,COLUMNS($E44:AD44)+1))</f>
        <v/>
      </c>
      <c r="AE44" t="str">
        <f ca="1">IF(OFFSET($G$203,SUM($C$2:$C44)-1,COLUMNS($E44:AE44)+1)=0,"",OFFSET($G$203,SUM($C$2:$C44)-1,COLUMNS($E44:AE44)+1))</f>
        <v/>
      </c>
      <c r="AF44" t="str">
        <f ca="1">IF(OFFSET($G$203,SUM($C$2:$C44)-1,COLUMNS($E44:AF44)+1)=0,"",OFFSET($G$203,SUM($C$2:$C44)-1,COLUMNS($E44:AF44)+1))</f>
        <v/>
      </c>
      <c r="AG44" t="str">
        <f ca="1">IF(OFFSET($G$203,SUM($C$2:$C44)-1,COLUMNS($E44:AG44)+1)=0,"",OFFSET($G$203,SUM($C$2:$C44)-1,COLUMNS($E44:AG44)+1))</f>
        <v/>
      </c>
      <c r="AH44" t="str">
        <f ca="1">IF(OFFSET($G$203,SUM($C$2:$C44)-1,COLUMNS($E44:AH44)+1)=0,"",OFFSET($G$203,SUM($C$2:$C44)-1,COLUMNS($E44:AH44)+1))</f>
        <v/>
      </c>
      <c r="AI44" t="str">
        <f ca="1">IF(OFFSET($G$203,SUM($C$2:$C44)-1,COLUMNS($E44:AI44)+1)=0,"",OFFSET($G$203,SUM($C$2:$C44)-1,COLUMNS($E44:AI44)+1))</f>
        <v/>
      </c>
      <c r="AJ44" t="str">
        <f ca="1">IF(OFFSET($G$203,SUM($C$2:$C44)-1,COLUMNS($E44:AJ44)+1)=0,"",OFFSET($G$203,SUM($C$2:$C44)-1,COLUMNS($E44:AJ44)+1))</f>
        <v/>
      </c>
      <c r="AK44" t="str">
        <f ca="1">IF(OFFSET($G$203,SUM($C$2:$C44)-1,COLUMNS($E44:AK44)+1)=0,"",OFFSET($G$203,SUM($C$2:$C44)-1,COLUMNS($E44:AK44)+1))</f>
        <v/>
      </c>
      <c r="AL44" t="str">
        <f ca="1">IF(OFFSET($G$203,SUM($C$2:$C44)-1,COLUMNS($E44:AL44)+1)=0,"",OFFSET($G$203,SUM($C$2:$C44)-1,COLUMNS($E44:AL44)+1))</f>
        <v/>
      </c>
      <c r="AM44" t="str">
        <f ca="1">IF(OFFSET($G$203,SUM($C$2:$C44)-1,COLUMNS($E44:AM44)+1)=0,"",OFFSET($G$203,SUM($C$2:$C44)-1,COLUMNS($E44:AM44)+1))</f>
        <v/>
      </c>
      <c r="AN44" t="str">
        <f ca="1">IF(OFFSET($G$203,SUM($C$2:$C44)-1,COLUMNS($E44:AN44)+1)=0,"",OFFSET($G$203,SUM($C$2:$C44)-1,COLUMNS($E44:AN44)+1))</f>
        <v/>
      </c>
      <c r="AO44" t="str">
        <f ca="1">IF(OFFSET($G$203,SUM($C$2:$C44)-1,COLUMNS($E44:AO44)+1)=0,"",OFFSET($G$203,SUM($C$2:$C44)-1,COLUMNS($E44:AO44)+1))</f>
        <v/>
      </c>
      <c r="AP44" t="str">
        <f ca="1">IF(OFFSET($G$203,SUM($C$2:$C44)-1,COLUMNS($E44:AP44)+1)=0,"",OFFSET($G$203,SUM($C$2:$C44)-1,COLUMNS($E44:AP44)+1))</f>
        <v/>
      </c>
      <c r="AQ44" t="str">
        <f ca="1">IF(OFFSET($G$203,SUM($C$2:$C44)-1,COLUMNS($E44:AQ44)+1)=0,"",OFFSET($G$203,SUM($C$2:$C44)-1,COLUMNS($E44:AQ44)+1))</f>
        <v/>
      </c>
      <c r="AR44" t="str">
        <f ca="1">IF(OFFSET($G$203,SUM($C$2:$C44)-1,COLUMNS($E44:AR44)+1)=0,"",OFFSET($G$203,SUM($C$2:$C44)-1,COLUMNS($E44:AR44)+1))</f>
        <v/>
      </c>
      <c r="AS44" t="str">
        <f ca="1">IF(OFFSET($G$203,SUM($C$2:$C44)-1,COLUMNS($E44:AS44)+1)=0,"",OFFSET($G$203,SUM($C$2:$C44)-1,COLUMNS($E44:AS44)+1))</f>
        <v/>
      </c>
      <c r="AT44" t="str">
        <f ca="1">IF(OFFSET($G$203,SUM($C$2:$C44)-1,COLUMNS($E44:AT44)+1)=0,"",OFFSET($G$203,SUM($C$2:$C44)-1,COLUMNS($E44:AT44)+1))</f>
        <v/>
      </c>
      <c r="AU44" t="str">
        <f ca="1">IF(OFFSET($G$203,SUM($C$2:$C44)-1,COLUMNS($E44:AU44)+1)=0,"",OFFSET($G$203,SUM($C$2:$C44)-1,COLUMNS($E44:AU44)+1))</f>
        <v/>
      </c>
      <c r="AV44" t="str">
        <f ca="1">IF(OFFSET($G$203,SUM($C$2:$C44)-1,COLUMNS($E44:AV44)+1)=0,"",OFFSET($G$203,SUM($C$2:$C44)-1,COLUMNS($E44:AV44)+1))</f>
        <v/>
      </c>
      <c r="AW44" t="str">
        <f ca="1">IF(OFFSET($G$203,SUM($C$2:$C44)-1,COLUMNS($E44:AW44)+1)=0,"",OFFSET($G$203,SUM($C$2:$C44)-1,COLUMNS($E44:AW44)+1))</f>
        <v/>
      </c>
      <c r="AX44" t="str">
        <f ca="1">IF(OFFSET($G$203,SUM($C$2:$C44)-1,COLUMNS($E44:AX44)+1)=0,"",OFFSET($G$203,SUM($C$2:$C44)-1,COLUMNS($E44:AX44)+1))</f>
        <v/>
      </c>
      <c r="AY44" t="str">
        <f ca="1">IF(OFFSET($G$203,SUM($C$2:$C44)-1,COLUMNS($E44:AY44)+1)=0,"",OFFSET($G$203,SUM($C$2:$C44)-1,COLUMNS($E44:AY44)+1))</f>
        <v/>
      </c>
      <c r="AZ44" t="str">
        <f ca="1">IF(OFFSET($G$203,SUM($C$2:$C44)-1,COLUMNS($E44:AZ44)+1)=0,"",OFFSET($G$203,SUM($C$2:$C44)-1,COLUMNS($E44:AZ44)+1))</f>
        <v/>
      </c>
      <c r="BA44" t="str">
        <f ca="1">IF(OFFSET($G$203,SUM($C$2:$C44)-1,COLUMNS($E44:BA44)+1)=0,"",OFFSET($G$203,SUM($C$2:$C44)-1,COLUMNS($E44:BA44)+1))</f>
        <v/>
      </c>
      <c r="BB44" t="str">
        <f ca="1">IF(OFFSET($G$203,SUM($C$2:$C44)-1,COLUMNS($E44:BB44)+1)=0,"",OFFSET($G$203,SUM($C$2:$C44)-1,COLUMNS($E44:BB44)+1))</f>
        <v/>
      </c>
      <c r="BC44" t="str">
        <f ca="1">IF(OFFSET($G$203,SUM($C$2:$C44)-1,COLUMNS($E44:BC44)+1)=0,"",OFFSET($G$203,SUM($C$2:$C44)-1,COLUMNS($E44:BC44)+1))</f>
        <v/>
      </c>
      <c r="BD44" t="str">
        <f ca="1">IF(OFFSET($G$203,SUM($C$2:$C44)-1,COLUMNS($E44:BD44)+1)=0,"",OFFSET($G$203,SUM($C$2:$C44)-1,COLUMNS($E44:BD44)+1))</f>
        <v/>
      </c>
      <c r="BE44" t="str">
        <f ca="1">IF(OFFSET($G$203,SUM($C$2:$C44)-1,COLUMNS($E44:BE44)+1)=0,"",OFFSET($G$203,SUM($C$2:$C44)-1,COLUMNS($E44:BE44)+1))</f>
        <v/>
      </c>
      <c r="BF44" t="str">
        <f ca="1">IF(OFFSET($G$203,SUM($C$2:$C44)-1,COLUMNS($E44:BF44)+1)=0,"",OFFSET($G$203,SUM($C$2:$C44)-1,COLUMNS($E44:BF44)+1))</f>
        <v/>
      </c>
      <c r="BG44" t="str">
        <f ca="1">IF(OFFSET($G$203,SUM($C$2:$C44)-1,COLUMNS($E44:BG44)+1)=0,"",OFFSET($G$203,SUM($C$2:$C44)-1,COLUMNS($E44:BG44)+1))</f>
        <v/>
      </c>
      <c r="BH44" t="str">
        <f ca="1">IF(OFFSET($G$203,SUM($C$2:$C44)-1,COLUMNS($E44:BH44)+1)=0,"",OFFSET($G$203,SUM($C$2:$C44)-1,COLUMNS($E44:BH44)+1))</f>
        <v/>
      </c>
      <c r="BI44" t="str">
        <f ca="1">IF(OFFSET($G$203,SUM($C$2:$C44)-1,COLUMNS($E44:BI44)+1)=0,"",OFFSET($G$203,SUM($C$2:$C44)-1,COLUMNS($E44:BI44)+1))</f>
        <v/>
      </c>
      <c r="BJ44" t="str">
        <f ca="1">IF(OFFSET($G$203,SUM($C$2:$C44)-1,COLUMNS($E44:BJ44)+1)=0,"",OFFSET($G$203,SUM($C$2:$C44)-1,COLUMNS($E44:BJ44)+1))</f>
        <v/>
      </c>
      <c r="BK44" t="str">
        <f ca="1">IF(OFFSET($G$203,SUM($C$2:$C44)-1,COLUMNS($E44:BK44)+1)=0,"",OFFSET($G$203,SUM($C$2:$C44)-1,COLUMNS($E44:BK44)+1))</f>
        <v/>
      </c>
      <c r="BL44" t="str">
        <f ca="1">IF(OFFSET($G$203,SUM($C$2:$C44)-1,COLUMNS($E44:BL44)+1)=0,"",OFFSET($G$203,SUM($C$2:$C44)-1,COLUMNS($E44:BL44)+1))</f>
        <v/>
      </c>
      <c r="BM44" t="str">
        <f ca="1">IF(OFFSET($G$203,SUM($C$2:$C44)-1,COLUMNS($E44:BM44)+1)=0,"",OFFSET($G$203,SUM($C$2:$C44)-1,COLUMNS($E44:BM44)+1))</f>
        <v/>
      </c>
      <c r="BN44" t="str">
        <f ca="1">IF(OFFSET($G$203,SUM($C$2:$C44)-1,COLUMNS($E44:BN44)+1)=0,"",OFFSET($G$203,SUM($C$2:$C44)-1,COLUMNS($E44:BN44)+1))</f>
        <v/>
      </c>
      <c r="BO44" t="str">
        <f ca="1">IF(OFFSET($G$203,SUM($C$2:$C44)-1,COLUMNS($E44:BO44)+1)=0,"",OFFSET($G$203,SUM($C$2:$C44)-1,COLUMNS($E44:BO44)+1))</f>
        <v/>
      </c>
      <c r="BP44" t="str">
        <f ca="1">IF(OFFSET($G$203,SUM($C$2:$C44)-1,COLUMNS($E44:BP44)+1)=0,"",OFFSET($G$203,SUM($C$2:$C44)-1,COLUMNS($E44:BP44)+1))</f>
        <v/>
      </c>
      <c r="BQ44" t="str">
        <f ca="1">IF(OFFSET($G$203,SUM($C$2:$C44)-1,COLUMNS($E44:BQ44)+1)=0,"",OFFSET($G$203,SUM($C$2:$C44)-1,COLUMNS($E44:BQ44)+1))</f>
        <v/>
      </c>
      <c r="BR44" t="str">
        <f ca="1">IF(OFFSET($G$203,SUM($C$2:$C44)-1,COLUMNS($E44:BR44)+1)=0,"",OFFSET($G$203,SUM($C$2:$C44)-1,COLUMNS($E44:BR44)+1))</f>
        <v/>
      </c>
      <c r="BS44" t="str">
        <f ca="1">IF(OFFSET($G$203,SUM($C$2:$C44)-1,COLUMNS($E44:BS44)+1)=0,"",OFFSET($G$203,SUM($C$2:$C44)-1,COLUMNS($E44:BS44)+1))</f>
        <v/>
      </c>
      <c r="BT44" t="str">
        <f ca="1">IF(OFFSET($G$203,SUM($C$2:$C44)-1,COLUMNS($E44:BT44)+1)=0,"",OFFSET($G$203,SUM($C$2:$C44)-1,COLUMNS($E44:BT44)+1))</f>
        <v/>
      </c>
      <c r="BU44" t="str">
        <f ca="1">IF(OFFSET($G$203,SUM($C$2:$C44)-1,COLUMNS($E44:BU44)+1)=0,"",OFFSET($G$203,SUM($C$2:$C44)-1,COLUMNS($E44:BU44)+1))</f>
        <v/>
      </c>
      <c r="BV44" t="str">
        <f ca="1">IF(OFFSET($G$203,SUM($C$2:$C44)-1,COLUMNS($E44:BV44)+1)=0,"",OFFSET($G$203,SUM($C$2:$C44)-1,COLUMNS($E44:BV44)+1))</f>
        <v/>
      </c>
      <c r="BW44" t="str">
        <f ca="1">IF(OFFSET($G$203,SUM($C$2:$C44)-1,COLUMNS($E44:BW44)+1)=0,"",OFFSET($G$203,SUM($C$2:$C44)-1,COLUMNS($E44:BW44)+1))</f>
        <v/>
      </c>
      <c r="BX44" t="str">
        <f ca="1">IF(OFFSET($G$203,SUM($C$2:$C44)-1,COLUMNS($E44:BX44)+1)=0,"",OFFSET($G$203,SUM($C$2:$C44)-1,COLUMNS($E44:BX44)+1))</f>
        <v/>
      </c>
      <c r="BY44" t="str">
        <f ca="1">IF(OFFSET($G$203,SUM($C$2:$C44)-1,COLUMNS($E44:BY44)+1)=0,"",OFFSET($G$203,SUM($C$2:$C44)-1,COLUMNS($E44:BY44)+1))</f>
        <v/>
      </c>
      <c r="BZ44" t="str">
        <f ca="1">IF(OFFSET($G$203,SUM($C$2:$C44)-1,COLUMNS($E44:BZ44)+1)=0,"",OFFSET($G$203,SUM($C$2:$C44)-1,COLUMNS($E44:BZ44)+1))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OFFSET($G$203,SUM(C$2:C46)-1,0)</f>
        <v>Hans Krill</v>
      </c>
      <c r="F46" t="str">
        <f ca="1">IF(OFFSET($G$203,SUM($C$2:$C46)-1,COLUMNS($E46:F46)+1)=0,"",OFFSET($G$203,SUM($C$2:$C46)-1,COLUMNS($E46:F46)+1))</f>
        <v>Augurs</v>
      </c>
      <c r="G46" t="str">
        <f ca="1">IF(OFFSET($G$203,SUM($C$2:$C46)-1,COLUMNS($E46:G46)+1)=0,"",OFFSET($G$203,SUM($C$2:$C46)-1,COLUMNS($E46:G46)+1))</f>
        <v xml:space="preserve"> Herb Gatherer</v>
      </c>
      <c r="H46" t="str">
        <f ca="1">IF(OFFSET($G$203,SUM($C$2:$C46)-1,COLUMNS($E46:H46)+1)=0,"",OFFSET($G$203,SUM($C$2:$C46)-1,COLUMNS($E46:H46)+1))</f>
        <v xml:space="preserve"> Acolyte</v>
      </c>
      <c r="I46" t="str">
        <f ca="1">IF(OFFSET($G$203,SUM($C$2:$C46)-1,COLUMNS($E46:I46)+1)=0,"",OFFSET($G$203,SUM($C$2:$C46)-1,COLUMNS($E46:I46)+1))</f>
        <v xml:space="preserve"> Sorceress</v>
      </c>
      <c r="J46" t="str">
        <f ca="1">IF(OFFSET($G$203,SUM($C$2:$C46)-1,COLUMNS($E46:J46)+1)=0,"",OFFSET($G$203,SUM($C$2:$C46)-1,COLUMNS($E46:J46)+1))</f>
        <v xml:space="preserve"> Sibyl</v>
      </c>
      <c r="K46" t="str">
        <f ca="1">IF(OFFSET($G$203,SUM($C$2:$C46)-1,COLUMNS($E46:K46)+1)=0,"",OFFSET($G$203,SUM($C$2:$C46)-1,COLUMNS($E46:K46)+1))</f>
        <v xml:space="preserve"> Sinister Plot</v>
      </c>
      <c r="L46" t="str">
        <f ca="1">IF(OFFSET($G$203,SUM($C$2:$C46)-1,COLUMNS($E46:L46)+1)=0,"",OFFSET($G$203,SUM($C$2:$C46)-1,COLUMNS($E46:L46)+1))</f>
        <v xml:space="preserve"> Guildhall</v>
      </c>
      <c r="M46" t="str">
        <f ca="1">IF(OFFSET($G$203,SUM($C$2:$C46)-1,COLUMNS($E46:M46)+1)=0,"",OFFSET($G$203,SUM($C$2:$C46)-1,COLUMNS($E46:M46)+1))</f>
        <v xml:space="preserve"> Toil</v>
      </c>
      <c r="N46" t="str">
        <f ca="1">IF(OFFSET($G$203,SUM($C$2:$C46)-1,COLUMNS($E46:N46)+1)=0,"",OFFSET($G$203,SUM($C$2:$C46)-1,COLUMNS($E46:N46)+1))</f>
        <v xml:space="preserve"> Seize the Day</v>
      </c>
      <c r="O46" t="str">
        <f ca="1">IF(OFFSET($G$203,SUM($C$2:$C46)-1,COLUMNS($E46:O46)+1)=0,"",OFFSET($G$203,SUM($C$2:$C46)-1,COLUMNS($E46:O46)+1))</f>
        <v xml:space="preserve"> Alliance</v>
      </c>
      <c r="P46" t="str">
        <f ca="1">IF(OFFSET($G$203,SUM($C$2:$C46)-1,COLUMNS($E46:P46)+1)=0,"",OFFSET($G$203,SUM($C$2:$C46)-1,COLUMNS($E46:P46)+1))</f>
        <v xml:space="preserve"> Populate</v>
      </c>
      <c r="Q46" t="str">
        <f ca="1">IF(OFFSET($G$203,SUM($C$2:$C46)-1,COLUMNS($E46:Q46)+1)=0,"",OFFSET($G$203,SUM($C$2:$C46)-1,COLUMNS($E46:Q46)+1))</f>
        <v xml:space="preserve"> Way of the Sheep</v>
      </c>
      <c r="R46" t="str">
        <f ca="1">IF(OFFSET($G$203,SUM($C$2:$C46)-1,COLUMNS($E46:R46)+1)=0,"",OFFSET($G$203,SUM($C$2:$C46)-1,COLUMNS($E46:R46)+1))</f>
        <v/>
      </c>
      <c r="S46" t="str">
        <f ca="1">IF(OFFSET($G$203,SUM($C$2:$C46)-1,COLUMNS($E46:S46)+1)=0,"",OFFSET($G$203,SUM($C$2:$C46)-1,COLUMNS($E46:S46)+1))</f>
        <v/>
      </c>
      <c r="T46" t="str">
        <f ca="1">IF(OFFSET($G$203,SUM($C$2:$C46)-1,COLUMNS($E46:T46)+1)=0,"",OFFSET($G$203,SUM($C$2:$C46)-1,COLUMNS($E46:T46)+1))</f>
        <v/>
      </c>
      <c r="U46" t="str">
        <f ca="1">IF(OFFSET($G$203,SUM($C$2:$C46)-1,COLUMNS($E46:U46)+1)=0,"",OFFSET($G$203,SUM($C$2:$C46)-1,COLUMNS($E46:U46)+1))</f>
        <v/>
      </c>
      <c r="V46" t="str">
        <f ca="1">IF(OFFSET($G$203,SUM($C$2:$C46)-1,COLUMNS($E46:V46)+1)=0,"",OFFSET($G$203,SUM($C$2:$C46)-1,COLUMNS($E46:V46)+1))</f>
        <v/>
      </c>
      <c r="W46" t="str">
        <f ca="1">IF(OFFSET($G$203,SUM($C$2:$C46)-1,COLUMNS($E46:W46)+1)=0,"",OFFSET($G$203,SUM($C$2:$C46)-1,COLUMNS($E46:W46)+1))</f>
        <v/>
      </c>
      <c r="X46" t="str">
        <f ca="1">IF(OFFSET($G$203,SUM($C$2:$C46)-1,COLUMNS($E46:X46)+1)=0,"",OFFSET($G$203,SUM($C$2:$C46)-1,COLUMNS($E46:X46)+1))</f>
        <v/>
      </c>
      <c r="Y46" t="str">
        <f ca="1">IF(OFFSET($G$203,SUM($C$2:$C46)-1,COLUMNS($E46:Y46)+1)=0,"",OFFSET($G$203,SUM($C$2:$C46)-1,COLUMNS($E46:Y46)+1))</f>
        <v/>
      </c>
      <c r="Z46" t="str">
        <f ca="1">IF(OFFSET($G$203,SUM($C$2:$C46)-1,COLUMNS($E46:Z46)+1)=0,"",OFFSET($G$203,SUM($C$2:$C46)-1,COLUMNS($E46:Z46)+1))</f>
        <v/>
      </c>
      <c r="AA46" t="str">
        <f ca="1">IF(OFFSET($G$203,SUM($C$2:$C46)-1,COLUMNS($E46:AA46)+1)=0,"",OFFSET($G$203,SUM($C$2:$C46)-1,COLUMNS($E46:AA46)+1))</f>
        <v/>
      </c>
      <c r="AB46" t="str">
        <f ca="1">IF(OFFSET($G$203,SUM($C$2:$C46)-1,COLUMNS($E46:AB46)+1)=0,"",OFFSET($G$203,SUM($C$2:$C46)-1,COLUMNS($E46:AB46)+1))</f>
        <v/>
      </c>
      <c r="AC46" t="str">
        <f ca="1">IF(OFFSET($G$203,SUM($C$2:$C46)-1,COLUMNS($E46:AC46)+1)=0,"",OFFSET($G$203,SUM($C$2:$C46)-1,COLUMNS($E46:AC46)+1))</f>
        <v/>
      </c>
      <c r="AD46" t="str">
        <f ca="1">IF(OFFSET($G$203,SUM($C$2:$C46)-1,COLUMNS($E46:AD46)+1)=0,"",OFFSET($G$203,SUM($C$2:$C46)-1,COLUMNS($E46:AD46)+1))</f>
        <v/>
      </c>
      <c r="AE46" t="str">
        <f ca="1">IF(OFFSET($G$203,SUM($C$2:$C46)-1,COLUMNS($E46:AE46)+1)=0,"",OFFSET($G$203,SUM($C$2:$C46)-1,COLUMNS($E46:AE46)+1))</f>
        <v/>
      </c>
      <c r="AF46" t="str">
        <f ca="1">IF(OFFSET($G$203,SUM($C$2:$C46)-1,COLUMNS($E46:AF46)+1)=0,"",OFFSET($G$203,SUM($C$2:$C46)-1,COLUMNS($E46:AF46)+1))</f>
        <v/>
      </c>
      <c r="AG46" t="str">
        <f ca="1">IF(OFFSET($G$203,SUM($C$2:$C46)-1,COLUMNS($E46:AG46)+1)=0,"",OFFSET($G$203,SUM($C$2:$C46)-1,COLUMNS($E46:AG46)+1))</f>
        <v/>
      </c>
      <c r="AH46" t="str">
        <f ca="1">IF(OFFSET($G$203,SUM($C$2:$C46)-1,COLUMNS($E46:AH46)+1)=0,"",OFFSET($G$203,SUM($C$2:$C46)-1,COLUMNS($E46:AH46)+1))</f>
        <v/>
      </c>
      <c r="AI46" t="str">
        <f ca="1">IF(OFFSET($G$203,SUM($C$2:$C46)-1,COLUMNS($E46:AI46)+1)=0,"",OFFSET($G$203,SUM($C$2:$C46)-1,COLUMNS($E46:AI46)+1))</f>
        <v/>
      </c>
      <c r="AJ46" t="str">
        <f ca="1">IF(OFFSET($G$203,SUM($C$2:$C46)-1,COLUMNS($E46:AJ46)+1)=0,"",OFFSET($G$203,SUM($C$2:$C46)-1,COLUMNS($E46:AJ46)+1))</f>
        <v/>
      </c>
      <c r="AK46" t="str">
        <f ca="1">IF(OFFSET($G$203,SUM($C$2:$C46)-1,COLUMNS($E46:AK46)+1)=0,"",OFFSET($G$203,SUM($C$2:$C46)-1,COLUMNS($E46:AK46)+1))</f>
        <v/>
      </c>
      <c r="AL46" t="str">
        <f ca="1">IF(OFFSET($G$203,SUM($C$2:$C46)-1,COLUMNS($E46:AL46)+1)=0,"",OFFSET($G$203,SUM($C$2:$C46)-1,COLUMNS($E46:AL46)+1))</f>
        <v/>
      </c>
      <c r="AM46" t="str">
        <f ca="1">IF(OFFSET($G$203,SUM($C$2:$C46)-1,COLUMNS($E46:AM46)+1)=0,"",OFFSET($G$203,SUM($C$2:$C46)-1,COLUMNS($E46:AM46)+1))</f>
        <v/>
      </c>
      <c r="AN46" t="str">
        <f ca="1">IF(OFFSET($G$203,SUM($C$2:$C46)-1,COLUMNS($E46:AN46)+1)=0,"",OFFSET($G$203,SUM($C$2:$C46)-1,COLUMNS($E46:AN46)+1))</f>
        <v/>
      </c>
      <c r="AO46" t="str">
        <f ca="1">IF(OFFSET($G$203,SUM($C$2:$C46)-1,COLUMNS($E46:AO46)+1)=0,"",OFFSET($G$203,SUM($C$2:$C46)-1,COLUMNS($E46:AO46)+1))</f>
        <v/>
      </c>
      <c r="AP46" t="str">
        <f ca="1">IF(OFFSET($G$203,SUM($C$2:$C46)-1,COLUMNS($E46:AP46)+1)=0,"",OFFSET($G$203,SUM($C$2:$C46)-1,COLUMNS($E46:AP46)+1))</f>
        <v/>
      </c>
      <c r="AQ46" t="str">
        <f ca="1">IF(OFFSET($G$203,SUM($C$2:$C46)-1,COLUMNS($E46:AQ46)+1)=0,"",OFFSET($G$203,SUM($C$2:$C46)-1,COLUMNS($E46:AQ46)+1))</f>
        <v/>
      </c>
      <c r="AR46" t="str">
        <f ca="1">IF(OFFSET($G$203,SUM($C$2:$C46)-1,COLUMNS($E46:AR46)+1)=0,"",OFFSET($G$203,SUM($C$2:$C46)-1,COLUMNS($E46:AR46)+1))</f>
        <v/>
      </c>
      <c r="AS46" t="str">
        <f ca="1">IF(OFFSET($G$203,SUM($C$2:$C46)-1,COLUMNS($E46:AS46)+1)=0,"",OFFSET($G$203,SUM($C$2:$C46)-1,COLUMNS($E46:AS46)+1))</f>
        <v/>
      </c>
      <c r="AT46" t="str">
        <f ca="1">IF(OFFSET($G$203,SUM($C$2:$C46)-1,COLUMNS($E46:AT46)+1)=0,"",OFFSET($G$203,SUM($C$2:$C46)-1,COLUMNS($E46:AT46)+1))</f>
        <v/>
      </c>
      <c r="AU46" t="str">
        <f ca="1">IF(OFFSET($G$203,SUM($C$2:$C46)-1,COLUMNS($E46:AU46)+1)=0,"",OFFSET($G$203,SUM($C$2:$C46)-1,COLUMNS($E46:AU46)+1))</f>
        <v/>
      </c>
      <c r="AV46" t="str">
        <f ca="1">IF(OFFSET($G$203,SUM($C$2:$C46)-1,COLUMNS($E46:AV46)+1)=0,"",OFFSET($G$203,SUM($C$2:$C46)-1,COLUMNS($E46:AV46)+1))</f>
        <v/>
      </c>
      <c r="AW46" t="str">
        <f ca="1">IF(OFFSET($G$203,SUM($C$2:$C46)-1,COLUMNS($E46:AW46)+1)=0,"",OFFSET($G$203,SUM($C$2:$C46)-1,COLUMNS($E46:AW46)+1))</f>
        <v/>
      </c>
      <c r="AX46" t="str">
        <f ca="1">IF(OFFSET($G$203,SUM($C$2:$C46)-1,COLUMNS($E46:AX46)+1)=0,"",OFFSET($G$203,SUM($C$2:$C46)-1,COLUMNS($E46:AX46)+1))</f>
        <v/>
      </c>
      <c r="AY46" t="str">
        <f ca="1">IF(OFFSET($G$203,SUM($C$2:$C46)-1,COLUMNS($E46:AY46)+1)=0,"",OFFSET($G$203,SUM($C$2:$C46)-1,COLUMNS($E46:AY46)+1))</f>
        <v/>
      </c>
      <c r="AZ46" t="str">
        <f ca="1">IF(OFFSET($G$203,SUM($C$2:$C46)-1,COLUMNS($E46:AZ46)+1)=0,"",OFFSET($G$203,SUM($C$2:$C46)-1,COLUMNS($E46:AZ46)+1))</f>
        <v/>
      </c>
      <c r="BA46" t="str">
        <f ca="1">IF(OFFSET($G$203,SUM($C$2:$C46)-1,COLUMNS($E46:BA46)+1)=0,"",OFFSET($G$203,SUM($C$2:$C46)-1,COLUMNS($E46:BA46)+1))</f>
        <v/>
      </c>
      <c r="BB46" t="str">
        <f ca="1">IF(OFFSET($G$203,SUM($C$2:$C46)-1,COLUMNS($E46:BB46)+1)=0,"",OFFSET($G$203,SUM($C$2:$C46)-1,COLUMNS($E46:BB46)+1))</f>
        <v/>
      </c>
      <c r="BC46" t="str">
        <f ca="1">IF(OFFSET($G$203,SUM($C$2:$C46)-1,COLUMNS($E46:BC46)+1)=0,"",OFFSET($G$203,SUM($C$2:$C46)-1,COLUMNS($E46:BC46)+1))</f>
        <v/>
      </c>
      <c r="BD46" t="str">
        <f ca="1">IF(OFFSET($G$203,SUM($C$2:$C46)-1,COLUMNS($E46:BD46)+1)=0,"",OFFSET($G$203,SUM($C$2:$C46)-1,COLUMNS($E46:BD46)+1))</f>
        <v/>
      </c>
      <c r="BE46" t="str">
        <f ca="1">IF(OFFSET($G$203,SUM($C$2:$C46)-1,COLUMNS($E46:BE46)+1)=0,"",OFFSET($G$203,SUM($C$2:$C46)-1,COLUMNS($E46:BE46)+1))</f>
        <v/>
      </c>
      <c r="BF46" t="str">
        <f ca="1">IF(OFFSET($G$203,SUM($C$2:$C46)-1,COLUMNS($E46:BF46)+1)=0,"",OFFSET($G$203,SUM($C$2:$C46)-1,COLUMNS($E46:BF46)+1))</f>
        <v/>
      </c>
      <c r="BG46" t="str">
        <f ca="1">IF(OFFSET($G$203,SUM($C$2:$C46)-1,COLUMNS($E46:BG46)+1)=0,"",OFFSET($G$203,SUM($C$2:$C46)-1,COLUMNS($E46:BG46)+1))</f>
        <v/>
      </c>
      <c r="BH46" t="str">
        <f ca="1">IF(OFFSET($G$203,SUM($C$2:$C46)-1,COLUMNS($E46:BH46)+1)=0,"",OFFSET($G$203,SUM($C$2:$C46)-1,COLUMNS($E46:BH46)+1))</f>
        <v/>
      </c>
      <c r="BI46" t="str">
        <f ca="1">IF(OFFSET($G$203,SUM($C$2:$C46)-1,COLUMNS($E46:BI46)+1)=0,"",OFFSET($G$203,SUM($C$2:$C46)-1,COLUMNS($E46:BI46)+1))</f>
        <v/>
      </c>
      <c r="BJ46" t="str">
        <f ca="1">IF(OFFSET($G$203,SUM($C$2:$C46)-1,COLUMNS($E46:BJ46)+1)=0,"",OFFSET($G$203,SUM($C$2:$C46)-1,COLUMNS($E46:BJ46)+1))</f>
        <v/>
      </c>
      <c r="BK46" t="str">
        <f ca="1">IF(OFFSET($G$203,SUM($C$2:$C46)-1,COLUMNS($E46:BK46)+1)=0,"",OFFSET($G$203,SUM($C$2:$C46)-1,COLUMNS($E46:BK46)+1))</f>
        <v/>
      </c>
      <c r="BL46" t="str">
        <f ca="1">IF(OFFSET($G$203,SUM($C$2:$C46)-1,COLUMNS($E46:BL46)+1)=0,"",OFFSET($G$203,SUM($C$2:$C46)-1,COLUMNS($E46:BL46)+1))</f>
        <v/>
      </c>
      <c r="BM46" t="str">
        <f ca="1">IF(OFFSET($G$203,SUM($C$2:$C46)-1,COLUMNS($E46:BM46)+1)=0,"",OFFSET($G$203,SUM($C$2:$C46)-1,COLUMNS($E46:BM46)+1))</f>
        <v/>
      </c>
      <c r="BN46" t="str">
        <f ca="1">IF(OFFSET($G$203,SUM($C$2:$C46)-1,COLUMNS($E46:BN46)+1)=0,"",OFFSET($G$203,SUM($C$2:$C46)-1,COLUMNS($E46:BN46)+1))</f>
        <v/>
      </c>
      <c r="BO46" t="str">
        <f ca="1">IF(OFFSET($G$203,SUM($C$2:$C46)-1,COLUMNS($E46:BO46)+1)=0,"",OFFSET($G$203,SUM($C$2:$C46)-1,COLUMNS($E46:BO46)+1))</f>
        <v/>
      </c>
      <c r="BP46" t="str">
        <f ca="1">IF(OFFSET($G$203,SUM($C$2:$C46)-1,COLUMNS($E46:BP46)+1)=0,"",OFFSET($G$203,SUM($C$2:$C46)-1,COLUMNS($E46:BP46)+1))</f>
        <v/>
      </c>
      <c r="BQ46" t="str">
        <f ca="1">IF(OFFSET($G$203,SUM($C$2:$C46)-1,COLUMNS($E46:BQ46)+1)=0,"",OFFSET($G$203,SUM($C$2:$C46)-1,COLUMNS($E46:BQ46)+1))</f>
        <v/>
      </c>
      <c r="BR46" t="str">
        <f ca="1">IF(OFFSET($G$203,SUM($C$2:$C46)-1,COLUMNS($E46:BR46)+1)=0,"",OFFSET($G$203,SUM($C$2:$C46)-1,COLUMNS($E46:BR46)+1))</f>
        <v/>
      </c>
      <c r="BS46" t="str">
        <f ca="1">IF(OFFSET($G$203,SUM($C$2:$C46)-1,COLUMNS($E46:BS46)+1)=0,"",OFFSET($G$203,SUM($C$2:$C46)-1,COLUMNS($E46:BS46)+1))</f>
        <v/>
      </c>
      <c r="BT46" t="str">
        <f ca="1">IF(OFFSET($G$203,SUM($C$2:$C46)-1,COLUMNS($E46:BT46)+1)=0,"",OFFSET($G$203,SUM($C$2:$C46)-1,COLUMNS($E46:BT46)+1))</f>
        <v/>
      </c>
      <c r="BU46" t="str">
        <f ca="1">IF(OFFSET($G$203,SUM($C$2:$C46)-1,COLUMNS($E46:BU46)+1)=0,"",OFFSET($G$203,SUM($C$2:$C46)-1,COLUMNS($E46:BU46)+1))</f>
        <v/>
      </c>
      <c r="BV46" t="str">
        <f ca="1">IF(OFFSET($G$203,SUM($C$2:$C46)-1,COLUMNS($E46:BV46)+1)=0,"",OFFSET($G$203,SUM($C$2:$C46)-1,COLUMNS($E46:BV46)+1))</f>
        <v/>
      </c>
      <c r="BW46" t="str">
        <f ca="1">IF(OFFSET($G$203,SUM($C$2:$C46)-1,COLUMNS($E46:BW46)+1)=0,"",OFFSET($G$203,SUM($C$2:$C46)-1,COLUMNS($E46:BW46)+1))</f>
        <v/>
      </c>
      <c r="BX46" t="str">
        <f ca="1">IF(OFFSET($G$203,SUM($C$2:$C46)-1,COLUMNS($E46:BX46)+1)=0,"",OFFSET($G$203,SUM($C$2:$C46)-1,COLUMNS($E46:BX46)+1))</f>
        <v/>
      </c>
      <c r="BY46" t="str">
        <f ca="1">IF(OFFSET($G$203,SUM($C$2:$C46)-1,COLUMNS($E46:BY46)+1)=0,"",OFFSET($G$203,SUM($C$2:$C46)-1,COLUMNS($E46:BY46)+1))</f>
        <v/>
      </c>
      <c r="BZ46" t="str">
        <f ca="1">IF(OFFSET($G$203,SUM($C$2:$C46)-1,COLUMNS($E46:BZ46)+1)=0,"",OFFSET($G$203,SUM($C$2:$C46)-1,COLUMNS($E46:BZ46)+1))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OFFSET($G$203,SUM(C$2:C48)-1,0)</f>
        <v>Harald Lieske</v>
      </c>
      <c r="F48" t="str">
        <f ca="1">IF(OFFSET($G$203,SUM($C$2:$C48)-1,COLUMNS($E48:F48)+1)=0,"",OFFSET($G$203,SUM($C$2:$C48)-1,COLUMNS($E48:F48)+1))</f>
        <v>Box art: Prosperity (First Edition)</v>
      </c>
      <c r="G48" t="str">
        <f ca="1">IF(OFFSET($G$203,SUM($C$2:$C48)-1,COLUMNS($E48:G48)+1)=0,"",OFFSET($G$203,SUM($C$2:$C48)-1,COLUMNS($E48:G48)+1))</f>
        <v xml:space="preserve"> Prosperity (Second Edition)</v>
      </c>
      <c r="H48" t="str">
        <f ca="1">IF(OFFSET($G$203,SUM($C$2:$C48)-1,COLUMNS($E48:H48)+1)=0,"",OFFSET($G$203,SUM($C$2:$C48)-1,COLUMNS($E48:H48)+1))</f>
        <v/>
      </c>
      <c r="I48" t="str">
        <f ca="1">IF(OFFSET($G$203,SUM($C$2:$C48)-1,COLUMNS($E48:I48)+1)=0,"",OFFSET($G$203,SUM($C$2:$C48)-1,COLUMNS($E48:I48)+1))</f>
        <v/>
      </c>
      <c r="J48" t="str">
        <f ca="1">IF(OFFSET($G$203,SUM($C$2:$C48)-1,COLUMNS($E48:J48)+1)=0,"",OFFSET($G$203,SUM($C$2:$C48)-1,COLUMNS($E48:J48)+1))</f>
        <v/>
      </c>
      <c r="K48" t="str">
        <f ca="1">IF(OFFSET($G$203,SUM($C$2:$C48)-1,COLUMNS($E48:K48)+1)=0,"",OFFSET($G$203,SUM($C$2:$C48)-1,COLUMNS($E48:K48)+1))</f>
        <v/>
      </c>
      <c r="L48" t="str">
        <f ca="1">IF(OFFSET($G$203,SUM($C$2:$C48)-1,COLUMNS($E48:L48)+1)=0,"",OFFSET($G$203,SUM($C$2:$C48)-1,COLUMNS($E48:L48)+1))</f>
        <v/>
      </c>
      <c r="M48" t="str">
        <f ca="1">IF(OFFSET($G$203,SUM($C$2:$C48)-1,COLUMNS($E48:M48)+1)=0,"",OFFSET($G$203,SUM($C$2:$C48)-1,COLUMNS($E48:M48)+1))</f>
        <v/>
      </c>
      <c r="N48" t="str">
        <f ca="1">IF(OFFSET($G$203,SUM($C$2:$C48)-1,COLUMNS($E48:N48)+1)=0,"",OFFSET($G$203,SUM($C$2:$C48)-1,COLUMNS($E48:N48)+1))</f>
        <v/>
      </c>
      <c r="O48" t="str">
        <f ca="1">IF(OFFSET($G$203,SUM($C$2:$C48)-1,COLUMNS($E48:O48)+1)=0,"",OFFSET($G$203,SUM($C$2:$C48)-1,COLUMNS($E48:O48)+1))</f>
        <v/>
      </c>
      <c r="P48" t="str">
        <f ca="1">IF(OFFSET($G$203,SUM($C$2:$C48)-1,COLUMNS($E48:P48)+1)=0,"",OFFSET($G$203,SUM($C$2:$C48)-1,COLUMNS($E48:P48)+1))</f>
        <v/>
      </c>
      <c r="Q48" t="str">
        <f ca="1">IF(OFFSET($G$203,SUM($C$2:$C48)-1,COLUMNS($E48:Q48)+1)=0,"",OFFSET($G$203,SUM($C$2:$C48)-1,COLUMNS($E48:Q48)+1))</f>
        <v/>
      </c>
      <c r="R48" t="str">
        <f ca="1">IF(OFFSET($G$203,SUM($C$2:$C48)-1,COLUMNS($E48:R48)+1)=0,"",OFFSET($G$203,SUM($C$2:$C48)-1,COLUMNS($E48:R48)+1))</f>
        <v/>
      </c>
      <c r="S48" t="str">
        <f ca="1">IF(OFFSET($G$203,SUM($C$2:$C48)-1,COLUMNS($E48:S48)+1)=0,"",OFFSET($G$203,SUM($C$2:$C48)-1,COLUMNS($E48:S48)+1))</f>
        <v/>
      </c>
      <c r="T48" t="str">
        <f ca="1">IF(OFFSET($G$203,SUM($C$2:$C48)-1,COLUMNS($E48:T48)+1)=0,"",OFFSET($G$203,SUM($C$2:$C48)-1,COLUMNS($E48:T48)+1))</f>
        <v/>
      </c>
      <c r="U48" t="str">
        <f ca="1">IF(OFFSET($G$203,SUM($C$2:$C48)-1,COLUMNS($E48:U48)+1)=0,"",OFFSET($G$203,SUM($C$2:$C48)-1,COLUMNS($E48:U48)+1))</f>
        <v/>
      </c>
      <c r="V48" t="str">
        <f ca="1">IF(OFFSET($G$203,SUM($C$2:$C48)-1,COLUMNS($E48:V48)+1)=0,"",OFFSET($G$203,SUM($C$2:$C48)-1,COLUMNS($E48:V48)+1))</f>
        <v/>
      </c>
      <c r="W48" t="str">
        <f ca="1">IF(OFFSET($G$203,SUM($C$2:$C48)-1,COLUMNS($E48:W48)+1)=0,"",OFFSET($G$203,SUM($C$2:$C48)-1,COLUMNS($E48:W48)+1))</f>
        <v/>
      </c>
      <c r="X48" t="str">
        <f ca="1">IF(OFFSET($G$203,SUM($C$2:$C48)-1,COLUMNS($E48:X48)+1)=0,"",OFFSET($G$203,SUM($C$2:$C48)-1,COLUMNS($E48:X48)+1))</f>
        <v/>
      </c>
      <c r="Y48" t="str">
        <f ca="1">IF(OFFSET($G$203,SUM($C$2:$C48)-1,COLUMNS($E48:Y48)+1)=0,"",OFFSET($G$203,SUM($C$2:$C48)-1,COLUMNS($E48:Y48)+1))</f>
        <v/>
      </c>
      <c r="Z48" t="str">
        <f ca="1">IF(OFFSET($G$203,SUM($C$2:$C48)-1,COLUMNS($E48:Z48)+1)=0,"",OFFSET($G$203,SUM($C$2:$C48)-1,COLUMNS($E48:Z48)+1))</f>
        <v/>
      </c>
      <c r="AA48" t="str">
        <f ca="1">IF(OFFSET($G$203,SUM($C$2:$C48)-1,COLUMNS($E48:AA48)+1)=0,"",OFFSET($G$203,SUM($C$2:$C48)-1,COLUMNS($E48:AA48)+1))</f>
        <v/>
      </c>
      <c r="AB48" t="str">
        <f ca="1">IF(OFFSET($G$203,SUM($C$2:$C48)-1,COLUMNS($E48:AB48)+1)=0,"",OFFSET($G$203,SUM($C$2:$C48)-1,COLUMNS($E48:AB48)+1))</f>
        <v/>
      </c>
      <c r="AC48" t="str">
        <f ca="1">IF(OFFSET($G$203,SUM($C$2:$C48)-1,COLUMNS($E48:AC48)+1)=0,"",OFFSET($G$203,SUM($C$2:$C48)-1,COLUMNS($E48:AC48)+1))</f>
        <v/>
      </c>
      <c r="AD48" t="str">
        <f ca="1">IF(OFFSET($G$203,SUM($C$2:$C48)-1,COLUMNS($E48:AD48)+1)=0,"",OFFSET($G$203,SUM($C$2:$C48)-1,COLUMNS($E48:AD48)+1))</f>
        <v/>
      </c>
      <c r="AE48" t="str">
        <f ca="1">IF(OFFSET($G$203,SUM($C$2:$C48)-1,COLUMNS($E48:AE48)+1)=0,"",OFFSET($G$203,SUM($C$2:$C48)-1,COLUMNS($E48:AE48)+1))</f>
        <v/>
      </c>
      <c r="AF48" t="str">
        <f ca="1">IF(OFFSET($G$203,SUM($C$2:$C48)-1,COLUMNS($E48:AF48)+1)=0,"",OFFSET($G$203,SUM($C$2:$C48)-1,COLUMNS($E48:AF48)+1))</f>
        <v/>
      </c>
      <c r="AG48" t="str">
        <f ca="1">IF(OFFSET($G$203,SUM($C$2:$C48)-1,COLUMNS($E48:AG48)+1)=0,"",OFFSET($G$203,SUM($C$2:$C48)-1,COLUMNS($E48:AG48)+1))</f>
        <v/>
      </c>
      <c r="AH48" t="str">
        <f ca="1">IF(OFFSET($G$203,SUM($C$2:$C48)-1,COLUMNS($E48:AH48)+1)=0,"",OFFSET($G$203,SUM($C$2:$C48)-1,COLUMNS($E48:AH48)+1))</f>
        <v/>
      </c>
      <c r="AI48" t="str">
        <f ca="1">IF(OFFSET($G$203,SUM($C$2:$C48)-1,COLUMNS($E48:AI48)+1)=0,"",OFFSET($G$203,SUM($C$2:$C48)-1,COLUMNS($E48:AI48)+1))</f>
        <v/>
      </c>
      <c r="AJ48" t="str">
        <f ca="1">IF(OFFSET($G$203,SUM($C$2:$C48)-1,COLUMNS($E48:AJ48)+1)=0,"",OFFSET($G$203,SUM($C$2:$C48)-1,COLUMNS($E48:AJ48)+1))</f>
        <v/>
      </c>
      <c r="AK48" t="str">
        <f ca="1">IF(OFFSET($G$203,SUM($C$2:$C48)-1,COLUMNS($E48:AK48)+1)=0,"",OFFSET($G$203,SUM($C$2:$C48)-1,COLUMNS($E48:AK48)+1))</f>
        <v/>
      </c>
      <c r="AL48" t="str">
        <f ca="1">IF(OFFSET($G$203,SUM($C$2:$C48)-1,COLUMNS($E48:AL48)+1)=0,"",OFFSET($G$203,SUM($C$2:$C48)-1,COLUMNS($E48:AL48)+1))</f>
        <v/>
      </c>
      <c r="AM48" t="str">
        <f ca="1">IF(OFFSET($G$203,SUM($C$2:$C48)-1,COLUMNS($E48:AM48)+1)=0,"",OFFSET($G$203,SUM($C$2:$C48)-1,COLUMNS($E48:AM48)+1))</f>
        <v/>
      </c>
      <c r="AN48" t="str">
        <f ca="1">IF(OFFSET($G$203,SUM($C$2:$C48)-1,COLUMNS($E48:AN48)+1)=0,"",OFFSET($G$203,SUM($C$2:$C48)-1,COLUMNS($E48:AN48)+1))</f>
        <v/>
      </c>
      <c r="AO48" t="str">
        <f ca="1">IF(OFFSET($G$203,SUM($C$2:$C48)-1,COLUMNS($E48:AO48)+1)=0,"",OFFSET($G$203,SUM($C$2:$C48)-1,COLUMNS($E48:AO48)+1))</f>
        <v/>
      </c>
      <c r="AP48" t="str">
        <f ca="1">IF(OFFSET($G$203,SUM($C$2:$C48)-1,COLUMNS($E48:AP48)+1)=0,"",OFFSET($G$203,SUM($C$2:$C48)-1,COLUMNS($E48:AP48)+1))</f>
        <v/>
      </c>
      <c r="AQ48" t="str">
        <f ca="1">IF(OFFSET($G$203,SUM($C$2:$C48)-1,COLUMNS($E48:AQ48)+1)=0,"",OFFSET($G$203,SUM($C$2:$C48)-1,COLUMNS($E48:AQ48)+1))</f>
        <v/>
      </c>
      <c r="AR48" t="str">
        <f ca="1">IF(OFFSET($G$203,SUM($C$2:$C48)-1,COLUMNS($E48:AR48)+1)=0,"",OFFSET($G$203,SUM($C$2:$C48)-1,COLUMNS($E48:AR48)+1))</f>
        <v/>
      </c>
      <c r="AS48" t="str">
        <f ca="1">IF(OFFSET($G$203,SUM($C$2:$C48)-1,COLUMNS($E48:AS48)+1)=0,"",OFFSET($G$203,SUM($C$2:$C48)-1,COLUMNS($E48:AS48)+1))</f>
        <v/>
      </c>
      <c r="AT48" t="str">
        <f ca="1">IF(OFFSET($G$203,SUM($C$2:$C48)-1,COLUMNS($E48:AT48)+1)=0,"",OFFSET($G$203,SUM($C$2:$C48)-1,COLUMNS($E48:AT48)+1))</f>
        <v/>
      </c>
      <c r="AU48" t="str">
        <f ca="1">IF(OFFSET($G$203,SUM($C$2:$C48)-1,COLUMNS($E48:AU48)+1)=0,"",OFFSET($G$203,SUM($C$2:$C48)-1,COLUMNS($E48:AU48)+1))</f>
        <v/>
      </c>
      <c r="AV48" t="str">
        <f ca="1">IF(OFFSET($G$203,SUM($C$2:$C48)-1,COLUMNS($E48:AV48)+1)=0,"",OFFSET($G$203,SUM($C$2:$C48)-1,COLUMNS($E48:AV48)+1))</f>
        <v/>
      </c>
      <c r="AW48" t="str">
        <f ca="1">IF(OFFSET($G$203,SUM($C$2:$C48)-1,COLUMNS($E48:AW48)+1)=0,"",OFFSET($G$203,SUM($C$2:$C48)-1,COLUMNS($E48:AW48)+1))</f>
        <v/>
      </c>
      <c r="AX48" t="str">
        <f ca="1">IF(OFFSET($G$203,SUM($C$2:$C48)-1,COLUMNS($E48:AX48)+1)=0,"",OFFSET($G$203,SUM($C$2:$C48)-1,COLUMNS($E48:AX48)+1))</f>
        <v/>
      </c>
      <c r="AY48" t="str">
        <f ca="1">IF(OFFSET($G$203,SUM($C$2:$C48)-1,COLUMNS($E48:AY48)+1)=0,"",OFFSET($G$203,SUM($C$2:$C48)-1,COLUMNS($E48:AY48)+1))</f>
        <v/>
      </c>
      <c r="AZ48" t="str">
        <f ca="1">IF(OFFSET($G$203,SUM($C$2:$C48)-1,COLUMNS($E48:AZ48)+1)=0,"",OFFSET($G$203,SUM($C$2:$C48)-1,COLUMNS($E48:AZ48)+1))</f>
        <v/>
      </c>
      <c r="BA48" t="str">
        <f ca="1">IF(OFFSET($G$203,SUM($C$2:$C48)-1,COLUMNS($E48:BA48)+1)=0,"",OFFSET($G$203,SUM($C$2:$C48)-1,COLUMNS($E48:BA48)+1))</f>
        <v/>
      </c>
      <c r="BB48" t="str">
        <f ca="1">IF(OFFSET($G$203,SUM($C$2:$C48)-1,COLUMNS($E48:BB48)+1)=0,"",OFFSET($G$203,SUM($C$2:$C48)-1,COLUMNS($E48:BB48)+1))</f>
        <v/>
      </c>
      <c r="BC48" t="str">
        <f ca="1">IF(OFFSET($G$203,SUM($C$2:$C48)-1,COLUMNS($E48:BC48)+1)=0,"",OFFSET($G$203,SUM($C$2:$C48)-1,COLUMNS($E48:BC48)+1))</f>
        <v/>
      </c>
      <c r="BD48" t="str">
        <f ca="1">IF(OFFSET($G$203,SUM($C$2:$C48)-1,COLUMNS($E48:BD48)+1)=0,"",OFFSET($G$203,SUM($C$2:$C48)-1,COLUMNS($E48:BD48)+1))</f>
        <v/>
      </c>
      <c r="BE48" t="str">
        <f ca="1">IF(OFFSET($G$203,SUM($C$2:$C48)-1,COLUMNS($E48:BE48)+1)=0,"",OFFSET($G$203,SUM($C$2:$C48)-1,COLUMNS($E48:BE48)+1))</f>
        <v/>
      </c>
      <c r="BF48" t="str">
        <f ca="1">IF(OFFSET($G$203,SUM($C$2:$C48)-1,COLUMNS($E48:BF48)+1)=0,"",OFFSET($G$203,SUM($C$2:$C48)-1,COLUMNS($E48:BF48)+1))</f>
        <v/>
      </c>
      <c r="BG48" t="str">
        <f ca="1">IF(OFFSET($G$203,SUM($C$2:$C48)-1,COLUMNS($E48:BG48)+1)=0,"",OFFSET($G$203,SUM($C$2:$C48)-1,COLUMNS($E48:BG48)+1))</f>
        <v/>
      </c>
      <c r="BH48" t="str">
        <f ca="1">IF(OFFSET($G$203,SUM($C$2:$C48)-1,COLUMNS($E48:BH48)+1)=0,"",OFFSET($G$203,SUM($C$2:$C48)-1,COLUMNS($E48:BH48)+1))</f>
        <v/>
      </c>
      <c r="BI48" t="str">
        <f ca="1">IF(OFFSET($G$203,SUM($C$2:$C48)-1,COLUMNS($E48:BI48)+1)=0,"",OFFSET($G$203,SUM($C$2:$C48)-1,COLUMNS($E48:BI48)+1))</f>
        <v/>
      </c>
      <c r="BJ48" t="str">
        <f ca="1">IF(OFFSET($G$203,SUM($C$2:$C48)-1,COLUMNS($E48:BJ48)+1)=0,"",OFFSET($G$203,SUM($C$2:$C48)-1,COLUMNS($E48:BJ48)+1))</f>
        <v/>
      </c>
      <c r="BK48" t="str">
        <f ca="1">IF(OFFSET($G$203,SUM($C$2:$C48)-1,COLUMNS($E48:BK48)+1)=0,"",OFFSET($G$203,SUM($C$2:$C48)-1,COLUMNS($E48:BK48)+1))</f>
        <v/>
      </c>
      <c r="BL48" t="str">
        <f ca="1">IF(OFFSET($G$203,SUM($C$2:$C48)-1,COLUMNS($E48:BL48)+1)=0,"",OFFSET($G$203,SUM($C$2:$C48)-1,COLUMNS($E48:BL48)+1))</f>
        <v/>
      </c>
      <c r="BM48" t="str">
        <f ca="1">IF(OFFSET($G$203,SUM($C$2:$C48)-1,COLUMNS($E48:BM48)+1)=0,"",OFFSET($G$203,SUM($C$2:$C48)-1,COLUMNS($E48:BM48)+1))</f>
        <v/>
      </c>
      <c r="BN48" t="str">
        <f ca="1">IF(OFFSET($G$203,SUM($C$2:$C48)-1,COLUMNS($E48:BN48)+1)=0,"",OFFSET($G$203,SUM($C$2:$C48)-1,COLUMNS($E48:BN48)+1))</f>
        <v/>
      </c>
      <c r="BO48" t="str">
        <f ca="1">IF(OFFSET($G$203,SUM($C$2:$C48)-1,COLUMNS($E48:BO48)+1)=0,"",OFFSET($G$203,SUM($C$2:$C48)-1,COLUMNS($E48:BO48)+1))</f>
        <v/>
      </c>
      <c r="BP48" t="str">
        <f ca="1">IF(OFFSET($G$203,SUM($C$2:$C48)-1,COLUMNS($E48:BP48)+1)=0,"",OFFSET($G$203,SUM($C$2:$C48)-1,COLUMNS($E48:BP48)+1))</f>
        <v/>
      </c>
      <c r="BQ48" t="str">
        <f ca="1">IF(OFFSET($G$203,SUM($C$2:$C48)-1,COLUMNS($E48:BQ48)+1)=0,"",OFFSET($G$203,SUM($C$2:$C48)-1,COLUMNS($E48:BQ48)+1))</f>
        <v/>
      </c>
      <c r="BR48" t="str">
        <f ca="1">IF(OFFSET($G$203,SUM($C$2:$C48)-1,COLUMNS($E48:BR48)+1)=0,"",OFFSET($G$203,SUM($C$2:$C48)-1,COLUMNS($E48:BR48)+1))</f>
        <v/>
      </c>
      <c r="BS48" t="str">
        <f ca="1">IF(OFFSET($G$203,SUM($C$2:$C48)-1,COLUMNS($E48:BS48)+1)=0,"",OFFSET($G$203,SUM($C$2:$C48)-1,COLUMNS($E48:BS48)+1))</f>
        <v/>
      </c>
      <c r="BT48" t="str">
        <f ca="1">IF(OFFSET($G$203,SUM($C$2:$C48)-1,COLUMNS($E48:BT48)+1)=0,"",OFFSET($G$203,SUM($C$2:$C48)-1,COLUMNS($E48:BT48)+1))</f>
        <v/>
      </c>
      <c r="BU48" t="str">
        <f ca="1">IF(OFFSET($G$203,SUM($C$2:$C48)-1,COLUMNS($E48:BU48)+1)=0,"",OFFSET($G$203,SUM($C$2:$C48)-1,COLUMNS($E48:BU48)+1))</f>
        <v/>
      </c>
      <c r="BV48" t="str">
        <f ca="1">IF(OFFSET($G$203,SUM($C$2:$C48)-1,COLUMNS($E48:BV48)+1)=0,"",OFFSET($G$203,SUM($C$2:$C48)-1,COLUMNS($E48:BV48)+1))</f>
        <v/>
      </c>
      <c r="BW48" t="str">
        <f ca="1">IF(OFFSET($G$203,SUM($C$2:$C48)-1,COLUMNS($E48:BW48)+1)=0,"",OFFSET($G$203,SUM($C$2:$C48)-1,COLUMNS($E48:BW48)+1))</f>
        <v/>
      </c>
      <c r="BX48" t="str">
        <f ca="1">IF(OFFSET($G$203,SUM($C$2:$C48)-1,COLUMNS($E48:BX48)+1)=0,"",OFFSET($G$203,SUM($C$2:$C48)-1,COLUMNS($E48:BX48)+1))</f>
        <v/>
      </c>
      <c r="BY48" t="str">
        <f ca="1">IF(OFFSET($G$203,SUM($C$2:$C48)-1,COLUMNS($E48:BY48)+1)=0,"",OFFSET($G$203,SUM($C$2:$C48)-1,COLUMNS($E48:BY48)+1))</f>
        <v/>
      </c>
      <c r="BZ48" t="str">
        <f ca="1">IF(OFFSET($G$203,SUM($C$2:$C48)-1,COLUMNS($E48:BZ48)+1)=0,"",OFFSET($G$203,SUM($C$2:$C48)-1,COLUMNS($E48:BZ48)+1))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OFFSET($G$203,SUM(C$2:C50)-1,0)</f>
        <v>Harald Lieske</v>
      </c>
      <c r="F50" t="str">
        <f ca="1">IF(OFFSET($G$203,SUM($C$2:$C50)-1,COLUMNS($E50:F50)+1)=0,"",OFFSET($G$203,SUM($C$2:$C50)-1,COLUMNS($E50:F50)+1))</f>
        <v>Artisan</v>
      </c>
      <c r="G50" t="str">
        <f ca="1">IF(OFFSET($G$203,SUM($C$2:$C50)-1,COLUMNS($E50:G50)+1)=0,"",OFFSET($G$203,SUM($C$2:$C50)-1,COLUMNS($E50:G50)+1))</f>
        <v xml:space="preserve"> Library</v>
      </c>
      <c r="H50" t="str">
        <f ca="1">IF(OFFSET($G$203,SUM($C$2:$C50)-1,COLUMNS($E50:H50)+1)=0,"",OFFSET($G$203,SUM($C$2:$C50)-1,COLUMNS($E50:H50)+1))</f>
        <v xml:space="preserve"> Ruined Library</v>
      </c>
      <c r="I50" t="str">
        <f ca="1">IF(OFFSET($G$203,SUM($C$2:$C50)-1,COLUMNS($E50:I50)+1)=0,"",OFFSET($G$203,SUM($C$2:$C50)-1,COLUMNS($E50:I50)+1))</f>
        <v xml:space="preserve"> Throne Room</v>
      </c>
      <c r="J50" t="str">
        <f ca="1">IF(OFFSET($G$203,SUM($C$2:$C50)-1,COLUMNS($E50:J50)+1)=0,"",OFFSET($G$203,SUM($C$2:$C50)-1,COLUMNS($E50:J50)+1))</f>
        <v xml:space="preserve"> Bridge</v>
      </c>
      <c r="K50" t="str">
        <f ca="1">IF(OFFSET($G$203,SUM($C$2:$C50)-1,COLUMNS($E50:K50)+1)=0,"",OFFSET($G$203,SUM($C$2:$C50)-1,COLUMNS($E50:K50)+1))</f>
        <v xml:space="preserve"> Courtyard</v>
      </c>
      <c r="L50" t="str">
        <f ca="1">IF(OFFSET($G$203,SUM($C$2:$C50)-1,COLUMNS($E50:L50)+1)=0,"",OFFSET($G$203,SUM($C$2:$C50)-1,COLUMNS($E50:L50)+1))</f>
        <v xml:space="preserve"> Patrol</v>
      </c>
      <c r="M50" t="str">
        <f ca="1">IF(OFFSET($G$203,SUM($C$2:$C50)-1,COLUMNS($E50:M50)+1)=0,"",OFFSET($G$203,SUM($C$2:$C50)-1,COLUMNS($E50:M50)+1))</f>
        <v xml:space="preserve"> Embargo</v>
      </c>
      <c r="N50" t="str">
        <f ca="1">IF(OFFSET($G$203,SUM($C$2:$C50)-1,COLUMNS($E50:N50)+1)=0,"",OFFSET($G$203,SUM($C$2:$C50)-1,COLUMNS($E50:N50)+1))</f>
        <v xml:space="preserve"> Fishing Village</v>
      </c>
      <c r="O50" t="str">
        <f ca="1">IF(OFFSET($G$203,SUM($C$2:$C50)-1,COLUMNS($E50:O50)+1)=0,"",OFFSET($G$203,SUM($C$2:$C50)-1,COLUMNS($E50:O50)+1))</f>
        <v xml:space="preserve"> Herbalist</v>
      </c>
      <c r="P50" t="str">
        <f ca="1">IF(OFFSET($G$203,SUM($C$2:$C50)-1,COLUMNS($E50:P50)+1)=0,"",OFFSET($G$203,SUM($C$2:$C50)-1,COLUMNS($E50:P50)+1))</f>
        <v xml:space="preserve"> Trade Route</v>
      </c>
      <c r="Q50" t="str">
        <f ca="1">IF(OFFSET($G$203,SUM($C$2:$C50)-1,COLUMNS($E50:Q50)+1)=0,"",OFFSET($G$203,SUM($C$2:$C50)-1,COLUMNS($E50:Q50)+1))</f>
        <v xml:space="preserve"> Clerk</v>
      </c>
      <c r="R50" t="str">
        <f ca="1">IF(OFFSET($G$203,SUM($C$2:$C50)-1,COLUMNS($E50:R50)+1)=0,"",OFFSET($G$203,SUM($C$2:$C50)-1,COLUMNS($E50:R50)+1))</f>
        <v xml:space="preserve"> Magnate</v>
      </c>
      <c r="S50" t="str">
        <f ca="1">IF(OFFSET($G$203,SUM($C$2:$C50)-1,COLUMNS($E50:S50)+1)=0,"",OFFSET($G$203,SUM($C$2:$C50)-1,COLUMNS($E50:S50)+1))</f>
        <v xml:space="preserve"> Sage</v>
      </c>
      <c r="T50" t="str">
        <f ca="1">IF(OFFSET($G$203,SUM($C$2:$C50)-1,COLUMNS($E50:T50)+1)=0,"",OFFSET($G$203,SUM($C$2:$C50)-1,COLUMNS($E50:T50)+1))</f>
        <v xml:space="preserve"> Squire</v>
      </c>
      <c r="U50" t="str">
        <f ca="1">IF(OFFSET($G$203,SUM($C$2:$C50)-1,COLUMNS($E50:U50)+1)=0,"",OFFSET($G$203,SUM($C$2:$C50)-1,COLUMNS($E50:U50)+1))</f>
        <v xml:space="preserve"> Peasant</v>
      </c>
      <c r="V50" t="str">
        <f ca="1">IF(OFFSET($G$203,SUM($C$2:$C50)-1,COLUMNS($E50:V50)+1)=0,"",OFFSET($G$203,SUM($C$2:$C50)-1,COLUMNS($E50:V50)+1))</f>
        <v xml:space="preserve"> Soldier</v>
      </c>
      <c r="W50" t="str">
        <f ca="1">IF(OFFSET($G$203,SUM($C$2:$C50)-1,COLUMNS($E50:W50)+1)=0,"",OFFSET($G$203,SUM($C$2:$C50)-1,COLUMNS($E50:W50)+1))</f>
        <v xml:space="preserve"> Fugitive</v>
      </c>
      <c r="X50" t="str">
        <f ca="1">IF(OFFSET($G$203,SUM($C$2:$C50)-1,COLUMNS($E50:X50)+1)=0,"",OFFSET($G$203,SUM($C$2:$C50)-1,COLUMNS($E50:X50)+1))</f>
        <v xml:space="preserve"> Disciple</v>
      </c>
      <c r="Y50" t="str">
        <f ca="1">IF(OFFSET($G$203,SUM($C$2:$C50)-1,COLUMNS($E50:Y50)+1)=0,"",OFFSET($G$203,SUM($C$2:$C50)-1,COLUMNS($E50:Y50)+1))</f>
        <v xml:space="preserve"> Teacher</v>
      </c>
      <c r="Z50" t="str">
        <f ca="1">IF(OFFSET($G$203,SUM($C$2:$C50)-1,COLUMNS($E50:Z50)+1)=0,"",OFFSET($G$203,SUM($C$2:$C50)-1,COLUMNS($E50:Z50)+1))</f>
        <v xml:space="preserve"> Temple</v>
      </c>
      <c r="AA50" t="str">
        <f ca="1">IF(OFFSET($G$203,SUM($C$2:$C50)-1,COLUMNS($E50:AA50)+1)=0,"",OFFSET($G$203,SUM($C$2:$C50)-1,COLUMNS($E50:AA50)+1))</f>
        <v xml:space="preserve"> Villa</v>
      </c>
      <c r="AB50" t="str">
        <f ca="1">IF(OFFSET($G$203,SUM($C$2:$C50)-1,COLUMNS($E50:AB50)+1)=0,"",OFFSET($G$203,SUM($C$2:$C50)-1,COLUMNS($E50:AB50)+1))</f>
        <v xml:space="preserve"> Wild Hunt</v>
      </c>
      <c r="AC50" t="str">
        <f ca="1">IF(OFFSET($G$203,SUM($C$2:$C50)-1,COLUMNS($E50:AC50)+1)=0,"",OFFSET($G$203,SUM($C$2:$C50)-1,COLUMNS($E50:AC50)+1))</f>
        <v xml:space="preserve"> Monastery</v>
      </c>
      <c r="AD50" t="str">
        <f ca="1">IF(OFFSET($G$203,SUM($C$2:$C50)-1,COLUMNS($E50:AD50)+1)=0,"",OFFSET($G$203,SUM($C$2:$C50)-1,COLUMNS($E50:AD50)+1))</f>
        <v xml:space="preserve"> Pooka</v>
      </c>
      <c r="AE50" t="str">
        <f ca="1">IF(OFFSET($G$203,SUM($C$2:$C50)-1,COLUMNS($E50:AE50)+1)=0,"",OFFSET($G$203,SUM($C$2:$C50)-1,COLUMNS($E50:AE50)+1))</f>
        <v xml:space="preserve"> Cursed Gold</v>
      </c>
      <c r="AF50" t="str">
        <f ca="1">IF(OFFSET($G$203,SUM($C$2:$C50)-1,COLUMNS($E50:AF50)+1)=0,"",OFFSET($G$203,SUM($C$2:$C50)-1,COLUMNS($E50:AF50)+1))</f>
        <v xml:space="preserve"> Mountain Village</v>
      </c>
      <c r="AG50" t="str">
        <f ca="1">IF(OFFSET($G$203,SUM($C$2:$C50)-1,COLUMNS($E50:AG50)+1)=0,"",OFFSET($G$203,SUM($C$2:$C50)-1,COLUMNS($E50:AG50)+1))</f>
        <v xml:space="preserve"> Clashes</v>
      </c>
      <c r="AH50" t="str">
        <f ca="1">IF(OFFSET($G$203,SUM($C$2:$C50)-1,COLUMNS($E50:AH50)+1)=0,"",OFFSET($G$203,SUM($C$2:$C50)-1,COLUMNS($E50:AH50)+1))</f>
        <v xml:space="preserve"> Battle Plan</v>
      </c>
      <c r="AI50" t="str">
        <f ca="1">IF(OFFSET($G$203,SUM($C$2:$C50)-1,COLUMNS($E50:AI50)+1)=0,"",OFFSET($G$203,SUM($C$2:$C50)-1,COLUMNS($E50:AI50)+1))</f>
        <v xml:space="preserve"> Archer</v>
      </c>
      <c r="AJ50" t="str">
        <f ca="1">IF(OFFSET($G$203,SUM($C$2:$C50)-1,COLUMNS($E50:AJ50)+1)=0,"",OFFSET($G$203,SUM($C$2:$C50)-1,COLUMNS($E50:AJ50)+1))</f>
        <v xml:space="preserve"> Warlord</v>
      </c>
      <c r="AK50" t="str">
        <f ca="1">IF(OFFSET($G$203,SUM($C$2:$C50)-1,COLUMNS($E50:AK50)+1)=0,"",OFFSET($G$203,SUM($C$2:$C50)-1,COLUMNS($E50:AK50)+1))</f>
        <v xml:space="preserve"> Territory</v>
      </c>
      <c r="AL50" t="str">
        <f ca="1">IF(OFFSET($G$203,SUM($C$2:$C50)-1,COLUMNS($E50:AL50)+1)=0,"",OFFSET($G$203,SUM($C$2:$C50)-1,COLUMNS($E50:AL50)+1))</f>
        <v xml:space="preserve"> Wizards</v>
      </c>
      <c r="AM50" t="str">
        <f ca="1">IF(OFFSET($G$203,SUM($C$2:$C50)-1,COLUMNS($E50:AM50)+1)=0,"",OFFSET($G$203,SUM($C$2:$C50)-1,COLUMNS($E50:AM50)+1))</f>
        <v xml:space="preserve"> Student</v>
      </c>
      <c r="AN50" t="str">
        <f ca="1">IF(OFFSET($G$203,SUM($C$2:$C50)-1,COLUMNS($E50:AN50)+1)=0,"",OFFSET($G$203,SUM($C$2:$C50)-1,COLUMNS($E50:AN50)+1))</f>
        <v xml:space="preserve"> Conjurer</v>
      </c>
      <c r="AO50" t="str">
        <f ca="1">IF(OFFSET($G$203,SUM($C$2:$C50)-1,COLUMNS($E50:AO50)+1)=0,"",OFFSET($G$203,SUM($C$2:$C50)-1,COLUMNS($E50:AO50)+1))</f>
        <v xml:space="preserve"> Sorcerer</v>
      </c>
      <c r="AP50" t="str">
        <f ca="1">IF(OFFSET($G$203,SUM($C$2:$C50)-1,COLUMNS($E50:AP50)+1)=0,"",OFFSET($G$203,SUM($C$2:$C50)-1,COLUMNS($E50:AP50)+1))</f>
        <v xml:space="preserve"> Lich</v>
      </c>
      <c r="AQ50" t="str">
        <f ca="1">IF(OFFSET($G$203,SUM($C$2:$C50)-1,COLUMNS($E50:AQ50)+1)=0,"",OFFSET($G$203,SUM($C$2:$C50)-1,COLUMNS($E50:AQ50)+1))</f>
        <v xml:space="preserve"> Governor</v>
      </c>
      <c r="AR50" t="str">
        <f ca="1">IF(OFFSET($G$203,SUM($C$2:$C50)-1,COLUMNS($E50:AR50)+1)=0,"",OFFSET($G$203,SUM($C$2:$C50)-1,COLUMNS($E50:AR50)+1))</f>
        <v xml:space="preserve"> Horn</v>
      </c>
      <c r="AS50" t="str">
        <f ca="1">IF(OFFSET($G$203,SUM($C$2:$C50)-1,COLUMNS($E50:AS50)+1)=0,"",OFFSET($G$203,SUM($C$2:$C50)-1,COLUMNS($E50:AS50)+1))</f>
        <v xml:space="preserve"> City Gate</v>
      </c>
      <c r="AT50" t="str">
        <f ca="1">IF(OFFSET($G$203,SUM($C$2:$C50)-1,COLUMNS($E50:AT50)+1)=0,"",OFFSET($G$203,SUM($C$2:$C50)-1,COLUMNS($E50:AT50)+1))</f>
        <v xml:space="preserve"> Citadel</v>
      </c>
      <c r="AU50" t="str">
        <f ca="1">IF(OFFSET($G$203,SUM($C$2:$C50)-1,COLUMNS($E50:AU50)+1)=0,"",OFFSET($G$203,SUM($C$2:$C50)-1,COLUMNS($E50:AU50)+1))</f>
        <v xml:space="preserve"> Banish</v>
      </c>
      <c r="AV50" t="str">
        <f ca="1">IF(OFFSET($G$203,SUM($C$2:$C50)-1,COLUMNS($E50:AV50)+1)=0,"",OFFSET($G$203,SUM($C$2:$C50)-1,COLUMNS($E50:AV50)+1))</f>
        <v xml:space="preserve"> Bargain</v>
      </c>
      <c r="AW50" t="str">
        <f ca="1">IF(OFFSET($G$203,SUM($C$2:$C50)-1,COLUMNS($E50:AW50)+1)=0,"",OFFSET($G$203,SUM($C$2:$C50)-1,COLUMNS($E50:AW50)+1))</f>
        <v xml:space="preserve"> Demand</v>
      </c>
      <c r="AX50" t="str">
        <f ca="1">IF(OFFSET($G$203,SUM($C$2:$C50)-1,COLUMNS($E50:AX50)+1)=0,"",OFFSET($G$203,SUM($C$2:$C50)-1,COLUMNS($E50:AX50)+1))</f>
        <v xml:space="preserve"> Reap</v>
      </c>
      <c r="AY50" t="str">
        <f ca="1">IF(OFFSET($G$203,SUM($C$2:$C50)-1,COLUMNS($E50:AY50)+1)=0,"",OFFSET($G$203,SUM($C$2:$C50)-1,COLUMNS($E50:AY50)+1))</f>
        <v xml:space="preserve"> Way of the Otter</v>
      </c>
      <c r="AZ50" t="str">
        <f ca="1">IF(OFFSET($G$203,SUM($C$2:$C50)-1,COLUMNS($E50:AZ50)+1)=0,"",OFFSET($G$203,SUM($C$2:$C50)-1,COLUMNS($E50:AZ50)+1))</f>
        <v/>
      </c>
      <c r="BA50" t="str">
        <f ca="1">IF(OFFSET($G$203,SUM($C$2:$C50)-1,COLUMNS($E50:BA50)+1)=0,"",OFFSET($G$203,SUM($C$2:$C50)-1,COLUMNS($E50:BA50)+1))</f>
        <v/>
      </c>
      <c r="BB50" t="str">
        <f ca="1">IF(OFFSET($G$203,SUM($C$2:$C50)-1,COLUMNS($E50:BB50)+1)=0,"",OFFSET($G$203,SUM($C$2:$C50)-1,COLUMNS($E50:BB50)+1))</f>
        <v/>
      </c>
      <c r="BC50" t="str">
        <f ca="1">IF(OFFSET($G$203,SUM($C$2:$C50)-1,COLUMNS($E50:BC50)+1)=0,"",OFFSET($G$203,SUM($C$2:$C50)-1,COLUMNS($E50:BC50)+1))</f>
        <v/>
      </c>
      <c r="BD50" t="str">
        <f ca="1">IF(OFFSET($G$203,SUM($C$2:$C50)-1,COLUMNS($E50:BD50)+1)=0,"",OFFSET($G$203,SUM($C$2:$C50)-1,COLUMNS($E50:BD50)+1))</f>
        <v/>
      </c>
      <c r="BE50" t="str">
        <f ca="1">IF(OFFSET($G$203,SUM($C$2:$C50)-1,COLUMNS($E50:BE50)+1)=0,"",OFFSET($G$203,SUM($C$2:$C50)-1,COLUMNS($E50:BE50)+1))</f>
        <v/>
      </c>
      <c r="BF50" t="str">
        <f ca="1">IF(OFFSET($G$203,SUM($C$2:$C50)-1,COLUMNS($E50:BF50)+1)=0,"",OFFSET($G$203,SUM($C$2:$C50)-1,COLUMNS($E50:BF50)+1))</f>
        <v/>
      </c>
      <c r="BG50" t="str">
        <f ca="1">IF(OFFSET($G$203,SUM($C$2:$C50)-1,COLUMNS($E50:BG50)+1)=0,"",OFFSET($G$203,SUM($C$2:$C50)-1,COLUMNS($E50:BG50)+1))</f>
        <v/>
      </c>
      <c r="BH50" t="str">
        <f ca="1">IF(OFFSET($G$203,SUM($C$2:$C50)-1,COLUMNS($E50:BH50)+1)=0,"",OFFSET($G$203,SUM($C$2:$C50)-1,COLUMNS($E50:BH50)+1))</f>
        <v/>
      </c>
      <c r="BI50" t="str">
        <f ca="1">IF(OFFSET($G$203,SUM($C$2:$C50)-1,COLUMNS($E50:BI50)+1)=0,"",OFFSET($G$203,SUM($C$2:$C50)-1,COLUMNS($E50:BI50)+1))</f>
        <v/>
      </c>
      <c r="BJ50" t="str">
        <f ca="1">IF(OFFSET($G$203,SUM($C$2:$C50)-1,COLUMNS($E50:BJ50)+1)=0,"",OFFSET($G$203,SUM($C$2:$C50)-1,COLUMNS($E50:BJ50)+1))</f>
        <v/>
      </c>
      <c r="BK50" t="str">
        <f ca="1">IF(OFFSET($G$203,SUM($C$2:$C50)-1,COLUMNS($E50:BK50)+1)=0,"",OFFSET($G$203,SUM($C$2:$C50)-1,COLUMNS($E50:BK50)+1))</f>
        <v/>
      </c>
      <c r="BL50" t="str">
        <f ca="1">IF(OFFSET($G$203,SUM($C$2:$C50)-1,COLUMNS($E50:BL50)+1)=0,"",OFFSET($G$203,SUM($C$2:$C50)-1,COLUMNS($E50:BL50)+1))</f>
        <v/>
      </c>
      <c r="BM50" t="str">
        <f ca="1">IF(OFFSET($G$203,SUM($C$2:$C50)-1,COLUMNS($E50:BM50)+1)=0,"",OFFSET($G$203,SUM($C$2:$C50)-1,COLUMNS($E50:BM50)+1))</f>
        <v/>
      </c>
      <c r="BN50" t="str">
        <f ca="1">IF(OFFSET($G$203,SUM($C$2:$C50)-1,COLUMNS($E50:BN50)+1)=0,"",OFFSET($G$203,SUM($C$2:$C50)-1,COLUMNS($E50:BN50)+1))</f>
        <v/>
      </c>
      <c r="BO50" t="str">
        <f ca="1">IF(OFFSET($G$203,SUM($C$2:$C50)-1,COLUMNS($E50:BO50)+1)=0,"",OFFSET($G$203,SUM($C$2:$C50)-1,COLUMNS($E50:BO50)+1))</f>
        <v/>
      </c>
      <c r="BP50" t="str">
        <f ca="1">IF(OFFSET($G$203,SUM($C$2:$C50)-1,COLUMNS($E50:BP50)+1)=0,"",OFFSET($G$203,SUM($C$2:$C50)-1,COLUMNS($E50:BP50)+1))</f>
        <v/>
      </c>
      <c r="BQ50" t="str">
        <f ca="1">IF(OFFSET($G$203,SUM($C$2:$C50)-1,COLUMNS($E50:BQ50)+1)=0,"",OFFSET($G$203,SUM($C$2:$C50)-1,COLUMNS($E50:BQ50)+1))</f>
        <v/>
      </c>
      <c r="BR50" t="str">
        <f ca="1">IF(OFFSET($G$203,SUM($C$2:$C50)-1,COLUMNS($E50:BR50)+1)=0,"",OFFSET($G$203,SUM($C$2:$C50)-1,COLUMNS($E50:BR50)+1))</f>
        <v/>
      </c>
      <c r="BS50" t="str">
        <f ca="1">IF(OFFSET($G$203,SUM($C$2:$C50)-1,COLUMNS($E50:BS50)+1)=0,"",OFFSET($G$203,SUM($C$2:$C50)-1,COLUMNS($E50:BS50)+1))</f>
        <v/>
      </c>
      <c r="BT50" t="str">
        <f ca="1">IF(OFFSET($G$203,SUM($C$2:$C50)-1,COLUMNS($E50:BT50)+1)=0,"",OFFSET($G$203,SUM($C$2:$C50)-1,COLUMNS($E50:BT50)+1))</f>
        <v/>
      </c>
      <c r="BU50" t="str">
        <f ca="1">IF(OFFSET($G$203,SUM($C$2:$C50)-1,COLUMNS($E50:BU50)+1)=0,"",OFFSET($G$203,SUM($C$2:$C50)-1,COLUMNS($E50:BU50)+1))</f>
        <v/>
      </c>
      <c r="BV50" t="str">
        <f ca="1">IF(OFFSET($G$203,SUM($C$2:$C50)-1,COLUMNS($E50:BV50)+1)=0,"",OFFSET($G$203,SUM($C$2:$C50)-1,COLUMNS($E50:BV50)+1))</f>
        <v/>
      </c>
      <c r="BW50" t="str">
        <f ca="1">IF(OFFSET($G$203,SUM($C$2:$C50)-1,COLUMNS($E50:BW50)+1)=0,"",OFFSET($G$203,SUM($C$2:$C50)-1,COLUMNS($E50:BW50)+1))</f>
        <v/>
      </c>
      <c r="BX50" t="str">
        <f ca="1">IF(OFFSET($G$203,SUM($C$2:$C50)-1,COLUMNS($E50:BX50)+1)=0,"",OFFSET($G$203,SUM($C$2:$C50)-1,COLUMNS($E50:BX50)+1))</f>
        <v/>
      </c>
      <c r="BY50" t="str">
        <f ca="1">IF(OFFSET($G$203,SUM($C$2:$C50)-1,COLUMNS($E50:BY50)+1)=0,"",OFFSET($G$203,SUM($C$2:$C50)-1,COLUMNS($E50:BY50)+1))</f>
        <v/>
      </c>
      <c r="BZ50" t="str">
        <f ca="1">IF(OFFSET($G$203,SUM($C$2:$C50)-1,COLUMNS($E50:BZ50)+1)=0,"",OFFSET($G$203,SUM($C$2:$C50)-1,COLUMNS($E50:BZ50)+1))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OFFSET($G$203,SUM(C$2:C52)-1,0)</f>
        <v>Ian Kirkpatrick</v>
      </c>
      <c r="F52" t="str">
        <f ca="1">IF(OFFSET($G$203,SUM($C$2:$C52)-1,COLUMNS($E52:F52)+1)=0,"",OFFSET($G$203,SUM($C$2:$C52)-1,COLUMNS($E52:F52)+1))</f>
        <v>Rats</v>
      </c>
      <c r="G52" t="str">
        <f ca="1">IF(OFFSET($G$203,SUM($C$2:$C52)-1,COLUMNS($E52:G52)+1)=0,"",OFFSET($G$203,SUM($C$2:$C52)-1,COLUMNS($E52:G52)+1))</f>
        <v/>
      </c>
      <c r="H52" t="str">
        <f ca="1">IF(OFFSET($G$203,SUM($C$2:$C52)-1,COLUMNS($E52:H52)+1)=0,"",OFFSET($G$203,SUM($C$2:$C52)-1,COLUMNS($E52:H52)+1))</f>
        <v/>
      </c>
      <c r="I52" t="str">
        <f ca="1">IF(OFFSET($G$203,SUM($C$2:$C52)-1,COLUMNS($E52:I52)+1)=0,"",OFFSET($G$203,SUM($C$2:$C52)-1,COLUMNS($E52:I52)+1))</f>
        <v/>
      </c>
      <c r="J52" t="str">
        <f ca="1">IF(OFFSET($G$203,SUM($C$2:$C52)-1,COLUMNS($E52:J52)+1)=0,"",OFFSET($G$203,SUM($C$2:$C52)-1,COLUMNS($E52:J52)+1))</f>
        <v/>
      </c>
      <c r="K52" t="str">
        <f ca="1">IF(OFFSET($G$203,SUM($C$2:$C52)-1,COLUMNS($E52:K52)+1)=0,"",OFFSET($G$203,SUM($C$2:$C52)-1,COLUMNS($E52:K52)+1))</f>
        <v/>
      </c>
      <c r="L52" t="str">
        <f ca="1">IF(OFFSET($G$203,SUM($C$2:$C52)-1,COLUMNS($E52:L52)+1)=0,"",OFFSET($G$203,SUM($C$2:$C52)-1,COLUMNS($E52:L52)+1))</f>
        <v/>
      </c>
      <c r="M52" t="str">
        <f ca="1">IF(OFFSET($G$203,SUM($C$2:$C52)-1,COLUMNS($E52:M52)+1)=0,"",OFFSET($G$203,SUM($C$2:$C52)-1,COLUMNS($E52:M52)+1))</f>
        <v/>
      </c>
      <c r="N52" t="str">
        <f ca="1">IF(OFFSET($G$203,SUM($C$2:$C52)-1,COLUMNS($E52:N52)+1)=0,"",OFFSET($G$203,SUM($C$2:$C52)-1,COLUMNS($E52:N52)+1))</f>
        <v/>
      </c>
      <c r="O52" t="str">
        <f ca="1">IF(OFFSET($G$203,SUM($C$2:$C52)-1,COLUMNS($E52:O52)+1)=0,"",OFFSET($G$203,SUM($C$2:$C52)-1,COLUMNS($E52:O52)+1))</f>
        <v/>
      </c>
      <c r="P52" t="str">
        <f ca="1">IF(OFFSET($G$203,SUM($C$2:$C52)-1,COLUMNS($E52:P52)+1)=0,"",OFFSET($G$203,SUM($C$2:$C52)-1,COLUMNS($E52:P52)+1))</f>
        <v/>
      </c>
      <c r="Q52" t="str">
        <f ca="1">IF(OFFSET($G$203,SUM($C$2:$C52)-1,COLUMNS($E52:Q52)+1)=0,"",OFFSET($G$203,SUM($C$2:$C52)-1,COLUMNS($E52:Q52)+1))</f>
        <v/>
      </c>
      <c r="R52" t="str">
        <f ca="1">IF(OFFSET($G$203,SUM($C$2:$C52)-1,COLUMNS($E52:R52)+1)=0,"",OFFSET($G$203,SUM($C$2:$C52)-1,COLUMNS($E52:R52)+1))</f>
        <v/>
      </c>
      <c r="S52" t="str">
        <f ca="1">IF(OFFSET($G$203,SUM($C$2:$C52)-1,COLUMNS($E52:S52)+1)=0,"",OFFSET($G$203,SUM($C$2:$C52)-1,COLUMNS($E52:S52)+1))</f>
        <v/>
      </c>
      <c r="T52" t="str">
        <f ca="1">IF(OFFSET($G$203,SUM($C$2:$C52)-1,COLUMNS($E52:T52)+1)=0,"",OFFSET($G$203,SUM($C$2:$C52)-1,COLUMNS($E52:T52)+1))</f>
        <v/>
      </c>
      <c r="U52" t="str">
        <f ca="1">IF(OFFSET($G$203,SUM($C$2:$C52)-1,COLUMNS($E52:U52)+1)=0,"",OFFSET($G$203,SUM($C$2:$C52)-1,COLUMNS($E52:U52)+1))</f>
        <v/>
      </c>
      <c r="V52" t="str">
        <f ca="1">IF(OFFSET($G$203,SUM($C$2:$C52)-1,COLUMNS($E52:V52)+1)=0,"",OFFSET($G$203,SUM($C$2:$C52)-1,COLUMNS($E52:V52)+1))</f>
        <v/>
      </c>
      <c r="W52" t="str">
        <f ca="1">IF(OFFSET($G$203,SUM($C$2:$C52)-1,COLUMNS($E52:W52)+1)=0,"",OFFSET($G$203,SUM($C$2:$C52)-1,COLUMNS($E52:W52)+1))</f>
        <v/>
      </c>
      <c r="X52" t="str">
        <f ca="1">IF(OFFSET($G$203,SUM($C$2:$C52)-1,COLUMNS($E52:X52)+1)=0,"",OFFSET($G$203,SUM($C$2:$C52)-1,COLUMNS($E52:X52)+1))</f>
        <v/>
      </c>
      <c r="Y52" t="str">
        <f ca="1">IF(OFFSET($G$203,SUM($C$2:$C52)-1,COLUMNS($E52:Y52)+1)=0,"",OFFSET($G$203,SUM($C$2:$C52)-1,COLUMNS($E52:Y52)+1))</f>
        <v/>
      </c>
      <c r="Z52" t="str">
        <f ca="1">IF(OFFSET($G$203,SUM($C$2:$C52)-1,COLUMNS($E52:Z52)+1)=0,"",OFFSET($G$203,SUM($C$2:$C52)-1,COLUMNS($E52:Z52)+1))</f>
        <v/>
      </c>
      <c r="AA52" t="str">
        <f ca="1">IF(OFFSET($G$203,SUM($C$2:$C52)-1,COLUMNS($E52:AA52)+1)=0,"",OFFSET($G$203,SUM($C$2:$C52)-1,COLUMNS($E52:AA52)+1))</f>
        <v/>
      </c>
      <c r="AB52" t="str">
        <f ca="1">IF(OFFSET($G$203,SUM($C$2:$C52)-1,COLUMNS($E52:AB52)+1)=0,"",OFFSET($G$203,SUM($C$2:$C52)-1,COLUMNS($E52:AB52)+1))</f>
        <v/>
      </c>
      <c r="AC52" t="str">
        <f ca="1">IF(OFFSET($G$203,SUM($C$2:$C52)-1,COLUMNS($E52:AC52)+1)=0,"",OFFSET($G$203,SUM($C$2:$C52)-1,COLUMNS($E52:AC52)+1))</f>
        <v/>
      </c>
      <c r="AD52" t="str">
        <f ca="1">IF(OFFSET($G$203,SUM($C$2:$C52)-1,COLUMNS($E52:AD52)+1)=0,"",OFFSET($G$203,SUM($C$2:$C52)-1,COLUMNS($E52:AD52)+1))</f>
        <v/>
      </c>
      <c r="AE52" t="str">
        <f ca="1">IF(OFFSET($G$203,SUM($C$2:$C52)-1,COLUMNS($E52:AE52)+1)=0,"",OFFSET($G$203,SUM($C$2:$C52)-1,COLUMNS($E52:AE52)+1))</f>
        <v/>
      </c>
      <c r="AF52" t="str">
        <f ca="1">IF(OFFSET($G$203,SUM($C$2:$C52)-1,COLUMNS($E52:AF52)+1)=0,"",OFFSET($G$203,SUM($C$2:$C52)-1,COLUMNS($E52:AF52)+1))</f>
        <v/>
      </c>
      <c r="AG52" t="str">
        <f ca="1">IF(OFFSET($G$203,SUM($C$2:$C52)-1,COLUMNS($E52:AG52)+1)=0,"",OFFSET($G$203,SUM($C$2:$C52)-1,COLUMNS($E52:AG52)+1))</f>
        <v/>
      </c>
      <c r="AH52" t="str">
        <f ca="1">IF(OFFSET($G$203,SUM($C$2:$C52)-1,COLUMNS($E52:AH52)+1)=0,"",OFFSET($G$203,SUM($C$2:$C52)-1,COLUMNS($E52:AH52)+1))</f>
        <v/>
      </c>
      <c r="AI52" t="str">
        <f ca="1">IF(OFFSET($G$203,SUM($C$2:$C52)-1,COLUMNS($E52:AI52)+1)=0,"",OFFSET($G$203,SUM($C$2:$C52)-1,COLUMNS($E52:AI52)+1))</f>
        <v/>
      </c>
      <c r="AJ52" t="str">
        <f ca="1">IF(OFFSET($G$203,SUM($C$2:$C52)-1,COLUMNS($E52:AJ52)+1)=0,"",OFFSET($G$203,SUM($C$2:$C52)-1,COLUMNS($E52:AJ52)+1))</f>
        <v/>
      </c>
      <c r="AK52" t="str">
        <f ca="1">IF(OFFSET($G$203,SUM($C$2:$C52)-1,COLUMNS($E52:AK52)+1)=0,"",OFFSET($G$203,SUM($C$2:$C52)-1,COLUMNS($E52:AK52)+1))</f>
        <v/>
      </c>
      <c r="AL52" t="str">
        <f ca="1">IF(OFFSET($G$203,SUM($C$2:$C52)-1,COLUMNS($E52:AL52)+1)=0,"",OFFSET($G$203,SUM($C$2:$C52)-1,COLUMNS($E52:AL52)+1))</f>
        <v/>
      </c>
      <c r="AM52" t="str">
        <f ca="1">IF(OFFSET($G$203,SUM($C$2:$C52)-1,COLUMNS($E52:AM52)+1)=0,"",OFFSET($G$203,SUM($C$2:$C52)-1,COLUMNS($E52:AM52)+1))</f>
        <v/>
      </c>
      <c r="AN52" t="str">
        <f ca="1">IF(OFFSET($G$203,SUM($C$2:$C52)-1,COLUMNS($E52:AN52)+1)=0,"",OFFSET($G$203,SUM($C$2:$C52)-1,COLUMNS($E52:AN52)+1))</f>
        <v/>
      </c>
      <c r="AO52" t="str">
        <f ca="1">IF(OFFSET($G$203,SUM($C$2:$C52)-1,COLUMNS($E52:AO52)+1)=0,"",OFFSET($G$203,SUM($C$2:$C52)-1,COLUMNS($E52:AO52)+1))</f>
        <v/>
      </c>
      <c r="AP52" t="str">
        <f ca="1">IF(OFFSET($G$203,SUM($C$2:$C52)-1,COLUMNS($E52:AP52)+1)=0,"",OFFSET($G$203,SUM($C$2:$C52)-1,COLUMNS($E52:AP52)+1))</f>
        <v/>
      </c>
      <c r="AQ52" t="str">
        <f ca="1">IF(OFFSET($G$203,SUM($C$2:$C52)-1,COLUMNS($E52:AQ52)+1)=0,"",OFFSET($G$203,SUM($C$2:$C52)-1,COLUMNS($E52:AQ52)+1))</f>
        <v/>
      </c>
      <c r="AR52" t="str">
        <f ca="1">IF(OFFSET($G$203,SUM($C$2:$C52)-1,COLUMNS($E52:AR52)+1)=0,"",OFFSET($G$203,SUM($C$2:$C52)-1,COLUMNS($E52:AR52)+1))</f>
        <v/>
      </c>
      <c r="AS52" t="str">
        <f ca="1">IF(OFFSET($G$203,SUM($C$2:$C52)-1,COLUMNS($E52:AS52)+1)=0,"",OFFSET($G$203,SUM($C$2:$C52)-1,COLUMNS($E52:AS52)+1))</f>
        <v/>
      </c>
      <c r="AT52" t="str">
        <f ca="1">IF(OFFSET($G$203,SUM($C$2:$C52)-1,COLUMNS($E52:AT52)+1)=0,"",OFFSET($G$203,SUM($C$2:$C52)-1,COLUMNS($E52:AT52)+1))</f>
        <v/>
      </c>
      <c r="AU52" t="str">
        <f ca="1">IF(OFFSET($G$203,SUM($C$2:$C52)-1,COLUMNS($E52:AU52)+1)=0,"",OFFSET($G$203,SUM($C$2:$C52)-1,COLUMNS($E52:AU52)+1))</f>
        <v/>
      </c>
      <c r="AV52" t="str">
        <f ca="1">IF(OFFSET($G$203,SUM($C$2:$C52)-1,COLUMNS($E52:AV52)+1)=0,"",OFFSET($G$203,SUM($C$2:$C52)-1,COLUMNS($E52:AV52)+1))</f>
        <v/>
      </c>
      <c r="AW52" t="str">
        <f ca="1">IF(OFFSET($G$203,SUM($C$2:$C52)-1,COLUMNS($E52:AW52)+1)=0,"",OFFSET($G$203,SUM($C$2:$C52)-1,COLUMNS($E52:AW52)+1))</f>
        <v/>
      </c>
      <c r="AX52" t="str">
        <f ca="1">IF(OFFSET($G$203,SUM($C$2:$C52)-1,COLUMNS($E52:AX52)+1)=0,"",OFFSET($G$203,SUM($C$2:$C52)-1,COLUMNS($E52:AX52)+1))</f>
        <v/>
      </c>
      <c r="AY52" t="str">
        <f ca="1">IF(OFFSET($G$203,SUM($C$2:$C52)-1,COLUMNS($E52:AY52)+1)=0,"",OFFSET($G$203,SUM($C$2:$C52)-1,COLUMNS($E52:AY52)+1))</f>
        <v/>
      </c>
      <c r="AZ52" t="str">
        <f ca="1">IF(OFFSET($G$203,SUM($C$2:$C52)-1,COLUMNS($E52:AZ52)+1)=0,"",OFFSET($G$203,SUM($C$2:$C52)-1,COLUMNS($E52:AZ52)+1))</f>
        <v/>
      </c>
      <c r="BA52" t="str">
        <f ca="1">IF(OFFSET($G$203,SUM($C$2:$C52)-1,COLUMNS($E52:BA52)+1)=0,"",OFFSET($G$203,SUM($C$2:$C52)-1,COLUMNS($E52:BA52)+1))</f>
        <v/>
      </c>
      <c r="BB52" t="str">
        <f ca="1">IF(OFFSET($G$203,SUM($C$2:$C52)-1,COLUMNS($E52:BB52)+1)=0,"",OFFSET($G$203,SUM($C$2:$C52)-1,COLUMNS($E52:BB52)+1))</f>
        <v/>
      </c>
      <c r="BC52" t="str">
        <f ca="1">IF(OFFSET($G$203,SUM($C$2:$C52)-1,COLUMNS($E52:BC52)+1)=0,"",OFFSET($G$203,SUM($C$2:$C52)-1,COLUMNS($E52:BC52)+1))</f>
        <v/>
      </c>
      <c r="BD52" t="str">
        <f ca="1">IF(OFFSET($G$203,SUM($C$2:$C52)-1,COLUMNS($E52:BD52)+1)=0,"",OFFSET($G$203,SUM($C$2:$C52)-1,COLUMNS($E52:BD52)+1))</f>
        <v/>
      </c>
      <c r="BE52" t="str">
        <f ca="1">IF(OFFSET($G$203,SUM($C$2:$C52)-1,COLUMNS($E52:BE52)+1)=0,"",OFFSET($G$203,SUM($C$2:$C52)-1,COLUMNS($E52:BE52)+1))</f>
        <v/>
      </c>
      <c r="BF52" t="str">
        <f ca="1">IF(OFFSET($G$203,SUM($C$2:$C52)-1,COLUMNS($E52:BF52)+1)=0,"",OFFSET($G$203,SUM($C$2:$C52)-1,COLUMNS($E52:BF52)+1))</f>
        <v/>
      </c>
      <c r="BG52" t="str">
        <f ca="1">IF(OFFSET($G$203,SUM($C$2:$C52)-1,COLUMNS($E52:BG52)+1)=0,"",OFFSET($G$203,SUM($C$2:$C52)-1,COLUMNS($E52:BG52)+1))</f>
        <v/>
      </c>
      <c r="BH52" t="str">
        <f ca="1">IF(OFFSET($G$203,SUM($C$2:$C52)-1,COLUMNS($E52:BH52)+1)=0,"",OFFSET($G$203,SUM($C$2:$C52)-1,COLUMNS($E52:BH52)+1))</f>
        <v/>
      </c>
      <c r="BI52" t="str">
        <f ca="1">IF(OFFSET($G$203,SUM($C$2:$C52)-1,COLUMNS($E52:BI52)+1)=0,"",OFFSET($G$203,SUM($C$2:$C52)-1,COLUMNS($E52:BI52)+1))</f>
        <v/>
      </c>
      <c r="BJ52" t="str">
        <f ca="1">IF(OFFSET($G$203,SUM($C$2:$C52)-1,COLUMNS($E52:BJ52)+1)=0,"",OFFSET($G$203,SUM($C$2:$C52)-1,COLUMNS($E52:BJ52)+1))</f>
        <v/>
      </c>
      <c r="BK52" t="str">
        <f ca="1">IF(OFFSET($G$203,SUM($C$2:$C52)-1,COLUMNS($E52:BK52)+1)=0,"",OFFSET($G$203,SUM($C$2:$C52)-1,COLUMNS($E52:BK52)+1))</f>
        <v/>
      </c>
      <c r="BL52" t="str">
        <f ca="1">IF(OFFSET($G$203,SUM($C$2:$C52)-1,COLUMNS($E52:BL52)+1)=0,"",OFFSET($G$203,SUM($C$2:$C52)-1,COLUMNS($E52:BL52)+1))</f>
        <v/>
      </c>
      <c r="BM52" t="str">
        <f ca="1">IF(OFFSET($G$203,SUM($C$2:$C52)-1,COLUMNS($E52:BM52)+1)=0,"",OFFSET($G$203,SUM($C$2:$C52)-1,COLUMNS($E52:BM52)+1))</f>
        <v/>
      </c>
      <c r="BN52" t="str">
        <f ca="1">IF(OFFSET($G$203,SUM($C$2:$C52)-1,COLUMNS($E52:BN52)+1)=0,"",OFFSET($G$203,SUM($C$2:$C52)-1,COLUMNS($E52:BN52)+1))</f>
        <v/>
      </c>
      <c r="BO52" t="str">
        <f ca="1">IF(OFFSET($G$203,SUM($C$2:$C52)-1,COLUMNS($E52:BO52)+1)=0,"",OFFSET($G$203,SUM($C$2:$C52)-1,COLUMNS($E52:BO52)+1))</f>
        <v/>
      </c>
      <c r="BP52" t="str">
        <f ca="1">IF(OFFSET($G$203,SUM($C$2:$C52)-1,COLUMNS($E52:BP52)+1)=0,"",OFFSET($G$203,SUM($C$2:$C52)-1,COLUMNS($E52:BP52)+1))</f>
        <v/>
      </c>
      <c r="BQ52" t="str">
        <f ca="1">IF(OFFSET($G$203,SUM($C$2:$C52)-1,COLUMNS($E52:BQ52)+1)=0,"",OFFSET($G$203,SUM($C$2:$C52)-1,COLUMNS($E52:BQ52)+1))</f>
        <v/>
      </c>
      <c r="BR52" t="str">
        <f ca="1">IF(OFFSET($G$203,SUM($C$2:$C52)-1,COLUMNS($E52:BR52)+1)=0,"",OFFSET($G$203,SUM($C$2:$C52)-1,COLUMNS($E52:BR52)+1))</f>
        <v/>
      </c>
      <c r="BS52" t="str">
        <f ca="1">IF(OFFSET($G$203,SUM($C$2:$C52)-1,COLUMNS($E52:BS52)+1)=0,"",OFFSET($G$203,SUM($C$2:$C52)-1,COLUMNS($E52:BS52)+1))</f>
        <v/>
      </c>
      <c r="BT52" t="str">
        <f ca="1">IF(OFFSET($G$203,SUM($C$2:$C52)-1,COLUMNS($E52:BT52)+1)=0,"",OFFSET($G$203,SUM($C$2:$C52)-1,COLUMNS($E52:BT52)+1))</f>
        <v/>
      </c>
      <c r="BU52" t="str">
        <f ca="1">IF(OFFSET($G$203,SUM($C$2:$C52)-1,COLUMNS($E52:BU52)+1)=0,"",OFFSET($G$203,SUM($C$2:$C52)-1,COLUMNS($E52:BU52)+1))</f>
        <v/>
      </c>
      <c r="BV52" t="str">
        <f ca="1">IF(OFFSET($G$203,SUM($C$2:$C52)-1,COLUMNS($E52:BV52)+1)=0,"",OFFSET($G$203,SUM($C$2:$C52)-1,COLUMNS($E52:BV52)+1))</f>
        <v/>
      </c>
      <c r="BW52" t="str">
        <f ca="1">IF(OFFSET($G$203,SUM($C$2:$C52)-1,COLUMNS($E52:BW52)+1)=0,"",OFFSET($G$203,SUM($C$2:$C52)-1,COLUMNS($E52:BW52)+1))</f>
        <v/>
      </c>
      <c r="BX52" t="str">
        <f ca="1">IF(OFFSET($G$203,SUM($C$2:$C52)-1,COLUMNS($E52:BX52)+1)=0,"",OFFSET($G$203,SUM($C$2:$C52)-1,COLUMNS($E52:BX52)+1))</f>
        <v/>
      </c>
      <c r="BY52" t="str">
        <f ca="1">IF(OFFSET($G$203,SUM($C$2:$C52)-1,COLUMNS($E52:BY52)+1)=0,"",OFFSET($G$203,SUM($C$2:$C52)-1,COLUMNS($E52:BY52)+1))</f>
        <v/>
      </c>
      <c r="BZ52" t="str">
        <f ca="1">IF(OFFSET($G$203,SUM($C$2:$C52)-1,COLUMNS($E52:BZ52)+1)=0,"",OFFSET($G$203,SUM($C$2:$C52)-1,COLUMNS($E52:BZ52)+1))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OFFSET($G$203,SUM(C$2:C54)-1,0)</f>
        <v>Jacob Corn</v>
      </c>
      <c r="F54" t="str">
        <f ca="1">IF(OFFSET($G$203,SUM($C$2:$C54)-1,COLUMNS($E54:F54)+1)=0,"",OFFSET($G$203,SUM($C$2:$C54)-1,COLUMNS($E54:F54)+1))</f>
        <v>Philosopher's Stone</v>
      </c>
      <c r="G54" t="str">
        <f ca="1">IF(OFFSET($G$203,SUM($C$2:$C54)-1,COLUMNS($E54:G54)+1)=0,"",OFFSET($G$203,SUM($C$2:$C54)-1,COLUMNS($E54:G54)+1))</f>
        <v/>
      </c>
      <c r="H54" t="str">
        <f ca="1">IF(OFFSET($G$203,SUM($C$2:$C54)-1,COLUMNS($E54:H54)+1)=0,"",OFFSET($G$203,SUM($C$2:$C54)-1,COLUMNS($E54:H54)+1))</f>
        <v/>
      </c>
      <c r="I54" t="str">
        <f ca="1">IF(OFFSET($G$203,SUM($C$2:$C54)-1,COLUMNS($E54:I54)+1)=0,"",OFFSET($G$203,SUM($C$2:$C54)-1,COLUMNS($E54:I54)+1))</f>
        <v/>
      </c>
      <c r="J54" t="str">
        <f ca="1">IF(OFFSET($G$203,SUM($C$2:$C54)-1,COLUMNS($E54:J54)+1)=0,"",OFFSET($G$203,SUM($C$2:$C54)-1,COLUMNS($E54:J54)+1))</f>
        <v/>
      </c>
      <c r="K54" t="str">
        <f ca="1">IF(OFFSET($G$203,SUM($C$2:$C54)-1,COLUMNS($E54:K54)+1)=0,"",OFFSET($G$203,SUM($C$2:$C54)-1,COLUMNS($E54:K54)+1))</f>
        <v/>
      </c>
      <c r="L54" t="str">
        <f ca="1">IF(OFFSET($G$203,SUM($C$2:$C54)-1,COLUMNS($E54:L54)+1)=0,"",OFFSET($G$203,SUM($C$2:$C54)-1,COLUMNS($E54:L54)+1))</f>
        <v/>
      </c>
      <c r="M54" t="str">
        <f ca="1">IF(OFFSET($G$203,SUM($C$2:$C54)-1,COLUMNS($E54:M54)+1)=0,"",OFFSET($G$203,SUM($C$2:$C54)-1,COLUMNS($E54:M54)+1))</f>
        <v/>
      </c>
      <c r="N54" t="str">
        <f ca="1">IF(OFFSET($G$203,SUM($C$2:$C54)-1,COLUMNS($E54:N54)+1)=0,"",OFFSET($G$203,SUM($C$2:$C54)-1,COLUMNS($E54:N54)+1))</f>
        <v/>
      </c>
      <c r="O54" t="str">
        <f ca="1">IF(OFFSET($G$203,SUM($C$2:$C54)-1,COLUMNS($E54:O54)+1)=0,"",OFFSET($G$203,SUM($C$2:$C54)-1,COLUMNS($E54:O54)+1))</f>
        <v/>
      </c>
      <c r="P54" t="str">
        <f ca="1">IF(OFFSET($G$203,SUM($C$2:$C54)-1,COLUMNS($E54:P54)+1)=0,"",OFFSET($G$203,SUM($C$2:$C54)-1,COLUMNS($E54:P54)+1))</f>
        <v/>
      </c>
      <c r="Q54" t="str">
        <f ca="1">IF(OFFSET($G$203,SUM($C$2:$C54)-1,COLUMNS($E54:Q54)+1)=0,"",OFFSET($G$203,SUM($C$2:$C54)-1,COLUMNS($E54:Q54)+1))</f>
        <v/>
      </c>
      <c r="R54" t="str">
        <f ca="1">IF(OFFSET($G$203,SUM($C$2:$C54)-1,COLUMNS($E54:R54)+1)=0,"",OFFSET($G$203,SUM($C$2:$C54)-1,COLUMNS($E54:R54)+1))</f>
        <v/>
      </c>
      <c r="S54" t="str">
        <f ca="1">IF(OFFSET($G$203,SUM($C$2:$C54)-1,COLUMNS($E54:S54)+1)=0,"",OFFSET($G$203,SUM($C$2:$C54)-1,COLUMNS($E54:S54)+1))</f>
        <v/>
      </c>
      <c r="T54" t="str">
        <f ca="1">IF(OFFSET($G$203,SUM($C$2:$C54)-1,COLUMNS($E54:T54)+1)=0,"",OFFSET($G$203,SUM($C$2:$C54)-1,COLUMNS($E54:T54)+1))</f>
        <v/>
      </c>
      <c r="U54" t="str">
        <f ca="1">IF(OFFSET($G$203,SUM($C$2:$C54)-1,COLUMNS($E54:U54)+1)=0,"",OFFSET($G$203,SUM($C$2:$C54)-1,COLUMNS($E54:U54)+1))</f>
        <v/>
      </c>
      <c r="V54" t="str">
        <f ca="1">IF(OFFSET($G$203,SUM($C$2:$C54)-1,COLUMNS($E54:V54)+1)=0,"",OFFSET($G$203,SUM($C$2:$C54)-1,COLUMNS($E54:V54)+1))</f>
        <v/>
      </c>
      <c r="W54" t="str">
        <f ca="1">IF(OFFSET($G$203,SUM($C$2:$C54)-1,COLUMNS($E54:W54)+1)=0,"",OFFSET($G$203,SUM($C$2:$C54)-1,COLUMNS($E54:W54)+1))</f>
        <v/>
      </c>
      <c r="X54" t="str">
        <f ca="1">IF(OFFSET($G$203,SUM($C$2:$C54)-1,COLUMNS($E54:X54)+1)=0,"",OFFSET($G$203,SUM($C$2:$C54)-1,COLUMNS($E54:X54)+1))</f>
        <v/>
      </c>
      <c r="Y54" t="str">
        <f ca="1">IF(OFFSET($G$203,SUM($C$2:$C54)-1,COLUMNS($E54:Y54)+1)=0,"",OFFSET($G$203,SUM($C$2:$C54)-1,COLUMNS($E54:Y54)+1))</f>
        <v/>
      </c>
      <c r="Z54" t="str">
        <f ca="1">IF(OFFSET($G$203,SUM($C$2:$C54)-1,COLUMNS($E54:Z54)+1)=0,"",OFFSET($G$203,SUM($C$2:$C54)-1,COLUMNS($E54:Z54)+1))</f>
        <v/>
      </c>
      <c r="AA54" t="str">
        <f ca="1">IF(OFFSET($G$203,SUM($C$2:$C54)-1,COLUMNS($E54:AA54)+1)=0,"",OFFSET($G$203,SUM($C$2:$C54)-1,COLUMNS($E54:AA54)+1))</f>
        <v/>
      </c>
      <c r="AB54" t="str">
        <f ca="1">IF(OFFSET($G$203,SUM($C$2:$C54)-1,COLUMNS($E54:AB54)+1)=0,"",OFFSET($G$203,SUM($C$2:$C54)-1,COLUMNS($E54:AB54)+1))</f>
        <v/>
      </c>
      <c r="AC54" t="str">
        <f ca="1">IF(OFFSET($G$203,SUM($C$2:$C54)-1,COLUMNS($E54:AC54)+1)=0,"",OFFSET($G$203,SUM($C$2:$C54)-1,COLUMNS($E54:AC54)+1))</f>
        <v/>
      </c>
      <c r="AD54" t="str">
        <f ca="1">IF(OFFSET($G$203,SUM($C$2:$C54)-1,COLUMNS($E54:AD54)+1)=0,"",OFFSET($G$203,SUM($C$2:$C54)-1,COLUMNS($E54:AD54)+1))</f>
        <v/>
      </c>
      <c r="AE54" t="str">
        <f ca="1">IF(OFFSET($G$203,SUM($C$2:$C54)-1,COLUMNS($E54:AE54)+1)=0,"",OFFSET($G$203,SUM($C$2:$C54)-1,COLUMNS($E54:AE54)+1))</f>
        <v/>
      </c>
      <c r="AF54" t="str">
        <f ca="1">IF(OFFSET($G$203,SUM($C$2:$C54)-1,COLUMNS($E54:AF54)+1)=0,"",OFFSET($G$203,SUM($C$2:$C54)-1,COLUMNS($E54:AF54)+1))</f>
        <v/>
      </c>
      <c r="AG54" t="str">
        <f ca="1">IF(OFFSET($G$203,SUM($C$2:$C54)-1,COLUMNS($E54:AG54)+1)=0,"",OFFSET($G$203,SUM($C$2:$C54)-1,COLUMNS($E54:AG54)+1))</f>
        <v/>
      </c>
      <c r="AH54" t="str">
        <f ca="1">IF(OFFSET($G$203,SUM($C$2:$C54)-1,COLUMNS($E54:AH54)+1)=0,"",OFFSET($G$203,SUM($C$2:$C54)-1,COLUMNS($E54:AH54)+1))</f>
        <v/>
      </c>
      <c r="AI54" t="str">
        <f ca="1">IF(OFFSET($G$203,SUM($C$2:$C54)-1,COLUMNS($E54:AI54)+1)=0,"",OFFSET($G$203,SUM($C$2:$C54)-1,COLUMNS($E54:AI54)+1))</f>
        <v/>
      </c>
      <c r="AJ54" t="str">
        <f ca="1">IF(OFFSET($G$203,SUM($C$2:$C54)-1,COLUMNS($E54:AJ54)+1)=0,"",OFFSET($G$203,SUM($C$2:$C54)-1,COLUMNS($E54:AJ54)+1))</f>
        <v/>
      </c>
      <c r="AK54" t="str">
        <f ca="1">IF(OFFSET($G$203,SUM($C$2:$C54)-1,COLUMNS($E54:AK54)+1)=0,"",OFFSET($G$203,SUM($C$2:$C54)-1,COLUMNS($E54:AK54)+1))</f>
        <v/>
      </c>
      <c r="AL54" t="str">
        <f ca="1">IF(OFFSET($G$203,SUM($C$2:$C54)-1,COLUMNS($E54:AL54)+1)=0,"",OFFSET($G$203,SUM($C$2:$C54)-1,COLUMNS($E54:AL54)+1))</f>
        <v/>
      </c>
      <c r="AM54" t="str">
        <f ca="1">IF(OFFSET($G$203,SUM($C$2:$C54)-1,COLUMNS($E54:AM54)+1)=0,"",OFFSET($G$203,SUM($C$2:$C54)-1,COLUMNS($E54:AM54)+1))</f>
        <v/>
      </c>
      <c r="AN54" t="str">
        <f ca="1">IF(OFFSET($G$203,SUM($C$2:$C54)-1,COLUMNS($E54:AN54)+1)=0,"",OFFSET($G$203,SUM($C$2:$C54)-1,COLUMNS($E54:AN54)+1))</f>
        <v/>
      </c>
      <c r="AO54" t="str">
        <f ca="1">IF(OFFSET($G$203,SUM($C$2:$C54)-1,COLUMNS($E54:AO54)+1)=0,"",OFFSET($G$203,SUM($C$2:$C54)-1,COLUMNS($E54:AO54)+1))</f>
        <v/>
      </c>
      <c r="AP54" t="str">
        <f ca="1">IF(OFFSET($G$203,SUM($C$2:$C54)-1,COLUMNS($E54:AP54)+1)=0,"",OFFSET($G$203,SUM($C$2:$C54)-1,COLUMNS($E54:AP54)+1))</f>
        <v/>
      </c>
      <c r="AQ54" t="str">
        <f ca="1">IF(OFFSET($G$203,SUM($C$2:$C54)-1,COLUMNS($E54:AQ54)+1)=0,"",OFFSET($G$203,SUM($C$2:$C54)-1,COLUMNS($E54:AQ54)+1))</f>
        <v/>
      </c>
      <c r="AR54" t="str">
        <f ca="1">IF(OFFSET($G$203,SUM($C$2:$C54)-1,COLUMNS($E54:AR54)+1)=0,"",OFFSET($G$203,SUM($C$2:$C54)-1,COLUMNS($E54:AR54)+1))</f>
        <v/>
      </c>
      <c r="AS54" t="str">
        <f ca="1">IF(OFFSET($G$203,SUM($C$2:$C54)-1,COLUMNS($E54:AS54)+1)=0,"",OFFSET($G$203,SUM($C$2:$C54)-1,COLUMNS($E54:AS54)+1))</f>
        <v/>
      </c>
      <c r="AT54" t="str">
        <f ca="1">IF(OFFSET($G$203,SUM($C$2:$C54)-1,COLUMNS($E54:AT54)+1)=0,"",OFFSET($G$203,SUM($C$2:$C54)-1,COLUMNS($E54:AT54)+1))</f>
        <v/>
      </c>
      <c r="AU54" t="str">
        <f ca="1">IF(OFFSET($G$203,SUM($C$2:$C54)-1,COLUMNS($E54:AU54)+1)=0,"",OFFSET($G$203,SUM($C$2:$C54)-1,COLUMNS($E54:AU54)+1))</f>
        <v/>
      </c>
      <c r="AV54" t="str">
        <f ca="1">IF(OFFSET($G$203,SUM($C$2:$C54)-1,COLUMNS($E54:AV54)+1)=0,"",OFFSET($G$203,SUM($C$2:$C54)-1,COLUMNS($E54:AV54)+1))</f>
        <v/>
      </c>
      <c r="AW54" t="str">
        <f ca="1">IF(OFFSET($G$203,SUM($C$2:$C54)-1,COLUMNS($E54:AW54)+1)=0,"",OFFSET($G$203,SUM($C$2:$C54)-1,COLUMNS($E54:AW54)+1))</f>
        <v/>
      </c>
      <c r="AX54" t="str">
        <f ca="1">IF(OFFSET($G$203,SUM($C$2:$C54)-1,COLUMNS($E54:AX54)+1)=0,"",OFFSET($G$203,SUM($C$2:$C54)-1,COLUMNS($E54:AX54)+1))</f>
        <v/>
      </c>
      <c r="AY54" t="str">
        <f ca="1">IF(OFFSET($G$203,SUM($C$2:$C54)-1,COLUMNS($E54:AY54)+1)=0,"",OFFSET($G$203,SUM($C$2:$C54)-1,COLUMNS($E54:AY54)+1))</f>
        <v/>
      </c>
      <c r="AZ54" t="str">
        <f ca="1">IF(OFFSET($G$203,SUM($C$2:$C54)-1,COLUMNS($E54:AZ54)+1)=0,"",OFFSET($G$203,SUM($C$2:$C54)-1,COLUMNS($E54:AZ54)+1))</f>
        <v/>
      </c>
      <c r="BA54" t="str">
        <f ca="1">IF(OFFSET($G$203,SUM($C$2:$C54)-1,COLUMNS($E54:BA54)+1)=0,"",OFFSET($G$203,SUM($C$2:$C54)-1,COLUMNS($E54:BA54)+1))</f>
        <v/>
      </c>
      <c r="BB54" t="str">
        <f ca="1">IF(OFFSET($G$203,SUM($C$2:$C54)-1,COLUMNS($E54:BB54)+1)=0,"",OFFSET($G$203,SUM($C$2:$C54)-1,COLUMNS($E54:BB54)+1))</f>
        <v/>
      </c>
      <c r="BC54" t="str">
        <f ca="1">IF(OFFSET($G$203,SUM($C$2:$C54)-1,COLUMNS($E54:BC54)+1)=0,"",OFFSET($G$203,SUM($C$2:$C54)-1,COLUMNS($E54:BC54)+1))</f>
        <v/>
      </c>
      <c r="BD54" t="str">
        <f ca="1">IF(OFFSET($G$203,SUM($C$2:$C54)-1,COLUMNS($E54:BD54)+1)=0,"",OFFSET($G$203,SUM($C$2:$C54)-1,COLUMNS($E54:BD54)+1))</f>
        <v/>
      </c>
      <c r="BE54" t="str">
        <f ca="1">IF(OFFSET($G$203,SUM($C$2:$C54)-1,COLUMNS($E54:BE54)+1)=0,"",OFFSET($G$203,SUM($C$2:$C54)-1,COLUMNS($E54:BE54)+1))</f>
        <v/>
      </c>
      <c r="BF54" t="str">
        <f ca="1">IF(OFFSET($G$203,SUM($C$2:$C54)-1,COLUMNS($E54:BF54)+1)=0,"",OFFSET($G$203,SUM($C$2:$C54)-1,COLUMNS($E54:BF54)+1))</f>
        <v/>
      </c>
      <c r="BG54" t="str">
        <f ca="1">IF(OFFSET($G$203,SUM($C$2:$C54)-1,COLUMNS($E54:BG54)+1)=0,"",OFFSET($G$203,SUM($C$2:$C54)-1,COLUMNS($E54:BG54)+1))</f>
        <v/>
      </c>
      <c r="BH54" t="str">
        <f ca="1">IF(OFFSET($G$203,SUM($C$2:$C54)-1,COLUMNS($E54:BH54)+1)=0,"",OFFSET($G$203,SUM($C$2:$C54)-1,COLUMNS($E54:BH54)+1))</f>
        <v/>
      </c>
      <c r="BI54" t="str">
        <f ca="1">IF(OFFSET($G$203,SUM($C$2:$C54)-1,COLUMNS($E54:BI54)+1)=0,"",OFFSET($G$203,SUM($C$2:$C54)-1,COLUMNS($E54:BI54)+1))</f>
        <v/>
      </c>
      <c r="BJ54" t="str">
        <f ca="1">IF(OFFSET($G$203,SUM($C$2:$C54)-1,COLUMNS($E54:BJ54)+1)=0,"",OFFSET($G$203,SUM($C$2:$C54)-1,COLUMNS($E54:BJ54)+1))</f>
        <v/>
      </c>
      <c r="BK54" t="str">
        <f ca="1">IF(OFFSET($G$203,SUM($C$2:$C54)-1,COLUMNS($E54:BK54)+1)=0,"",OFFSET($G$203,SUM($C$2:$C54)-1,COLUMNS($E54:BK54)+1))</f>
        <v/>
      </c>
      <c r="BL54" t="str">
        <f ca="1">IF(OFFSET($G$203,SUM($C$2:$C54)-1,COLUMNS($E54:BL54)+1)=0,"",OFFSET($G$203,SUM($C$2:$C54)-1,COLUMNS($E54:BL54)+1))</f>
        <v/>
      </c>
      <c r="BM54" t="str">
        <f ca="1">IF(OFFSET($G$203,SUM($C$2:$C54)-1,COLUMNS($E54:BM54)+1)=0,"",OFFSET($G$203,SUM($C$2:$C54)-1,COLUMNS($E54:BM54)+1))</f>
        <v/>
      </c>
      <c r="BN54" t="str">
        <f ca="1">IF(OFFSET($G$203,SUM($C$2:$C54)-1,COLUMNS($E54:BN54)+1)=0,"",OFFSET($G$203,SUM($C$2:$C54)-1,COLUMNS($E54:BN54)+1))</f>
        <v/>
      </c>
      <c r="BO54" t="str">
        <f ca="1">IF(OFFSET($G$203,SUM($C$2:$C54)-1,COLUMNS($E54:BO54)+1)=0,"",OFFSET($G$203,SUM($C$2:$C54)-1,COLUMNS($E54:BO54)+1))</f>
        <v/>
      </c>
      <c r="BP54" t="str">
        <f ca="1">IF(OFFSET($G$203,SUM($C$2:$C54)-1,COLUMNS($E54:BP54)+1)=0,"",OFFSET($G$203,SUM($C$2:$C54)-1,COLUMNS($E54:BP54)+1))</f>
        <v/>
      </c>
      <c r="BQ54" t="str">
        <f ca="1">IF(OFFSET($G$203,SUM($C$2:$C54)-1,COLUMNS($E54:BQ54)+1)=0,"",OFFSET($G$203,SUM($C$2:$C54)-1,COLUMNS($E54:BQ54)+1))</f>
        <v/>
      </c>
      <c r="BR54" t="str">
        <f ca="1">IF(OFFSET($G$203,SUM($C$2:$C54)-1,COLUMNS($E54:BR54)+1)=0,"",OFFSET($G$203,SUM($C$2:$C54)-1,COLUMNS($E54:BR54)+1))</f>
        <v/>
      </c>
      <c r="BS54" t="str">
        <f ca="1">IF(OFFSET($G$203,SUM($C$2:$C54)-1,COLUMNS($E54:BS54)+1)=0,"",OFFSET($G$203,SUM($C$2:$C54)-1,COLUMNS($E54:BS54)+1))</f>
        <v/>
      </c>
      <c r="BT54" t="str">
        <f ca="1">IF(OFFSET($G$203,SUM($C$2:$C54)-1,COLUMNS($E54:BT54)+1)=0,"",OFFSET($G$203,SUM($C$2:$C54)-1,COLUMNS($E54:BT54)+1))</f>
        <v/>
      </c>
      <c r="BU54" t="str">
        <f ca="1">IF(OFFSET($G$203,SUM($C$2:$C54)-1,COLUMNS($E54:BU54)+1)=0,"",OFFSET($G$203,SUM($C$2:$C54)-1,COLUMNS($E54:BU54)+1))</f>
        <v/>
      </c>
      <c r="BV54" t="str">
        <f ca="1">IF(OFFSET($G$203,SUM($C$2:$C54)-1,COLUMNS($E54:BV54)+1)=0,"",OFFSET($G$203,SUM($C$2:$C54)-1,COLUMNS($E54:BV54)+1))</f>
        <v/>
      </c>
      <c r="BW54" t="str">
        <f ca="1">IF(OFFSET($G$203,SUM($C$2:$C54)-1,COLUMNS($E54:BW54)+1)=0,"",OFFSET($G$203,SUM($C$2:$C54)-1,COLUMNS($E54:BW54)+1))</f>
        <v/>
      </c>
      <c r="BX54" t="str">
        <f ca="1">IF(OFFSET($G$203,SUM($C$2:$C54)-1,COLUMNS($E54:BX54)+1)=0,"",OFFSET($G$203,SUM($C$2:$C54)-1,COLUMNS($E54:BX54)+1))</f>
        <v/>
      </c>
      <c r="BY54" t="str">
        <f ca="1">IF(OFFSET($G$203,SUM($C$2:$C54)-1,COLUMNS($E54:BY54)+1)=0,"",OFFSET($G$203,SUM($C$2:$C54)-1,COLUMNS($E54:BY54)+1))</f>
        <v/>
      </c>
      <c r="BZ54" t="str">
        <f ca="1">IF(OFFSET($G$203,SUM($C$2:$C54)-1,COLUMNS($E54:BZ54)+1)=0,"",OFFSET($G$203,SUM($C$2:$C54)-1,COLUMNS($E54:BZ54)+1))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OFFSET($G$203,SUM(C$2:C56)-1,0)</f>
        <v>Jason Slavin</v>
      </c>
      <c r="F56" t="str">
        <f ca="1">IF(OFFSET($G$203,SUM($C$2:$C56)-1,COLUMNS($E56:F56)+1)=0,"",OFFSET($G$203,SUM($C$2:$C56)-1,COLUMNS($E56:F56)+1))</f>
        <v>Royal Seal</v>
      </c>
      <c r="G56" t="str">
        <f ca="1">IF(OFFSET($G$203,SUM($C$2:$C56)-1,COLUMNS($E56:G56)+1)=0,"",OFFSET($G$203,SUM($C$2:$C56)-1,COLUMNS($E56:G56)+1))</f>
        <v xml:space="preserve"> Ill-Gotten Gains</v>
      </c>
      <c r="H56" t="str">
        <f ca="1">IF(OFFSET($G$203,SUM($C$2:$C56)-1,COLUMNS($E56:H56)+1)=0,"",OFFSET($G$203,SUM($C$2:$C56)-1,COLUMNS($E56:H56)+1))</f>
        <v xml:space="preserve"> Cultist</v>
      </c>
      <c r="I56" t="str">
        <f ca="1">IF(OFFSET($G$203,SUM($C$2:$C56)-1,COLUMNS($E56:I56)+1)=0,"",OFFSET($G$203,SUM($C$2:$C56)-1,COLUMNS($E56:I56)+1))</f>
        <v xml:space="preserve"> Changeling</v>
      </c>
      <c r="J56" t="str">
        <f ca="1">IF(OFFSET($G$203,SUM($C$2:$C56)-1,COLUMNS($E56:J56)+1)=0,"",OFFSET($G$203,SUM($C$2:$C56)-1,COLUMNS($E56:J56)+1))</f>
        <v xml:space="preserve"> Experiment</v>
      </c>
      <c r="K56" t="str">
        <f ca="1">IF(OFFSET($G$203,SUM($C$2:$C56)-1,COLUMNS($E56:K56)+1)=0,"",OFFSET($G$203,SUM($C$2:$C56)-1,COLUMNS($E56:K56)+1))</f>
        <v xml:space="preserve"> Villain</v>
      </c>
      <c r="L56" t="str">
        <f ca="1">IF(OFFSET($G$203,SUM($C$2:$C56)-1,COLUMNS($E56:L56)+1)=0,"",OFFSET($G$203,SUM($C$2:$C56)-1,COLUMNS($E56:L56)+1))</f>
        <v xml:space="preserve"> Bad Omens</v>
      </c>
      <c r="M56" t="str">
        <f ca="1">IF(OFFSET($G$203,SUM($C$2:$C56)-1,COLUMNS($E56:M56)+1)=0,"",OFFSET($G$203,SUM($C$2:$C56)-1,COLUMNS($E56:M56)+1))</f>
        <v xml:space="preserve"> Envy</v>
      </c>
      <c r="N56" t="str">
        <f ca="1">IF(OFFSET($G$203,SUM($C$2:$C56)-1,COLUMNS($E56:N56)+1)=0,"",OFFSET($G$203,SUM($C$2:$C56)-1,COLUMNS($E56:N56)+1))</f>
        <v/>
      </c>
      <c r="O56" t="str">
        <f ca="1">IF(OFFSET($G$203,SUM($C$2:$C56)-1,COLUMNS($E56:O56)+1)=0,"",OFFSET($G$203,SUM($C$2:$C56)-1,COLUMNS($E56:O56)+1))</f>
        <v/>
      </c>
      <c r="P56" t="str">
        <f ca="1">IF(OFFSET($G$203,SUM($C$2:$C56)-1,COLUMNS($E56:P56)+1)=0,"",OFFSET($G$203,SUM($C$2:$C56)-1,COLUMNS($E56:P56)+1))</f>
        <v/>
      </c>
      <c r="Q56" t="str">
        <f ca="1">IF(OFFSET($G$203,SUM($C$2:$C56)-1,COLUMNS($E56:Q56)+1)=0,"",OFFSET($G$203,SUM($C$2:$C56)-1,COLUMNS($E56:Q56)+1))</f>
        <v/>
      </c>
      <c r="R56" t="str">
        <f ca="1">IF(OFFSET($G$203,SUM($C$2:$C56)-1,COLUMNS($E56:R56)+1)=0,"",OFFSET($G$203,SUM($C$2:$C56)-1,COLUMNS($E56:R56)+1))</f>
        <v/>
      </c>
      <c r="S56" t="str">
        <f ca="1">IF(OFFSET($G$203,SUM($C$2:$C56)-1,COLUMNS($E56:S56)+1)=0,"",OFFSET($G$203,SUM($C$2:$C56)-1,COLUMNS($E56:S56)+1))</f>
        <v/>
      </c>
      <c r="T56" t="str">
        <f ca="1">IF(OFFSET($G$203,SUM($C$2:$C56)-1,COLUMNS($E56:T56)+1)=0,"",OFFSET($G$203,SUM($C$2:$C56)-1,COLUMNS($E56:T56)+1))</f>
        <v/>
      </c>
      <c r="U56" t="str">
        <f ca="1">IF(OFFSET($G$203,SUM($C$2:$C56)-1,COLUMNS($E56:U56)+1)=0,"",OFFSET($G$203,SUM($C$2:$C56)-1,COLUMNS($E56:U56)+1))</f>
        <v/>
      </c>
      <c r="V56" t="str">
        <f ca="1">IF(OFFSET($G$203,SUM($C$2:$C56)-1,COLUMNS($E56:V56)+1)=0,"",OFFSET($G$203,SUM($C$2:$C56)-1,COLUMNS($E56:V56)+1))</f>
        <v/>
      </c>
      <c r="W56" t="str">
        <f ca="1">IF(OFFSET($G$203,SUM($C$2:$C56)-1,COLUMNS($E56:W56)+1)=0,"",OFFSET($G$203,SUM($C$2:$C56)-1,COLUMNS($E56:W56)+1))</f>
        <v/>
      </c>
      <c r="X56" t="str">
        <f ca="1">IF(OFFSET($G$203,SUM($C$2:$C56)-1,COLUMNS($E56:X56)+1)=0,"",OFFSET($G$203,SUM($C$2:$C56)-1,COLUMNS($E56:X56)+1))</f>
        <v/>
      </c>
      <c r="Y56" t="str">
        <f ca="1">IF(OFFSET($G$203,SUM($C$2:$C56)-1,COLUMNS($E56:Y56)+1)=0,"",OFFSET($G$203,SUM($C$2:$C56)-1,COLUMNS($E56:Y56)+1))</f>
        <v/>
      </c>
      <c r="Z56" t="str">
        <f ca="1">IF(OFFSET($G$203,SUM($C$2:$C56)-1,COLUMNS($E56:Z56)+1)=0,"",OFFSET($G$203,SUM($C$2:$C56)-1,COLUMNS($E56:Z56)+1))</f>
        <v/>
      </c>
      <c r="AA56" t="str">
        <f ca="1">IF(OFFSET($G$203,SUM($C$2:$C56)-1,COLUMNS($E56:AA56)+1)=0,"",OFFSET($G$203,SUM($C$2:$C56)-1,COLUMNS($E56:AA56)+1))</f>
        <v/>
      </c>
      <c r="AB56" t="str">
        <f ca="1">IF(OFFSET($G$203,SUM($C$2:$C56)-1,COLUMNS($E56:AB56)+1)=0,"",OFFSET($G$203,SUM($C$2:$C56)-1,COLUMNS($E56:AB56)+1))</f>
        <v/>
      </c>
      <c r="AC56" t="str">
        <f ca="1">IF(OFFSET($G$203,SUM($C$2:$C56)-1,COLUMNS($E56:AC56)+1)=0,"",OFFSET($G$203,SUM($C$2:$C56)-1,COLUMNS($E56:AC56)+1))</f>
        <v/>
      </c>
      <c r="AD56" t="str">
        <f ca="1">IF(OFFSET($G$203,SUM($C$2:$C56)-1,COLUMNS($E56:AD56)+1)=0,"",OFFSET($G$203,SUM($C$2:$C56)-1,COLUMNS($E56:AD56)+1))</f>
        <v/>
      </c>
      <c r="AE56" t="str">
        <f ca="1">IF(OFFSET($G$203,SUM($C$2:$C56)-1,COLUMNS($E56:AE56)+1)=0,"",OFFSET($G$203,SUM($C$2:$C56)-1,COLUMNS($E56:AE56)+1))</f>
        <v/>
      </c>
      <c r="AF56" t="str">
        <f ca="1">IF(OFFSET($G$203,SUM($C$2:$C56)-1,COLUMNS($E56:AF56)+1)=0,"",OFFSET($G$203,SUM($C$2:$C56)-1,COLUMNS($E56:AF56)+1))</f>
        <v/>
      </c>
      <c r="AG56" t="str">
        <f ca="1">IF(OFFSET($G$203,SUM($C$2:$C56)-1,COLUMNS($E56:AG56)+1)=0,"",OFFSET($G$203,SUM($C$2:$C56)-1,COLUMNS($E56:AG56)+1))</f>
        <v/>
      </c>
      <c r="AH56" t="str">
        <f ca="1">IF(OFFSET($G$203,SUM($C$2:$C56)-1,COLUMNS($E56:AH56)+1)=0,"",OFFSET($G$203,SUM($C$2:$C56)-1,COLUMNS($E56:AH56)+1))</f>
        <v/>
      </c>
      <c r="AI56" t="str">
        <f ca="1">IF(OFFSET($G$203,SUM($C$2:$C56)-1,COLUMNS($E56:AI56)+1)=0,"",OFFSET($G$203,SUM($C$2:$C56)-1,COLUMNS($E56:AI56)+1))</f>
        <v/>
      </c>
      <c r="AJ56" t="str">
        <f ca="1">IF(OFFSET($G$203,SUM($C$2:$C56)-1,COLUMNS($E56:AJ56)+1)=0,"",OFFSET($G$203,SUM($C$2:$C56)-1,COLUMNS($E56:AJ56)+1))</f>
        <v/>
      </c>
      <c r="AK56" t="str">
        <f ca="1">IF(OFFSET($G$203,SUM($C$2:$C56)-1,COLUMNS($E56:AK56)+1)=0,"",OFFSET($G$203,SUM($C$2:$C56)-1,COLUMNS($E56:AK56)+1))</f>
        <v/>
      </c>
      <c r="AL56" t="str">
        <f ca="1">IF(OFFSET($G$203,SUM($C$2:$C56)-1,COLUMNS($E56:AL56)+1)=0,"",OFFSET($G$203,SUM($C$2:$C56)-1,COLUMNS($E56:AL56)+1))</f>
        <v/>
      </c>
      <c r="AM56" t="str">
        <f ca="1">IF(OFFSET($G$203,SUM($C$2:$C56)-1,COLUMNS($E56:AM56)+1)=0,"",OFFSET($G$203,SUM($C$2:$C56)-1,COLUMNS($E56:AM56)+1))</f>
        <v/>
      </c>
      <c r="AN56" t="str">
        <f ca="1">IF(OFFSET($G$203,SUM($C$2:$C56)-1,COLUMNS($E56:AN56)+1)=0,"",OFFSET($G$203,SUM($C$2:$C56)-1,COLUMNS($E56:AN56)+1))</f>
        <v/>
      </c>
      <c r="AO56" t="str">
        <f ca="1">IF(OFFSET($G$203,SUM($C$2:$C56)-1,COLUMNS($E56:AO56)+1)=0,"",OFFSET($G$203,SUM($C$2:$C56)-1,COLUMNS($E56:AO56)+1))</f>
        <v/>
      </c>
      <c r="AP56" t="str">
        <f ca="1">IF(OFFSET($G$203,SUM($C$2:$C56)-1,COLUMNS($E56:AP56)+1)=0,"",OFFSET($G$203,SUM($C$2:$C56)-1,COLUMNS($E56:AP56)+1))</f>
        <v/>
      </c>
      <c r="AQ56" t="str">
        <f ca="1">IF(OFFSET($G$203,SUM($C$2:$C56)-1,COLUMNS($E56:AQ56)+1)=0,"",OFFSET($G$203,SUM($C$2:$C56)-1,COLUMNS($E56:AQ56)+1))</f>
        <v/>
      </c>
      <c r="AR56" t="str">
        <f ca="1">IF(OFFSET($G$203,SUM($C$2:$C56)-1,COLUMNS($E56:AR56)+1)=0,"",OFFSET($G$203,SUM($C$2:$C56)-1,COLUMNS($E56:AR56)+1))</f>
        <v/>
      </c>
      <c r="AS56" t="str">
        <f ca="1">IF(OFFSET($G$203,SUM($C$2:$C56)-1,COLUMNS($E56:AS56)+1)=0,"",OFFSET($G$203,SUM($C$2:$C56)-1,COLUMNS($E56:AS56)+1))</f>
        <v/>
      </c>
      <c r="AT56" t="str">
        <f ca="1">IF(OFFSET($G$203,SUM($C$2:$C56)-1,COLUMNS($E56:AT56)+1)=0,"",OFFSET($G$203,SUM($C$2:$C56)-1,COLUMNS($E56:AT56)+1))</f>
        <v/>
      </c>
      <c r="AU56" t="str">
        <f ca="1">IF(OFFSET($G$203,SUM($C$2:$C56)-1,COLUMNS($E56:AU56)+1)=0,"",OFFSET($G$203,SUM($C$2:$C56)-1,COLUMNS($E56:AU56)+1))</f>
        <v/>
      </c>
      <c r="AV56" t="str">
        <f ca="1">IF(OFFSET($G$203,SUM($C$2:$C56)-1,COLUMNS($E56:AV56)+1)=0,"",OFFSET($G$203,SUM($C$2:$C56)-1,COLUMNS($E56:AV56)+1))</f>
        <v/>
      </c>
      <c r="AW56" t="str">
        <f ca="1">IF(OFFSET($G$203,SUM($C$2:$C56)-1,COLUMNS($E56:AW56)+1)=0,"",OFFSET($G$203,SUM($C$2:$C56)-1,COLUMNS($E56:AW56)+1))</f>
        <v/>
      </c>
      <c r="AX56" t="str">
        <f ca="1">IF(OFFSET($G$203,SUM($C$2:$C56)-1,COLUMNS($E56:AX56)+1)=0,"",OFFSET($G$203,SUM($C$2:$C56)-1,COLUMNS($E56:AX56)+1))</f>
        <v/>
      </c>
      <c r="AY56" t="str">
        <f ca="1">IF(OFFSET($G$203,SUM($C$2:$C56)-1,COLUMNS($E56:AY56)+1)=0,"",OFFSET($G$203,SUM($C$2:$C56)-1,COLUMNS($E56:AY56)+1))</f>
        <v/>
      </c>
      <c r="AZ56" t="str">
        <f ca="1">IF(OFFSET($G$203,SUM($C$2:$C56)-1,COLUMNS($E56:AZ56)+1)=0,"",OFFSET($G$203,SUM($C$2:$C56)-1,COLUMNS($E56:AZ56)+1))</f>
        <v/>
      </c>
      <c r="BA56" t="str">
        <f ca="1">IF(OFFSET($G$203,SUM($C$2:$C56)-1,COLUMNS($E56:BA56)+1)=0,"",OFFSET($G$203,SUM($C$2:$C56)-1,COLUMNS($E56:BA56)+1))</f>
        <v/>
      </c>
      <c r="BB56" t="str">
        <f ca="1">IF(OFFSET($G$203,SUM($C$2:$C56)-1,COLUMNS($E56:BB56)+1)=0,"",OFFSET($G$203,SUM($C$2:$C56)-1,COLUMNS($E56:BB56)+1))</f>
        <v/>
      </c>
      <c r="BC56" t="str">
        <f ca="1">IF(OFFSET($G$203,SUM($C$2:$C56)-1,COLUMNS($E56:BC56)+1)=0,"",OFFSET($G$203,SUM($C$2:$C56)-1,COLUMNS($E56:BC56)+1))</f>
        <v/>
      </c>
      <c r="BD56" t="str">
        <f ca="1">IF(OFFSET($G$203,SUM($C$2:$C56)-1,COLUMNS($E56:BD56)+1)=0,"",OFFSET($G$203,SUM($C$2:$C56)-1,COLUMNS($E56:BD56)+1))</f>
        <v/>
      </c>
      <c r="BE56" t="str">
        <f ca="1">IF(OFFSET($G$203,SUM($C$2:$C56)-1,COLUMNS($E56:BE56)+1)=0,"",OFFSET($G$203,SUM($C$2:$C56)-1,COLUMNS($E56:BE56)+1))</f>
        <v/>
      </c>
      <c r="BF56" t="str">
        <f ca="1">IF(OFFSET($G$203,SUM($C$2:$C56)-1,COLUMNS($E56:BF56)+1)=0,"",OFFSET($G$203,SUM($C$2:$C56)-1,COLUMNS($E56:BF56)+1))</f>
        <v/>
      </c>
      <c r="BG56" t="str">
        <f ca="1">IF(OFFSET($G$203,SUM($C$2:$C56)-1,COLUMNS($E56:BG56)+1)=0,"",OFFSET($G$203,SUM($C$2:$C56)-1,COLUMNS($E56:BG56)+1))</f>
        <v/>
      </c>
      <c r="BH56" t="str">
        <f ca="1">IF(OFFSET($G$203,SUM($C$2:$C56)-1,COLUMNS($E56:BH56)+1)=0,"",OFFSET($G$203,SUM($C$2:$C56)-1,COLUMNS($E56:BH56)+1))</f>
        <v/>
      </c>
      <c r="BI56" t="str">
        <f ca="1">IF(OFFSET($G$203,SUM($C$2:$C56)-1,COLUMNS($E56:BI56)+1)=0,"",OFFSET($G$203,SUM($C$2:$C56)-1,COLUMNS($E56:BI56)+1))</f>
        <v/>
      </c>
      <c r="BJ56" t="str">
        <f ca="1">IF(OFFSET($G$203,SUM($C$2:$C56)-1,COLUMNS($E56:BJ56)+1)=0,"",OFFSET($G$203,SUM($C$2:$C56)-1,COLUMNS($E56:BJ56)+1))</f>
        <v/>
      </c>
      <c r="BK56" t="str">
        <f ca="1">IF(OFFSET($G$203,SUM($C$2:$C56)-1,COLUMNS($E56:BK56)+1)=0,"",OFFSET($G$203,SUM($C$2:$C56)-1,COLUMNS($E56:BK56)+1))</f>
        <v/>
      </c>
      <c r="BL56" t="str">
        <f ca="1">IF(OFFSET($G$203,SUM($C$2:$C56)-1,COLUMNS($E56:BL56)+1)=0,"",OFFSET($G$203,SUM($C$2:$C56)-1,COLUMNS($E56:BL56)+1))</f>
        <v/>
      </c>
      <c r="BM56" t="str">
        <f ca="1">IF(OFFSET($G$203,SUM($C$2:$C56)-1,COLUMNS($E56:BM56)+1)=0,"",OFFSET($G$203,SUM($C$2:$C56)-1,COLUMNS($E56:BM56)+1))</f>
        <v/>
      </c>
      <c r="BN56" t="str">
        <f ca="1">IF(OFFSET($G$203,SUM($C$2:$C56)-1,COLUMNS($E56:BN56)+1)=0,"",OFFSET($G$203,SUM($C$2:$C56)-1,COLUMNS($E56:BN56)+1))</f>
        <v/>
      </c>
      <c r="BO56" t="str">
        <f ca="1">IF(OFFSET($G$203,SUM($C$2:$C56)-1,COLUMNS($E56:BO56)+1)=0,"",OFFSET($G$203,SUM($C$2:$C56)-1,COLUMNS($E56:BO56)+1))</f>
        <v/>
      </c>
      <c r="BP56" t="str">
        <f ca="1">IF(OFFSET($G$203,SUM($C$2:$C56)-1,COLUMNS($E56:BP56)+1)=0,"",OFFSET($G$203,SUM($C$2:$C56)-1,COLUMNS($E56:BP56)+1))</f>
        <v/>
      </c>
      <c r="BQ56" t="str">
        <f ca="1">IF(OFFSET($G$203,SUM($C$2:$C56)-1,COLUMNS($E56:BQ56)+1)=0,"",OFFSET($G$203,SUM($C$2:$C56)-1,COLUMNS($E56:BQ56)+1))</f>
        <v/>
      </c>
      <c r="BR56" t="str">
        <f ca="1">IF(OFFSET($G$203,SUM($C$2:$C56)-1,COLUMNS($E56:BR56)+1)=0,"",OFFSET($G$203,SUM($C$2:$C56)-1,COLUMNS($E56:BR56)+1))</f>
        <v/>
      </c>
      <c r="BS56" t="str">
        <f ca="1">IF(OFFSET($G$203,SUM($C$2:$C56)-1,COLUMNS($E56:BS56)+1)=0,"",OFFSET($G$203,SUM($C$2:$C56)-1,COLUMNS($E56:BS56)+1))</f>
        <v/>
      </c>
      <c r="BT56" t="str">
        <f ca="1">IF(OFFSET($G$203,SUM($C$2:$C56)-1,COLUMNS($E56:BT56)+1)=0,"",OFFSET($G$203,SUM($C$2:$C56)-1,COLUMNS($E56:BT56)+1))</f>
        <v/>
      </c>
      <c r="BU56" t="str">
        <f ca="1">IF(OFFSET($G$203,SUM($C$2:$C56)-1,COLUMNS($E56:BU56)+1)=0,"",OFFSET($G$203,SUM($C$2:$C56)-1,COLUMNS($E56:BU56)+1))</f>
        <v/>
      </c>
      <c r="BV56" t="str">
        <f ca="1">IF(OFFSET($G$203,SUM($C$2:$C56)-1,COLUMNS($E56:BV56)+1)=0,"",OFFSET($G$203,SUM($C$2:$C56)-1,COLUMNS($E56:BV56)+1))</f>
        <v/>
      </c>
      <c r="BW56" t="str">
        <f ca="1">IF(OFFSET($G$203,SUM($C$2:$C56)-1,COLUMNS($E56:BW56)+1)=0,"",OFFSET($G$203,SUM($C$2:$C56)-1,COLUMNS($E56:BW56)+1))</f>
        <v/>
      </c>
      <c r="BX56" t="str">
        <f ca="1">IF(OFFSET($G$203,SUM($C$2:$C56)-1,COLUMNS($E56:BX56)+1)=0,"",OFFSET($G$203,SUM($C$2:$C56)-1,COLUMNS($E56:BX56)+1))</f>
        <v/>
      </c>
      <c r="BY56" t="str">
        <f ca="1">IF(OFFSET($G$203,SUM($C$2:$C56)-1,COLUMNS($E56:BY56)+1)=0,"",OFFSET($G$203,SUM($C$2:$C56)-1,COLUMNS($E56:BY56)+1))</f>
        <v/>
      </c>
      <c r="BZ56" t="str">
        <f ca="1">IF(OFFSET($G$203,SUM($C$2:$C56)-1,COLUMNS($E56:BZ56)+1)=0,"",OFFSET($G$203,SUM($C$2:$C56)-1,COLUMNS($E56:BZ56)+1))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OFFSET($G$203,SUM(C$2:C58)-1,0)</f>
        <v>Jason Snair</v>
      </c>
      <c r="F58" t="str">
        <f ca="1">IF(OFFSET($G$203,SUM($C$2:$C58)-1,COLUMNS($E58:F58)+1)=0,"",OFFSET($G$203,SUM($C$2:$C58)-1,COLUMNS($E58:F58)+1))</f>
        <v>Bank</v>
      </c>
      <c r="G58" t="str">
        <f ca="1">IF(OFFSET($G$203,SUM($C$2:$C58)-1,COLUMNS($E58:G58)+1)=0,"",OFFSET($G$203,SUM($C$2:$C58)-1,COLUMNS($E58:G58)+1))</f>
        <v/>
      </c>
      <c r="H58" t="str">
        <f ca="1">IF(OFFSET($G$203,SUM($C$2:$C58)-1,COLUMNS($E58:H58)+1)=0,"",OFFSET($G$203,SUM($C$2:$C58)-1,COLUMNS($E58:H58)+1))</f>
        <v/>
      </c>
      <c r="I58" t="str">
        <f ca="1">IF(OFFSET($G$203,SUM($C$2:$C58)-1,COLUMNS($E58:I58)+1)=0,"",OFFSET($G$203,SUM($C$2:$C58)-1,COLUMNS($E58:I58)+1))</f>
        <v/>
      </c>
      <c r="J58" t="str">
        <f ca="1">IF(OFFSET($G$203,SUM($C$2:$C58)-1,COLUMNS($E58:J58)+1)=0,"",OFFSET($G$203,SUM($C$2:$C58)-1,COLUMNS($E58:J58)+1))</f>
        <v/>
      </c>
      <c r="K58" t="str">
        <f ca="1">IF(OFFSET($G$203,SUM($C$2:$C58)-1,COLUMNS($E58:K58)+1)=0,"",OFFSET($G$203,SUM($C$2:$C58)-1,COLUMNS($E58:K58)+1))</f>
        <v/>
      </c>
      <c r="L58" t="str">
        <f ca="1">IF(OFFSET($G$203,SUM($C$2:$C58)-1,COLUMNS($E58:L58)+1)=0,"",OFFSET($G$203,SUM($C$2:$C58)-1,COLUMNS($E58:L58)+1))</f>
        <v/>
      </c>
      <c r="M58" t="str">
        <f ca="1">IF(OFFSET($G$203,SUM($C$2:$C58)-1,COLUMNS($E58:M58)+1)=0,"",OFFSET($G$203,SUM($C$2:$C58)-1,COLUMNS($E58:M58)+1))</f>
        <v/>
      </c>
      <c r="N58" t="str">
        <f ca="1">IF(OFFSET($G$203,SUM($C$2:$C58)-1,COLUMNS($E58:N58)+1)=0,"",OFFSET($G$203,SUM($C$2:$C58)-1,COLUMNS($E58:N58)+1))</f>
        <v/>
      </c>
      <c r="O58" t="str">
        <f ca="1">IF(OFFSET($G$203,SUM($C$2:$C58)-1,COLUMNS($E58:O58)+1)=0,"",OFFSET($G$203,SUM($C$2:$C58)-1,COLUMNS($E58:O58)+1))</f>
        <v/>
      </c>
      <c r="P58" t="str">
        <f ca="1">IF(OFFSET($G$203,SUM($C$2:$C58)-1,COLUMNS($E58:P58)+1)=0,"",OFFSET($G$203,SUM($C$2:$C58)-1,COLUMNS($E58:P58)+1))</f>
        <v/>
      </c>
      <c r="Q58" t="str">
        <f ca="1">IF(OFFSET($G$203,SUM($C$2:$C58)-1,COLUMNS($E58:Q58)+1)=0,"",OFFSET($G$203,SUM($C$2:$C58)-1,COLUMNS($E58:Q58)+1))</f>
        <v/>
      </c>
      <c r="R58" t="str">
        <f ca="1">IF(OFFSET($G$203,SUM($C$2:$C58)-1,COLUMNS($E58:R58)+1)=0,"",OFFSET($G$203,SUM($C$2:$C58)-1,COLUMNS($E58:R58)+1))</f>
        <v/>
      </c>
      <c r="S58" t="str">
        <f ca="1">IF(OFFSET($G$203,SUM($C$2:$C58)-1,COLUMNS($E58:S58)+1)=0,"",OFFSET($G$203,SUM($C$2:$C58)-1,COLUMNS($E58:S58)+1))</f>
        <v/>
      </c>
      <c r="T58" t="str">
        <f ca="1">IF(OFFSET($G$203,SUM($C$2:$C58)-1,COLUMNS($E58:T58)+1)=0,"",OFFSET($G$203,SUM($C$2:$C58)-1,COLUMNS($E58:T58)+1))</f>
        <v/>
      </c>
      <c r="U58" t="str">
        <f ca="1">IF(OFFSET($G$203,SUM($C$2:$C58)-1,COLUMNS($E58:U58)+1)=0,"",OFFSET($G$203,SUM($C$2:$C58)-1,COLUMNS($E58:U58)+1))</f>
        <v/>
      </c>
      <c r="V58" t="str">
        <f ca="1">IF(OFFSET($G$203,SUM($C$2:$C58)-1,COLUMNS($E58:V58)+1)=0,"",OFFSET($G$203,SUM($C$2:$C58)-1,COLUMNS($E58:V58)+1))</f>
        <v/>
      </c>
      <c r="W58" t="str">
        <f ca="1">IF(OFFSET($G$203,SUM($C$2:$C58)-1,COLUMNS($E58:W58)+1)=0,"",OFFSET($G$203,SUM($C$2:$C58)-1,COLUMNS($E58:W58)+1))</f>
        <v/>
      </c>
      <c r="X58" t="str">
        <f ca="1">IF(OFFSET($G$203,SUM($C$2:$C58)-1,COLUMNS($E58:X58)+1)=0,"",OFFSET($G$203,SUM($C$2:$C58)-1,COLUMNS($E58:X58)+1))</f>
        <v/>
      </c>
      <c r="Y58" t="str">
        <f ca="1">IF(OFFSET($G$203,SUM($C$2:$C58)-1,COLUMNS($E58:Y58)+1)=0,"",OFFSET($G$203,SUM($C$2:$C58)-1,COLUMNS($E58:Y58)+1))</f>
        <v/>
      </c>
      <c r="Z58" t="str">
        <f ca="1">IF(OFFSET($G$203,SUM($C$2:$C58)-1,COLUMNS($E58:Z58)+1)=0,"",OFFSET($G$203,SUM($C$2:$C58)-1,COLUMNS($E58:Z58)+1))</f>
        <v/>
      </c>
      <c r="AA58" t="str">
        <f ca="1">IF(OFFSET($G$203,SUM($C$2:$C58)-1,COLUMNS($E58:AA58)+1)=0,"",OFFSET($G$203,SUM($C$2:$C58)-1,COLUMNS($E58:AA58)+1))</f>
        <v/>
      </c>
      <c r="AB58" t="str">
        <f ca="1">IF(OFFSET($G$203,SUM($C$2:$C58)-1,COLUMNS($E58:AB58)+1)=0,"",OFFSET($G$203,SUM($C$2:$C58)-1,COLUMNS($E58:AB58)+1))</f>
        <v/>
      </c>
      <c r="AC58" t="str">
        <f ca="1">IF(OFFSET($G$203,SUM($C$2:$C58)-1,COLUMNS($E58:AC58)+1)=0,"",OFFSET($G$203,SUM($C$2:$C58)-1,COLUMNS($E58:AC58)+1))</f>
        <v/>
      </c>
      <c r="AD58" t="str">
        <f ca="1">IF(OFFSET($G$203,SUM($C$2:$C58)-1,COLUMNS($E58:AD58)+1)=0,"",OFFSET($G$203,SUM($C$2:$C58)-1,COLUMNS($E58:AD58)+1))</f>
        <v/>
      </c>
      <c r="AE58" t="str">
        <f ca="1">IF(OFFSET($G$203,SUM($C$2:$C58)-1,COLUMNS($E58:AE58)+1)=0,"",OFFSET($G$203,SUM($C$2:$C58)-1,COLUMNS($E58:AE58)+1))</f>
        <v/>
      </c>
      <c r="AF58" t="str">
        <f ca="1">IF(OFFSET($G$203,SUM($C$2:$C58)-1,COLUMNS($E58:AF58)+1)=0,"",OFFSET($G$203,SUM($C$2:$C58)-1,COLUMNS($E58:AF58)+1))</f>
        <v/>
      </c>
      <c r="AG58" t="str">
        <f ca="1">IF(OFFSET($G$203,SUM($C$2:$C58)-1,COLUMNS($E58:AG58)+1)=0,"",OFFSET($G$203,SUM($C$2:$C58)-1,COLUMNS($E58:AG58)+1))</f>
        <v/>
      </c>
      <c r="AH58" t="str">
        <f ca="1">IF(OFFSET($G$203,SUM($C$2:$C58)-1,COLUMNS($E58:AH58)+1)=0,"",OFFSET($G$203,SUM($C$2:$C58)-1,COLUMNS($E58:AH58)+1))</f>
        <v/>
      </c>
      <c r="AI58" t="str">
        <f ca="1">IF(OFFSET($G$203,SUM($C$2:$C58)-1,COLUMNS($E58:AI58)+1)=0,"",OFFSET($G$203,SUM($C$2:$C58)-1,COLUMNS($E58:AI58)+1))</f>
        <v/>
      </c>
      <c r="AJ58" t="str">
        <f ca="1">IF(OFFSET($G$203,SUM($C$2:$C58)-1,COLUMNS($E58:AJ58)+1)=0,"",OFFSET($G$203,SUM($C$2:$C58)-1,COLUMNS($E58:AJ58)+1))</f>
        <v/>
      </c>
      <c r="AK58" t="str">
        <f ca="1">IF(OFFSET($G$203,SUM($C$2:$C58)-1,COLUMNS($E58:AK58)+1)=0,"",OFFSET($G$203,SUM($C$2:$C58)-1,COLUMNS($E58:AK58)+1))</f>
        <v/>
      </c>
      <c r="AL58" t="str">
        <f ca="1">IF(OFFSET($G$203,SUM($C$2:$C58)-1,COLUMNS($E58:AL58)+1)=0,"",OFFSET($G$203,SUM($C$2:$C58)-1,COLUMNS($E58:AL58)+1))</f>
        <v/>
      </c>
      <c r="AM58" t="str">
        <f ca="1">IF(OFFSET($G$203,SUM($C$2:$C58)-1,COLUMNS($E58:AM58)+1)=0,"",OFFSET($G$203,SUM($C$2:$C58)-1,COLUMNS($E58:AM58)+1))</f>
        <v/>
      </c>
      <c r="AN58" t="str">
        <f ca="1">IF(OFFSET($G$203,SUM($C$2:$C58)-1,COLUMNS($E58:AN58)+1)=0,"",OFFSET($G$203,SUM($C$2:$C58)-1,COLUMNS($E58:AN58)+1))</f>
        <v/>
      </c>
      <c r="AO58" t="str">
        <f ca="1">IF(OFFSET($G$203,SUM($C$2:$C58)-1,COLUMNS($E58:AO58)+1)=0,"",OFFSET($G$203,SUM($C$2:$C58)-1,COLUMNS($E58:AO58)+1))</f>
        <v/>
      </c>
      <c r="AP58" t="str">
        <f ca="1">IF(OFFSET($G$203,SUM($C$2:$C58)-1,COLUMNS($E58:AP58)+1)=0,"",OFFSET($G$203,SUM($C$2:$C58)-1,COLUMNS($E58:AP58)+1))</f>
        <v/>
      </c>
      <c r="AQ58" t="str">
        <f ca="1">IF(OFFSET($G$203,SUM($C$2:$C58)-1,COLUMNS($E58:AQ58)+1)=0,"",OFFSET($G$203,SUM($C$2:$C58)-1,COLUMNS($E58:AQ58)+1))</f>
        <v/>
      </c>
      <c r="AR58" t="str">
        <f ca="1">IF(OFFSET($G$203,SUM($C$2:$C58)-1,COLUMNS($E58:AR58)+1)=0,"",OFFSET($G$203,SUM($C$2:$C58)-1,COLUMNS($E58:AR58)+1))</f>
        <v/>
      </c>
      <c r="AS58" t="str">
        <f ca="1">IF(OFFSET($G$203,SUM($C$2:$C58)-1,COLUMNS($E58:AS58)+1)=0,"",OFFSET($G$203,SUM($C$2:$C58)-1,COLUMNS($E58:AS58)+1))</f>
        <v/>
      </c>
      <c r="AT58" t="str">
        <f ca="1">IF(OFFSET($G$203,SUM($C$2:$C58)-1,COLUMNS($E58:AT58)+1)=0,"",OFFSET($G$203,SUM($C$2:$C58)-1,COLUMNS($E58:AT58)+1))</f>
        <v/>
      </c>
      <c r="AU58" t="str">
        <f ca="1">IF(OFFSET($G$203,SUM($C$2:$C58)-1,COLUMNS($E58:AU58)+1)=0,"",OFFSET($G$203,SUM($C$2:$C58)-1,COLUMNS($E58:AU58)+1))</f>
        <v/>
      </c>
      <c r="AV58" t="str">
        <f ca="1">IF(OFFSET($G$203,SUM($C$2:$C58)-1,COLUMNS($E58:AV58)+1)=0,"",OFFSET($G$203,SUM($C$2:$C58)-1,COLUMNS($E58:AV58)+1))</f>
        <v/>
      </c>
      <c r="AW58" t="str">
        <f ca="1">IF(OFFSET($G$203,SUM($C$2:$C58)-1,COLUMNS($E58:AW58)+1)=0,"",OFFSET($G$203,SUM($C$2:$C58)-1,COLUMNS($E58:AW58)+1))</f>
        <v/>
      </c>
      <c r="AX58" t="str">
        <f ca="1">IF(OFFSET($G$203,SUM($C$2:$C58)-1,COLUMNS($E58:AX58)+1)=0,"",OFFSET($G$203,SUM($C$2:$C58)-1,COLUMNS($E58:AX58)+1))</f>
        <v/>
      </c>
      <c r="AY58" t="str">
        <f ca="1">IF(OFFSET($G$203,SUM($C$2:$C58)-1,COLUMNS($E58:AY58)+1)=0,"",OFFSET($G$203,SUM($C$2:$C58)-1,COLUMNS($E58:AY58)+1))</f>
        <v/>
      </c>
      <c r="AZ58" t="str">
        <f ca="1">IF(OFFSET($G$203,SUM($C$2:$C58)-1,COLUMNS($E58:AZ58)+1)=0,"",OFFSET($G$203,SUM($C$2:$C58)-1,COLUMNS($E58:AZ58)+1))</f>
        <v/>
      </c>
      <c r="BA58" t="str">
        <f ca="1">IF(OFFSET($G$203,SUM($C$2:$C58)-1,COLUMNS($E58:BA58)+1)=0,"",OFFSET($G$203,SUM($C$2:$C58)-1,COLUMNS($E58:BA58)+1))</f>
        <v/>
      </c>
      <c r="BB58" t="str">
        <f ca="1">IF(OFFSET($G$203,SUM($C$2:$C58)-1,COLUMNS($E58:BB58)+1)=0,"",OFFSET($G$203,SUM($C$2:$C58)-1,COLUMNS($E58:BB58)+1))</f>
        <v/>
      </c>
      <c r="BC58" t="str">
        <f ca="1">IF(OFFSET($G$203,SUM($C$2:$C58)-1,COLUMNS($E58:BC58)+1)=0,"",OFFSET($G$203,SUM($C$2:$C58)-1,COLUMNS($E58:BC58)+1))</f>
        <v/>
      </c>
      <c r="BD58" t="str">
        <f ca="1">IF(OFFSET($G$203,SUM($C$2:$C58)-1,COLUMNS($E58:BD58)+1)=0,"",OFFSET($G$203,SUM($C$2:$C58)-1,COLUMNS($E58:BD58)+1))</f>
        <v/>
      </c>
      <c r="BE58" t="str">
        <f ca="1">IF(OFFSET($G$203,SUM($C$2:$C58)-1,COLUMNS($E58:BE58)+1)=0,"",OFFSET($G$203,SUM($C$2:$C58)-1,COLUMNS($E58:BE58)+1))</f>
        <v/>
      </c>
      <c r="BF58" t="str">
        <f ca="1">IF(OFFSET($G$203,SUM($C$2:$C58)-1,COLUMNS($E58:BF58)+1)=0,"",OFFSET($G$203,SUM($C$2:$C58)-1,COLUMNS($E58:BF58)+1))</f>
        <v/>
      </c>
      <c r="BG58" t="str">
        <f ca="1">IF(OFFSET($G$203,SUM($C$2:$C58)-1,COLUMNS($E58:BG58)+1)=0,"",OFFSET($G$203,SUM($C$2:$C58)-1,COLUMNS($E58:BG58)+1))</f>
        <v/>
      </c>
      <c r="BH58" t="str">
        <f ca="1">IF(OFFSET($G$203,SUM($C$2:$C58)-1,COLUMNS($E58:BH58)+1)=0,"",OFFSET($G$203,SUM($C$2:$C58)-1,COLUMNS($E58:BH58)+1))</f>
        <v/>
      </c>
      <c r="BI58" t="str">
        <f ca="1">IF(OFFSET($G$203,SUM($C$2:$C58)-1,COLUMNS($E58:BI58)+1)=0,"",OFFSET($G$203,SUM($C$2:$C58)-1,COLUMNS($E58:BI58)+1))</f>
        <v/>
      </c>
      <c r="BJ58" t="str">
        <f ca="1">IF(OFFSET($G$203,SUM($C$2:$C58)-1,COLUMNS($E58:BJ58)+1)=0,"",OFFSET($G$203,SUM($C$2:$C58)-1,COLUMNS($E58:BJ58)+1))</f>
        <v/>
      </c>
      <c r="BK58" t="str">
        <f ca="1">IF(OFFSET($G$203,SUM($C$2:$C58)-1,COLUMNS($E58:BK58)+1)=0,"",OFFSET($G$203,SUM($C$2:$C58)-1,COLUMNS($E58:BK58)+1))</f>
        <v/>
      </c>
      <c r="BL58" t="str">
        <f ca="1">IF(OFFSET($G$203,SUM($C$2:$C58)-1,COLUMNS($E58:BL58)+1)=0,"",OFFSET($G$203,SUM($C$2:$C58)-1,COLUMNS($E58:BL58)+1))</f>
        <v/>
      </c>
      <c r="BM58" t="str">
        <f ca="1">IF(OFFSET($G$203,SUM($C$2:$C58)-1,COLUMNS($E58:BM58)+1)=0,"",OFFSET($G$203,SUM($C$2:$C58)-1,COLUMNS($E58:BM58)+1))</f>
        <v/>
      </c>
      <c r="BN58" t="str">
        <f ca="1">IF(OFFSET($G$203,SUM($C$2:$C58)-1,COLUMNS($E58:BN58)+1)=0,"",OFFSET($G$203,SUM($C$2:$C58)-1,COLUMNS($E58:BN58)+1))</f>
        <v/>
      </c>
      <c r="BO58" t="str">
        <f ca="1">IF(OFFSET($G$203,SUM($C$2:$C58)-1,COLUMNS($E58:BO58)+1)=0,"",OFFSET($G$203,SUM($C$2:$C58)-1,COLUMNS($E58:BO58)+1))</f>
        <v/>
      </c>
      <c r="BP58" t="str">
        <f ca="1">IF(OFFSET($G$203,SUM($C$2:$C58)-1,COLUMNS($E58:BP58)+1)=0,"",OFFSET($G$203,SUM($C$2:$C58)-1,COLUMNS($E58:BP58)+1))</f>
        <v/>
      </c>
      <c r="BQ58" t="str">
        <f ca="1">IF(OFFSET($G$203,SUM($C$2:$C58)-1,COLUMNS($E58:BQ58)+1)=0,"",OFFSET($G$203,SUM($C$2:$C58)-1,COLUMNS($E58:BQ58)+1))</f>
        <v/>
      </c>
      <c r="BR58" t="str">
        <f ca="1">IF(OFFSET($G$203,SUM($C$2:$C58)-1,COLUMNS($E58:BR58)+1)=0,"",OFFSET($G$203,SUM($C$2:$C58)-1,COLUMNS($E58:BR58)+1))</f>
        <v/>
      </c>
      <c r="BS58" t="str">
        <f ca="1">IF(OFFSET($G$203,SUM($C$2:$C58)-1,COLUMNS($E58:BS58)+1)=0,"",OFFSET($G$203,SUM($C$2:$C58)-1,COLUMNS($E58:BS58)+1))</f>
        <v/>
      </c>
      <c r="BT58" t="str">
        <f ca="1">IF(OFFSET($G$203,SUM($C$2:$C58)-1,COLUMNS($E58:BT58)+1)=0,"",OFFSET($G$203,SUM($C$2:$C58)-1,COLUMNS($E58:BT58)+1))</f>
        <v/>
      </c>
      <c r="BU58" t="str">
        <f ca="1">IF(OFFSET($G$203,SUM($C$2:$C58)-1,COLUMNS($E58:BU58)+1)=0,"",OFFSET($G$203,SUM($C$2:$C58)-1,COLUMNS($E58:BU58)+1))</f>
        <v/>
      </c>
      <c r="BV58" t="str">
        <f ca="1">IF(OFFSET($G$203,SUM($C$2:$C58)-1,COLUMNS($E58:BV58)+1)=0,"",OFFSET($G$203,SUM($C$2:$C58)-1,COLUMNS($E58:BV58)+1))</f>
        <v/>
      </c>
      <c r="BW58" t="str">
        <f ca="1">IF(OFFSET($G$203,SUM($C$2:$C58)-1,COLUMNS($E58:BW58)+1)=0,"",OFFSET($G$203,SUM($C$2:$C58)-1,COLUMNS($E58:BW58)+1))</f>
        <v/>
      </c>
      <c r="BX58" t="str">
        <f ca="1">IF(OFFSET($G$203,SUM($C$2:$C58)-1,COLUMNS($E58:BX58)+1)=0,"",OFFSET($G$203,SUM($C$2:$C58)-1,COLUMNS($E58:BX58)+1))</f>
        <v/>
      </c>
      <c r="BY58" t="str">
        <f ca="1">IF(OFFSET($G$203,SUM($C$2:$C58)-1,COLUMNS($E58:BY58)+1)=0,"",OFFSET($G$203,SUM($C$2:$C58)-1,COLUMNS($E58:BY58)+1))</f>
        <v/>
      </c>
      <c r="BZ58" t="str">
        <f ca="1">IF(OFFSET($G$203,SUM($C$2:$C58)-1,COLUMNS($E58:BZ58)+1)=0,"",OFFSET($G$203,SUM($C$2:$C58)-1,COLUMNS($E58:BZ58)+1))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OFFSET($G$203,SUM(C$2:C60)-1,0)</f>
        <v>Jeff Himmelman</v>
      </c>
      <c r="F60" t="str">
        <f ca="1">IF(OFFSET($G$203,SUM($C$2:$C60)-1,COLUMNS($E60:F60)+1)=0,"",OFFSET($G$203,SUM($C$2:$C60)-1,COLUMNS($E60:F60)+1))</f>
        <v>Horse Traders</v>
      </c>
      <c r="G60" t="str">
        <f ca="1">IF(OFFSET($G$203,SUM($C$2:$C60)-1,COLUMNS($E60:G60)+1)=0,"",OFFSET($G$203,SUM($C$2:$C60)-1,COLUMNS($E60:G60)+1))</f>
        <v xml:space="preserve"> Jester</v>
      </c>
      <c r="H60" t="str">
        <f ca="1">IF(OFFSET($G$203,SUM($C$2:$C60)-1,COLUMNS($E60:H60)+1)=0,"",OFFSET($G$203,SUM($C$2:$C60)-1,COLUMNS($E60:H60)+1))</f>
        <v/>
      </c>
      <c r="I60" t="str">
        <f ca="1">IF(OFFSET($G$203,SUM($C$2:$C60)-1,COLUMNS($E60:I60)+1)=0,"",OFFSET($G$203,SUM($C$2:$C60)-1,COLUMNS($E60:I60)+1))</f>
        <v/>
      </c>
      <c r="J60" t="str">
        <f ca="1">IF(OFFSET($G$203,SUM($C$2:$C60)-1,COLUMNS($E60:J60)+1)=0,"",OFFSET($G$203,SUM($C$2:$C60)-1,COLUMNS($E60:J60)+1))</f>
        <v/>
      </c>
      <c r="K60" t="str">
        <f ca="1">IF(OFFSET($G$203,SUM($C$2:$C60)-1,COLUMNS($E60:K60)+1)=0,"",OFFSET($G$203,SUM($C$2:$C60)-1,COLUMNS($E60:K60)+1))</f>
        <v/>
      </c>
      <c r="L60" t="str">
        <f ca="1">IF(OFFSET($G$203,SUM($C$2:$C60)-1,COLUMNS($E60:L60)+1)=0,"",OFFSET($G$203,SUM($C$2:$C60)-1,COLUMNS($E60:L60)+1))</f>
        <v/>
      </c>
      <c r="M60" t="str">
        <f ca="1">IF(OFFSET($G$203,SUM($C$2:$C60)-1,COLUMNS($E60:M60)+1)=0,"",OFFSET($G$203,SUM($C$2:$C60)-1,COLUMNS($E60:M60)+1))</f>
        <v/>
      </c>
      <c r="N60" t="str">
        <f ca="1">IF(OFFSET($G$203,SUM($C$2:$C60)-1,COLUMNS($E60:N60)+1)=0,"",OFFSET($G$203,SUM($C$2:$C60)-1,COLUMNS($E60:N60)+1))</f>
        <v/>
      </c>
      <c r="O60" t="str">
        <f ca="1">IF(OFFSET($G$203,SUM($C$2:$C60)-1,COLUMNS($E60:O60)+1)=0,"",OFFSET($G$203,SUM($C$2:$C60)-1,COLUMNS($E60:O60)+1))</f>
        <v/>
      </c>
      <c r="P60" t="str">
        <f ca="1">IF(OFFSET($G$203,SUM($C$2:$C60)-1,COLUMNS($E60:P60)+1)=0,"",OFFSET($G$203,SUM($C$2:$C60)-1,COLUMNS($E60:P60)+1))</f>
        <v/>
      </c>
      <c r="Q60" t="str">
        <f ca="1">IF(OFFSET($G$203,SUM($C$2:$C60)-1,COLUMNS($E60:Q60)+1)=0,"",OFFSET($G$203,SUM($C$2:$C60)-1,COLUMNS($E60:Q60)+1))</f>
        <v/>
      </c>
      <c r="R60" t="str">
        <f ca="1">IF(OFFSET($G$203,SUM($C$2:$C60)-1,COLUMNS($E60:R60)+1)=0,"",OFFSET($G$203,SUM($C$2:$C60)-1,COLUMNS($E60:R60)+1))</f>
        <v/>
      </c>
      <c r="S60" t="str">
        <f ca="1">IF(OFFSET($G$203,SUM($C$2:$C60)-1,COLUMNS($E60:S60)+1)=0,"",OFFSET($G$203,SUM($C$2:$C60)-1,COLUMNS($E60:S60)+1))</f>
        <v/>
      </c>
      <c r="T60" t="str">
        <f ca="1">IF(OFFSET($G$203,SUM($C$2:$C60)-1,COLUMNS($E60:T60)+1)=0,"",OFFSET($G$203,SUM($C$2:$C60)-1,COLUMNS($E60:T60)+1))</f>
        <v/>
      </c>
      <c r="U60" t="str">
        <f ca="1">IF(OFFSET($G$203,SUM($C$2:$C60)-1,COLUMNS($E60:U60)+1)=0,"",OFFSET($G$203,SUM($C$2:$C60)-1,COLUMNS($E60:U60)+1))</f>
        <v/>
      </c>
      <c r="V60" t="str">
        <f ca="1">IF(OFFSET($G$203,SUM($C$2:$C60)-1,COLUMNS($E60:V60)+1)=0,"",OFFSET($G$203,SUM($C$2:$C60)-1,COLUMNS($E60:V60)+1))</f>
        <v/>
      </c>
      <c r="W60" t="str">
        <f ca="1">IF(OFFSET($G$203,SUM($C$2:$C60)-1,COLUMNS($E60:W60)+1)=0,"",OFFSET($G$203,SUM($C$2:$C60)-1,COLUMNS($E60:W60)+1))</f>
        <v/>
      </c>
      <c r="X60" t="str">
        <f ca="1">IF(OFFSET($G$203,SUM($C$2:$C60)-1,COLUMNS($E60:X60)+1)=0,"",OFFSET($G$203,SUM($C$2:$C60)-1,COLUMNS($E60:X60)+1))</f>
        <v/>
      </c>
      <c r="Y60" t="str">
        <f ca="1">IF(OFFSET($G$203,SUM($C$2:$C60)-1,COLUMNS($E60:Y60)+1)=0,"",OFFSET($G$203,SUM($C$2:$C60)-1,COLUMNS($E60:Y60)+1))</f>
        <v/>
      </c>
      <c r="Z60" t="str">
        <f ca="1">IF(OFFSET($G$203,SUM($C$2:$C60)-1,COLUMNS($E60:Z60)+1)=0,"",OFFSET($G$203,SUM($C$2:$C60)-1,COLUMNS($E60:Z60)+1))</f>
        <v/>
      </c>
      <c r="AA60" t="str">
        <f ca="1">IF(OFFSET($G$203,SUM($C$2:$C60)-1,COLUMNS($E60:AA60)+1)=0,"",OFFSET($G$203,SUM($C$2:$C60)-1,COLUMNS($E60:AA60)+1))</f>
        <v/>
      </c>
      <c r="AB60" t="str">
        <f ca="1">IF(OFFSET($G$203,SUM($C$2:$C60)-1,COLUMNS($E60:AB60)+1)=0,"",OFFSET($G$203,SUM($C$2:$C60)-1,COLUMNS($E60:AB60)+1))</f>
        <v/>
      </c>
      <c r="AC60" t="str">
        <f ca="1">IF(OFFSET($G$203,SUM($C$2:$C60)-1,COLUMNS($E60:AC60)+1)=0,"",OFFSET($G$203,SUM($C$2:$C60)-1,COLUMNS($E60:AC60)+1))</f>
        <v/>
      </c>
      <c r="AD60" t="str">
        <f ca="1">IF(OFFSET($G$203,SUM($C$2:$C60)-1,COLUMNS($E60:AD60)+1)=0,"",OFFSET($G$203,SUM($C$2:$C60)-1,COLUMNS($E60:AD60)+1))</f>
        <v/>
      </c>
      <c r="AE60" t="str">
        <f ca="1">IF(OFFSET($G$203,SUM($C$2:$C60)-1,COLUMNS($E60:AE60)+1)=0,"",OFFSET($G$203,SUM($C$2:$C60)-1,COLUMNS($E60:AE60)+1))</f>
        <v/>
      </c>
      <c r="AF60" t="str">
        <f ca="1">IF(OFFSET($G$203,SUM($C$2:$C60)-1,COLUMNS($E60:AF60)+1)=0,"",OFFSET($G$203,SUM($C$2:$C60)-1,COLUMNS($E60:AF60)+1))</f>
        <v/>
      </c>
      <c r="AG60" t="str">
        <f ca="1">IF(OFFSET($G$203,SUM($C$2:$C60)-1,COLUMNS($E60:AG60)+1)=0,"",OFFSET($G$203,SUM($C$2:$C60)-1,COLUMNS($E60:AG60)+1))</f>
        <v/>
      </c>
      <c r="AH60" t="str">
        <f ca="1">IF(OFFSET($G$203,SUM($C$2:$C60)-1,COLUMNS($E60:AH60)+1)=0,"",OFFSET($G$203,SUM($C$2:$C60)-1,COLUMNS($E60:AH60)+1))</f>
        <v/>
      </c>
      <c r="AI60" t="str">
        <f ca="1">IF(OFFSET($G$203,SUM($C$2:$C60)-1,COLUMNS($E60:AI60)+1)=0,"",OFFSET($G$203,SUM($C$2:$C60)-1,COLUMNS($E60:AI60)+1))</f>
        <v/>
      </c>
      <c r="AJ60" t="str">
        <f ca="1">IF(OFFSET($G$203,SUM($C$2:$C60)-1,COLUMNS($E60:AJ60)+1)=0,"",OFFSET($G$203,SUM($C$2:$C60)-1,COLUMNS($E60:AJ60)+1))</f>
        <v/>
      </c>
      <c r="AK60" t="str">
        <f ca="1">IF(OFFSET($G$203,SUM($C$2:$C60)-1,COLUMNS($E60:AK60)+1)=0,"",OFFSET($G$203,SUM($C$2:$C60)-1,COLUMNS($E60:AK60)+1))</f>
        <v/>
      </c>
      <c r="AL60" t="str">
        <f ca="1">IF(OFFSET($G$203,SUM($C$2:$C60)-1,COLUMNS($E60:AL60)+1)=0,"",OFFSET($G$203,SUM($C$2:$C60)-1,COLUMNS($E60:AL60)+1))</f>
        <v/>
      </c>
      <c r="AM60" t="str">
        <f ca="1">IF(OFFSET($G$203,SUM($C$2:$C60)-1,COLUMNS($E60:AM60)+1)=0,"",OFFSET($G$203,SUM($C$2:$C60)-1,COLUMNS($E60:AM60)+1))</f>
        <v/>
      </c>
      <c r="AN60" t="str">
        <f ca="1">IF(OFFSET($G$203,SUM($C$2:$C60)-1,COLUMNS($E60:AN60)+1)=0,"",OFFSET($G$203,SUM($C$2:$C60)-1,COLUMNS($E60:AN60)+1))</f>
        <v/>
      </c>
      <c r="AO60" t="str">
        <f ca="1">IF(OFFSET($G$203,SUM($C$2:$C60)-1,COLUMNS($E60:AO60)+1)=0,"",OFFSET($G$203,SUM($C$2:$C60)-1,COLUMNS($E60:AO60)+1))</f>
        <v/>
      </c>
      <c r="AP60" t="str">
        <f ca="1">IF(OFFSET($G$203,SUM($C$2:$C60)-1,COLUMNS($E60:AP60)+1)=0,"",OFFSET($G$203,SUM($C$2:$C60)-1,COLUMNS($E60:AP60)+1))</f>
        <v/>
      </c>
      <c r="AQ60" t="str">
        <f ca="1">IF(OFFSET($G$203,SUM($C$2:$C60)-1,COLUMNS($E60:AQ60)+1)=0,"",OFFSET($G$203,SUM($C$2:$C60)-1,COLUMNS($E60:AQ60)+1))</f>
        <v/>
      </c>
      <c r="AR60" t="str">
        <f ca="1">IF(OFFSET($G$203,SUM($C$2:$C60)-1,COLUMNS($E60:AR60)+1)=0,"",OFFSET($G$203,SUM($C$2:$C60)-1,COLUMNS($E60:AR60)+1))</f>
        <v/>
      </c>
      <c r="AS60" t="str">
        <f ca="1">IF(OFFSET($G$203,SUM($C$2:$C60)-1,COLUMNS($E60:AS60)+1)=0,"",OFFSET($G$203,SUM($C$2:$C60)-1,COLUMNS($E60:AS60)+1))</f>
        <v/>
      </c>
      <c r="AT60" t="str">
        <f ca="1">IF(OFFSET($G$203,SUM($C$2:$C60)-1,COLUMNS($E60:AT60)+1)=0,"",OFFSET($G$203,SUM($C$2:$C60)-1,COLUMNS($E60:AT60)+1))</f>
        <v/>
      </c>
      <c r="AU60" t="str">
        <f ca="1">IF(OFFSET($G$203,SUM($C$2:$C60)-1,COLUMNS($E60:AU60)+1)=0,"",OFFSET($G$203,SUM($C$2:$C60)-1,COLUMNS($E60:AU60)+1))</f>
        <v/>
      </c>
      <c r="AV60" t="str">
        <f ca="1">IF(OFFSET($G$203,SUM($C$2:$C60)-1,COLUMNS($E60:AV60)+1)=0,"",OFFSET($G$203,SUM($C$2:$C60)-1,COLUMNS($E60:AV60)+1))</f>
        <v/>
      </c>
      <c r="AW60" t="str">
        <f ca="1">IF(OFFSET($G$203,SUM($C$2:$C60)-1,COLUMNS($E60:AW60)+1)=0,"",OFFSET($G$203,SUM($C$2:$C60)-1,COLUMNS($E60:AW60)+1))</f>
        <v/>
      </c>
      <c r="AX60" t="str">
        <f ca="1">IF(OFFSET($G$203,SUM($C$2:$C60)-1,COLUMNS($E60:AX60)+1)=0,"",OFFSET($G$203,SUM($C$2:$C60)-1,COLUMNS($E60:AX60)+1))</f>
        <v/>
      </c>
      <c r="AY60" t="str">
        <f ca="1">IF(OFFSET($G$203,SUM($C$2:$C60)-1,COLUMNS($E60:AY60)+1)=0,"",OFFSET($G$203,SUM($C$2:$C60)-1,COLUMNS($E60:AY60)+1))</f>
        <v/>
      </c>
      <c r="AZ60" t="str">
        <f ca="1">IF(OFFSET($G$203,SUM($C$2:$C60)-1,COLUMNS($E60:AZ60)+1)=0,"",OFFSET($G$203,SUM($C$2:$C60)-1,COLUMNS($E60:AZ60)+1))</f>
        <v/>
      </c>
      <c r="BA60" t="str">
        <f ca="1">IF(OFFSET($G$203,SUM($C$2:$C60)-1,COLUMNS($E60:BA60)+1)=0,"",OFFSET($G$203,SUM($C$2:$C60)-1,COLUMNS($E60:BA60)+1))</f>
        <v/>
      </c>
      <c r="BB60" t="str">
        <f ca="1">IF(OFFSET($G$203,SUM($C$2:$C60)-1,COLUMNS($E60:BB60)+1)=0,"",OFFSET($G$203,SUM($C$2:$C60)-1,COLUMNS($E60:BB60)+1))</f>
        <v/>
      </c>
      <c r="BC60" t="str">
        <f ca="1">IF(OFFSET($G$203,SUM($C$2:$C60)-1,COLUMNS($E60:BC60)+1)=0,"",OFFSET($G$203,SUM($C$2:$C60)-1,COLUMNS($E60:BC60)+1))</f>
        <v/>
      </c>
      <c r="BD60" t="str">
        <f ca="1">IF(OFFSET($G$203,SUM($C$2:$C60)-1,COLUMNS($E60:BD60)+1)=0,"",OFFSET($G$203,SUM($C$2:$C60)-1,COLUMNS($E60:BD60)+1))</f>
        <v/>
      </c>
      <c r="BE60" t="str">
        <f ca="1">IF(OFFSET($G$203,SUM($C$2:$C60)-1,COLUMNS($E60:BE60)+1)=0,"",OFFSET($G$203,SUM($C$2:$C60)-1,COLUMNS($E60:BE60)+1))</f>
        <v/>
      </c>
      <c r="BF60" t="str">
        <f ca="1">IF(OFFSET($G$203,SUM($C$2:$C60)-1,COLUMNS($E60:BF60)+1)=0,"",OFFSET($G$203,SUM($C$2:$C60)-1,COLUMNS($E60:BF60)+1))</f>
        <v/>
      </c>
      <c r="BG60" t="str">
        <f ca="1">IF(OFFSET($G$203,SUM($C$2:$C60)-1,COLUMNS($E60:BG60)+1)=0,"",OFFSET($G$203,SUM($C$2:$C60)-1,COLUMNS($E60:BG60)+1))</f>
        <v/>
      </c>
      <c r="BH60" t="str">
        <f ca="1">IF(OFFSET($G$203,SUM($C$2:$C60)-1,COLUMNS($E60:BH60)+1)=0,"",OFFSET($G$203,SUM($C$2:$C60)-1,COLUMNS($E60:BH60)+1))</f>
        <v/>
      </c>
      <c r="BI60" t="str">
        <f ca="1">IF(OFFSET($G$203,SUM($C$2:$C60)-1,COLUMNS($E60:BI60)+1)=0,"",OFFSET($G$203,SUM($C$2:$C60)-1,COLUMNS($E60:BI60)+1))</f>
        <v/>
      </c>
      <c r="BJ60" t="str">
        <f ca="1">IF(OFFSET($G$203,SUM($C$2:$C60)-1,COLUMNS($E60:BJ60)+1)=0,"",OFFSET($G$203,SUM($C$2:$C60)-1,COLUMNS($E60:BJ60)+1))</f>
        <v/>
      </c>
      <c r="BK60" t="str">
        <f ca="1">IF(OFFSET($G$203,SUM($C$2:$C60)-1,COLUMNS($E60:BK60)+1)=0,"",OFFSET($G$203,SUM($C$2:$C60)-1,COLUMNS($E60:BK60)+1))</f>
        <v/>
      </c>
      <c r="BL60" t="str">
        <f ca="1">IF(OFFSET($G$203,SUM($C$2:$C60)-1,COLUMNS($E60:BL60)+1)=0,"",OFFSET($G$203,SUM($C$2:$C60)-1,COLUMNS($E60:BL60)+1))</f>
        <v/>
      </c>
      <c r="BM60" t="str">
        <f ca="1">IF(OFFSET($G$203,SUM($C$2:$C60)-1,COLUMNS($E60:BM60)+1)=0,"",OFFSET($G$203,SUM($C$2:$C60)-1,COLUMNS($E60:BM60)+1))</f>
        <v/>
      </c>
      <c r="BN60" t="str">
        <f ca="1">IF(OFFSET($G$203,SUM($C$2:$C60)-1,COLUMNS($E60:BN60)+1)=0,"",OFFSET($G$203,SUM($C$2:$C60)-1,COLUMNS($E60:BN60)+1))</f>
        <v/>
      </c>
      <c r="BO60" t="str">
        <f ca="1">IF(OFFSET($G$203,SUM($C$2:$C60)-1,COLUMNS($E60:BO60)+1)=0,"",OFFSET($G$203,SUM($C$2:$C60)-1,COLUMNS($E60:BO60)+1))</f>
        <v/>
      </c>
      <c r="BP60" t="str">
        <f ca="1">IF(OFFSET($G$203,SUM($C$2:$C60)-1,COLUMNS($E60:BP60)+1)=0,"",OFFSET($G$203,SUM($C$2:$C60)-1,COLUMNS($E60:BP60)+1))</f>
        <v/>
      </c>
      <c r="BQ60" t="str">
        <f ca="1">IF(OFFSET($G$203,SUM($C$2:$C60)-1,COLUMNS($E60:BQ60)+1)=0,"",OFFSET($G$203,SUM($C$2:$C60)-1,COLUMNS($E60:BQ60)+1))</f>
        <v/>
      </c>
      <c r="BR60" t="str">
        <f ca="1">IF(OFFSET($G$203,SUM($C$2:$C60)-1,COLUMNS($E60:BR60)+1)=0,"",OFFSET($G$203,SUM($C$2:$C60)-1,COLUMNS($E60:BR60)+1))</f>
        <v/>
      </c>
      <c r="BS60" t="str">
        <f ca="1">IF(OFFSET($G$203,SUM($C$2:$C60)-1,COLUMNS($E60:BS60)+1)=0,"",OFFSET($G$203,SUM($C$2:$C60)-1,COLUMNS($E60:BS60)+1))</f>
        <v/>
      </c>
      <c r="BT60" t="str">
        <f ca="1">IF(OFFSET($G$203,SUM($C$2:$C60)-1,COLUMNS($E60:BT60)+1)=0,"",OFFSET($G$203,SUM($C$2:$C60)-1,COLUMNS($E60:BT60)+1))</f>
        <v/>
      </c>
      <c r="BU60" t="str">
        <f ca="1">IF(OFFSET($G$203,SUM($C$2:$C60)-1,COLUMNS($E60:BU60)+1)=0,"",OFFSET($G$203,SUM($C$2:$C60)-1,COLUMNS($E60:BU60)+1))</f>
        <v/>
      </c>
      <c r="BV60" t="str">
        <f ca="1">IF(OFFSET($G$203,SUM($C$2:$C60)-1,COLUMNS($E60:BV60)+1)=0,"",OFFSET($G$203,SUM($C$2:$C60)-1,COLUMNS($E60:BV60)+1))</f>
        <v/>
      </c>
      <c r="BW60" t="str">
        <f ca="1">IF(OFFSET($G$203,SUM($C$2:$C60)-1,COLUMNS($E60:BW60)+1)=0,"",OFFSET($G$203,SUM($C$2:$C60)-1,COLUMNS($E60:BW60)+1))</f>
        <v/>
      </c>
      <c r="BX60" t="str">
        <f ca="1">IF(OFFSET($G$203,SUM($C$2:$C60)-1,COLUMNS($E60:BX60)+1)=0,"",OFFSET($G$203,SUM($C$2:$C60)-1,COLUMNS($E60:BX60)+1))</f>
        <v/>
      </c>
      <c r="BY60" t="str">
        <f ca="1">IF(OFFSET($G$203,SUM($C$2:$C60)-1,COLUMNS($E60:BY60)+1)=0,"",OFFSET($G$203,SUM($C$2:$C60)-1,COLUMNS($E60:BY60)+1))</f>
        <v/>
      </c>
      <c r="BZ60" t="str">
        <f ca="1">IF(OFFSET($G$203,SUM($C$2:$C60)-1,COLUMNS($E60:BZ60)+1)=0,"",OFFSET($G$203,SUM($C$2:$C60)-1,COLUMNS($E60:BZ60)+1))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OFFSET($G$203,SUM(C$2:C62)-1,0)</f>
        <v>Jesse Mead</v>
      </c>
      <c r="F62" t="str">
        <f ca="1">IF(OFFSET($G$203,SUM($C$2:$C62)-1,COLUMNS($E62:F62)+1)=0,"",OFFSET($G$203,SUM($C$2:$C62)-1,COLUMNS($E62:F62)+1))</f>
        <v>Rogue</v>
      </c>
      <c r="G62" t="str">
        <f ca="1">IF(OFFSET($G$203,SUM($C$2:$C62)-1,COLUMNS($E62:G62)+1)=0,"",OFFSET($G$203,SUM($C$2:$C62)-1,COLUMNS($E62:G62)+1))</f>
        <v xml:space="preserve"> Quest</v>
      </c>
      <c r="H62" t="str">
        <f ca="1">IF(OFFSET($G$203,SUM($C$2:$C62)-1,COLUMNS($E62:H62)+1)=0,"",OFFSET($G$203,SUM($C$2:$C62)-1,COLUMNS($E62:H62)+1))</f>
        <v xml:space="preserve"> Raid</v>
      </c>
      <c r="I62" t="str">
        <f ca="1">IF(OFFSET($G$203,SUM($C$2:$C62)-1,COLUMNS($E62:I62)+1)=0,"",OFFSET($G$203,SUM($C$2:$C62)-1,COLUMNS($E62:I62)+1))</f>
        <v xml:space="preserve"> Training</v>
      </c>
      <c r="J62" t="str">
        <f ca="1">IF(OFFSET($G$203,SUM($C$2:$C62)-1,COLUMNS($E62:J62)+1)=0,"",OFFSET($G$203,SUM($C$2:$C62)-1,COLUMNS($E62:J62)+1))</f>
        <v/>
      </c>
      <c r="K62" t="str">
        <f ca="1">IF(OFFSET($G$203,SUM($C$2:$C62)-1,COLUMNS($E62:K62)+1)=0,"",OFFSET($G$203,SUM($C$2:$C62)-1,COLUMNS($E62:K62)+1))</f>
        <v/>
      </c>
      <c r="L62" t="str">
        <f ca="1">IF(OFFSET($G$203,SUM($C$2:$C62)-1,COLUMNS($E62:L62)+1)=0,"",OFFSET($G$203,SUM($C$2:$C62)-1,COLUMNS($E62:L62)+1))</f>
        <v/>
      </c>
      <c r="M62" t="str">
        <f ca="1">IF(OFFSET($G$203,SUM($C$2:$C62)-1,COLUMNS($E62:M62)+1)=0,"",OFFSET($G$203,SUM($C$2:$C62)-1,COLUMNS($E62:M62)+1))</f>
        <v/>
      </c>
      <c r="N62" t="str">
        <f ca="1">IF(OFFSET($G$203,SUM($C$2:$C62)-1,COLUMNS($E62:N62)+1)=0,"",OFFSET($G$203,SUM($C$2:$C62)-1,COLUMNS($E62:N62)+1))</f>
        <v/>
      </c>
      <c r="O62" t="str">
        <f ca="1">IF(OFFSET($G$203,SUM($C$2:$C62)-1,COLUMNS($E62:O62)+1)=0,"",OFFSET($G$203,SUM($C$2:$C62)-1,COLUMNS($E62:O62)+1))</f>
        <v/>
      </c>
      <c r="P62" t="str">
        <f ca="1">IF(OFFSET($G$203,SUM($C$2:$C62)-1,COLUMNS($E62:P62)+1)=0,"",OFFSET($G$203,SUM($C$2:$C62)-1,COLUMNS($E62:P62)+1))</f>
        <v/>
      </c>
      <c r="Q62" t="str">
        <f ca="1">IF(OFFSET($G$203,SUM($C$2:$C62)-1,COLUMNS($E62:Q62)+1)=0,"",OFFSET($G$203,SUM($C$2:$C62)-1,COLUMNS($E62:Q62)+1))</f>
        <v/>
      </c>
      <c r="R62" t="str">
        <f ca="1">IF(OFFSET($G$203,SUM($C$2:$C62)-1,COLUMNS($E62:R62)+1)=0,"",OFFSET($G$203,SUM($C$2:$C62)-1,COLUMNS($E62:R62)+1))</f>
        <v/>
      </c>
      <c r="S62" t="str">
        <f ca="1">IF(OFFSET($G$203,SUM($C$2:$C62)-1,COLUMNS($E62:S62)+1)=0,"",OFFSET($G$203,SUM($C$2:$C62)-1,COLUMNS($E62:S62)+1))</f>
        <v/>
      </c>
      <c r="T62" t="str">
        <f ca="1">IF(OFFSET($G$203,SUM($C$2:$C62)-1,COLUMNS($E62:T62)+1)=0,"",OFFSET($G$203,SUM($C$2:$C62)-1,COLUMNS($E62:T62)+1))</f>
        <v/>
      </c>
      <c r="U62" t="str">
        <f ca="1">IF(OFFSET($G$203,SUM($C$2:$C62)-1,COLUMNS($E62:U62)+1)=0,"",OFFSET($G$203,SUM($C$2:$C62)-1,COLUMNS($E62:U62)+1))</f>
        <v/>
      </c>
      <c r="V62" t="str">
        <f ca="1">IF(OFFSET($G$203,SUM($C$2:$C62)-1,COLUMNS($E62:V62)+1)=0,"",OFFSET($G$203,SUM($C$2:$C62)-1,COLUMNS($E62:V62)+1))</f>
        <v/>
      </c>
      <c r="W62" t="str">
        <f ca="1">IF(OFFSET($G$203,SUM($C$2:$C62)-1,COLUMNS($E62:W62)+1)=0,"",OFFSET($G$203,SUM($C$2:$C62)-1,COLUMNS($E62:W62)+1))</f>
        <v/>
      </c>
      <c r="X62" t="str">
        <f ca="1">IF(OFFSET($G$203,SUM($C$2:$C62)-1,COLUMNS($E62:X62)+1)=0,"",OFFSET($G$203,SUM($C$2:$C62)-1,COLUMNS($E62:X62)+1))</f>
        <v/>
      </c>
      <c r="Y62" t="str">
        <f ca="1">IF(OFFSET($G$203,SUM($C$2:$C62)-1,COLUMNS($E62:Y62)+1)=0,"",OFFSET($G$203,SUM($C$2:$C62)-1,COLUMNS($E62:Y62)+1))</f>
        <v/>
      </c>
      <c r="Z62" t="str">
        <f ca="1">IF(OFFSET($G$203,SUM($C$2:$C62)-1,COLUMNS($E62:Z62)+1)=0,"",OFFSET($G$203,SUM($C$2:$C62)-1,COLUMNS($E62:Z62)+1))</f>
        <v/>
      </c>
      <c r="AA62" t="str">
        <f ca="1">IF(OFFSET($G$203,SUM($C$2:$C62)-1,COLUMNS($E62:AA62)+1)=0,"",OFFSET($G$203,SUM($C$2:$C62)-1,COLUMNS($E62:AA62)+1))</f>
        <v/>
      </c>
      <c r="AB62" t="str">
        <f ca="1">IF(OFFSET($G$203,SUM($C$2:$C62)-1,COLUMNS($E62:AB62)+1)=0,"",OFFSET($G$203,SUM($C$2:$C62)-1,COLUMNS($E62:AB62)+1))</f>
        <v/>
      </c>
      <c r="AC62" t="str">
        <f ca="1">IF(OFFSET($G$203,SUM($C$2:$C62)-1,COLUMNS($E62:AC62)+1)=0,"",OFFSET($G$203,SUM($C$2:$C62)-1,COLUMNS($E62:AC62)+1))</f>
        <v/>
      </c>
      <c r="AD62" t="str">
        <f ca="1">IF(OFFSET($G$203,SUM($C$2:$C62)-1,COLUMNS($E62:AD62)+1)=0,"",OFFSET($G$203,SUM($C$2:$C62)-1,COLUMNS($E62:AD62)+1))</f>
        <v/>
      </c>
      <c r="AE62" t="str">
        <f ca="1">IF(OFFSET($G$203,SUM($C$2:$C62)-1,COLUMNS($E62:AE62)+1)=0,"",OFFSET($G$203,SUM($C$2:$C62)-1,COLUMNS($E62:AE62)+1))</f>
        <v/>
      </c>
      <c r="AF62" t="str">
        <f ca="1">IF(OFFSET($G$203,SUM($C$2:$C62)-1,COLUMNS($E62:AF62)+1)=0,"",OFFSET($G$203,SUM($C$2:$C62)-1,COLUMNS($E62:AF62)+1))</f>
        <v/>
      </c>
      <c r="AG62" t="str">
        <f ca="1">IF(OFFSET($G$203,SUM($C$2:$C62)-1,COLUMNS($E62:AG62)+1)=0,"",OFFSET($G$203,SUM($C$2:$C62)-1,COLUMNS($E62:AG62)+1))</f>
        <v/>
      </c>
      <c r="AH62" t="str">
        <f ca="1">IF(OFFSET($G$203,SUM($C$2:$C62)-1,COLUMNS($E62:AH62)+1)=0,"",OFFSET($G$203,SUM($C$2:$C62)-1,COLUMNS($E62:AH62)+1))</f>
        <v/>
      </c>
      <c r="AI62" t="str">
        <f ca="1">IF(OFFSET($G$203,SUM($C$2:$C62)-1,COLUMNS($E62:AI62)+1)=0,"",OFFSET($G$203,SUM($C$2:$C62)-1,COLUMNS($E62:AI62)+1))</f>
        <v/>
      </c>
      <c r="AJ62" t="str">
        <f ca="1">IF(OFFSET($G$203,SUM($C$2:$C62)-1,COLUMNS($E62:AJ62)+1)=0,"",OFFSET($G$203,SUM($C$2:$C62)-1,COLUMNS($E62:AJ62)+1))</f>
        <v/>
      </c>
      <c r="AK62" t="str">
        <f ca="1">IF(OFFSET($G$203,SUM($C$2:$C62)-1,COLUMNS($E62:AK62)+1)=0,"",OFFSET($G$203,SUM($C$2:$C62)-1,COLUMNS($E62:AK62)+1))</f>
        <v/>
      </c>
      <c r="AL62" t="str">
        <f ca="1">IF(OFFSET($G$203,SUM($C$2:$C62)-1,COLUMNS($E62:AL62)+1)=0,"",OFFSET($G$203,SUM($C$2:$C62)-1,COLUMNS($E62:AL62)+1))</f>
        <v/>
      </c>
      <c r="AM62" t="str">
        <f ca="1">IF(OFFSET($G$203,SUM($C$2:$C62)-1,COLUMNS($E62:AM62)+1)=0,"",OFFSET($G$203,SUM($C$2:$C62)-1,COLUMNS($E62:AM62)+1))</f>
        <v/>
      </c>
      <c r="AN62" t="str">
        <f ca="1">IF(OFFSET($G$203,SUM($C$2:$C62)-1,COLUMNS($E62:AN62)+1)=0,"",OFFSET($G$203,SUM($C$2:$C62)-1,COLUMNS($E62:AN62)+1))</f>
        <v/>
      </c>
      <c r="AO62" t="str">
        <f ca="1">IF(OFFSET($G$203,SUM($C$2:$C62)-1,COLUMNS($E62:AO62)+1)=0,"",OFFSET($G$203,SUM($C$2:$C62)-1,COLUMNS($E62:AO62)+1))</f>
        <v/>
      </c>
      <c r="AP62" t="str">
        <f ca="1">IF(OFFSET($G$203,SUM($C$2:$C62)-1,COLUMNS($E62:AP62)+1)=0,"",OFFSET($G$203,SUM($C$2:$C62)-1,COLUMNS($E62:AP62)+1))</f>
        <v/>
      </c>
      <c r="AQ62" t="str">
        <f ca="1">IF(OFFSET($G$203,SUM($C$2:$C62)-1,COLUMNS($E62:AQ62)+1)=0,"",OFFSET($G$203,SUM($C$2:$C62)-1,COLUMNS($E62:AQ62)+1))</f>
        <v/>
      </c>
      <c r="AR62" t="str">
        <f ca="1">IF(OFFSET($G$203,SUM($C$2:$C62)-1,COLUMNS($E62:AR62)+1)=0,"",OFFSET($G$203,SUM($C$2:$C62)-1,COLUMNS($E62:AR62)+1))</f>
        <v/>
      </c>
      <c r="AS62" t="str">
        <f ca="1">IF(OFFSET($G$203,SUM($C$2:$C62)-1,COLUMNS($E62:AS62)+1)=0,"",OFFSET($G$203,SUM($C$2:$C62)-1,COLUMNS($E62:AS62)+1))</f>
        <v/>
      </c>
      <c r="AT62" t="str">
        <f ca="1">IF(OFFSET($G$203,SUM($C$2:$C62)-1,COLUMNS($E62:AT62)+1)=0,"",OFFSET($G$203,SUM($C$2:$C62)-1,COLUMNS($E62:AT62)+1))</f>
        <v/>
      </c>
      <c r="AU62" t="str">
        <f ca="1">IF(OFFSET($G$203,SUM($C$2:$C62)-1,COLUMNS($E62:AU62)+1)=0,"",OFFSET($G$203,SUM($C$2:$C62)-1,COLUMNS($E62:AU62)+1))</f>
        <v/>
      </c>
      <c r="AV62" t="str">
        <f ca="1">IF(OFFSET($G$203,SUM($C$2:$C62)-1,COLUMNS($E62:AV62)+1)=0,"",OFFSET($G$203,SUM($C$2:$C62)-1,COLUMNS($E62:AV62)+1))</f>
        <v/>
      </c>
      <c r="AW62" t="str">
        <f ca="1">IF(OFFSET($G$203,SUM($C$2:$C62)-1,COLUMNS($E62:AW62)+1)=0,"",OFFSET($G$203,SUM($C$2:$C62)-1,COLUMNS($E62:AW62)+1))</f>
        <v/>
      </c>
      <c r="AX62" t="str">
        <f ca="1">IF(OFFSET($G$203,SUM($C$2:$C62)-1,COLUMNS($E62:AX62)+1)=0,"",OFFSET($G$203,SUM($C$2:$C62)-1,COLUMNS($E62:AX62)+1))</f>
        <v/>
      </c>
      <c r="AY62" t="str">
        <f ca="1">IF(OFFSET($G$203,SUM($C$2:$C62)-1,COLUMNS($E62:AY62)+1)=0,"",OFFSET($G$203,SUM($C$2:$C62)-1,COLUMNS($E62:AY62)+1))</f>
        <v/>
      </c>
      <c r="AZ62" t="str">
        <f ca="1">IF(OFFSET($G$203,SUM($C$2:$C62)-1,COLUMNS($E62:AZ62)+1)=0,"",OFFSET($G$203,SUM($C$2:$C62)-1,COLUMNS($E62:AZ62)+1))</f>
        <v/>
      </c>
      <c r="BA62" t="str">
        <f ca="1">IF(OFFSET($G$203,SUM($C$2:$C62)-1,COLUMNS($E62:BA62)+1)=0,"",OFFSET($G$203,SUM($C$2:$C62)-1,COLUMNS($E62:BA62)+1))</f>
        <v/>
      </c>
      <c r="BB62" t="str">
        <f ca="1">IF(OFFSET($G$203,SUM($C$2:$C62)-1,COLUMNS($E62:BB62)+1)=0,"",OFFSET($G$203,SUM($C$2:$C62)-1,COLUMNS($E62:BB62)+1))</f>
        <v/>
      </c>
      <c r="BC62" t="str">
        <f ca="1">IF(OFFSET($G$203,SUM($C$2:$C62)-1,COLUMNS($E62:BC62)+1)=0,"",OFFSET($G$203,SUM($C$2:$C62)-1,COLUMNS($E62:BC62)+1))</f>
        <v/>
      </c>
      <c r="BD62" t="str">
        <f ca="1">IF(OFFSET($G$203,SUM($C$2:$C62)-1,COLUMNS($E62:BD62)+1)=0,"",OFFSET($G$203,SUM($C$2:$C62)-1,COLUMNS($E62:BD62)+1))</f>
        <v/>
      </c>
      <c r="BE62" t="str">
        <f ca="1">IF(OFFSET($G$203,SUM($C$2:$C62)-1,COLUMNS($E62:BE62)+1)=0,"",OFFSET($G$203,SUM($C$2:$C62)-1,COLUMNS($E62:BE62)+1))</f>
        <v/>
      </c>
      <c r="BF62" t="str">
        <f ca="1">IF(OFFSET($G$203,SUM($C$2:$C62)-1,COLUMNS($E62:BF62)+1)=0,"",OFFSET($G$203,SUM($C$2:$C62)-1,COLUMNS($E62:BF62)+1))</f>
        <v/>
      </c>
      <c r="BG62" t="str">
        <f ca="1">IF(OFFSET($G$203,SUM($C$2:$C62)-1,COLUMNS($E62:BG62)+1)=0,"",OFFSET($G$203,SUM($C$2:$C62)-1,COLUMNS($E62:BG62)+1))</f>
        <v/>
      </c>
      <c r="BH62" t="str">
        <f ca="1">IF(OFFSET($G$203,SUM($C$2:$C62)-1,COLUMNS($E62:BH62)+1)=0,"",OFFSET($G$203,SUM($C$2:$C62)-1,COLUMNS($E62:BH62)+1))</f>
        <v/>
      </c>
      <c r="BI62" t="str">
        <f ca="1">IF(OFFSET($G$203,SUM($C$2:$C62)-1,COLUMNS($E62:BI62)+1)=0,"",OFFSET($G$203,SUM($C$2:$C62)-1,COLUMNS($E62:BI62)+1))</f>
        <v/>
      </c>
      <c r="BJ62" t="str">
        <f ca="1">IF(OFFSET($G$203,SUM($C$2:$C62)-1,COLUMNS($E62:BJ62)+1)=0,"",OFFSET($G$203,SUM($C$2:$C62)-1,COLUMNS($E62:BJ62)+1))</f>
        <v/>
      </c>
      <c r="BK62" t="str">
        <f ca="1">IF(OFFSET($G$203,SUM($C$2:$C62)-1,COLUMNS($E62:BK62)+1)=0,"",OFFSET($G$203,SUM($C$2:$C62)-1,COLUMNS($E62:BK62)+1))</f>
        <v/>
      </c>
      <c r="BL62" t="str">
        <f ca="1">IF(OFFSET($G$203,SUM($C$2:$C62)-1,COLUMNS($E62:BL62)+1)=0,"",OFFSET($G$203,SUM($C$2:$C62)-1,COLUMNS($E62:BL62)+1))</f>
        <v/>
      </c>
      <c r="BM62" t="str">
        <f ca="1">IF(OFFSET($G$203,SUM($C$2:$C62)-1,COLUMNS($E62:BM62)+1)=0,"",OFFSET($G$203,SUM($C$2:$C62)-1,COLUMNS($E62:BM62)+1))</f>
        <v/>
      </c>
      <c r="BN62" t="str">
        <f ca="1">IF(OFFSET($G$203,SUM($C$2:$C62)-1,COLUMNS($E62:BN62)+1)=0,"",OFFSET($G$203,SUM($C$2:$C62)-1,COLUMNS($E62:BN62)+1))</f>
        <v/>
      </c>
      <c r="BO62" t="str">
        <f ca="1">IF(OFFSET($G$203,SUM($C$2:$C62)-1,COLUMNS($E62:BO62)+1)=0,"",OFFSET($G$203,SUM($C$2:$C62)-1,COLUMNS($E62:BO62)+1))</f>
        <v/>
      </c>
      <c r="BP62" t="str">
        <f ca="1">IF(OFFSET($G$203,SUM($C$2:$C62)-1,COLUMNS($E62:BP62)+1)=0,"",OFFSET($G$203,SUM($C$2:$C62)-1,COLUMNS($E62:BP62)+1))</f>
        <v/>
      </c>
      <c r="BQ62" t="str">
        <f ca="1">IF(OFFSET($G$203,SUM($C$2:$C62)-1,COLUMNS($E62:BQ62)+1)=0,"",OFFSET($G$203,SUM($C$2:$C62)-1,COLUMNS($E62:BQ62)+1))</f>
        <v/>
      </c>
      <c r="BR62" t="str">
        <f ca="1">IF(OFFSET($G$203,SUM($C$2:$C62)-1,COLUMNS($E62:BR62)+1)=0,"",OFFSET($G$203,SUM($C$2:$C62)-1,COLUMNS($E62:BR62)+1))</f>
        <v/>
      </c>
      <c r="BS62" t="str">
        <f ca="1">IF(OFFSET($G$203,SUM($C$2:$C62)-1,COLUMNS($E62:BS62)+1)=0,"",OFFSET($G$203,SUM($C$2:$C62)-1,COLUMNS($E62:BS62)+1))</f>
        <v/>
      </c>
      <c r="BT62" t="str">
        <f ca="1">IF(OFFSET($G$203,SUM($C$2:$C62)-1,COLUMNS($E62:BT62)+1)=0,"",OFFSET($G$203,SUM($C$2:$C62)-1,COLUMNS($E62:BT62)+1))</f>
        <v/>
      </c>
      <c r="BU62" t="str">
        <f ca="1">IF(OFFSET($G$203,SUM($C$2:$C62)-1,COLUMNS($E62:BU62)+1)=0,"",OFFSET($G$203,SUM($C$2:$C62)-1,COLUMNS($E62:BU62)+1))</f>
        <v/>
      </c>
      <c r="BV62" t="str">
        <f ca="1">IF(OFFSET($G$203,SUM($C$2:$C62)-1,COLUMNS($E62:BV62)+1)=0,"",OFFSET($G$203,SUM($C$2:$C62)-1,COLUMNS($E62:BV62)+1))</f>
        <v/>
      </c>
      <c r="BW62" t="str">
        <f ca="1">IF(OFFSET($G$203,SUM($C$2:$C62)-1,COLUMNS($E62:BW62)+1)=0,"",OFFSET($G$203,SUM($C$2:$C62)-1,COLUMNS($E62:BW62)+1))</f>
        <v/>
      </c>
      <c r="BX62" t="str">
        <f ca="1">IF(OFFSET($G$203,SUM($C$2:$C62)-1,COLUMNS($E62:BX62)+1)=0,"",OFFSET($G$203,SUM($C$2:$C62)-1,COLUMNS($E62:BX62)+1))</f>
        <v/>
      </c>
      <c r="BY62" t="str">
        <f ca="1">IF(OFFSET($G$203,SUM($C$2:$C62)-1,COLUMNS($E62:BY62)+1)=0,"",OFFSET($G$203,SUM($C$2:$C62)-1,COLUMNS($E62:BY62)+1))</f>
        <v/>
      </c>
      <c r="BZ62" t="str">
        <f ca="1">IF(OFFSET($G$203,SUM($C$2:$C62)-1,COLUMNS($E62:BZ62)+1)=0,"",OFFSET($G$203,SUM($C$2:$C62)-1,COLUMNS($E62:BZ62)+1))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OFFSET($G$203,SUM(C$2:C64)-1,0)</f>
        <v>Jessi J</v>
      </c>
      <c r="F64" t="str">
        <f ca="1">IF(OFFSET($G$203,SUM($C$2:$C64)-1,COLUMNS($E64:F64)+1)=0,"",OFFSET($G$203,SUM($C$2:$C64)-1,COLUMNS($E64:F64)+1))</f>
        <v>Anvil</v>
      </c>
      <c r="G64" t="str">
        <f ca="1">IF(OFFSET($G$203,SUM($C$2:$C64)-1,COLUMNS($E64:G64)+1)=0,"",OFFSET($G$203,SUM($C$2:$C64)-1,COLUMNS($E64:G64)+1))</f>
        <v xml:space="preserve"> Young Witch</v>
      </c>
      <c r="H64" t="str">
        <f ca="1">IF(OFFSET($G$203,SUM($C$2:$C64)-1,COLUMNS($E64:H64)+1)=0,"",OFFSET($G$203,SUM($C$2:$C64)-1,COLUMNS($E64:H64)+1))</f>
        <v xml:space="preserve"> Fairgrounds</v>
      </c>
      <c r="I64" t="str">
        <f ca="1">IF(OFFSET($G$203,SUM($C$2:$C64)-1,COLUMNS($E64:I64)+1)=0,"",OFFSET($G$203,SUM($C$2:$C64)-1,COLUMNS($E64:I64)+1))</f>
        <v xml:space="preserve"> Oracle</v>
      </c>
      <c r="J64" t="str">
        <f ca="1">IF(OFFSET($G$203,SUM($C$2:$C64)-1,COLUMNS($E64:J64)+1)=0,"",OFFSET($G$203,SUM($C$2:$C64)-1,COLUMNS($E64:J64)+1))</f>
        <v xml:space="preserve"> Poor House</v>
      </c>
      <c r="K64" t="str">
        <f ca="1">IF(OFFSET($G$203,SUM($C$2:$C64)-1,COLUMNS($E64:K64)+1)=0,"",OFFSET($G$203,SUM($C$2:$C64)-1,COLUMNS($E64:K64)+1))</f>
        <v xml:space="preserve"> Dame Sylvia</v>
      </c>
      <c r="L64" t="str">
        <f ca="1">IF(OFFSET($G$203,SUM($C$2:$C64)-1,COLUMNS($E64:L64)+1)=0,"",OFFSET($G$203,SUM($C$2:$C64)-1,COLUMNS($E64:L64)+1))</f>
        <v xml:space="preserve"> Taxman</v>
      </c>
      <c r="M64" t="str">
        <f ca="1">IF(OFFSET($G$203,SUM($C$2:$C64)-1,COLUMNS($E64:M64)+1)=0,"",OFFSET($G$203,SUM($C$2:$C64)-1,COLUMNS($E64:M64)+1))</f>
        <v xml:space="preserve"> Herald</v>
      </c>
      <c r="N64" t="str">
        <f ca="1">IF(OFFSET($G$203,SUM($C$2:$C64)-1,COLUMNS($E64:N64)+1)=0,"",OFFSET($G$203,SUM($C$2:$C64)-1,COLUMNS($E64:N64)+1))</f>
        <v xml:space="preserve"> Swamp Hag</v>
      </c>
      <c r="O64" t="str">
        <f ca="1">IF(OFFSET($G$203,SUM($C$2:$C64)-1,COLUMNS($E64:O64)+1)=0,"",OFFSET($G$203,SUM($C$2:$C64)-1,COLUMNS($E64:O64)+1))</f>
        <v xml:space="preserve"> Encampment</v>
      </c>
      <c r="P64" t="str">
        <f ca="1">IF(OFFSET($G$203,SUM($C$2:$C64)-1,COLUMNS($E64:P64)+1)=0,"",OFFSET($G$203,SUM($C$2:$C64)-1,COLUMNS($E64:P64)+1))</f>
        <v xml:space="preserve"> Plunder</v>
      </c>
      <c r="Q64" t="str">
        <f ca="1">IF(OFFSET($G$203,SUM($C$2:$C64)-1,COLUMNS($E64:Q64)+1)=0,"",OFFSET($G$203,SUM($C$2:$C64)-1,COLUMNS($E64:Q64)+1))</f>
        <v xml:space="preserve"> Settlers</v>
      </c>
      <c r="R64" t="str">
        <f ca="1">IF(OFFSET($G$203,SUM($C$2:$C64)-1,COLUMNS($E64:R64)+1)=0,"",OFFSET($G$203,SUM($C$2:$C64)-1,COLUMNS($E64:R64)+1))</f>
        <v xml:space="preserve"> Bustling Village</v>
      </c>
      <c r="S64" t="str">
        <f ca="1">IF(OFFSET($G$203,SUM($C$2:$C64)-1,COLUMNS($E64:S64)+1)=0,"",OFFSET($G$203,SUM($C$2:$C64)-1,COLUMNS($E64:S64)+1))</f>
        <v xml:space="preserve"> Old Witch</v>
      </c>
      <c r="T64" t="str">
        <f ca="1">IF(OFFSET($G$203,SUM($C$2:$C64)-1,COLUMNS($E64:T64)+1)=0,"",OFFSET($G$203,SUM($C$2:$C64)-1,COLUMNS($E64:T64)+1))</f>
        <v xml:space="preserve"> Sculptor</v>
      </c>
      <c r="U64" t="str">
        <f ca="1">IF(OFFSET($G$203,SUM($C$2:$C64)-1,COLUMNS($E64:U64)+1)=0,"",OFFSET($G$203,SUM($C$2:$C64)-1,COLUMNS($E64:U64)+1))</f>
        <v xml:space="preserve"> Importer</v>
      </c>
      <c r="V64" t="str">
        <f ca="1">IF(OFFSET($G$203,SUM($C$2:$C64)-1,COLUMNS($E64:V64)+1)=0,"",OFFSET($G$203,SUM($C$2:$C64)-1,COLUMNS($E64:V64)+1))</f>
        <v xml:space="preserve"> Emissary</v>
      </c>
      <c r="W64" t="str">
        <f ca="1">IF(OFFSET($G$203,SUM($C$2:$C64)-1,COLUMNS($E64:W64)+1)=0,"",OFFSET($G$203,SUM($C$2:$C64)-1,COLUMNS($E64:W64)+1))</f>
        <v xml:space="preserve"> Save</v>
      </c>
      <c r="X64" t="str">
        <f ca="1">IF(OFFSET($G$203,SUM($C$2:$C64)-1,COLUMNS($E64:X64)+1)=0,"",OFFSET($G$203,SUM($C$2:$C64)-1,COLUMNS($E64:X64)+1))</f>
        <v xml:space="preserve"> Plan</v>
      </c>
      <c r="Y64" t="str">
        <f ca="1">IF(OFFSET($G$203,SUM($C$2:$C64)-1,COLUMNS($E64:Y64)+1)=0,"",OFFSET($G$203,SUM($C$2:$C64)-1,COLUMNS($E64:Y64)+1))</f>
        <v xml:space="preserve"> Haunting</v>
      </c>
      <c r="Z64" t="str">
        <f ca="1">IF(OFFSET($G$203,SUM($C$2:$C64)-1,COLUMNS($E64:Z64)+1)=0,"",OFFSET($G$203,SUM($C$2:$C64)-1,COLUMNS($E64:Z64)+1))</f>
        <v xml:space="preserve"> Misery</v>
      </c>
      <c r="AA64" t="str">
        <f ca="1">IF(OFFSET($G$203,SUM($C$2:$C64)-1,COLUMNS($E64:AA64)+1)=0,"",OFFSET($G$203,SUM($C$2:$C64)-1,COLUMNS($E64:AA64)+1))</f>
        <v xml:space="preserve"> Poverty</v>
      </c>
      <c r="AB64" t="str">
        <f ca="1">IF(OFFSET($G$203,SUM($C$2:$C64)-1,COLUMNS($E64:AB64)+1)=0,"",OFFSET($G$203,SUM($C$2:$C64)-1,COLUMNS($E64:AB64)+1))</f>
        <v xml:space="preserve"> Delay</v>
      </c>
      <c r="AC64" t="str">
        <f ca="1">IF(OFFSET($G$203,SUM($C$2:$C64)-1,COLUMNS($E64:AC64)+1)=0,"",OFFSET($G$203,SUM($C$2:$C64)-1,COLUMNS($E64:AC64)+1))</f>
        <v xml:space="preserve"> March</v>
      </c>
      <c r="AD64" t="str">
        <f ca="1">IF(OFFSET($G$203,SUM($C$2:$C64)-1,COLUMNS($E64:AD64)+1)=0,"",OFFSET($G$203,SUM($C$2:$C64)-1,COLUMNS($E64:AD64)+1))</f>
        <v xml:space="preserve"> Way of the Horse</v>
      </c>
      <c r="AE64" t="str">
        <f ca="1">IF(OFFSET($G$203,SUM($C$2:$C64)-1,COLUMNS($E64:AE64)+1)=0,"",OFFSET($G$203,SUM($C$2:$C64)-1,COLUMNS($E64:AE64)+1))</f>
        <v xml:space="preserve"> Way of the Mole</v>
      </c>
      <c r="AF64" t="str">
        <f ca="1">IF(OFFSET($G$203,SUM($C$2:$C64)-1,COLUMNS($E64:AF64)+1)=0,"",OFFSET($G$203,SUM($C$2:$C64)-1,COLUMNS($E64:AF64)+1))</f>
        <v/>
      </c>
      <c r="AG64" t="str">
        <f ca="1">IF(OFFSET($G$203,SUM($C$2:$C64)-1,COLUMNS($E64:AG64)+1)=0,"",OFFSET($G$203,SUM($C$2:$C64)-1,COLUMNS($E64:AG64)+1))</f>
        <v/>
      </c>
      <c r="AH64" t="str">
        <f ca="1">IF(OFFSET($G$203,SUM($C$2:$C64)-1,COLUMNS($E64:AH64)+1)=0,"",OFFSET($G$203,SUM($C$2:$C64)-1,COLUMNS($E64:AH64)+1))</f>
        <v/>
      </c>
      <c r="AI64" t="str">
        <f ca="1">IF(OFFSET($G$203,SUM($C$2:$C64)-1,COLUMNS($E64:AI64)+1)=0,"",OFFSET($G$203,SUM($C$2:$C64)-1,COLUMNS($E64:AI64)+1))</f>
        <v/>
      </c>
      <c r="AJ64" t="str">
        <f ca="1">IF(OFFSET($G$203,SUM($C$2:$C64)-1,COLUMNS($E64:AJ64)+1)=0,"",OFFSET($G$203,SUM($C$2:$C64)-1,COLUMNS($E64:AJ64)+1))</f>
        <v/>
      </c>
      <c r="AK64" t="str">
        <f ca="1">IF(OFFSET($G$203,SUM($C$2:$C64)-1,COLUMNS($E64:AK64)+1)=0,"",OFFSET($G$203,SUM($C$2:$C64)-1,COLUMNS($E64:AK64)+1))</f>
        <v/>
      </c>
      <c r="AL64" t="str">
        <f ca="1">IF(OFFSET($G$203,SUM($C$2:$C64)-1,COLUMNS($E64:AL64)+1)=0,"",OFFSET($G$203,SUM($C$2:$C64)-1,COLUMNS($E64:AL64)+1))</f>
        <v/>
      </c>
      <c r="AM64" t="str">
        <f ca="1">IF(OFFSET($G$203,SUM($C$2:$C64)-1,COLUMNS($E64:AM64)+1)=0,"",OFFSET($G$203,SUM($C$2:$C64)-1,COLUMNS($E64:AM64)+1))</f>
        <v/>
      </c>
      <c r="AN64" t="str">
        <f ca="1">IF(OFFSET($G$203,SUM($C$2:$C64)-1,COLUMNS($E64:AN64)+1)=0,"",OFFSET($G$203,SUM($C$2:$C64)-1,COLUMNS($E64:AN64)+1))</f>
        <v/>
      </c>
      <c r="AO64" t="str">
        <f ca="1">IF(OFFSET($G$203,SUM($C$2:$C64)-1,COLUMNS($E64:AO64)+1)=0,"",OFFSET($G$203,SUM($C$2:$C64)-1,COLUMNS($E64:AO64)+1))</f>
        <v/>
      </c>
      <c r="AP64" t="str">
        <f ca="1">IF(OFFSET($G$203,SUM($C$2:$C64)-1,COLUMNS($E64:AP64)+1)=0,"",OFFSET($G$203,SUM($C$2:$C64)-1,COLUMNS($E64:AP64)+1))</f>
        <v/>
      </c>
      <c r="AQ64" t="str">
        <f ca="1">IF(OFFSET($G$203,SUM($C$2:$C64)-1,COLUMNS($E64:AQ64)+1)=0,"",OFFSET($G$203,SUM($C$2:$C64)-1,COLUMNS($E64:AQ64)+1))</f>
        <v/>
      </c>
      <c r="AR64" t="str">
        <f ca="1">IF(OFFSET($G$203,SUM($C$2:$C64)-1,COLUMNS($E64:AR64)+1)=0,"",OFFSET($G$203,SUM($C$2:$C64)-1,COLUMNS($E64:AR64)+1))</f>
        <v/>
      </c>
      <c r="AS64" t="str">
        <f ca="1">IF(OFFSET($G$203,SUM($C$2:$C64)-1,COLUMNS($E64:AS64)+1)=0,"",OFFSET($G$203,SUM($C$2:$C64)-1,COLUMNS($E64:AS64)+1))</f>
        <v/>
      </c>
      <c r="AT64" t="str">
        <f ca="1">IF(OFFSET($G$203,SUM($C$2:$C64)-1,COLUMNS($E64:AT64)+1)=0,"",OFFSET($G$203,SUM($C$2:$C64)-1,COLUMNS($E64:AT64)+1))</f>
        <v/>
      </c>
      <c r="AU64" t="str">
        <f ca="1">IF(OFFSET($G$203,SUM($C$2:$C64)-1,COLUMNS($E64:AU64)+1)=0,"",OFFSET($G$203,SUM($C$2:$C64)-1,COLUMNS($E64:AU64)+1))</f>
        <v/>
      </c>
      <c r="AV64" t="str">
        <f ca="1">IF(OFFSET($G$203,SUM($C$2:$C64)-1,COLUMNS($E64:AV64)+1)=0,"",OFFSET($G$203,SUM($C$2:$C64)-1,COLUMNS($E64:AV64)+1))</f>
        <v/>
      </c>
      <c r="AW64" t="str">
        <f ca="1">IF(OFFSET($G$203,SUM($C$2:$C64)-1,COLUMNS($E64:AW64)+1)=0,"",OFFSET($G$203,SUM($C$2:$C64)-1,COLUMNS($E64:AW64)+1))</f>
        <v/>
      </c>
      <c r="AX64" t="str">
        <f ca="1">IF(OFFSET($G$203,SUM($C$2:$C64)-1,COLUMNS($E64:AX64)+1)=0,"",OFFSET($G$203,SUM($C$2:$C64)-1,COLUMNS($E64:AX64)+1))</f>
        <v/>
      </c>
      <c r="AY64" t="str">
        <f ca="1">IF(OFFSET($G$203,SUM($C$2:$C64)-1,COLUMNS($E64:AY64)+1)=0,"",OFFSET($G$203,SUM($C$2:$C64)-1,COLUMNS($E64:AY64)+1))</f>
        <v/>
      </c>
      <c r="AZ64" t="str">
        <f ca="1">IF(OFFSET($G$203,SUM($C$2:$C64)-1,COLUMNS($E64:AZ64)+1)=0,"",OFFSET($G$203,SUM($C$2:$C64)-1,COLUMNS($E64:AZ64)+1))</f>
        <v/>
      </c>
      <c r="BA64" t="str">
        <f ca="1">IF(OFFSET($G$203,SUM($C$2:$C64)-1,COLUMNS($E64:BA64)+1)=0,"",OFFSET($G$203,SUM($C$2:$C64)-1,COLUMNS($E64:BA64)+1))</f>
        <v/>
      </c>
      <c r="BB64" t="str">
        <f ca="1">IF(OFFSET($G$203,SUM($C$2:$C64)-1,COLUMNS($E64:BB64)+1)=0,"",OFFSET($G$203,SUM($C$2:$C64)-1,COLUMNS($E64:BB64)+1))</f>
        <v/>
      </c>
      <c r="BC64" t="str">
        <f ca="1">IF(OFFSET($G$203,SUM($C$2:$C64)-1,COLUMNS($E64:BC64)+1)=0,"",OFFSET($G$203,SUM($C$2:$C64)-1,COLUMNS($E64:BC64)+1))</f>
        <v/>
      </c>
      <c r="BD64" t="str">
        <f ca="1">IF(OFFSET($G$203,SUM($C$2:$C64)-1,COLUMNS($E64:BD64)+1)=0,"",OFFSET($G$203,SUM($C$2:$C64)-1,COLUMNS($E64:BD64)+1))</f>
        <v/>
      </c>
      <c r="BE64" t="str">
        <f ca="1">IF(OFFSET($G$203,SUM($C$2:$C64)-1,COLUMNS($E64:BE64)+1)=0,"",OFFSET($G$203,SUM($C$2:$C64)-1,COLUMNS($E64:BE64)+1))</f>
        <v/>
      </c>
      <c r="BF64" t="str">
        <f ca="1">IF(OFFSET($G$203,SUM($C$2:$C64)-1,COLUMNS($E64:BF64)+1)=0,"",OFFSET($G$203,SUM($C$2:$C64)-1,COLUMNS($E64:BF64)+1))</f>
        <v/>
      </c>
      <c r="BG64" t="str">
        <f ca="1">IF(OFFSET($G$203,SUM($C$2:$C64)-1,COLUMNS($E64:BG64)+1)=0,"",OFFSET($G$203,SUM($C$2:$C64)-1,COLUMNS($E64:BG64)+1))</f>
        <v/>
      </c>
      <c r="BH64" t="str">
        <f ca="1">IF(OFFSET($G$203,SUM($C$2:$C64)-1,COLUMNS($E64:BH64)+1)=0,"",OFFSET($G$203,SUM($C$2:$C64)-1,COLUMNS($E64:BH64)+1))</f>
        <v/>
      </c>
      <c r="BI64" t="str">
        <f ca="1">IF(OFFSET($G$203,SUM($C$2:$C64)-1,COLUMNS($E64:BI64)+1)=0,"",OFFSET($G$203,SUM($C$2:$C64)-1,COLUMNS($E64:BI64)+1))</f>
        <v/>
      </c>
      <c r="BJ64" t="str">
        <f ca="1">IF(OFFSET($G$203,SUM($C$2:$C64)-1,COLUMNS($E64:BJ64)+1)=0,"",OFFSET($G$203,SUM($C$2:$C64)-1,COLUMNS($E64:BJ64)+1))</f>
        <v/>
      </c>
      <c r="BK64" t="str">
        <f ca="1">IF(OFFSET($G$203,SUM($C$2:$C64)-1,COLUMNS($E64:BK64)+1)=0,"",OFFSET($G$203,SUM($C$2:$C64)-1,COLUMNS($E64:BK64)+1))</f>
        <v/>
      </c>
      <c r="BL64" t="str">
        <f ca="1">IF(OFFSET($G$203,SUM($C$2:$C64)-1,COLUMNS($E64:BL64)+1)=0,"",OFFSET($G$203,SUM($C$2:$C64)-1,COLUMNS($E64:BL64)+1))</f>
        <v/>
      </c>
      <c r="BM64" t="str">
        <f ca="1">IF(OFFSET($G$203,SUM($C$2:$C64)-1,COLUMNS($E64:BM64)+1)=0,"",OFFSET($G$203,SUM($C$2:$C64)-1,COLUMNS($E64:BM64)+1))</f>
        <v/>
      </c>
      <c r="BN64" t="str">
        <f ca="1">IF(OFFSET($G$203,SUM($C$2:$C64)-1,COLUMNS($E64:BN64)+1)=0,"",OFFSET($G$203,SUM($C$2:$C64)-1,COLUMNS($E64:BN64)+1))</f>
        <v/>
      </c>
      <c r="BO64" t="str">
        <f ca="1">IF(OFFSET($G$203,SUM($C$2:$C64)-1,COLUMNS($E64:BO64)+1)=0,"",OFFSET($G$203,SUM($C$2:$C64)-1,COLUMNS($E64:BO64)+1))</f>
        <v/>
      </c>
      <c r="BP64" t="str">
        <f ca="1">IF(OFFSET($G$203,SUM($C$2:$C64)-1,COLUMNS($E64:BP64)+1)=0,"",OFFSET($G$203,SUM($C$2:$C64)-1,COLUMNS($E64:BP64)+1))</f>
        <v/>
      </c>
      <c r="BQ64" t="str">
        <f ca="1">IF(OFFSET($G$203,SUM($C$2:$C64)-1,COLUMNS($E64:BQ64)+1)=0,"",OFFSET($G$203,SUM($C$2:$C64)-1,COLUMNS($E64:BQ64)+1))</f>
        <v/>
      </c>
      <c r="BR64" t="str">
        <f ca="1">IF(OFFSET($G$203,SUM($C$2:$C64)-1,COLUMNS($E64:BR64)+1)=0,"",OFFSET($G$203,SUM($C$2:$C64)-1,COLUMNS($E64:BR64)+1))</f>
        <v/>
      </c>
      <c r="BS64" t="str">
        <f ca="1">IF(OFFSET($G$203,SUM($C$2:$C64)-1,COLUMNS($E64:BS64)+1)=0,"",OFFSET($G$203,SUM($C$2:$C64)-1,COLUMNS($E64:BS64)+1))</f>
        <v/>
      </c>
      <c r="BT64" t="str">
        <f ca="1">IF(OFFSET($G$203,SUM($C$2:$C64)-1,COLUMNS($E64:BT64)+1)=0,"",OFFSET($G$203,SUM($C$2:$C64)-1,COLUMNS($E64:BT64)+1))</f>
        <v/>
      </c>
      <c r="BU64" t="str">
        <f ca="1">IF(OFFSET($G$203,SUM($C$2:$C64)-1,COLUMNS($E64:BU64)+1)=0,"",OFFSET($G$203,SUM($C$2:$C64)-1,COLUMNS($E64:BU64)+1))</f>
        <v/>
      </c>
      <c r="BV64" t="str">
        <f ca="1">IF(OFFSET($G$203,SUM($C$2:$C64)-1,COLUMNS($E64:BV64)+1)=0,"",OFFSET($G$203,SUM($C$2:$C64)-1,COLUMNS($E64:BV64)+1))</f>
        <v/>
      </c>
      <c r="BW64" t="str">
        <f ca="1">IF(OFFSET($G$203,SUM($C$2:$C64)-1,COLUMNS($E64:BW64)+1)=0,"",OFFSET($G$203,SUM($C$2:$C64)-1,COLUMNS($E64:BW64)+1))</f>
        <v/>
      </c>
      <c r="BX64" t="str">
        <f ca="1">IF(OFFSET($G$203,SUM($C$2:$C64)-1,COLUMNS($E64:BX64)+1)=0,"",OFFSET($G$203,SUM($C$2:$C64)-1,COLUMNS($E64:BX64)+1))</f>
        <v/>
      </c>
      <c r="BY64" t="str">
        <f ca="1">IF(OFFSET($G$203,SUM($C$2:$C64)-1,COLUMNS($E64:BY64)+1)=0,"",OFFSET($G$203,SUM($C$2:$C64)-1,COLUMNS($E64:BY64)+1))</f>
        <v/>
      </c>
      <c r="BZ64" t="str">
        <f ca="1">IF(OFFSET($G$203,SUM($C$2:$C64)-1,COLUMNS($E64:BZ64)+1)=0,"",OFFSET($G$203,SUM($C$2:$C64)-1,COLUMNS($E64:BZ64)+1))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OFFSET($G$203,SUM(C$2:C66)-1,0)</f>
        <v>Joshua Stewart</v>
      </c>
      <c r="F66" t="str">
        <f ca="1">IF(OFFSET($G$203,SUM($C$2:$C66)-1,COLUMNS($E66:F66)+1)=0,"",OFFSET($G$203,SUM($C$2:$C66)-1,COLUMNS($E66:F66)+1))</f>
        <v>Box art: Intrigue (Second Edition) (first printing)</v>
      </c>
      <c r="G66" t="str">
        <f ca="1">IF(OFFSET($G$203,SUM($C$2:$C66)-1,COLUMNS($E66:G66)+1)=0,"",OFFSET($G$203,SUM($C$2:$C66)-1,COLUMNS($E66:G66)+1))</f>
        <v/>
      </c>
      <c r="H66" t="str">
        <f ca="1">IF(OFFSET($G$203,SUM($C$2:$C66)-1,COLUMNS($E66:H66)+1)=0,"",OFFSET($G$203,SUM($C$2:$C66)-1,COLUMNS($E66:H66)+1))</f>
        <v/>
      </c>
      <c r="I66" t="str">
        <f ca="1">IF(OFFSET($G$203,SUM($C$2:$C66)-1,COLUMNS($E66:I66)+1)=0,"",OFFSET($G$203,SUM($C$2:$C66)-1,COLUMNS($E66:I66)+1))</f>
        <v/>
      </c>
      <c r="J66" t="str">
        <f ca="1">IF(OFFSET($G$203,SUM($C$2:$C66)-1,COLUMNS($E66:J66)+1)=0,"",OFFSET($G$203,SUM($C$2:$C66)-1,COLUMNS($E66:J66)+1))</f>
        <v/>
      </c>
      <c r="K66" t="str">
        <f ca="1">IF(OFFSET($G$203,SUM($C$2:$C66)-1,COLUMNS($E66:K66)+1)=0,"",OFFSET($G$203,SUM($C$2:$C66)-1,COLUMNS($E66:K66)+1))</f>
        <v/>
      </c>
      <c r="L66" t="str">
        <f ca="1">IF(OFFSET($G$203,SUM($C$2:$C66)-1,COLUMNS($E66:L66)+1)=0,"",OFFSET($G$203,SUM($C$2:$C66)-1,COLUMNS($E66:L66)+1))</f>
        <v/>
      </c>
      <c r="M66" t="str">
        <f ca="1">IF(OFFSET($G$203,SUM($C$2:$C66)-1,COLUMNS($E66:M66)+1)=0,"",OFFSET($G$203,SUM($C$2:$C66)-1,COLUMNS($E66:M66)+1))</f>
        <v/>
      </c>
      <c r="N66" t="str">
        <f ca="1">IF(OFFSET($G$203,SUM($C$2:$C66)-1,COLUMNS($E66:N66)+1)=0,"",OFFSET($G$203,SUM($C$2:$C66)-1,COLUMNS($E66:N66)+1))</f>
        <v/>
      </c>
      <c r="O66" t="str">
        <f ca="1">IF(OFFSET($G$203,SUM($C$2:$C66)-1,COLUMNS($E66:O66)+1)=0,"",OFFSET($G$203,SUM($C$2:$C66)-1,COLUMNS($E66:O66)+1))</f>
        <v/>
      </c>
      <c r="P66" t="str">
        <f ca="1">IF(OFFSET($G$203,SUM($C$2:$C66)-1,COLUMNS($E66:P66)+1)=0,"",OFFSET($G$203,SUM($C$2:$C66)-1,COLUMNS($E66:P66)+1))</f>
        <v/>
      </c>
      <c r="Q66" t="str">
        <f ca="1">IF(OFFSET($G$203,SUM($C$2:$C66)-1,COLUMNS($E66:Q66)+1)=0,"",OFFSET($G$203,SUM($C$2:$C66)-1,COLUMNS($E66:Q66)+1))</f>
        <v/>
      </c>
      <c r="R66" t="str">
        <f ca="1">IF(OFFSET($G$203,SUM($C$2:$C66)-1,COLUMNS($E66:R66)+1)=0,"",OFFSET($G$203,SUM($C$2:$C66)-1,COLUMNS($E66:R66)+1))</f>
        <v/>
      </c>
      <c r="S66" t="str">
        <f ca="1">IF(OFFSET($G$203,SUM($C$2:$C66)-1,COLUMNS($E66:S66)+1)=0,"",OFFSET($G$203,SUM($C$2:$C66)-1,COLUMNS($E66:S66)+1))</f>
        <v/>
      </c>
      <c r="T66" t="str">
        <f ca="1">IF(OFFSET($G$203,SUM($C$2:$C66)-1,COLUMNS($E66:T66)+1)=0,"",OFFSET($G$203,SUM($C$2:$C66)-1,COLUMNS($E66:T66)+1))</f>
        <v/>
      </c>
      <c r="U66" t="str">
        <f ca="1">IF(OFFSET($G$203,SUM($C$2:$C66)-1,COLUMNS($E66:U66)+1)=0,"",OFFSET($G$203,SUM($C$2:$C66)-1,COLUMNS($E66:U66)+1))</f>
        <v/>
      </c>
      <c r="V66" t="str">
        <f ca="1">IF(OFFSET($G$203,SUM($C$2:$C66)-1,COLUMNS($E66:V66)+1)=0,"",OFFSET($G$203,SUM($C$2:$C66)-1,COLUMNS($E66:V66)+1))</f>
        <v/>
      </c>
      <c r="W66" t="str">
        <f ca="1">IF(OFFSET($G$203,SUM($C$2:$C66)-1,COLUMNS($E66:W66)+1)=0,"",OFFSET($G$203,SUM($C$2:$C66)-1,COLUMNS($E66:W66)+1))</f>
        <v/>
      </c>
      <c r="X66" t="str">
        <f ca="1">IF(OFFSET($G$203,SUM($C$2:$C66)-1,COLUMNS($E66:X66)+1)=0,"",OFFSET($G$203,SUM($C$2:$C66)-1,COLUMNS($E66:X66)+1))</f>
        <v/>
      </c>
      <c r="Y66" t="str">
        <f ca="1">IF(OFFSET($G$203,SUM($C$2:$C66)-1,COLUMNS($E66:Y66)+1)=0,"",OFFSET($G$203,SUM($C$2:$C66)-1,COLUMNS($E66:Y66)+1))</f>
        <v/>
      </c>
      <c r="Z66" t="str">
        <f ca="1">IF(OFFSET($G$203,SUM($C$2:$C66)-1,COLUMNS($E66:Z66)+1)=0,"",OFFSET($G$203,SUM($C$2:$C66)-1,COLUMNS($E66:Z66)+1))</f>
        <v/>
      </c>
      <c r="AA66" t="str">
        <f ca="1">IF(OFFSET($G$203,SUM($C$2:$C66)-1,COLUMNS($E66:AA66)+1)=0,"",OFFSET($G$203,SUM($C$2:$C66)-1,COLUMNS($E66:AA66)+1))</f>
        <v/>
      </c>
      <c r="AB66" t="str">
        <f ca="1">IF(OFFSET($G$203,SUM($C$2:$C66)-1,COLUMNS($E66:AB66)+1)=0,"",OFFSET($G$203,SUM($C$2:$C66)-1,COLUMNS($E66:AB66)+1))</f>
        <v/>
      </c>
      <c r="AC66" t="str">
        <f ca="1">IF(OFFSET($G$203,SUM($C$2:$C66)-1,COLUMNS($E66:AC66)+1)=0,"",OFFSET($G$203,SUM($C$2:$C66)-1,COLUMNS($E66:AC66)+1))</f>
        <v/>
      </c>
      <c r="AD66" t="str">
        <f ca="1">IF(OFFSET($G$203,SUM($C$2:$C66)-1,COLUMNS($E66:AD66)+1)=0,"",OFFSET($G$203,SUM($C$2:$C66)-1,COLUMNS($E66:AD66)+1))</f>
        <v/>
      </c>
      <c r="AE66" t="str">
        <f ca="1">IF(OFFSET($G$203,SUM($C$2:$C66)-1,COLUMNS($E66:AE66)+1)=0,"",OFFSET($G$203,SUM($C$2:$C66)-1,COLUMNS($E66:AE66)+1))</f>
        <v/>
      </c>
      <c r="AF66" t="str">
        <f ca="1">IF(OFFSET($G$203,SUM($C$2:$C66)-1,COLUMNS($E66:AF66)+1)=0,"",OFFSET($G$203,SUM($C$2:$C66)-1,COLUMNS($E66:AF66)+1))</f>
        <v/>
      </c>
      <c r="AG66" t="str">
        <f ca="1">IF(OFFSET($G$203,SUM($C$2:$C66)-1,COLUMNS($E66:AG66)+1)=0,"",OFFSET($G$203,SUM($C$2:$C66)-1,COLUMNS($E66:AG66)+1))</f>
        <v/>
      </c>
      <c r="AH66" t="str">
        <f ca="1">IF(OFFSET($G$203,SUM($C$2:$C66)-1,COLUMNS($E66:AH66)+1)=0,"",OFFSET($G$203,SUM($C$2:$C66)-1,COLUMNS($E66:AH66)+1))</f>
        <v/>
      </c>
      <c r="AI66" t="str">
        <f ca="1">IF(OFFSET($G$203,SUM($C$2:$C66)-1,COLUMNS($E66:AI66)+1)=0,"",OFFSET($G$203,SUM($C$2:$C66)-1,COLUMNS($E66:AI66)+1))</f>
        <v/>
      </c>
      <c r="AJ66" t="str">
        <f ca="1">IF(OFFSET($G$203,SUM($C$2:$C66)-1,COLUMNS($E66:AJ66)+1)=0,"",OFFSET($G$203,SUM($C$2:$C66)-1,COLUMNS($E66:AJ66)+1))</f>
        <v/>
      </c>
      <c r="AK66" t="str">
        <f ca="1">IF(OFFSET($G$203,SUM($C$2:$C66)-1,COLUMNS($E66:AK66)+1)=0,"",OFFSET($G$203,SUM($C$2:$C66)-1,COLUMNS($E66:AK66)+1))</f>
        <v/>
      </c>
      <c r="AL66" t="str">
        <f ca="1">IF(OFFSET($G$203,SUM($C$2:$C66)-1,COLUMNS($E66:AL66)+1)=0,"",OFFSET($G$203,SUM($C$2:$C66)-1,COLUMNS($E66:AL66)+1))</f>
        <v/>
      </c>
      <c r="AM66" t="str">
        <f ca="1">IF(OFFSET($G$203,SUM($C$2:$C66)-1,COLUMNS($E66:AM66)+1)=0,"",OFFSET($G$203,SUM($C$2:$C66)-1,COLUMNS($E66:AM66)+1))</f>
        <v/>
      </c>
      <c r="AN66" t="str">
        <f ca="1">IF(OFFSET($G$203,SUM($C$2:$C66)-1,COLUMNS($E66:AN66)+1)=0,"",OFFSET($G$203,SUM($C$2:$C66)-1,COLUMNS($E66:AN66)+1))</f>
        <v/>
      </c>
      <c r="AO66" t="str">
        <f ca="1">IF(OFFSET($G$203,SUM($C$2:$C66)-1,COLUMNS($E66:AO66)+1)=0,"",OFFSET($G$203,SUM($C$2:$C66)-1,COLUMNS($E66:AO66)+1))</f>
        <v/>
      </c>
      <c r="AP66" t="str">
        <f ca="1">IF(OFFSET($G$203,SUM($C$2:$C66)-1,COLUMNS($E66:AP66)+1)=0,"",OFFSET($G$203,SUM($C$2:$C66)-1,COLUMNS($E66:AP66)+1))</f>
        <v/>
      </c>
      <c r="AQ66" t="str">
        <f ca="1">IF(OFFSET($G$203,SUM($C$2:$C66)-1,COLUMNS($E66:AQ66)+1)=0,"",OFFSET($G$203,SUM($C$2:$C66)-1,COLUMNS($E66:AQ66)+1))</f>
        <v/>
      </c>
      <c r="AR66" t="str">
        <f ca="1">IF(OFFSET($G$203,SUM($C$2:$C66)-1,COLUMNS($E66:AR66)+1)=0,"",OFFSET($G$203,SUM($C$2:$C66)-1,COLUMNS($E66:AR66)+1))</f>
        <v/>
      </c>
      <c r="AS66" t="str">
        <f ca="1">IF(OFFSET($G$203,SUM($C$2:$C66)-1,COLUMNS($E66:AS66)+1)=0,"",OFFSET($G$203,SUM($C$2:$C66)-1,COLUMNS($E66:AS66)+1))</f>
        <v/>
      </c>
      <c r="AT66" t="str">
        <f ca="1">IF(OFFSET($G$203,SUM($C$2:$C66)-1,COLUMNS($E66:AT66)+1)=0,"",OFFSET($G$203,SUM($C$2:$C66)-1,COLUMNS($E66:AT66)+1))</f>
        <v/>
      </c>
      <c r="AU66" t="str">
        <f ca="1">IF(OFFSET($G$203,SUM($C$2:$C66)-1,COLUMNS($E66:AU66)+1)=0,"",OFFSET($G$203,SUM($C$2:$C66)-1,COLUMNS($E66:AU66)+1))</f>
        <v/>
      </c>
      <c r="AV66" t="str">
        <f ca="1">IF(OFFSET($G$203,SUM($C$2:$C66)-1,COLUMNS($E66:AV66)+1)=0,"",OFFSET($G$203,SUM($C$2:$C66)-1,COLUMNS($E66:AV66)+1))</f>
        <v/>
      </c>
      <c r="AW66" t="str">
        <f ca="1">IF(OFFSET($G$203,SUM($C$2:$C66)-1,COLUMNS($E66:AW66)+1)=0,"",OFFSET($G$203,SUM($C$2:$C66)-1,COLUMNS($E66:AW66)+1))</f>
        <v/>
      </c>
      <c r="AX66" t="str">
        <f ca="1">IF(OFFSET($G$203,SUM($C$2:$C66)-1,COLUMNS($E66:AX66)+1)=0,"",OFFSET($G$203,SUM($C$2:$C66)-1,COLUMNS($E66:AX66)+1))</f>
        <v/>
      </c>
      <c r="AY66" t="str">
        <f ca="1">IF(OFFSET($G$203,SUM($C$2:$C66)-1,COLUMNS($E66:AY66)+1)=0,"",OFFSET($G$203,SUM($C$2:$C66)-1,COLUMNS($E66:AY66)+1))</f>
        <v/>
      </c>
      <c r="AZ66" t="str">
        <f ca="1">IF(OFFSET($G$203,SUM($C$2:$C66)-1,COLUMNS($E66:AZ66)+1)=0,"",OFFSET($G$203,SUM($C$2:$C66)-1,COLUMNS($E66:AZ66)+1))</f>
        <v/>
      </c>
      <c r="BA66" t="str">
        <f ca="1">IF(OFFSET($G$203,SUM($C$2:$C66)-1,COLUMNS($E66:BA66)+1)=0,"",OFFSET($G$203,SUM($C$2:$C66)-1,COLUMNS($E66:BA66)+1))</f>
        <v/>
      </c>
      <c r="BB66" t="str">
        <f ca="1">IF(OFFSET($G$203,SUM($C$2:$C66)-1,COLUMNS($E66:BB66)+1)=0,"",OFFSET($G$203,SUM($C$2:$C66)-1,COLUMNS($E66:BB66)+1))</f>
        <v/>
      </c>
      <c r="BC66" t="str">
        <f ca="1">IF(OFFSET($G$203,SUM($C$2:$C66)-1,COLUMNS($E66:BC66)+1)=0,"",OFFSET($G$203,SUM($C$2:$C66)-1,COLUMNS($E66:BC66)+1))</f>
        <v/>
      </c>
      <c r="BD66" t="str">
        <f ca="1">IF(OFFSET($G$203,SUM($C$2:$C66)-1,COLUMNS($E66:BD66)+1)=0,"",OFFSET($G$203,SUM($C$2:$C66)-1,COLUMNS($E66:BD66)+1))</f>
        <v/>
      </c>
      <c r="BE66" t="str">
        <f ca="1">IF(OFFSET($G$203,SUM($C$2:$C66)-1,COLUMNS($E66:BE66)+1)=0,"",OFFSET($G$203,SUM($C$2:$C66)-1,COLUMNS($E66:BE66)+1))</f>
        <v/>
      </c>
      <c r="BF66" t="str">
        <f ca="1">IF(OFFSET($G$203,SUM($C$2:$C66)-1,COLUMNS($E66:BF66)+1)=0,"",OFFSET($G$203,SUM($C$2:$C66)-1,COLUMNS($E66:BF66)+1))</f>
        <v/>
      </c>
      <c r="BG66" t="str">
        <f ca="1">IF(OFFSET($G$203,SUM($C$2:$C66)-1,COLUMNS($E66:BG66)+1)=0,"",OFFSET($G$203,SUM($C$2:$C66)-1,COLUMNS($E66:BG66)+1))</f>
        <v/>
      </c>
      <c r="BH66" t="str">
        <f ca="1">IF(OFFSET($G$203,SUM($C$2:$C66)-1,COLUMNS($E66:BH66)+1)=0,"",OFFSET($G$203,SUM($C$2:$C66)-1,COLUMNS($E66:BH66)+1))</f>
        <v/>
      </c>
      <c r="BI66" t="str">
        <f ca="1">IF(OFFSET($G$203,SUM($C$2:$C66)-1,COLUMNS($E66:BI66)+1)=0,"",OFFSET($G$203,SUM($C$2:$C66)-1,COLUMNS($E66:BI66)+1))</f>
        <v/>
      </c>
      <c r="BJ66" t="str">
        <f ca="1">IF(OFFSET($G$203,SUM($C$2:$C66)-1,COLUMNS($E66:BJ66)+1)=0,"",OFFSET($G$203,SUM($C$2:$C66)-1,COLUMNS($E66:BJ66)+1))</f>
        <v/>
      </c>
      <c r="BK66" t="str">
        <f ca="1">IF(OFFSET($G$203,SUM($C$2:$C66)-1,COLUMNS($E66:BK66)+1)=0,"",OFFSET($G$203,SUM($C$2:$C66)-1,COLUMNS($E66:BK66)+1))</f>
        <v/>
      </c>
      <c r="BL66" t="str">
        <f ca="1">IF(OFFSET($G$203,SUM($C$2:$C66)-1,COLUMNS($E66:BL66)+1)=0,"",OFFSET($G$203,SUM($C$2:$C66)-1,COLUMNS($E66:BL66)+1))</f>
        <v/>
      </c>
      <c r="BM66" t="str">
        <f ca="1">IF(OFFSET($G$203,SUM($C$2:$C66)-1,COLUMNS($E66:BM66)+1)=0,"",OFFSET($G$203,SUM($C$2:$C66)-1,COLUMNS($E66:BM66)+1))</f>
        <v/>
      </c>
      <c r="BN66" t="str">
        <f ca="1">IF(OFFSET($G$203,SUM($C$2:$C66)-1,COLUMNS($E66:BN66)+1)=0,"",OFFSET($G$203,SUM($C$2:$C66)-1,COLUMNS($E66:BN66)+1))</f>
        <v/>
      </c>
      <c r="BO66" t="str">
        <f ca="1">IF(OFFSET($G$203,SUM($C$2:$C66)-1,COLUMNS($E66:BO66)+1)=0,"",OFFSET($G$203,SUM($C$2:$C66)-1,COLUMNS($E66:BO66)+1))</f>
        <v/>
      </c>
      <c r="BP66" t="str">
        <f ca="1">IF(OFFSET($G$203,SUM($C$2:$C66)-1,COLUMNS($E66:BP66)+1)=0,"",OFFSET($G$203,SUM($C$2:$C66)-1,COLUMNS($E66:BP66)+1))</f>
        <v/>
      </c>
      <c r="BQ66" t="str">
        <f ca="1">IF(OFFSET($G$203,SUM($C$2:$C66)-1,COLUMNS($E66:BQ66)+1)=0,"",OFFSET($G$203,SUM($C$2:$C66)-1,COLUMNS($E66:BQ66)+1))</f>
        <v/>
      </c>
      <c r="BR66" t="str">
        <f ca="1">IF(OFFSET($G$203,SUM($C$2:$C66)-1,COLUMNS($E66:BR66)+1)=0,"",OFFSET($G$203,SUM($C$2:$C66)-1,COLUMNS($E66:BR66)+1))</f>
        <v/>
      </c>
      <c r="BS66" t="str">
        <f ca="1">IF(OFFSET($G$203,SUM($C$2:$C66)-1,COLUMNS($E66:BS66)+1)=0,"",OFFSET($G$203,SUM($C$2:$C66)-1,COLUMNS($E66:BS66)+1))</f>
        <v/>
      </c>
      <c r="BT66" t="str">
        <f ca="1">IF(OFFSET($G$203,SUM($C$2:$C66)-1,COLUMNS($E66:BT66)+1)=0,"",OFFSET($G$203,SUM($C$2:$C66)-1,COLUMNS($E66:BT66)+1))</f>
        <v/>
      </c>
      <c r="BU66" t="str">
        <f ca="1">IF(OFFSET($G$203,SUM($C$2:$C66)-1,COLUMNS($E66:BU66)+1)=0,"",OFFSET($G$203,SUM($C$2:$C66)-1,COLUMNS($E66:BU66)+1))</f>
        <v/>
      </c>
      <c r="BV66" t="str">
        <f ca="1">IF(OFFSET($G$203,SUM($C$2:$C66)-1,COLUMNS($E66:BV66)+1)=0,"",OFFSET($G$203,SUM($C$2:$C66)-1,COLUMNS($E66:BV66)+1))</f>
        <v/>
      </c>
      <c r="BW66" t="str">
        <f ca="1">IF(OFFSET($G$203,SUM($C$2:$C66)-1,COLUMNS($E66:BW66)+1)=0,"",OFFSET($G$203,SUM($C$2:$C66)-1,COLUMNS($E66:BW66)+1))</f>
        <v/>
      </c>
      <c r="BX66" t="str">
        <f ca="1">IF(OFFSET($G$203,SUM($C$2:$C66)-1,COLUMNS($E66:BX66)+1)=0,"",OFFSET($G$203,SUM($C$2:$C66)-1,COLUMNS($E66:BX66)+1))</f>
        <v/>
      </c>
      <c r="BY66" t="str">
        <f ca="1">IF(OFFSET($G$203,SUM($C$2:$C66)-1,COLUMNS($E66:BY66)+1)=0,"",OFFSET($G$203,SUM($C$2:$C66)-1,COLUMNS($E66:BY66)+1))</f>
        <v/>
      </c>
      <c r="BZ66" t="str">
        <f ca="1">IF(OFFSET($G$203,SUM($C$2:$C66)-1,COLUMNS($E66:BZ66)+1)=0,"",OFFSET($G$203,SUM($C$2:$C66)-1,COLUMNS($E66:BZ66)+1))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OFFSET($G$203,SUM(C$2:C68)-1,0)</f>
        <v>Joshua Stewart</v>
      </c>
      <c r="F68" t="str">
        <f ca="1">IF(OFFSET($G$203,SUM($C$2:$C68)-1,COLUMNS($E68:F68)+1)=0,"",OFFSET($G$203,SUM($C$2:$C68)-1,COLUMNS($E68:F68)+1))</f>
        <v>Merchant</v>
      </c>
      <c r="G68" t="str">
        <f ca="1">IF(OFFSET($G$203,SUM($C$2:$C68)-1,COLUMNS($E68:G68)+1)=0,"",OFFSET($G$203,SUM($C$2:$C68)-1,COLUMNS($E68:G68)+1))</f>
        <v xml:space="preserve"> Poacher</v>
      </c>
      <c r="H68" t="str">
        <f ca="1">IF(OFFSET($G$203,SUM($C$2:$C68)-1,COLUMNS($E68:H68)+1)=0,"",OFFSET($G$203,SUM($C$2:$C68)-1,COLUMNS($E68:H68)+1))</f>
        <v xml:space="preserve"> Peddler</v>
      </c>
      <c r="I68" t="str">
        <f ca="1">IF(OFFSET($G$203,SUM($C$2:$C68)-1,COLUMNS($E68:I68)+1)=0,"",OFFSET($G$203,SUM($C$2:$C68)-1,COLUMNS($E68:I68)+1))</f>
        <v xml:space="preserve"> Noble Brigand</v>
      </c>
      <c r="J68" t="str">
        <f ca="1">IF(OFFSET($G$203,SUM($C$2:$C68)-1,COLUMNS($E68:J68)+1)=0,"",OFFSET($G$203,SUM($C$2:$C68)-1,COLUMNS($E68:J68)+1))</f>
        <v xml:space="preserve"> Margrave</v>
      </c>
      <c r="K68" t="str">
        <f ca="1">IF(OFFSET($G$203,SUM($C$2:$C68)-1,COLUMNS($E68:K68)+1)=0,"",OFFSET($G$203,SUM($C$2:$C68)-1,COLUMNS($E68:K68)+1))</f>
        <v xml:space="preserve"> Vagrant</v>
      </c>
      <c r="L68" t="str">
        <f ca="1">IF(OFFSET($G$203,SUM($C$2:$C68)-1,COLUMNS($E68:L68)+1)=0,"",OFFSET($G$203,SUM($C$2:$C68)-1,COLUMNS($E68:L68)+1))</f>
        <v xml:space="preserve"> Sir Bailey</v>
      </c>
      <c r="M68" t="str">
        <f ca="1">IF(OFFSET($G$203,SUM($C$2:$C68)-1,COLUMNS($E68:M68)+1)=0,"",OFFSET($G$203,SUM($C$2:$C68)-1,COLUMNS($E68:M68)+1))</f>
        <v xml:space="preserve"> Sacrifice</v>
      </c>
      <c r="N68" t="str">
        <f ca="1">IF(OFFSET($G$203,SUM($C$2:$C68)-1,COLUMNS($E68:N68)+1)=0,"",OFFSET($G$203,SUM($C$2:$C68)-1,COLUMNS($E68:N68)+1))</f>
        <v xml:space="preserve"> Conclave</v>
      </c>
      <c r="O68" t="str">
        <f ca="1">IF(OFFSET($G$203,SUM($C$2:$C68)-1,COLUMNS($E68:O68)+1)=0,"",OFFSET($G$203,SUM($C$2:$C68)-1,COLUMNS($E68:O68)+1))</f>
        <v xml:space="preserve"> Exorcist</v>
      </c>
      <c r="P68" t="str">
        <f ca="1">IF(OFFSET($G$203,SUM($C$2:$C68)-1,COLUMNS($E68:P68)+1)=0,"",OFFSET($G$203,SUM($C$2:$C68)-1,COLUMNS($E68:P68)+1))</f>
        <v xml:space="preserve"> Cursed Village</v>
      </c>
      <c r="Q68" t="str">
        <f ca="1">IF(OFFSET($G$203,SUM($C$2:$C68)-1,COLUMNS($E68:Q68)+1)=0,"",OFFSET($G$203,SUM($C$2:$C68)-1,COLUMNS($E68:Q68)+1))</f>
        <v xml:space="preserve"> Seer</v>
      </c>
      <c r="R68" t="str">
        <f ca="1">IF(OFFSET($G$203,SUM($C$2:$C68)-1,COLUMNS($E68:R68)+1)=0,"",OFFSET($G$203,SUM($C$2:$C68)-1,COLUMNS($E68:R68)+1))</f>
        <v xml:space="preserve"> Swashbuckler</v>
      </c>
      <c r="S68" t="str">
        <f ca="1">IF(OFFSET($G$203,SUM($C$2:$C68)-1,COLUMNS($E68:S68)+1)=0,"",OFFSET($G$203,SUM($C$2:$C68)-1,COLUMNS($E68:S68)+1))</f>
        <v>Scouting Party</v>
      </c>
      <c r="T68" t="str">
        <f ca="1">IF(OFFSET($G$203,SUM($C$2:$C68)-1,COLUMNS($E68:T68)+1)=0,"",OFFSET($G$203,SUM($C$2:$C68)-1,COLUMNS($E68:T68)+1))</f>
        <v xml:space="preserve"> Expedition</v>
      </c>
      <c r="U68" t="str">
        <f ca="1">IF(OFFSET($G$203,SUM($C$2:$C68)-1,COLUMNS($E68:U68)+1)=0,"",OFFSET($G$203,SUM($C$2:$C68)-1,COLUMNS($E68:U68)+1))</f>
        <v xml:space="preserve"> Lost Arts</v>
      </c>
      <c r="V68" t="str">
        <f ca="1">IF(OFFSET($G$203,SUM($C$2:$C68)-1,COLUMNS($E68:V68)+1)=0,"",OFFSET($G$203,SUM($C$2:$C68)-1,COLUMNS($E68:V68)+1))</f>
        <v xml:space="preserve"> Triumph</v>
      </c>
      <c r="W68" t="str">
        <f ca="1">IF(OFFSET($G$203,SUM($C$2:$C68)-1,COLUMNS($E68:W68)+1)=0,"",OFFSET($G$203,SUM($C$2:$C68)-1,COLUMNS($E68:W68)+1))</f>
        <v xml:space="preserve"> Annex</v>
      </c>
      <c r="X68" t="str">
        <f ca="1">IF(OFFSET($G$203,SUM($C$2:$C68)-1,COLUMNS($E68:X68)+1)=0,"",OFFSET($G$203,SUM($C$2:$C68)-1,COLUMNS($E68:X68)+1))</f>
        <v xml:space="preserve"> Ritual</v>
      </c>
      <c r="Y68" t="str">
        <f ca="1">IF(OFFSET($G$203,SUM($C$2:$C68)-1,COLUMNS($E68:Y68)+1)=0,"",OFFSET($G$203,SUM($C$2:$C68)-1,COLUMNS($E68:Y68)+1))</f>
        <v xml:space="preserve"> Wedding</v>
      </c>
      <c r="Z68" t="str">
        <f ca="1">IF(OFFSET($G$203,SUM($C$2:$C68)-1,COLUMNS($E68:Z68)+1)=0,"",OFFSET($G$203,SUM($C$2:$C68)-1,COLUMNS($E68:Z68)+1))</f>
        <v xml:space="preserve"> Windfall</v>
      </c>
      <c r="AA68" t="str">
        <f ca="1">IF(OFFSET($G$203,SUM($C$2:$C68)-1,COLUMNS($E68:AA68)+1)=0,"",OFFSET($G$203,SUM($C$2:$C68)-1,COLUMNS($E68:AA68)+1))</f>
        <v xml:space="preserve"> Keep</v>
      </c>
      <c r="AB68" t="str">
        <f ca="1">IF(OFFSET($G$203,SUM($C$2:$C68)-1,COLUMNS($E68:AB68)+1)=0,"",OFFSET($G$203,SUM($C$2:$C68)-1,COLUMNS($E68:AB68)+1))</f>
        <v xml:space="preserve"> Wall</v>
      </c>
      <c r="AC68" t="str">
        <f ca="1">IF(OFFSET($G$203,SUM($C$2:$C68)-1,COLUMNS($E68:AC68)+1)=0,"",OFFSET($G$203,SUM($C$2:$C68)-1,COLUMNS($E68:AC68)+1))</f>
        <v xml:space="preserve"> Treasure Chest</v>
      </c>
      <c r="AD68" t="str">
        <f ca="1">IF(OFFSET($G$203,SUM($C$2:$C68)-1,COLUMNS($E68:AD68)+1)=0,"",OFFSET($G$203,SUM($C$2:$C68)-1,COLUMNS($E68:AD68)+1))</f>
        <v xml:space="preserve"> Cathedral</v>
      </c>
      <c r="AE68" t="str">
        <f ca="1">IF(OFFSET($G$203,SUM($C$2:$C68)-1,COLUMNS($E68:AE68)+1)=0,"",OFFSET($G$203,SUM($C$2:$C68)-1,COLUMNS($E68:AE68)+1))</f>
        <v xml:space="preserve"> Canal</v>
      </c>
      <c r="AF68" t="str">
        <f ca="1">IF(OFFSET($G$203,SUM($C$2:$C68)-1,COLUMNS($E68:AF68)+1)=0,"",OFFSET($G$203,SUM($C$2:$C68)-1,COLUMNS($E68:AF68)+1))</f>
        <v/>
      </c>
      <c r="AG68" t="str">
        <f ca="1">IF(OFFSET($G$203,SUM($C$2:$C68)-1,COLUMNS($E68:AG68)+1)=0,"",OFFSET($G$203,SUM($C$2:$C68)-1,COLUMNS($E68:AG68)+1))</f>
        <v/>
      </c>
      <c r="AH68" t="str">
        <f ca="1">IF(OFFSET($G$203,SUM($C$2:$C68)-1,COLUMNS($E68:AH68)+1)=0,"",OFFSET($G$203,SUM($C$2:$C68)-1,COLUMNS($E68:AH68)+1))</f>
        <v/>
      </c>
      <c r="AI68" t="str">
        <f ca="1">IF(OFFSET($G$203,SUM($C$2:$C68)-1,COLUMNS($E68:AI68)+1)=0,"",OFFSET($G$203,SUM($C$2:$C68)-1,COLUMNS($E68:AI68)+1))</f>
        <v/>
      </c>
      <c r="AJ68" t="str">
        <f ca="1">IF(OFFSET($G$203,SUM($C$2:$C68)-1,COLUMNS($E68:AJ68)+1)=0,"",OFFSET($G$203,SUM($C$2:$C68)-1,COLUMNS($E68:AJ68)+1))</f>
        <v/>
      </c>
      <c r="AK68" t="str">
        <f ca="1">IF(OFFSET($G$203,SUM($C$2:$C68)-1,COLUMNS($E68:AK68)+1)=0,"",OFFSET($G$203,SUM($C$2:$C68)-1,COLUMNS($E68:AK68)+1))</f>
        <v/>
      </c>
      <c r="AL68" t="str">
        <f ca="1">IF(OFFSET($G$203,SUM($C$2:$C68)-1,COLUMNS($E68:AL68)+1)=0,"",OFFSET($G$203,SUM($C$2:$C68)-1,COLUMNS($E68:AL68)+1))</f>
        <v/>
      </c>
      <c r="AM68" t="str">
        <f ca="1">IF(OFFSET($G$203,SUM($C$2:$C68)-1,COLUMNS($E68:AM68)+1)=0,"",OFFSET($G$203,SUM($C$2:$C68)-1,COLUMNS($E68:AM68)+1))</f>
        <v/>
      </c>
      <c r="AN68" t="str">
        <f ca="1">IF(OFFSET($G$203,SUM($C$2:$C68)-1,COLUMNS($E68:AN68)+1)=0,"",OFFSET($G$203,SUM($C$2:$C68)-1,COLUMNS($E68:AN68)+1))</f>
        <v/>
      </c>
      <c r="AO68" t="str">
        <f ca="1">IF(OFFSET($G$203,SUM($C$2:$C68)-1,COLUMNS($E68:AO68)+1)=0,"",OFFSET($G$203,SUM($C$2:$C68)-1,COLUMNS($E68:AO68)+1))</f>
        <v/>
      </c>
      <c r="AP68" t="str">
        <f ca="1">IF(OFFSET($G$203,SUM($C$2:$C68)-1,COLUMNS($E68:AP68)+1)=0,"",OFFSET($G$203,SUM($C$2:$C68)-1,COLUMNS($E68:AP68)+1))</f>
        <v/>
      </c>
      <c r="AQ68" t="str">
        <f ca="1">IF(OFFSET($G$203,SUM($C$2:$C68)-1,COLUMNS($E68:AQ68)+1)=0,"",OFFSET($G$203,SUM($C$2:$C68)-1,COLUMNS($E68:AQ68)+1))</f>
        <v/>
      </c>
      <c r="AR68" t="str">
        <f ca="1">IF(OFFSET($G$203,SUM($C$2:$C68)-1,COLUMNS($E68:AR68)+1)=0,"",OFFSET($G$203,SUM($C$2:$C68)-1,COLUMNS($E68:AR68)+1))</f>
        <v/>
      </c>
      <c r="AS68" t="str">
        <f ca="1">IF(OFFSET($G$203,SUM($C$2:$C68)-1,COLUMNS($E68:AS68)+1)=0,"",OFFSET($G$203,SUM($C$2:$C68)-1,COLUMNS($E68:AS68)+1))</f>
        <v/>
      </c>
      <c r="AT68" t="str">
        <f ca="1">IF(OFFSET($G$203,SUM($C$2:$C68)-1,COLUMNS($E68:AT68)+1)=0,"",OFFSET($G$203,SUM($C$2:$C68)-1,COLUMNS($E68:AT68)+1))</f>
        <v/>
      </c>
      <c r="AU68" t="str">
        <f ca="1">IF(OFFSET($G$203,SUM($C$2:$C68)-1,COLUMNS($E68:AU68)+1)=0,"",OFFSET($G$203,SUM($C$2:$C68)-1,COLUMNS($E68:AU68)+1))</f>
        <v/>
      </c>
      <c r="AV68" t="str">
        <f ca="1">IF(OFFSET($G$203,SUM($C$2:$C68)-1,COLUMNS($E68:AV68)+1)=0,"",OFFSET($G$203,SUM($C$2:$C68)-1,COLUMNS($E68:AV68)+1))</f>
        <v/>
      </c>
      <c r="AW68" t="str">
        <f ca="1">IF(OFFSET($G$203,SUM($C$2:$C68)-1,COLUMNS($E68:AW68)+1)=0,"",OFFSET($G$203,SUM($C$2:$C68)-1,COLUMNS($E68:AW68)+1))</f>
        <v/>
      </c>
      <c r="AX68" t="str">
        <f ca="1">IF(OFFSET($G$203,SUM($C$2:$C68)-1,COLUMNS($E68:AX68)+1)=0,"",OFFSET($G$203,SUM($C$2:$C68)-1,COLUMNS($E68:AX68)+1))</f>
        <v/>
      </c>
      <c r="AY68" t="str">
        <f ca="1">IF(OFFSET($G$203,SUM($C$2:$C68)-1,COLUMNS($E68:AY68)+1)=0,"",OFFSET($G$203,SUM($C$2:$C68)-1,COLUMNS($E68:AY68)+1))</f>
        <v/>
      </c>
      <c r="AZ68" t="str">
        <f ca="1">IF(OFFSET($G$203,SUM($C$2:$C68)-1,COLUMNS($E68:AZ68)+1)=0,"",OFFSET($G$203,SUM($C$2:$C68)-1,COLUMNS($E68:AZ68)+1))</f>
        <v/>
      </c>
      <c r="BA68" t="str">
        <f ca="1">IF(OFFSET($G$203,SUM($C$2:$C68)-1,COLUMNS($E68:BA68)+1)=0,"",OFFSET($G$203,SUM($C$2:$C68)-1,COLUMNS($E68:BA68)+1))</f>
        <v/>
      </c>
      <c r="BB68" t="str">
        <f ca="1">IF(OFFSET($G$203,SUM($C$2:$C68)-1,COLUMNS($E68:BB68)+1)=0,"",OFFSET($G$203,SUM($C$2:$C68)-1,COLUMNS($E68:BB68)+1))</f>
        <v/>
      </c>
      <c r="BC68" t="str">
        <f ca="1">IF(OFFSET($G$203,SUM($C$2:$C68)-1,COLUMNS($E68:BC68)+1)=0,"",OFFSET($G$203,SUM($C$2:$C68)-1,COLUMNS($E68:BC68)+1))</f>
        <v/>
      </c>
      <c r="BD68" t="str">
        <f ca="1">IF(OFFSET($G$203,SUM($C$2:$C68)-1,COLUMNS($E68:BD68)+1)=0,"",OFFSET($G$203,SUM($C$2:$C68)-1,COLUMNS($E68:BD68)+1))</f>
        <v/>
      </c>
      <c r="BE68" t="str">
        <f ca="1">IF(OFFSET($G$203,SUM($C$2:$C68)-1,COLUMNS($E68:BE68)+1)=0,"",OFFSET($G$203,SUM($C$2:$C68)-1,COLUMNS($E68:BE68)+1))</f>
        <v/>
      </c>
      <c r="BF68" t="str">
        <f ca="1">IF(OFFSET($G$203,SUM($C$2:$C68)-1,COLUMNS($E68:BF68)+1)=0,"",OFFSET($G$203,SUM($C$2:$C68)-1,COLUMNS($E68:BF68)+1))</f>
        <v/>
      </c>
      <c r="BG68" t="str">
        <f ca="1">IF(OFFSET($G$203,SUM($C$2:$C68)-1,COLUMNS($E68:BG68)+1)=0,"",OFFSET($G$203,SUM($C$2:$C68)-1,COLUMNS($E68:BG68)+1))</f>
        <v/>
      </c>
      <c r="BH68" t="str">
        <f ca="1">IF(OFFSET($G$203,SUM($C$2:$C68)-1,COLUMNS($E68:BH68)+1)=0,"",OFFSET($G$203,SUM($C$2:$C68)-1,COLUMNS($E68:BH68)+1))</f>
        <v/>
      </c>
      <c r="BI68" t="str">
        <f ca="1">IF(OFFSET($G$203,SUM($C$2:$C68)-1,COLUMNS($E68:BI68)+1)=0,"",OFFSET($G$203,SUM($C$2:$C68)-1,COLUMNS($E68:BI68)+1))</f>
        <v/>
      </c>
      <c r="BJ68" t="str">
        <f ca="1">IF(OFFSET($G$203,SUM($C$2:$C68)-1,COLUMNS($E68:BJ68)+1)=0,"",OFFSET($G$203,SUM($C$2:$C68)-1,COLUMNS($E68:BJ68)+1))</f>
        <v/>
      </c>
      <c r="BK68" t="str">
        <f ca="1">IF(OFFSET($G$203,SUM($C$2:$C68)-1,COLUMNS($E68:BK68)+1)=0,"",OFFSET($G$203,SUM($C$2:$C68)-1,COLUMNS($E68:BK68)+1))</f>
        <v/>
      </c>
      <c r="BL68" t="str">
        <f ca="1">IF(OFFSET($G$203,SUM($C$2:$C68)-1,COLUMNS($E68:BL68)+1)=0,"",OFFSET($G$203,SUM($C$2:$C68)-1,COLUMNS($E68:BL68)+1))</f>
        <v/>
      </c>
      <c r="BM68" t="str">
        <f ca="1">IF(OFFSET($G$203,SUM($C$2:$C68)-1,COLUMNS($E68:BM68)+1)=0,"",OFFSET($G$203,SUM($C$2:$C68)-1,COLUMNS($E68:BM68)+1))</f>
        <v/>
      </c>
      <c r="BN68" t="str">
        <f ca="1">IF(OFFSET($G$203,SUM($C$2:$C68)-1,COLUMNS($E68:BN68)+1)=0,"",OFFSET($G$203,SUM($C$2:$C68)-1,COLUMNS($E68:BN68)+1))</f>
        <v/>
      </c>
      <c r="BO68" t="str">
        <f ca="1">IF(OFFSET($G$203,SUM($C$2:$C68)-1,COLUMNS($E68:BO68)+1)=0,"",OFFSET($G$203,SUM($C$2:$C68)-1,COLUMNS($E68:BO68)+1))</f>
        <v/>
      </c>
      <c r="BP68" t="str">
        <f ca="1">IF(OFFSET($G$203,SUM($C$2:$C68)-1,COLUMNS($E68:BP68)+1)=0,"",OFFSET($G$203,SUM($C$2:$C68)-1,COLUMNS($E68:BP68)+1))</f>
        <v/>
      </c>
      <c r="BQ68" t="str">
        <f ca="1">IF(OFFSET($G$203,SUM($C$2:$C68)-1,COLUMNS($E68:BQ68)+1)=0,"",OFFSET($G$203,SUM($C$2:$C68)-1,COLUMNS($E68:BQ68)+1))</f>
        <v/>
      </c>
      <c r="BR68" t="str">
        <f ca="1">IF(OFFSET($G$203,SUM($C$2:$C68)-1,COLUMNS($E68:BR68)+1)=0,"",OFFSET($G$203,SUM($C$2:$C68)-1,COLUMNS($E68:BR68)+1))</f>
        <v/>
      </c>
      <c r="BS68" t="str">
        <f ca="1">IF(OFFSET($G$203,SUM($C$2:$C68)-1,COLUMNS($E68:BS68)+1)=0,"",OFFSET($G$203,SUM($C$2:$C68)-1,COLUMNS($E68:BS68)+1))</f>
        <v/>
      </c>
      <c r="BT68" t="str">
        <f ca="1">IF(OFFSET($G$203,SUM($C$2:$C68)-1,COLUMNS($E68:BT68)+1)=0,"",OFFSET($G$203,SUM($C$2:$C68)-1,COLUMNS($E68:BT68)+1))</f>
        <v/>
      </c>
      <c r="BU68" t="str">
        <f ca="1">IF(OFFSET($G$203,SUM($C$2:$C68)-1,COLUMNS($E68:BU68)+1)=0,"",OFFSET($G$203,SUM($C$2:$C68)-1,COLUMNS($E68:BU68)+1))</f>
        <v/>
      </c>
      <c r="BV68" t="str">
        <f ca="1">IF(OFFSET($G$203,SUM($C$2:$C68)-1,COLUMNS($E68:BV68)+1)=0,"",OFFSET($G$203,SUM($C$2:$C68)-1,COLUMNS($E68:BV68)+1))</f>
        <v/>
      </c>
      <c r="BW68" t="str">
        <f ca="1">IF(OFFSET($G$203,SUM($C$2:$C68)-1,COLUMNS($E68:BW68)+1)=0,"",OFFSET($G$203,SUM($C$2:$C68)-1,COLUMNS($E68:BW68)+1))</f>
        <v/>
      </c>
      <c r="BX68" t="str">
        <f ca="1">IF(OFFSET($G$203,SUM($C$2:$C68)-1,COLUMNS($E68:BX68)+1)=0,"",OFFSET($G$203,SUM($C$2:$C68)-1,COLUMNS($E68:BX68)+1))</f>
        <v/>
      </c>
      <c r="BY68" t="str">
        <f ca="1">IF(OFFSET($G$203,SUM($C$2:$C68)-1,COLUMNS($E68:BY68)+1)=0,"",OFFSET($G$203,SUM($C$2:$C68)-1,COLUMNS($E68:BY68)+1))</f>
        <v/>
      </c>
      <c r="BZ68" t="str">
        <f ca="1">IF(OFFSET($G$203,SUM($C$2:$C68)-1,COLUMNS($E68:BZ68)+1)=0,"",OFFSET($G$203,SUM($C$2:$C68)-1,COLUMNS($E68:BZ68)+1))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OFFSET($G$203,SUM(C$2:C70)-1,0)</f>
        <v>Julien Delval</v>
      </c>
      <c r="F70" t="str">
        <f ca="1">IF(OFFSET($G$203,SUM($C$2:$C70)-1,COLUMNS($E70:F70)+1)=0,"",OFFSET($G$203,SUM($C$2:$C70)-1,COLUMNS($E70:F70)+1))</f>
        <v>Box art: Dominion (Second Edition)</v>
      </c>
      <c r="G70" t="str">
        <f ca="1">IF(OFFSET($G$203,SUM($C$2:$C70)-1,COLUMNS($E70:G70)+1)=0,"",OFFSET($G$203,SUM($C$2:$C70)-1,COLUMNS($E70:G70)+1))</f>
        <v xml:space="preserve"> Intrigue (Second Edition) (reprint)</v>
      </c>
      <c r="H70" t="str">
        <f ca="1">IF(OFFSET($G$203,SUM($C$2:$C70)-1,COLUMNS($E70:H70)+1)=0,"",OFFSET($G$203,SUM($C$2:$C70)-1,COLUMNS($E70:H70)+1))</f>
        <v xml:space="preserve"> Seaside (Second Edition)</v>
      </c>
      <c r="I70" t="str">
        <f ca="1">IF(OFFSET($G$203,SUM($C$2:$C70)-1,COLUMNS($E70:I70)+1)=0,"",OFFSET($G$203,SUM($C$2:$C70)-1,COLUMNS($E70:I70)+1))</f>
        <v/>
      </c>
      <c r="J70" t="str">
        <f ca="1">IF(OFFSET($G$203,SUM($C$2:$C70)-1,COLUMNS($E70:J70)+1)=0,"",OFFSET($G$203,SUM($C$2:$C70)-1,COLUMNS($E70:J70)+1))</f>
        <v/>
      </c>
      <c r="K70" t="str">
        <f ca="1">IF(OFFSET($G$203,SUM($C$2:$C70)-1,COLUMNS($E70:K70)+1)=0,"",OFFSET($G$203,SUM($C$2:$C70)-1,COLUMNS($E70:K70)+1))</f>
        <v/>
      </c>
      <c r="L70" t="str">
        <f ca="1">IF(OFFSET($G$203,SUM($C$2:$C70)-1,COLUMNS($E70:L70)+1)=0,"",OFFSET($G$203,SUM($C$2:$C70)-1,COLUMNS($E70:L70)+1))</f>
        <v/>
      </c>
      <c r="M70" t="str">
        <f ca="1">IF(OFFSET($G$203,SUM($C$2:$C70)-1,COLUMNS($E70:M70)+1)=0,"",OFFSET($G$203,SUM($C$2:$C70)-1,COLUMNS($E70:M70)+1))</f>
        <v/>
      </c>
      <c r="N70" t="str">
        <f ca="1">IF(OFFSET($G$203,SUM($C$2:$C70)-1,COLUMNS($E70:N70)+1)=0,"",OFFSET($G$203,SUM($C$2:$C70)-1,COLUMNS($E70:N70)+1))</f>
        <v/>
      </c>
      <c r="O70" t="str">
        <f ca="1">IF(OFFSET($G$203,SUM($C$2:$C70)-1,COLUMNS($E70:O70)+1)=0,"",OFFSET($G$203,SUM($C$2:$C70)-1,COLUMNS($E70:O70)+1))</f>
        <v/>
      </c>
      <c r="P70" t="str">
        <f ca="1">IF(OFFSET($G$203,SUM($C$2:$C70)-1,COLUMNS($E70:P70)+1)=0,"",OFFSET($G$203,SUM($C$2:$C70)-1,COLUMNS($E70:P70)+1))</f>
        <v/>
      </c>
      <c r="Q70" t="str">
        <f ca="1">IF(OFFSET($G$203,SUM($C$2:$C70)-1,COLUMNS($E70:Q70)+1)=0,"",OFFSET($G$203,SUM($C$2:$C70)-1,COLUMNS($E70:Q70)+1))</f>
        <v/>
      </c>
      <c r="R70" t="str">
        <f ca="1">IF(OFFSET($G$203,SUM($C$2:$C70)-1,COLUMNS($E70:R70)+1)=0,"",OFFSET($G$203,SUM($C$2:$C70)-1,COLUMNS($E70:R70)+1))</f>
        <v/>
      </c>
      <c r="S70" t="str">
        <f ca="1">IF(OFFSET($G$203,SUM($C$2:$C70)-1,COLUMNS($E70:S70)+1)=0,"",OFFSET($G$203,SUM($C$2:$C70)-1,COLUMNS($E70:S70)+1))</f>
        <v/>
      </c>
      <c r="T70" t="str">
        <f ca="1">IF(OFFSET($G$203,SUM($C$2:$C70)-1,COLUMNS($E70:T70)+1)=0,"",OFFSET($G$203,SUM($C$2:$C70)-1,COLUMNS($E70:T70)+1))</f>
        <v/>
      </c>
      <c r="U70" t="str">
        <f ca="1">IF(OFFSET($G$203,SUM($C$2:$C70)-1,COLUMNS($E70:U70)+1)=0,"",OFFSET($G$203,SUM($C$2:$C70)-1,COLUMNS($E70:U70)+1))</f>
        <v/>
      </c>
      <c r="V70" t="str">
        <f ca="1">IF(OFFSET($G$203,SUM($C$2:$C70)-1,COLUMNS($E70:V70)+1)=0,"",OFFSET($G$203,SUM($C$2:$C70)-1,COLUMNS($E70:V70)+1))</f>
        <v/>
      </c>
      <c r="W70" t="str">
        <f ca="1">IF(OFFSET($G$203,SUM($C$2:$C70)-1,COLUMNS($E70:W70)+1)=0,"",OFFSET($G$203,SUM($C$2:$C70)-1,COLUMNS($E70:W70)+1))</f>
        <v/>
      </c>
      <c r="X70" t="str">
        <f ca="1">IF(OFFSET($G$203,SUM($C$2:$C70)-1,COLUMNS($E70:X70)+1)=0,"",OFFSET($G$203,SUM($C$2:$C70)-1,COLUMNS($E70:X70)+1))</f>
        <v/>
      </c>
      <c r="Y70" t="str">
        <f ca="1">IF(OFFSET($G$203,SUM($C$2:$C70)-1,COLUMNS($E70:Y70)+1)=0,"",OFFSET($G$203,SUM($C$2:$C70)-1,COLUMNS($E70:Y70)+1))</f>
        <v/>
      </c>
      <c r="Z70" t="str">
        <f ca="1">IF(OFFSET($G$203,SUM($C$2:$C70)-1,COLUMNS($E70:Z70)+1)=0,"",OFFSET($G$203,SUM($C$2:$C70)-1,COLUMNS($E70:Z70)+1))</f>
        <v/>
      </c>
      <c r="AA70" t="str">
        <f ca="1">IF(OFFSET($G$203,SUM($C$2:$C70)-1,COLUMNS($E70:AA70)+1)=0,"",OFFSET($G$203,SUM($C$2:$C70)-1,COLUMNS($E70:AA70)+1))</f>
        <v/>
      </c>
      <c r="AB70" t="str">
        <f ca="1">IF(OFFSET($G$203,SUM($C$2:$C70)-1,COLUMNS($E70:AB70)+1)=0,"",OFFSET($G$203,SUM($C$2:$C70)-1,COLUMNS($E70:AB70)+1))</f>
        <v/>
      </c>
      <c r="AC70" t="str">
        <f ca="1">IF(OFFSET($G$203,SUM($C$2:$C70)-1,COLUMNS($E70:AC70)+1)=0,"",OFFSET($G$203,SUM($C$2:$C70)-1,COLUMNS($E70:AC70)+1))</f>
        <v/>
      </c>
      <c r="AD70" t="str">
        <f ca="1">IF(OFFSET($G$203,SUM($C$2:$C70)-1,COLUMNS($E70:AD70)+1)=0,"",OFFSET($G$203,SUM($C$2:$C70)-1,COLUMNS($E70:AD70)+1))</f>
        <v/>
      </c>
      <c r="AE70" t="str">
        <f ca="1">IF(OFFSET($G$203,SUM($C$2:$C70)-1,COLUMNS($E70:AE70)+1)=0,"",OFFSET($G$203,SUM($C$2:$C70)-1,COLUMNS($E70:AE70)+1))</f>
        <v/>
      </c>
      <c r="AF70" t="str">
        <f ca="1">IF(OFFSET($G$203,SUM($C$2:$C70)-1,COLUMNS($E70:AF70)+1)=0,"",OFFSET($G$203,SUM($C$2:$C70)-1,COLUMNS($E70:AF70)+1))</f>
        <v/>
      </c>
      <c r="AG70" t="str">
        <f ca="1">IF(OFFSET($G$203,SUM($C$2:$C70)-1,COLUMNS($E70:AG70)+1)=0,"",OFFSET($G$203,SUM($C$2:$C70)-1,COLUMNS($E70:AG70)+1))</f>
        <v/>
      </c>
      <c r="AH70" t="str">
        <f ca="1">IF(OFFSET($G$203,SUM($C$2:$C70)-1,COLUMNS($E70:AH70)+1)=0,"",OFFSET($G$203,SUM($C$2:$C70)-1,COLUMNS($E70:AH70)+1))</f>
        <v/>
      </c>
      <c r="AI70" t="str">
        <f ca="1">IF(OFFSET($G$203,SUM($C$2:$C70)-1,COLUMNS($E70:AI70)+1)=0,"",OFFSET($G$203,SUM($C$2:$C70)-1,COLUMNS($E70:AI70)+1))</f>
        <v/>
      </c>
      <c r="AJ70" t="str">
        <f ca="1">IF(OFFSET($G$203,SUM($C$2:$C70)-1,COLUMNS($E70:AJ70)+1)=0,"",OFFSET($G$203,SUM($C$2:$C70)-1,COLUMNS($E70:AJ70)+1))</f>
        <v/>
      </c>
      <c r="AK70" t="str">
        <f ca="1">IF(OFFSET($G$203,SUM($C$2:$C70)-1,COLUMNS($E70:AK70)+1)=0,"",OFFSET($G$203,SUM($C$2:$C70)-1,COLUMNS($E70:AK70)+1))</f>
        <v/>
      </c>
      <c r="AL70" t="str">
        <f ca="1">IF(OFFSET($G$203,SUM($C$2:$C70)-1,COLUMNS($E70:AL70)+1)=0,"",OFFSET($G$203,SUM($C$2:$C70)-1,COLUMNS($E70:AL70)+1))</f>
        <v/>
      </c>
      <c r="AM70" t="str">
        <f ca="1">IF(OFFSET($G$203,SUM($C$2:$C70)-1,COLUMNS($E70:AM70)+1)=0,"",OFFSET($G$203,SUM($C$2:$C70)-1,COLUMNS($E70:AM70)+1))</f>
        <v/>
      </c>
      <c r="AN70" t="str">
        <f ca="1">IF(OFFSET($G$203,SUM($C$2:$C70)-1,COLUMNS($E70:AN70)+1)=0,"",OFFSET($G$203,SUM($C$2:$C70)-1,COLUMNS($E70:AN70)+1))</f>
        <v/>
      </c>
      <c r="AO70" t="str">
        <f ca="1">IF(OFFSET($G$203,SUM($C$2:$C70)-1,COLUMNS($E70:AO70)+1)=0,"",OFFSET($G$203,SUM($C$2:$C70)-1,COLUMNS($E70:AO70)+1))</f>
        <v/>
      </c>
      <c r="AP70" t="str">
        <f ca="1">IF(OFFSET($G$203,SUM($C$2:$C70)-1,COLUMNS($E70:AP70)+1)=0,"",OFFSET($G$203,SUM($C$2:$C70)-1,COLUMNS($E70:AP70)+1))</f>
        <v/>
      </c>
      <c r="AQ70" t="str">
        <f ca="1">IF(OFFSET($G$203,SUM($C$2:$C70)-1,COLUMNS($E70:AQ70)+1)=0,"",OFFSET($G$203,SUM($C$2:$C70)-1,COLUMNS($E70:AQ70)+1))</f>
        <v/>
      </c>
      <c r="AR70" t="str">
        <f ca="1">IF(OFFSET($G$203,SUM($C$2:$C70)-1,COLUMNS($E70:AR70)+1)=0,"",OFFSET($G$203,SUM($C$2:$C70)-1,COLUMNS($E70:AR70)+1))</f>
        <v/>
      </c>
      <c r="AS70" t="str">
        <f ca="1">IF(OFFSET($G$203,SUM($C$2:$C70)-1,COLUMNS($E70:AS70)+1)=0,"",OFFSET($G$203,SUM($C$2:$C70)-1,COLUMNS($E70:AS70)+1))</f>
        <v/>
      </c>
      <c r="AT70" t="str">
        <f ca="1">IF(OFFSET($G$203,SUM($C$2:$C70)-1,COLUMNS($E70:AT70)+1)=0,"",OFFSET($G$203,SUM($C$2:$C70)-1,COLUMNS($E70:AT70)+1))</f>
        <v/>
      </c>
      <c r="AU70" t="str">
        <f ca="1">IF(OFFSET($G$203,SUM($C$2:$C70)-1,COLUMNS($E70:AU70)+1)=0,"",OFFSET($G$203,SUM($C$2:$C70)-1,COLUMNS($E70:AU70)+1))</f>
        <v/>
      </c>
      <c r="AV70" t="str">
        <f ca="1">IF(OFFSET($G$203,SUM($C$2:$C70)-1,COLUMNS($E70:AV70)+1)=0,"",OFFSET($G$203,SUM($C$2:$C70)-1,COLUMNS($E70:AV70)+1))</f>
        <v/>
      </c>
      <c r="AW70" t="str">
        <f ca="1">IF(OFFSET($G$203,SUM($C$2:$C70)-1,COLUMNS($E70:AW70)+1)=0,"",OFFSET($G$203,SUM($C$2:$C70)-1,COLUMNS($E70:AW70)+1))</f>
        <v/>
      </c>
      <c r="AX70" t="str">
        <f ca="1">IF(OFFSET($G$203,SUM($C$2:$C70)-1,COLUMNS($E70:AX70)+1)=0,"",OFFSET($G$203,SUM($C$2:$C70)-1,COLUMNS($E70:AX70)+1))</f>
        <v/>
      </c>
      <c r="AY70" t="str">
        <f ca="1">IF(OFFSET($G$203,SUM($C$2:$C70)-1,COLUMNS($E70:AY70)+1)=0,"",OFFSET($G$203,SUM($C$2:$C70)-1,COLUMNS($E70:AY70)+1))</f>
        <v/>
      </c>
      <c r="AZ70" t="str">
        <f ca="1">IF(OFFSET($G$203,SUM($C$2:$C70)-1,COLUMNS($E70:AZ70)+1)=0,"",OFFSET($G$203,SUM($C$2:$C70)-1,COLUMNS($E70:AZ70)+1))</f>
        <v/>
      </c>
      <c r="BA70" t="str">
        <f ca="1">IF(OFFSET($G$203,SUM($C$2:$C70)-1,COLUMNS($E70:BA70)+1)=0,"",OFFSET($G$203,SUM($C$2:$C70)-1,COLUMNS($E70:BA70)+1))</f>
        <v/>
      </c>
      <c r="BB70" t="str">
        <f ca="1">IF(OFFSET($G$203,SUM($C$2:$C70)-1,COLUMNS($E70:BB70)+1)=0,"",OFFSET($G$203,SUM($C$2:$C70)-1,COLUMNS($E70:BB70)+1))</f>
        <v/>
      </c>
      <c r="BC70" t="str">
        <f ca="1">IF(OFFSET($G$203,SUM($C$2:$C70)-1,COLUMNS($E70:BC70)+1)=0,"",OFFSET($G$203,SUM($C$2:$C70)-1,COLUMNS($E70:BC70)+1))</f>
        <v/>
      </c>
      <c r="BD70" t="str">
        <f ca="1">IF(OFFSET($G$203,SUM($C$2:$C70)-1,COLUMNS($E70:BD70)+1)=0,"",OFFSET($G$203,SUM($C$2:$C70)-1,COLUMNS($E70:BD70)+1))</f>
        <v/>
      </c>
      <c r="BE70" t="str">
        <f ca="1">IF(OFFSET($G$203,SUM($C$2:$C70)-1,COLUMNS($E70:BE70)+1)=0,"",OFFSET($G$203,SUM($C$2:$C70)-1,COLUMNS($E70:BE70)+1))</f>
        <v/>
      </c>
      <c r="BF70" t="str">
        <f ca="1">IF(OFFSET($G$203,SUM($C$2:$C70)-1,COLUMNS($E70:BF70)+1)=0,"",OFFSET($G$203,SUM($C$2:$C70)-1,COLUMNS($E70:BF70)+1))</f>
        <v/>
      </c>
      <c r="BG70" t="str">
        <f ca="1">IF(OFFSET($G$203,SUM($C$2:$C70)-1,COLUMNS($E70:BG70)+1)=0,"",OFFSET($G$203,SUM($C$2:$C70)-1,COLUMNS($E70:BG70)+1))</f>
        <v/>
      </c>
      <c r="BH70" t="str">
        <f ca="1">IF(OFFSET($G$203,SUM($C$2:$C70)-1,COLUMNS($E70:BH70)+1)=0,"",OFFSET($G$203,SUM($C$2:$C70)-1,COLUMNS($E70:BH70)+1))</f>
        <v/>
      </c>
      <c r="BI70" t="str">
        <f ca="1">IF(OFFSET($G$203,SUM($C$2:$C70)-1,COLUMNS($E70:BI70)+1)=0,"",OFFSET($G$203,SUM($C$2:$C70)-1,COLUMNS($E70:BI70)+1))</f>
        <v/>
      </c>
      <c r="BJ70" t="str">
        <f ca="1">IF(OFFSET($G$203,SUM($C$2:$C70)-1,COLUMNS($E70:BJ70)+1)=0,"",OFFSET($G$203,SUM($C$2:$C70)-1,COLUMNS($E70:BJ70)+1))</f>
        <v/>
      </c>
      <c r="BK70" t="str">
        <f ca="1">IF(OFFSET($G$203,SUM($C$2:$C70)-1,COLUMNS($E70:BK70)+1)=0,"",OFFSET($G$203,SUM($C$2:$C70)-1,COLUMNS($E70:BK70)+1))</f>
        <v/>
      </c>
      <c r="BL70" t="str">
        <f ca="1">IF(OFFSET($G$203,SUM($C$2:$C70)-1,COLUMNS($E70:BL70)+1)=0,"",OFFSET($G$203,SUM($C$2:$C70)-1,COLUMNS($E70:BL70)+1))</f>
        <v/>
      </c>
      <c r="BM70" t="str">
        <f ca="1">IF(OFFSET($G$203,SUM($C$2:$C70)-1,COLUMNS($E70:BM70)+1)=0,"",OFFSET($G$203,SUM($C$2:$C70)-1,COLUMNS($E70:BM70)+1))</f>
        <v/>
      </c>
      <c r="BN70" t="str">
        <f ca="1">IF(OFFSET($G$203,SUM($C$2:$C70)-1,COLUMNS($E70:BN70)+1)=0,"",OFFSET($G$203,SUM($C$2:$C70)-1,COLUMNS($E70:BN70)+1))</f>
        <v/>
      </c>
      <c r="BO70" t="str">
        <f ca="1">IF(OFFSET($G$203,SUM($C$2:$C70)-1,COLUMNS($E70:BO70)+1)=0,"",OFFSET($G$203,SUM($C$2:$C70)-1,COLUMNS($E70:BO70)+1))</f>
        <v/>
      </c>
      <c r="BP70" t="str">
        <f ca="1">IF(OFFSET($G$203,SUM($C$2:$C70)-1,COLUMNS($E70:BP70)+1)=0,"",OFFSET($G$203,SUM($C$2:$C70)-1,COLUMNS($E70:BP70)+1))</f>
        <v/>
      </c>
      <c r="BQ70" t="str">
        <f ca="1">IF(OFFSET($G$203,SUM($C$2:$C70)-1,COLUMNS($E70:BQ70)+1)=0,"",OFFSET($G$203,SUM($C$2:$C70)-1,COLUMNS($E70:BQ70)+1))</f>
        <v/>
      </c>
      <c r="BR70" t="str">
        <f ca="1">IF(OFFSET($G$203,SUM($C$2:$C70)-1,COLUMNS($E70:BR70)+1)=0,"",OFFSET($G$203,SUM($C$2:$C70)-1,COLUMNS($E70:BR70)+1))</f>
        <v/>
      </c>
      <c r="BS70" t="str">
        <f ca="1">IF(OFFSET($G$203,SUM($C$2:$C70)-1,COLUMNS($E70:BS70)+1)=0,"",OFFSET($G$203,SUM($C$2:$C70)-1,COLUMNS($E70:BS70)+1))</f>
        <v/>
      </c>
      <c r="BT70" t="str">
        <f ca="1">IF(OFFSET($G$203,SUM($C$2:$C70)-1,COLUMNS($E70:BT70)+1)=0,"",OFFSET($G$203,SUM($C$2:$C70)-1,COLUMNS($E70:BT70)+1))</f>
        <v/>
      </c>
      <c r="BU70" t="str">
        <f ca="1">IF(OFFSET($G$203,SUM($C$2:$C70)-1,COLUMNS($E70:BU70)+1)=0,"",OFFSET($G$203,SUM($C$2:$C70)-1,COLUMNS($E70:BU70)+1))</f>
        <v/>
      </c>
      <c r="BV70" t="str">
        <f ca="1">IF(OFFSET($G$203,SUM($C$2:$C70)-1,COLUMNS($E70:BV70)+1)=0,"",OFFSET($G$203,SUM($C$2:$C70)-1,COLUMNS($E70:BV70)+1))</f>
        <v/>
      </c>
      <c r="BW70" t="str">
        <f ca="1">IF(OFFSET($G$203,SUM($C$2:$C70)-1,COLUMNS($E70:BW70)+1)=0,"",OFFSET($G$203,SUM($C$2:$C70)-1,COLUMNS($E70:BW70)+1))</f>
        <v/>
      </c>
      <c r="BX70" t="str">
        <f ca="1">IF(OFFSET($G$203,SUM($C$2:$C70)-1,COLUMNS($E70:BX70)+1)=0,"",OFFSET($G$203,SUM($C$2:$C70)-1,COLUMNS($E70:BX70)+1))</f>
        <v/>
      </c>
      <c r="BY70" t="str">
        <f ca="1">IF(OFFSET($G$203,SUM($C$2:$C70)-1,COLUMNS($E70:BY70)+1)=0,"",OFFSET($G$203,SUM($C$2:$C70)-1,COLUMNS($E70:BY70)+1))</f>
        <v/>
      </c>
      <c r="BZ70" t="str">
        <f ca="1">IF(OFFSET($G$203,SUM($C$2:$C70)-1,COLUMNS($E70:BZ70)+1)=0,"",OFFSET($G$203,SUM($C$2:$C70)-1,COLUMNS($E70:BZ70)+1))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OFFSET($G$203,SUM(C$2:C72)-1,0)</f>
        <v>Julien Delval</v>
      </c>
      <c r="F72" t="str">
        <f ca="1">IF(OFFSET($G$203,SUM($C$2:$C72)-1,COLUMNS($E72:F72)+1)=0,"",OFFSET($G$203,SUM($C$2:$C72)-1,COLUMNS($E72:F72)+1))</f>
        <v>Vassal</v>
      </c>
      <c r="G72" t="str">
        <f ca="1">IF(OFFSET($G$203,SUM($C$2:$C72)-1,COLUMNS($E72:G72)+1)=0,"",OFFSET($G$203,SUM($C$2:$C72)-1,COLUMNS($E72:G72)+1))</f>
        <v xml:space="preserve"> Thief</v>
      </c>
      <c r="H72" t="str">
        <f ca="1">IF(OFFSET($G$203,SUM($C$2:$C72)-1,COLUMNS($E72:H72)+1)=0,"",OFFSET($G$203,SUM($C$2:$C72)-1,COLUMNS($E72:H72)+1))</f>
        <v xml:space="preserve"> Bandit</v>
      </c>
      <c r="I72" t="str">
        <f ca="1">IF(OFFSET($G$203,SUM($C$2:$C72)-1,COLUMNS($E72:I72)+1)=0,"",OFFSET($G$203,SUM($C$2:$C72)-1,COLUMNS($E72:I72)+1))</f>
        <v xml:space="preserve"> Laboratory</v>
      </c>
      <c r="J72" t="str">
        <f ca="1">IF(OFFSET($G$203,SUM($C$2:$C72)-1,COLUMNS($E72:J72)+1)=0,"",OFFSET($G$203,SUM($C$2:$C72)-1,COLUMNS($E72:J72)+1))</f>
        <v xml:space="preserve"> Great Hall</v>
      </c>
      <c r="K72" t="str">
        <f ca="1">IF(OFFSET($G$203,SUM($C$2:$C72)-1,COLUMNS($E72:K72)+1)=0,"",OFFSET($G$203,SUM($C$2:$C72)-1,COLUMNS($E72:K72)+1))</f>
        <v xml:space="preserve"> Warehouse</v>
      </c>
      <c r="L72" t="str">
        <f ca="1">IF(OFFSET($G$203,SUM($C$2:$C72)-1,COLUMNS($E72:L72)+1)=0,"",OFFSET($G$203,SUM($C$2:$C72)-1,COLUMNS($E72:L72)+1))</f>
        <v xml:space="preserve"> Sailor</v>
      </c>
      <c r="M72" t="str">
        <f ca="1">IF(OFFSET($G$203,SUM($C$2:$C72)-1,COLUMNS($E72:M72)+1)=0,"",OFFSET($G$203,SUM($C$2:$C72)-1,COLUMNS($E72:M72)+1))</f>
        <v xml:space="preserve"> Tide Pools</v>
      </c>
      <c r="N72" t="str">
        <f ca="1">IF(OFFSET($G$203,SUM($C$2:$C72)-1,COLUMNS($E72:N72)+1)=0,"",OFFSET($G$203,SUM($C$2:$C72)-1,COLUMNS($E72:N72)+1))</f>
        <v xml:space="preserve"> Sea Witch</v>
      </c>
      <c r="O72" t="str">
        <f ca="1">IF(OFFSET($G$203,SUM($C$2:$C72)-1,COLUMNS($E72:O72)+1)=0,"",OFFSET($G$203,SUM($C$2:$C72)-1,COLUMNS($E72:O72)+1))</f>
        <v xml:space="preserve"> Vineyard</v>
      </c>
      <c r="P72" t="str">
        <f ca="1">IF(OFFSET($G$203,SUM($C$2:$C72)-1,COLUMNS($E72:P72)+1)=0,"",OFFSET($G$203,SUM($C$2:$C72)-1,COLUMNS($E72:P72)+1))</f>
        <v xml:space="preserve"> Monument</v>
      </c>
      <c r="Q72" t="str">
        <f ca="1">IF(OFFSET($G$203,SUM($C$2:$C72)-1,COLUMNS($E72:Q72)+1)=0,"",OFFSET($G$203,SUM($C$2:$C72)-1,COLUMNS($E72:Q72)+1))</f>
        <v xml:space="preserve"> Guard Dog</v>
      </c>
      <c r="R72" t="str">
        <f ca="1">IF(OFFSET($G$203,SUM($C$2:$C72)-1,COLUMNS($E72:R72)+1)=0,"",OFFSET($G$203,SUM($C$2:$C72)-1,COLUMNS($E72:R72)+1))</f>
        <v xml:space="preserve"> Scheme</v>
      </c>
      <c r="S72" t="str">
        <f ca="1">IF(OFFSET($G$203,SUM($C$2:$C72)-1,COLUMNS($E72:S72)+1)=0,"",OFFSET($G$203,SUM($C$2:$C72)-1,COLUMNS($E72:S72)+1))</f>
        <v xml:space="preserve"> Berserker</v>
      </c>
      <c r="T72" t="str">
        <f ca="1">IF(OFFSET($G$203,SUM($C$2:$C72)-1,COLUMNS($E72:T72)+1)=0,"",OFFSET($G$203,SUM($C$2:$C72)-1,COLUMNS($E72:T72)+1))</f>
        <v xml:space="preserve"> Witch's Hut</v>
      </c>
      <c r="U72" t="str">
        <f ca="1">IF(OFFSET($G$203,SUM($C$2:$C72)-1,COLUMNS($E72:U72)+1)=0,"",OFFSET($G$203,SUM($C$2:$C72)-1,COLUMNS($E72:U72)+1))</f>
        <v xml:space="preserve"> Graverobber</v>
      </c>
      <c r="V72" t="str">
        <f ca="1">IF(OFFSET($G$203,SUM($C$2:$C72)-1,COLUMNS($E72:V72)+1)=0,"",OFFSET($G$203,SUM($C$2:$C72)-1,COLUMNS($E72:V72)+1))</f>
        <v xml:space="preserve"> Sir Martin</v>
      </c>
      <c r="W72" t="str">
        <f ca="1">IF(OFFSET($G$203,SUM($C$2:$C72)-1,COLUMNS($E72:W72)+1)=0,"",OFFSET($G$203,SUM($C$2:$C72)-1,COLUMNS($E72:W72)+1))</f>
        <v xml:space="preserve"> Caravan Guard</v>
      </c>
      <c r="X72" t="str">
        <f ca="1">IF(OFFSET($G$203,SUM($C$2:$C72)-1,COLUMNS($E72:X72)+1)=0,"",OFFSET($G$203,SUM($C$2:$C72)-1,COLUMNS($E72:X72)+1))</f>
        <v xml:space="preserve"> Lost City</v>
      </c>
      <c r="Y72" t="str">
        <f ca="1">IF(OFFSET($G$203,SUM($C$2:$C72)-1,COLUMNS($E72:Y72)+1)=0,"",OFFSET($G$203,SUM($C$2:$C72)-1,COLUMNS($E72:Y72)+1))</f>
        <v xml:space="preserve"> Castles</v>
      </c>
      <c r="Z72" t="str">
        <f ca="1">IF(OFFSET($G$203,SUM($C$2:$C72)-1,COLUMNS($E72:Z72)+1)=0,"",OFFSET($G$203,SUM($C$2:$C72)-1,COLUMNS($E72:Z72)+1))</f>
        <v xml:space="preserve"> Humble Castle</v>
      </c>
      <c r="AA72" t="str">
        <f ca="1">IF(OFFSET($G$203,SUM($C$2:$C72)-1,COLUMNS($E72:AA72)+1)=0,"",OFFSET($G$203,SUM($C$2:$C72)-1,COLUMNS($E72:AA72)+1))</f>
        <v xml:space="preserve"> Crumbling Castle</v>
      </c>
      <c r="AB72" t="str">
        <f ca="1">IF(OFFSET($G$203,SUM($C$2:$C72)-1,COLUMNS($E72:AB72)+1)=0,"",OFFSET($G$203,SUM($C$2:$C72)-1,COLUMNS($E72:AB72)+1))</f>
        <v xml:space="preserve"> Small Castle</v>
      </c>
      <c r="AC72" t="str">
        <f ca="1">IF(OFFSET($G$203,SUM($C$2:$C72)-1,COLUMNS($E72:AC72)+1)=0,"",OFFSET($G$203,SUM($C$2:$C72)-1,COLUMNS($E72:AC72)+1))</f>
        <v xml:space="preserve"> Haunted Castle</v>
      </c>
      <c r="AD72" t="str">
        <f ca="1">IF(OFFSET($G$203,SUM($C$2:$C72)-1,COLUMNS($E72:AD72)+1)=0,"",OFFSET($G$203,SUM($C$2:$C72)-1,COLUMNS($E72:AD72)+1))</f>
        <v xml:space="preserve"> Opulent Castle</v>
      </c>
      <c r="AE72" t="str">
        <f ca="1">IF(OFFSET($G$203,SUM($C$2:$C72)-1,COLUMNS($E72:AE72)+1)=0,"",OFFSET($G$203,SUM($C$2:$C72)-1,COLUMNS($E72:AE72)+1))</f>
        <v xml:space="preserve"> Sprawling Castle</v>
      </c>
      <c r="AF72" t="str">
        <f ca="1">IF(OFFSET($G$203,SUM($C$2:$C72)-1,COLUMNS($E72:AF72)+1)=0,"",OFFSET($G$203,SUM($C$2:$C72)-1,COLUMNS($E72:AF72)+1))</f>
        <v xml:space="preserve"> Grand Castle</v>
      </c>
      <c r="AG72" t="str">
        <f ca="1">IF(OFFSET($G$203,SUM($C$2:$C72)-1,COLUMNS($E72:AG72)+1)=0,"",OFFSET($G$203,SUM($C$2:$C72)-1,COLUMNS($E72:AG72)+1))</f>
        <v xml:space="preserve"> King's Castle</v>
      </c>
      <c r="AH72" t="str">
        <f ca="1">IF(OFFSET($G$203,SUM($C$2:$C72)-1,COLUMNS($E72:AH72)+1)=0,"",OFFSET($G$203,SUM($C$2:$C72)-1,COLUMNS($E72:AH72)+1))</f>
        <v xml:space="preserve"> Will-o'-Wisp</v>
      </c>
      <c r="AI72" t="str">
        <f ca="1">IF(OFFSET($G$203,SUM($C$2:$C72)-1,COLUMNS($E72:AI72)+1)=0,"",OFFSET($G$203,SUM($C$2:$C72)-1,COLUMNS($E72:AI72)+1))</f>
        <v xml:space="preserve"> Acting Troupe</v>
      </c>
      <c r="AJ72" t="str">
        <f ca="1">IF(OFFSET($G$203,SUM($C$2:$C72)-1,COLUMNS($E72:AJ72)+1)=0,"",OFFSET($G$203,SUM($C$2:$C72)-1,COLUMNS($E72:AJ72)+1))</f>
        <v xml:space="preserve"> Hideout</v>
      </c>
      <c r="AK72" t="str">
        <f ca="1">IF(OFFSET($G$203,SUM($C$2:$C72)-1,COLUMNS($E72:AK72)+1)=0,"",OFFSET($G$203,SUM($C$2:$C72)-1,COLUMNS($E72:AK72)+1))</f>
        <v xml:space="preserve"> Inventor</v>
      </c>
      <c r="AL72" t="str">
        <f ca="1">IF(OFFSET($G$203,SUM($C$2:$C72)-1,COLUMNS($E72:AL72)+1)=0,"",OFFSET($G$203,SUM($C$2:$C72)-1,COLUMNS($E72:AL72)+1))</f>
        <v xml:space="preserve"> Priest</v>
      </c>
      <c r="AM72" t="str">
        <f ca="1">IF(OFFSET($G$203,SUM($C$2:$C72)-1,COLUMNS($E72:AM72)+1)=0,"",OFFSET($G$203,SUM($C$2:$C72)-1,COLUMNS($E72:AM72)+1))</f>
        <v xml:space="preserve"> Research</v>
      </c>
      <c r="AN72" t="str">
        <f ca="1">IF(OFFSET($G$203,SUM($C$2:$C72)-1,COLUMNS($E72:AN72)+1)=0,"",OFFSET($G$203,SUM($C$2:$C72)-1,COLUMNS($E72:AN72)+1))</f>
        <v xml:space="preserve"> Recruiter</v>
      </c>
      <c r="AO72" t="str">
        <f ca="1">IF(OFFSET($G$203,SUM($C$2:$C72)-1,COLUMNS($E72:AO72)+1)=0,"",OFFSET($G$203,SUM($C$2:$C72)-1,COLUMNS($E72:AO72)+1))</f>
        <v xml:space="preserve"> Townsfolk</v>
      </c>
      <c r="AP72" t="str">
        <f ca="1">IF(OFFSET($G$203,SUM($C$2:$C72)-1,COLUMNS($E72:AP72)+1)=0,"",OFFSET($G$203,SUM($C$2:$C72)-1,COLUMNS($E72:AP72)+1))</f>
        <v xml:space="preserve"> Town Crier</v>
      </c>
      <c r="AQ72" t="str">
        <f ca="1">IF(OFFSET($G$203,SUM($C$2:$C72)-1,COLUMNS($E72:AQ72)+1)=0,"",OFFSET($G$203,SUM($C$2:$C72)-1,COLUMNS($E72:AQ72)+1))</f>
        <v xml:space="preserve"> Blacksmith</v>
      </c>
      <c r="AR72" t="str">
        <f ca="1">IF(OFFSET($G$203,SUM($C$2:$C72)-1,COLUMNS($E72:AR72)+1)=0,"",OFFSET($G$203,SUM($C$2:$C72)-1,COLUMNS($E72:AR72)+1))</f>
        <v xml:space="preserve"> Miller</v>
      </c>
      <c r="AS72" t="str">
        <f ca="1">IF(OFFSET($G$203,SUM($C$2:$C72)-1,COLUMNS($E72:AS72)+1)=0,"",OFFSET($G$203,SUM($C$2:$C72)-1,COLUMNS($E72:AS72)+1))</f>
        <v xml:space="preserve"> Elder</v>
      </c>
      <c r="AT72" t="str">
        <f ca="1">IF(OFFSET($G$203,SUM($C$2:$C72)-1,COLUMNS($E72:AT72)+1)=0,"",OFFSET($G$203,SUM($C$2:$C72)-1,COLUMNS($E72:AT72)+1))</f>
        <v xml:space="preserve"> Merchant Camp</v>
      </c>
      <c r="AU72" t="str">
        <f ca="1">IF(OFFSET($G$203,SUM($C$2:$C72)-1,COLUMNS($E72:AU72)+1)=0,"",OFFSET($G$203,SUM($C$2:$C72)-1,COLUMNS($E72:AU72)+1))</f>
        <v xml:space="preserve"> Odysseys</v>
      </c>
      <c r="AV72" t="str">
        <f ca="1">IF(OFFSET($G$203,SUM($C$2:$C72)-1,COLUMNS($E72:AV72)+1)=0,"",OFFSET($G$203,SUM($C$2:$C72)-1,COLUMNS($E72:AV72)+1))</f>
        <v xml:space="preserve"> Old Map</v>
      </c>
      <c r="AW72" t="str">
        <f ca="1">IF(OFFSET($G$203,SUM($C$2:$C72)-1,COLUMNS($E72:AW72)+1)=0,"",OFFSET($G$203,SUM($C$2:$C72)-1,COLUMNS($E72:AW72)+1))</f>
        <v xml:space="preserve"> Voyage</v>
      </c>
      <c r="AX72" t="str">
        <f ca="1">IF(OFFSET($G$203,SUM($C$2:$C72)-1,COLUMNS($E72:AX72)+1)=0,"",OFFSET($G$203,SUM($C$2:$C72)-1,COLUMNS($E72:AX72)+1))</f>
        <v xml:space="preserve"> Sunken Treasure</v>
      </c>
      <c r="AY72" t="str">
        <f ca="1">IF(OFFSET($G$203,SUM($C$2:$C72)-1,COLUMNS($E72:AY72)+1)=0,"",OFFSET($G$203,SUM($C$2:$C72)-1,COLUMNS($E72:AY72)+1))</f>
        <v xml:space="preserve"> Distant Shore</v>
      </c>
      <c r="AZ72" t="str">
        <f ca="1">IF(OFFSET($G$203,SUM($C$2:$C72)-1,COLUMNS($E72:AZ72)+1)=0,"",OFFSET($G$203,SUM($C$2:$C72)-1,COLUMNS($E72:AZ72)+1))</f>
        <v xml:space="preserve"> Courier</v>
      </c>
      <c r="BA72" t="str">
        <f ca="1">IF(OFFSET($G$203,SUM($C$2:$C72)-1,COLUMNS($E72:BA72)+1)=0,"",OFFSET($G$203,SUM($C$2:$C72)-1,COLUMNS($E72:BA72)+1))</f>
        <v xml:space="preserve"> Innkeeper</v>
      </c>
      <c r="BB72" t="str">
        <f ca="1">IF(OFFSET($G$203,SUM($C$2:$C72)-1,COLUMNS($E72:BB72)+1)=0,"",OFFSET($G$203,SUM($C$2:$C72)-1,COLUMNS($E72:BB72)+1))</f>
        <v xml:space="preserve"> Town</v>
      </c>
      <c r="BC72" t="str">
        <f ca="1">IF(OFFSET($G$203,SUM($C$2:$C72)-1,COLUMNS($E72:BC72)+1)=0,"",OFFSET($G$203,SUM($C$2:$C72)-1,COLUMNS($E72:BC72)+1))</f>
        <v xml:space="preserve"> Barbarian</v>
      </c>
      <c r="BD72" t="str">
        <f ca="1">IF(OFFSET($G$203,SUM($C$2:$C72)-1,COLUMNS($E72:BD72)+1)=0,"",OFFSET($G$203,SUM($C$2:$C72)-1,COLUMNS($E72:BD72)+1))</f>
        <v xml:space="preserve"> Hunter</v>
      </c>
      <c r="BE72" t="str">
        <f ca="1">IF(OFFSET($G$203,SUM($C$2:$C72)-1,COLUMNS($E72:BE72)+1)=0,"",OFFSET($G$203,SUM($C$2:$C72)-1,COLUMNS($E72:BE72)+1))</f>
        <v xml:space="preserve"> Church</v>
      </c>
      <c r="BF72" t="str">
        <f ca="1">IF(OFFSET($G$203,SUM($C$2:$C72)-1,COLUMNS($E72:BF72)+1)=0,"",OFFSET($G$203,SUM($C$2:$C72)-1,COLUMNS($E72:BF72)+1))</f>
        <v xml:space="preserve"> Captain</v>
      </c>
      <c r="BG72" t="str">
        <f ca="1">IF(OFFSET($G$203,SUM($C$2:$C72)-1,COLUMNS($E72:BG72)+1)=0,"",OFFSET($G$203,SUM($C$2:$C72)-1,COLUMNS($E72:BG72)+1))</f>
        <v xml:space="preserve"> Travelling Fair</v>
      </c>
      <c r="BH72" t="str">
        <f ca="1">IF(OFFSET($G$203,SUM($C$2:$C72)-1,COLUMNS($E72:BH72)+1)=0,"",OFFSET($G$203,SUM($C$2:$C72)-1,COLUMNS($E72:BH72)+1))</f>
        <v xml:space="preserve"> Seaway</v>
      </c>
      <c r="BI72" t="str">
        <f ca="1">IF(OFFSET($G$203,SUM($C$2:$C72)-1,COLUMNS($E72:BI72)+1)=0,"",OFFSET($G$203,SUM($C$2:$C72)-1,COLUMNS($E72:BI72)+1))</f>
        <v xml:space="preserve"> Bandit Fort</v>
      </c>
      <c r="BJ72" t="str">
        <f ca="1">IF(OFFSET($G$203,SUM($C$2:$C72)-1,COLUMNS($E72:BJ72)+1)=0,"",OFFSET($G$203,SUM($C$2:$C72)-1,COLUMNS($E72:BJ72)+1))</f>
        <v xml:space="preserve"> Labyrinth</v>
      </c>
      <c r="BK72" t="str">
        <f ca="1">IF(OFFSET($G$203,SUM($C$2:$C72)-1,COLUMNS($E72:BK72)+1)=0,"",OFFSET($G$203,SUM($C$2:$C72)-1,COLUMNS($E72:BK72)+1))</f>
        <v xml:space="preserve"> Museum</v>
      </c>
      <c r="BL72" t="str">
        <f ca="1">IF(OFFSET($G$203,SUM($C$2:$C72)-1,COLUMNS($E72:BL72)+1)=0,"",OFFSET($G$203,SUM($C$2:$C72)-1,COLUMNS($E72:BL72)+1))</f>
        <v xml:space="preserve"> Plague</v>
      </c>
      <c r="BM72" t="str">
        <f ca="1">IF(OFFSET($G$203,SUM($C$2:$C72)-1,COLUMNS($E72:BM72)+1)=0,"",OFFSET($G$203,SUM($C$2:$C72)-1,COLUMNS($E72:BM72)+1))</f>
        <v xml:space="preserve"> The Earth's Gift</v>
      </c>
      <c r="BN72" t="str">
        <f ca="1">IF(OFFSET($G$203,SUM($C$2:$C72)-1,COLUMNS($E72:BN72)+1)=0,"",OFFSET($G$203,SUM($C$2:$C72)-1,COLUMNS($E72:BN72)+1))</f>
        <v xml:space="preserve"> The Field's Gift</v>
      </c>
      <c r="BO72" t="str">
        <f ca="1">IF(OFFSET($G$203,SUM($C$2:$C72)-1,COLUMNS($E72:BO72)+1)=0,"",OFFSET($G$203,SUM($C$2:$C72)-1,COLUMNS($E72:BO72)+1))</f>
        <v xml:space="preserve"> The Flame's Gift</v>
      </c>
      <c r="BP72" t="str">
        <f ca="1">IF(OFFSET($G$203,SUM($C$2:$C72)-1,COLUMNS($E72:BP72)+1)=0,"",OFFSET($G$203,SUM($C$2:$C72)-1,COLUMNS($E72:BP72)+1))</f>
        <v xml:space="preserve"> The Forest's Gift</v>
      </c>
      <c r="BQ72" t="str">
        <f ca="1">IF(OFFSET($G$203,SUM($C$2:$C72)-1,COLUMNS($E72:BQ72)+1)=0,"",OFFSET($G$203,SUM($C$2:$C72)-1,COLUMNS($E72:BQ72)+1))</f>
        <v xml:space="preserve"> The Moon's Gift</v>
      </c>
      <c r="BR72" t="str">
        <f ca="1">IF(OFFSET($G$203,SUM($C$2:$C72)-1,COLUMNS($E72:BR72)+1)=0,"",OFFSET($G$203,SUM($C$2:$C72)-1,COLUMNS($E72:BR72)+1))</f>
        <v xml:space="preserve"> The Mountain's Gift</v>
      </c>
      <c r="BS72" t="str">
        <f ca="1">IF(OFFSET($G$203,SUM($C$2:$C72)-1,COLUMNS($E72:BS72)+1)=0,"",OFFSET($G$203,SUM($C$2:$C72)-1,COLUMNS($E72:BS72)+1))</f>
        <v xml:space="preserve"> The River's Gift</v>
      </c>
      <c r="BT72" t="str">
        <f ca="1">IF(OFFSET($G$203,SUM($C$2:$C72)-1,COLUMNS($E72:BT72)+1)=0,"",OFFSET($G$203,SUM($C$2:$C72)-1,COLUMNS($E72:BT72)+1))</f>
        <v xml:space="preserve"> The Sea's Gift</v>
      </c>
      <c r="BU72" t="str">
        <f ca="1">IF(OFFSET($G$203,SUM($C$2:$C72)-1,COLUMNS($E72:BU72)+1)=0,"",OFFSET($G$203,SUM($C$2:$C72)-1,COLUMNS($E72:BU72)+1))</f>
        <v xml:space="preserve"> The Sky's Gift</v>
      </c>
      <c r="BV72" t="str">
        <f ca="1">IF(OFFSET($G$203,SUM($C$2:$C72)-1,COLUMNS($E72:BV72)+1)=0,"",OFFSET($G$203,SUM($C$2:$C72)-1,COLUMNS($E72:BV72)+1))</f>
        <v xml:space="preserve"> The Sun's Gift</v>
      </c>
      <c r="BW72" t="str">
        <f ca="1">IF(OFFSET($G$203,SUM($C$2:$C72)-1,COLUMNS($E72:BW72)+1)=0,"",OFFSET($G$203,SUM($C$2:$C72)-1,COLUMNS($E72:BW72)+1))</f>
        <v xml:space="preserve"> The Swamp's Gift</v>
      </c>
      <c r="BX72" t="str">
        <f ca="1">IF(OFFSET($G$203,SUM($C$2:$C72)-1,COLUMNS($E72:BX72)+1)=0,"",OFFSET($G$203,SUM($C$2:$C72)-1,COLUMNS($E72:BX72)+1))</f>
        <v xml:space="preserve"> The Wind's Gift</v>
      </c>
      <c r="BY72" t="str">
        <f ca="1">IF(OFFSET($G$203,SUM($C$2:$C72)-1,COLUMNS($E72:BY72)+1)=0,"",OFFSET($G$203,SUM($C$2:$C72)-1,COLUMNS($E72:BY72)+1))</f>
        <v xml:space="preserve"> War</v>
      </c>
      <c r="BZ72" t="str">
        <f ca="1">IF(OFFSET($G$203,SUM($C$2:$C72)-1,COLUMNS($E72:BZ72)+1)=0,"",OFFSET($G$203,SUM($C$2:$C72)-1,COLUMNS($E72:BZ72)+1))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OFFSET($G$203,SUM(C$2:C74)-1,0)</f>
        <v>Kelli Stakenas</v>
      </c>
      <c r="F74" t="str">
        <f ca="1">IF(OFFSET($G$203,SUM($C$2:$C74)-1,COLUMNS($E74:F74)+1)=0,"",OFFSET($G$203,SUM($C$2:$C74)-1,COLUMNS($E74:F74)+1))</f>
        <v>Candlestick Maker</v>
      </c>
      <c r="G74" t="str">
        <f ca="1">IF(OFFSET($G$203,SUM($C$2:$C74)-1,COLUMNS($E74:G74)+1)=0,"",OFFSET($G$203,SUM($C$2:$C74)-1,COLUMNS($E74:G74)+1))</f>
        <v xml:space="preserve"> Masterpiece</v>
      </c>
      <c r="H74" t="str">
        <f ca="1">IF(OFFSET($G$203,SUM($C$2:$C74)-1,COLUMNS($E74:H74)+1)=0,"",OFFSET($G$203,SUM($C$2:$C74)-1,COLUMNS($E74:H74)+1))</f>
        <v xml:space="preserve"> Royal Carriage</v>
      </c>
      <c r="I74" t="str">
        <f ca="1">IF(OFFSET($G$203,SUM($C$2:$C74)-1,COLUMNS($E74:I74)+1)=0,"",OFFSET($G$203,SUM($C$2:$C74)-1,COLUMNS($E74:I74)+1))</f>
        <v xml:space="preserve"> Gladiator</v>
      </c>
      <c r="J74" t="str">
        <f ca="1">IF(OFFSET($G$203,SUM($C$2:$C74)-1,COLUMNS($E74:J74)+1)=0,"",OFFSET($G$203,SUM($C$2:$C74)-1,COLUMNS($E74:J74)+1))</f>
        <v xml:space="preserve"> Fortune</v>
      </c>
      <c r="K74" t="str">
        <f ca="1">IF(OFFSET($G$203,SUM($C$2:$C74)-1,COLUMNS($E74:K74)+1)=0,"",OFFSET($G$203,SUM($C$2:$C74)-1,COLUMNS($E74:K74)+1))</f>
        <v/>
      </c>
      <c r="L74" t="str">
        <f ca="1">IF(OFFSET($G$203,SUM($C$2:$C74)-1,COLUMNS($E74:L74)+1)=0,"",OFFSET($G$203,SUM($C$2:$C74)-1,COLUMNS($E74:L74)+1))</f>
        <v/>
      </c>
      <c r="M74" t="str">
        <f ca="1">IF(OFFSET($G$203,SUM($C$2:$C74)-1,COLUMNS($E74:M74)+1)=0,"",OFFSET($G$203,SUM($C$2:$C74)-1,COLUMNS($E74:M74)+1))</f>
        <v/>
      </c>
      <c r="N74" t="str">
        <f ca="1">IF(OFFSET($G$203,SUM($C$2:$C74)-1,COLUMNS($E74:N74)+1)=0,"",OFFSET($G$203,SUM($C$2:$C74)-1,COLUMNS($E74:N74)+1))</f>
        <v/>
      </c>
      <c r="O74" t="str">
        <f ca="1">IF(OFFSET($G$203,SUM($C$2:$C74)-1,COLUMNS($E74:O74)+1)=0,"",OFFSET($G$203,SUM($C$2:$C74)-1,COLUMNS($E74:O74)+1))</f>
        <v/>
      </c>
      <c r="P74" t="str">
        <f ca="1">IF(OFFSET($G$203,SUM($C$2:$C74)-1,COLUMNS($E74:P74)+1)=0,"",OFFSET($G$203,SUM($C$2:$C74)-1,COLUMNS($E74:P74)+1))</f>
        <v/>
      </c>
      <c r="Q74" t="str">
        <f ca="1">IF(OFFSET($G$203,SUM($C$2:$C74)-1,COLUMNS($E74:Q74)+1)=0,"",OFFSET($G$203,SUM($C$2:$C74)-1,COLUMNS($E74:Q74)+1))</f>
        <v/>
      </c>
      <c r="R74" t="str">
        <f ca="1">IF(OFFSET($G$203,SUM($C$2:$C74)-1,COLUMNS($E74:R74)+1)=0,"",OFFSET($G$203,SUM($C$2:$C74)-1,COLUMNS($E74:R74)+1))</f>
        <v/>
      </c>
      <c r="S74" t="str">
        <f ca="1">IF(OFFSET($G$203,SUM($C$2:$C74)-1,COLUMNS($E74:S74)+1)=0,"",OFFSET($G$203,SUM($C$2:$C74)-1,COLUMNS($E74:S74)+1))</f>
        <v/>
      </c>
      <c r="T74" t="str">
        <f ca="1">IF(OFFSET($G$203,SUM($C$2:$C74)-1,COLUMNS($E74:T74)+1)=0,"",OFFSET($G$203,SUM($C$2:$C74)-1,COLUMNS($E74:T74)+1))</f>
        <v/>
      </c>
      <c r="U74" t="str">
        <f ca="1">IF(OFFSET($G$203,SUM($C$2:$C74)-1,COLUMNS($E74:U74)+1)=0,"",OFFSET($G$203,SUM($C$2:$C74)-1,COLUMNS($E74:U74)+1))</f>
        <v/>
      </c>
      <c r="V74" t="str">
        <f ca="1">IF(OFFSET($G$203,SUM($C$2:$C74)-1,COLUMNS($E74:V74)+1)=0,"",OFFSET($G$203,SUM($C$2:$C74)-1,COLUMNS($E74:V74)+1))</f>
        <v/>
      </c>
      <c r="W74" t="str">
        <f ca="1">IF(OFFSET($G$203,SUM($C$2:$C74)-1,COLUMNS($E74:W74)+1)=0,"",OFFSET($G$203,SUM($C$2:$C74)-1,COLUMNS($E74:W74)+1))</f>
        <v/>
      </c>
      <c r="X74" t="str">
        <f ca="1">IF(OFFSET($G$203,SUM($C$2:$C74)-1,COLUMNS($E74:X74)+1)=0,"",OFFSET($G$203,SUM($C$2:$C74)-1,COLUMNS($E74:X74)+1))</f>
        <v/>
      </c>
      <c r="Y74" t="str">
        <f ca="1">IF(OFFSET($G$203,SUM($C$2:$C74)-1,COLUMNS($E74:Y74)+1)=0,"",OFFSET($G$203,SUM($C$2:$C74)-1,COLUMNS($E74:Y74)+1))</f>
        <v/>
      </c>
      <c r="Z74" t="str">
        <f ca="1">IF(OFFSET($G$203,SUM($C$2:$C74)-1,COLUMNS($E74:Z74)+1)=0,"",OFFSET($G$203,SUM($C$2:$C74)-1,COLUMNS($E74:Z74)+1))</f>
        <v/>
      </c>
      <c r="AA74" t="str">
        <f ca="1">IF(OFFSET($G$203,SUM($C$2:$C74)-1,COLUMNS($E74:AA74)+1)=0,"",OFFSET($G$203,SUM($C$2:$C74)-1,COLUMNS($E74:AA74)+1))</f>
        <v/>
      </c>
      <c r="AB74" t="str">
        <f ca="1">IF(OFFSET($G$203,SUM($C$2:$C74)-1,COLUMNS($E74:AB74)+1)=0,"",OFFSET($G$203,SUM($C$2:$C74)-1,COLUMNS($E74:AB74)+1))</f>
        <v/>
      </c>
      <c r="AC74" t="str">
        <f ca="1">IF(OFFSET($G$203,SUM($C$2:$C74)-1,COLUMNS($E74:AC74)+1)=0,"",OFFSET($G$203,SUM($C$2:$C74)-1,COLUMNS($E74:AC74)+1))</f>
        <v/>
      </c>
      <c r="AD74" t="str">
        <f ca="1">IF(OFFSET($G$203,SUM($C$2:$C74)-1,COLUMNS($E74:AD74)+1)=0,"",OFFSET($G$203,SUM($C$2:$C74)-1,COLUMNS($E74:AD74)+1))</f>
        <v/>
      </c>
      <c r="AE74" t="str">
        <f ca="1">IF(OFFSET($G$203,SUM($C$2:$C74)-1,COLUMNS($E74:AE74)+1)=0,"",OFFSET($G$203,SUM($C$2:$C74)-1,COLUMNS($E74:AE74)+1))</f>
        <v/>
      </c>
      <c r="AF74" t="str">
        <f ca="1">IF(OFFSET($G$203,SUM($C$2:$C74)-1,COLUMNS($E74:AF74)+1)=0,"",OFFSET($G$203,SUM($C$2:$C74)-1,COLUMNS($E74:AF74)+1))</f>
        <v/>
      </c>
      <c r="AG74" t="str">
        <f ca="1">IF(OFFSET($G$203,SUM($C$2:$C74)-1,COLUMNS($E74:AG74)+1)=0,"",OFFSET($G$203,SUM($C$2:$C74)-1,COLUMNS($E74:AG74)+1))</f>
        <v/>
      </c>
      <c r="AH74" t="str">
        <f ca="1">IF(OFFSET($G$203,SUM($C$2:$C74)-1,COLUMNS($E74:AH74)+1)=0,"",OFFSET($G$203,SUM($C$2:$C74)-1,COLUMNS($E74:AH74)+1))</f>
        <v/>
      </c>
      <c r="AI74" t="str">
        <f ca="1">IF(OFFSET($G$203,SUM($C$2:$C74)-1,COLUMNS($E74:AI74)+1)=0,"",OFFSET($G$203,SUM($C$2:$C74)-1,COLUMNS($E74:AI74)+1))</f>
        <v/>
      </c>
      <c r="AJ74" t="str">
        <f ca="1">IF(OFFSET($G$203,SUM($C$2:$C74)-1,COLUMNS($E74:AJ74)+1)=0,"",OFFSET($G$203,SUM($C$2:$C74)-1,COLUMNS($E74:AJ74)+1))</f>
        <v/>
      </c>
      <c r="AK74" t="str">
        <f ca="1">IF(OFFSET($G$203,SUM($C$2:$C74)-1,COLUMNS($E74:AK74)+1)=0,"",OFFSET($G$203,SUM($C$2:$C74)-1,COLUMNS($E74:AK74)+1))</f>
        <v/>
      </c>
      <c r="AL74" t="str">
        <f ca="1">IF(OFFSET($G$203,SUM($C$2:$C74)-1,COLUMNS($E74:AL74)+1)=0,"",OFFSET($G$203,SUM($C$2:$C74)-1,COLUMNS($E74:AL74)+1))</f>
        <v/>
      </c>
      <c r="AM74" t="str">
        <f ca="1">IF(OFFSET($G$203,SUM($C$2:$C74)-1,COLUMNS($E74:AM74)+1)=0,"",OFFSET($G$203,SUM($C$2:$C74)-1,COLUMNS($E74:AM74)+1))</f>
        <v/>
      </c>
      <c r="AN74" t="str">
        <f ca="1">IF(OFFSET($G$203,SUM($C$2:$C74)-1,COLUMNS($E74:AN74)+1)=0,"",OFFSET($G$203,SUM($C$2:$C74)-1,COLUMNS($E74:AN74)+1))</f>
        <v/>
      </c>
      <c r="AO74" t="str">
        <f ca="1">IF(OFFSET($G$203,SUM($C$2:$C74)-1,COLUMNS($E74:AO74)+1)=0,"",OFFSET($G$203,SUM($C$2:$C74)-1,COLUMNS($E74:AO74)+1))</f>
        <v/>
      </c>
      <c r="AP74" t="str">
        <f ca="1">IF(OFFSET($G$203,SUM($C$2:$C74)-1,COLUMNS($E74:AP74)+1)=0,"",OFFSET($G$203,SUM($C$2:$C74)-1,COLUMNS($E74:AP74)+1))</f>
        <v/>
      </c>
      <c r="AQ74" t="str">
        <f ca="1">IF(OFFSET($G$203,SUM($C$2:$C74)-1,COLUMNS($E74:AQ74)+1)=0,"",OFFSET($G$203,SUM($C$2:$C74)-1,COLUMNS($E74:AQ74)+1))</f>
        <v/>
      </c>
      <c r="AR74" t="str">
        <f ca="1">IF(OFFSET($G$203,SUM($C$2:$C74)-1,COLUMNS($E74:AR74)+1)=0,"",OFFSET($G$203,SUM($C$2:$C74)-1,COLUMNS($E74:AR74)+1))</f>
        <v/>
      </c>
      <c r="AS74" t="str">
        <f ca="1">IF(OFFSET($G$203,SUM($C$2:$C74)-1,COLUMNS($E74:AS74)+1)=0,"",OFFSET($G$203,SUM($C$2:$C74)-1,COLUMNS($E74:AS74)+1))</f>
        <v/>
      </c>
      <c r="AT74" t="str">
        <f ca="1">IF(OFFSET($G$203,SUM($C$2:$C74)-1,COLUMNS($E74:AT74)+1)=0,"",OFFSET($G$203,SUM($C$2:$C74)-1,COLUMNS($E74:AT74)+1))</f>
        <v/>
      </c>
      <c r="AU74" t="str">
        <f ca="1">IF(OFFSET($G$203,SUM($C$2:$C74)-1,COLUMNS($E74:AU74)+1)=0,"",OFFSET($G$203,SUM($C$2:$C74)-1,COLUMNS($E74:AU74)+1))</f>
        <v/>
      </c>
      <c r="AV74" t="str">
        <f ca="1">IF(OFFSET($G$203,SUM($C$2:$C74)-1,COLUMNS($E74:AV74)+1)=0,"",OFFSET($G$203,SUM($C$2:$C74)-1,COLUMNS($E74:AV74)+1))</f>
        <v/>
      </c>
      <c r="AW74" t="str">
        <f ca="1">IF(OFFSET($G$203,SUM($C$2:$C74)-1,COLUMNS($E74:AW74)+1)=0,"",OFFSET($G$203,SUM($C$2:$C74)-1,COLUMNS($E74:AW74)+1))</f>
        <v/>
      </c>
      <c r="AX74" t="str">
        <f ca="1">IF(OFFSET($G$203,SUM($C$2:$C74)-1,COLUMNS($E74:AX74)+1)=0,"",OFFSET($G$203,SUM($C$2:$C74)-1,COLUMNS($E74:AX74)+1))</f>
        <v/>
      </c>
      <c r="AY74" t="str">
        <f ca="1">IF(OFFSET($G$203,SUM($C$2:$C74)-1,COLUMNS($E74:AY74)+1)=0,"",OFFSET($G$203,SUM($C$2:$C74)-1,COLUMNS($E74:AY74)+1))</f>
        <v/>
      </c>
      <c r="AZ74" t="str">
        <f ca="1">IF(OFFSET($G$203,SUM($C$2:$C74)-1,COLUMNS($E74:AZ74)+1)=0,"",OFFSET($G$203,SUM($C$2:$C74)-1,COLUMNS($E74:AZ74)+1))</f>
        <v/>
      </c>
      <c r="BA74" t="str">
        <f ca="1">IF(OFFSET($G$203,SUM($C$2:$C74)-1,COLUMNS($E74:BA74)+1)=0,"",OFFSET($G$203,SUM($C$2:$C74)-1,COLUMNS($E74:BA74)+1))</f>
        <v/>
      </c>
      <c r="BB74" t="str">
        <f ca="1">IF(OFFSET($G$203,SUM($C$2:$C74)-1,COLUMNS($E74:BB74)+1)=0,"",OFFSET($G$203,SUM($C$2:$C74)-1,COLUMNS($E74:BB74)+1))</f>
        <v/>
      </c>
      <c r="BC74" t="str">
        <f ca="1">IF(OFFSET($G$203,SUM($C$2:$C74)-1,COLUMNS($E74:BC74)+1)=0,"",OFFSET($G$203,SUM($C$2:$C74)-1,COLUMNS($E74:BC74)+1))</f>
        <v/>
      </c>
      <c r="BD74" t="str">
        <f ca="1">IF(OFFSET($G$203,SUM($C$2:$C74)-1,COLUMNS($E74:BD74)+1)=0,"",OFFSET($G$203,SUM($C$2:$C74)-1,COLUMNS($E74:BD74)+1))</f>
        <v/>
      </c>
      <c r="BE74" t="str">
        <f ca="1">IF(OFFSET($G$203,SUM($C$2:$C74)-1,COLUMNS($E74:BE74)+1)=0,"",OFFSET($G$203,SUM($C$2:$C74)-1,COLUMNS($E74:BE74)+1))</f>
        <v/>
      </c>
      <c r="BF74" t="str">
        <f ca="1">IF(OFFSET($G$203,SUM($C$2:$C74)-1,COLUMNS($E74:BF74)+1)=0,"",OFFSET($G$203,SUM($C$2:$C74)-1,COLUMNS($E74:BF74)+1))</f>
        <v/>
      </c>
      <c r="BG74" t="str">
        <f ca="1">IF(OFFSET($G$203,SUM($C$2:$C74)-1,COLUMNS($E74:BG74)+1)=0,"",OFFSET($G$203,SUM($C$2:$C74)-1,COLUMNS($E74:BG74)+1))</f>
        <v/>
      </c>
      <c r="BH74" t="str">
        <f ca="1">IF(OFFSET($G$203,SUM($C$2:$C74)-1,COLUMNS($E74:BH74)+1)=0,"",OFFSET($G$203,SUM($C$2:$C74)-1,COLUMNS($E74:BH74)+1))</f>
        <v/>
      </c>
      <c r="BI74" t="str">
        <f ca="1">IF(OFFSET($G$203,SUM($C$2:$C74)-1,COLUMNS($E74:BI74)+1)=0,"",OFFSET($G$203,SUM($C$2:$C74)-1,COLUMNS($E74:BI74)+1))</f>
        <v/>
      </c>
      <c r="BJ74" t="str">
        <f ca="1">IF(OFFSET($G$203,SUM($C$2:$C74)-1,COLUMNS($E74:BJ74)+1)=0,"",OFFSET($G$203,SUM($C$2:$C74)-1,COLUMNS($E74:BJ74)+1))</f>
        <v/>
      </c>
      <c r="BK74" t="str">
        <f ca="1">IF(OFFSET($G$203,SUM($C$2:$C74)-1,COLUMNS($E74:BK74)+1)=0,"",OFFSET($G$203,SUM($C$2:$C74)-1,COLUMNS($E74:BK74)+1))</f>
        <v/>
      </c>
      <c r="BL74" t="str">
        <f ca="1">IF(OFFSET($G$203,SUM($C$2:$C74)-1,COLUMNS($E74:BL74)+1)=0,"",OFFSET($G$203,SUM($C$2:$C74)-1,COLUMNS($E74:BL74)+1))</f>
        <v/>
      </c>
      <c r="BM74" t="str">
        <f ca="1">IF(OFFSET($G$203,SUM($C$2:$C74)-1,COLUMNS($E74:BM74)+1)=0,"",OFFSET($G$203,SUM($C$2:$C74)-1,COLUMNS($E74:BM74)+1))</f>
        <v/>
      </c>
      <c r="BN74" t="str">
        <f ca="1">IF(OFFSET($G$203,SUM($C$2:$C74)-1,COLUMNS($E74:BN74)+1)=0,"",OFFSET($G$203,SUM($C$2:$C74)-1,COLUMNS($E74:BN74)+1))</f>
        <v/>
      </c>
      <c r="BO74" t="str">
        <f ca="1">IF(OFFSET($G$203,SUM($C$2:$C74)-1,COLUMNS($E74:BO74)+1)=0,"",OFFSET($G$203,SUM($C$2:$C74)-1,COLUMNS($E74:BO74)+1))</f>
        <v/>
      </c>
      <c r="BP74" t="str">
        <f ca="1">IF(OFFSET($G$203,SUM($C$2:$C74)-1,COLUMNS($E74:BP74)+1)=0,"",OFFSET($G$203,SUM($C$2:$C74)-1,COLUMNS($E74:BP74)+1))</f>
        <v/>
      </c>
      <c r="BQ74" t="str">
        <f ca="1">IF(OFFSET($G$203,SUM($C$2:$C74)-1,COLUMNS($E74:BQ74)+1)=0,"",OFFSET($G$203,SUM($C$2:$C74)-1,COLUMNS($E74:BQ74)+1))</f>
        <v/>
      </c>
      <c r="BR74" t="str">
        <f ca="1">IF(OFFSET($G$203,SUM($C$2:$C74)-1,COLUMNS($E74:BR74)+1)=0,"",OFFSET($G$203,SUM($C$2:$C74)-1,COLUMNS($E74:BR74)+1))</f>
        <v/>
      </c>
      <c r="BS74" t="str">
        <f ca="1">IF(OFFSET($G$203,SUM($C$2:$C74)-1,COLUMNS($E74:BS74)+1)=0,"",OFFSET($G$203,SUM($C$2:$C74)-1,COLUMNS($E74:BS74)+1))</f>
        <v/>
      </c>
      <c r="BT74" t="str">
        <f ca="1">IF(OFFSET($G$203,SUM($C$2:$C74)-1,COLUMNS($E74:BT74)+1)=0,"",OFFSET($G$203,SUM($C$2:$C74)-1,COLUMNS($E74:BT74)+1))</f>
        <v/>
      </c>
      <c r="BU74" t="str">
        <f ca="1">IF(OFFSET($G$203,SUM($C$2:$C74)-1,COLUMNS($E74:BU74)+1)=0,"",OFFSET($G$203,SUM($C$2:$C74)-1,COLUMNS($E74:BU74)+1))</f>
        <v/>
      </c>
      <c r="BV74" t="str">
        <f ca="1">IF(OFFSET($G$203,SUM($C$2:$C74)-1,COLUMNS($E74:BV74)+1)=0,"",OFFSET($G$203,SUM($C$2:$C74)-1,COLUMNS($E74:BV74)+1))</f>
        <v/>
      </c>
      <c r="BW74" t="str">
        <f ca="1">IF(OFFSET($G$203,SUM($C$2:$C74)-1,COLUMNS($E74:BW74)+1)=0,"",OFFSET($G$203,SUM($C$2:$C74)-1,COLUMNS($E74:BW74)+1))</f>
        <v/>
      </c>
      <c r="BX74" t="str">
        <f ca="1">IF(OFFSET($G$203,SUM($C$2:$C74)-1,COLUMNS($E74:BX74)+1)=0,"",OFFSET($G$203,SUM($C$2:$C74)-1,COLUMNS($E74:BX74)+1))</f>
        <v/>
      </c>
      <c r="BY74" t="str">
        <f ca="1">IF(OFFSET($G$203,SUM($C$2:$C74)-1,COLUMNS($E74:BY74)+1)=0,"",OFFSET($G$203,SUM($C$2:$C74)-1,COLUMNS($E74:BY74)+1))</f>
        <v/>
      </c>
      <c r="BZ74" t="str">
        <f ca="1">IF(OFFSET($G$203,SUM($C$2:$C74)-1,COLUMNS($E74:BZ74)+1)=0,"",OFFSET($G$203,SUM($C$2:$C74)-1,COLUMNS($E74:BZ74)+1))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OFFSET($G$203,SUM(C$2:C76)-1,0)</f>
        <v>Kendra Dodsworth</v>
      </c>
      <c r="F76" t="str">
        <f ca="1">IF(OFFSET($G$203,SUM($C$2:$C76)-1,COLUMNS($E76:F76)+1)=0,"",OFFSET($G$203,SUM($C$2:$C76)-1,COLUMNS($E76:F76)+1))</f>
        <v>Wolf Den</v>
      </c>
      <c r="G76" t="str">
        <f ca="1">IF(OFFSET($G$203,SUM($C$2:$C76)-1,COLUMNS($E76:G76)+1)=0,"",OFFSET($G$203,SUM($C$2:$C76)-1,COLUMNS($E76:G76)+1))</f>
        <v/>
      </c>
      <c r="H76" t="str">
        <f ca="1">IF(OFFSET($G$203,SUM($C$2:$C76)-1,COLUMNS($E76:H76)+1)=0,"",OFFSET($G$203,SUM($C$2:$C76)-1,COLUMNS($E76:H76)+1))</f>
        <v/>
      </c>
      <c r="I76" t="str">
        <f ca="1">IF(OFFSET($G$203,SUM($C$2:$C76)-1,COLUMNS($E76:I76)+1)=0,"",OFFSET($G$203,SUM($C$2:$C76)-1,COLUMNS($E76:I76)+1))</f>
        <v/>
      </c>
      <c r="J76" t="str">
        <f ca="1">IF(OFFSET($G$203,SUM($C$2:$C76)-1,COLUMNS($E76:J76)+1)=0,"",OFFSET($G$203,SUM($C$2:$C76)-1,COLUMNS($E76:J76)+1))</f>
        <v/>
      </c>
      <c r="K76" t="str">
        <f ca="1">IF(OFFSET($G$203,SUM($C$2:$C76)-1,COLUMNS($E76:K76)+1)=0,"",OFFSET($G$203,SUM($C$2:$C76)-1,COLUMNS($E76:K76)+1))</f>
        <v/>
      </c>
      <c r="L76" t="str">
        <f ca="1">IF(OFFSET($G$203,SUM($C$2:$C76)-1,COLUMNS($E76:L76)+1)=0,"",OFFSET($G$203,SUM($C$2:$C76)-1,COLUMNS($E76:L76)+1))</f>
        <v/>
      </c>
      <c r="M76" t="str">
        <f ca="1">IF(OFFSET($G$203,SUM($C$2:$C76)-1,COLUMNS($E76:M76)+1)=0,"",OFFSET($G$203,SUM($C$2:$C76)-1,COLUMNS($E76:M76)+1))</f>
        <v/>
      </c>
      <c r="N76" t="str">
        <f ca="1">IF(OFFSET($G$203,SUM($C$2:$C76)-1,COLUMNS($E76:N76)+1)=0,"",OFFSET($G$203,SUM($C$2:$C76)-1,COLUMNS($E76:N76)+1))</f>
        <v/>
      </c>
      <c r="O76" t="str">
        <f ca="1">IF(OFFSET($G$203,SUM($C$2:$C76)-1,COLUMNS($E76:O76)+1)=0,"",OFFSET($G$203,SUM($C$2:$C76)-1,COLUMNS($E76:O76)+1))</f>
        <v/>
      </c>
      <c r="P76" t="str">
        <f ca="1">IF(OFFSET($G$203,SUM($C$2:$C76)-1,COLUMNS($E76:P76)+1)=0,"",OFFSET($G$203,SUM($C$2:$C76)-1,COLUMNS($E76:P76)+1))</f>
        <v/>
      </c>
      <c r="Q76" t="str">
        <f ca="1">IF(OFFSET($G$203,SUM($C$2:$C76)-1,COLUMNS($E76:Q76)+1)=0,"",OFFSET($G$203,SUM($C$2:$C76)-1,COLUMNS($E76:Q76)+1))</f>
        <v/>
      </c>
      <c r="R76" t="str">
        <f ca="1">IF(OFFSET($G$203,SUM($C$2:$C76)-1,COLUMNS($E76:R76)+1)=0,"",OFFSET($G$203,SUM($C$2:$C76)-1,COLUMNS($E76:R76)+1))</f>
        <v/>
      </c>
      <c r="S76" t="str">
        <f ca="1">IF(OFFSET($G$203,SUM($C$2:$C76)-1,COLUMNS($E76:S76)+1)=0,"",OFFSET($G$203,SUM($C$2:$C76)-1,COLUMNS($E76:S76)+1))</f>
        <v/>
      </c>
      <c r="T76" t="str">
        <f ca="1">IF(OFFSET($G$203,SUM($C$2:$C76)-1,COLUMNS($E76:T76)+1)=0,"",OFFSET($G$203,SUM($C$2:$C76)-1,COLUMNS($E76:T76)+1))</f>
        <v/>
      </c>
      <c r="U76" t="str">
        <f ca="1">IF(OFFSET($G$203,SUM($C$2:$C76)-1,COLUMNS($E76:U76)+1)=0,"",OFFSET($G$203,SUM($C$2:$C76)-1,COLUMNS($E76:U76)+1))</f>
        <v/>
      </c>
      <c r="V76" t="str">
        <f ca="1">IF(OFFSET($G$203,SUM($C$2:$C76)-1,COLUMNS($E76:V76)+1)=0,"",OFFSET($G$203,SUM($C$2:$C76)-1,COLUMNS($E76:V76)+1))</f>
        <v/>
      </c>
      <c r="W76" t="str">
        <f ca="1">IF(OFFSET($G$203,SUM($C$2:$C76)-1,COLUMNS($E76:W76)+1)=0,"",OFFSET($G$203,SUM($C$2:$C76)-1,COLUMNS($E76:W76)+1))</f>
        <v/>
      </c>
      <c r="X76" t="str">
        <f ca="1">IF(OFFSET($G$203,SUM($C$2:$C76)-1,COLUMNS($E76:X76)+1)=0,"",OFFSET($G$203,SUM($C$2:$C76)-1,COLUMNS($E76:X76)+1))</f>
        <v/>
      </c>
      <c r="Y76" t="str">
        <f ca="1">IF(OFFSET($G$203,SUM($C$2:$C76)-1,COLUMNS($E76:Y76)+1)=0,"",OFFSET($G$203,SUM($C$2:$C76)-1,COLUMNS($E76:Y76)+1))</f>
        <v/>
      </c>
      <c r="Z76" t="str">
        <f ca="1">IF(OFFSET($G$203,SUM($C$2:$C76)-1,COLUMNS($E76:Z76)+1)=0,"",OFFSET($G$203,SUM($C$2:$C76)-1,COLUMNS($E76:Z76)+1))</f>
        <v/>
      </c>
      <c r="AA76" t="str">
        <f ca="1">IF(OFFSET($G$203,SUM($C$2:$C76)-1,COLUMNS($E76:AA76)+1)=0,"",OFFSET($G$203,SUM($C$2:$C76)-1,COLUMNS($E76:AA76)+1))</f>
        <v/>
      </c>
      <c r="AB76" t="str">
        <f ca="1">IF(OFFSET($G$203,SUM($C$2:$C76)-1,COLUMNS($E76:AB76)+1)=0,"",OFFSET($G$203,SUM($C$2:$C76)-1,COLUMNS($E76:AB76)+1))</f>
        <v/>
      </c>
      <c r="AC76" t="str">
        <f ca="1">IF(OFFSET($G$203,SUM($C$2:$C76)-1,COLUMNS($E76:AC76)+1)=0,"",OFFSET($G$203,SUM($C$2:$C76)-1,COLUMNS($E76:AC76)+1))</f>
        <v/>
      </c>
      <c r="AD76" t="str">
        <f ca="1">IF(OFFSET($G$203,SUM($C$2:$C76)-1,COLUMNS($E76:AD76)+1)=0,"",OFFSET($G$203,SUM($C$2:$C76)-1,COLUMNS($E76:AD76)+1))</f>
        <v/>
      </c>
      <c r="AE76" t="str">
        <f ca="1">IF(OFFSET($G$203,SUM($C$2:$C76)-1,COLUMNS($E76:AE76)+1)=0,"",OFFSET($G$203,SUM($C$2:$C76)-1,COLUMNS($E76:AE76)+1))</f>
        <v/>
      </c>
      <c r="AF76" t="str">
        <f ca="1">IF(OFFSET($G$203,SUM($C$2:$C76)-1,COLUMNS($E76:AF76)+1)=0,"",OFFSET($G$203,SUM($C$2:$C76)-1,COLUMNS($E76:AF76)+1))</f>
        <v/>
      </c>
      <c r="AG76" t="str">
        <f ca="1">IF(OFFSET($G$203,SUM($C$2:$C76)-1,COLUMNS($E76:AG76)+1)=0,"",OFFSET($G$203,SUM($C$2:$C76)-1,COLUMNS($E76:AG76)+1))</f>
        <v/>
      </c>
      <c r="AH76" t="str">
        <f ca="1">IF(OFFSET($G$203,SUM($C$2:$C76)-1,COLUMNS($E76:AH76)+1)=0,"",OFFSET($G$203,SUM($C$2:$C76)-1,COLUMNS($E76:AH76)+1))</f>
        <v/>
      </c>
      <c r="AI76" t="str">
        <f ca="1">IF(OFFSET($G$203,SUM($C$2:$C76)-1,COLUMNS($E76:AI76)+1)=0,"",OFFSET($G$203,SUM($C$2:$C76)-1,COLUMNS($E76:AI76)+1))</f>
        <v/>
      </c>
      <c r="AJ76" t="str">
        <f ca="1">IF(OFFSET($G$203,SUM($C$2:$C76)-1,COLUMNS($E76:AJ76)+1)=0,"",OFFSET($G$203,SUM($C$2:$C76)-1,COLUMNS($E76:AJ76)+1))</f>
        <v/>
      </c>
      <c r="AK76" t="str">
        <f ca="1">IF(OFFSET($G$203,SUM($C$2:$C76)-1,COLUMNS($E76:AK76)+1)=0,"",OFFSET($G$203,SUM($C$2:$C76)-1,COLUMNS($E76:AK76)+1))</f>
        <v/>
      </c>
      <c r="AL76" t="str">
        <f ca="1">IF(OFFSET($G$203,SUM($C$2:$C76)-1,COLUMNS($E76:AL76)+1)=0,"",OFFSET($G$203,SUM($C$2:$C76)-1,COLUMNS($E76:AL76)+1))</f>
        <v/>
      </c>
      <c r="AM76" t="str">
        <f ca="1">IF(OFFSET($G$203,SUM($C$2:$C76)-1,COLUMNS($E76:AM76)+1)=0,"",OFFSET($G$203,SUM($C$2:$C76)-1,COLUMNS($E76:AM76)+1))</f>
        <v/>
      </c>
      <c r="AN76" t="str">
        <f ca="1">IF(OFFSET($G$203,SUM($C$2:$C76)-1,COLUMNS($E76:AN76)+1)=0,"",OFFSET($G$203,SUM($C$2:$C76)-1,COLUMNS($E76:AN76)+1))</f>
        <v/>
      </c>
      <c r="AO76" t="str">
        <f ca="1">IF(OFFSET($G$203,SUM($C$2:$C76)-1,COLUMNS($E76:AO76)+1)=0,"",OFFSET($G$203,SUM($C$2:$C76)-1,COLUMNS($E76:AO76)+1))</f>
        <v/>
      </c>
      <c r="AP76" t="str">
        <f ca="1">IF(OFFSET($G$203,SUM($C$2:$C76)-1,COLUMNS($E76:AP76)+1)=0,"",OFFSET($G$203,SUM($C$2:$C76)-1,COLUMNS($E76:AP76)+1))</f>
        <v/>
      </c>
      <c r="AQ76" t="str">
        <f ca="1">IF(OFFSET($G$203,SUM($C$2:$C76)-1,COLUMNS($E76:AQ76)+1)=0,"",OFFSET($G$203,SUM($C$2:$C76)-1,COLUMNS($E76:AQ76)+1))</f>
        <v/>
      </c>
      <c r="AR76" t="str">
        <f ca="1">IF(OFFSET($G$203,SUM($C$2:$C76)-1,COLUMNS($E76:AR76)+1)=0,"",OFFSET($G$203,SUM($C$2:$C76)-1,COLUMNS($E76:AR76)+1))</f>
        <v/>
      </c>
      <c r="AS76" t="str">
        <f ca="1">IF(OFFSET($G$203,SUM($C$2:$C76)-1,COLUMNS($E76:AS76)+1)=0,"",OFFSET($G$203,SUM($C$2:$C76)-1,COLUMNS($E76:AS76)+1))</f>
        <v/>
      </c>
      <c r="AT76" t="str">
        <f ca="1">IF(OFFSET($G$203,SUM($C$2:$C76)-1,COLUMNS($E76:AT76)+1)=0,"",OFFSET($G$203,SUM($C$2:$C76)-1,COLUMNS($E76:AT76)+1))</f>
        <v/>
      </c>
      <c r="AU76" t="str">
        <f ca="1">IF(OFFSET($G$203,SUM($C$2:$C76)-1,COLUMNS($E76:AU76)+1)=0,"",OFFSET($G$203,SUM($C$2:$C76)-1,COLUMNS($E76:AU76)+1))</f>
        <v/>
      </c>
      <c r="AV76" t="str">
        <f ca="1">IF(OFFSET($G$203,SUM($C$2:$C76)-1,COLUMNS($E76:AV76)+1)=0,"",OFFSET($G$203,SUM($C$2:$C76)-1,COLUMNS($E76:AV76)+1))</f>
        <v/>
      </c>
      <c r="AW76" t="str">
        <f ca="1">IF(OFFSET($G$203,SUM($C$2:$C76)-1,COLUMNS($E76:AW76)+1)=0,"",OFFSET($G$203,SUM($C$2:$C76)-1,COLUMNS($E76:AW76)+1))</f>
        <v/>
      </c>
      <c r="AX76" t="str">
        <f ca="1">IF(OFFSET($G$203,SUM($C$2:$C76)-1,COLUMNS($E76:AX76)+1)=0,"",OFFSET($G$203,SUM($C$2:$C76)-1,COLUMNS($E76:AX76)+1))</f>
        <v/>
      </c>
      <c r="AY76" t="str">
        <f ca="1">IF(OFFSET($G$203,SUM($C$2:$C76)-1,COLUMNS($E76:AY76)+1)=0,"",OFFSET($G$203,SUM($C$2:$C76)-1,COLUMNS($E76:AY76)+1))</f>
        <v/>
      </c>
      <c r="AZ76" t="str">
        <f ca="1">IF(OFFSET($G$203,SUM($C$2:$C76)-1,COLUMNS($E76:AZ76)+1)=0,"",OFFSET($G$203,SUM($C$2:$C76)-1,COLUMNS($E76:AZ76)+1))</f>
        <v/>
      </c>
      <c r="BA76" t="str">
        <f ca="1">IF(OFFSET($G$203,SUM($C$2:$C76)-1,COLUMNS($E76:BA76)+1)=0,"",OFFSET($G$203,SUM($C$2:$C76)-1,COLUMNS($E76:BA76)+1))</f>
        <v/>
      </c>
      <c r="BB76" t="str">
        <f ca="1">IF(OFFSET($G$203,SUM($C$2:$C76)-1,COLUMNS($E76:BB76)+1)=0,"",OFFSET($G$203,SUM($C$2:$C76)-1,COLUMNS($E76:BB76)+1))</f>
        <v/>
      </c>
      <c r="BC76" t="str">
        <f ca="1">IF(OFFSET($G$203,SUM($C$2:$C76)-1,COLUMNS($E76:BC76)+1)=0,"",OFFSET($G$203,SUM($C$2:$C76)-1,COLUMNS($E76:BC76)+1))</f>
        <v/>
      </c>
      <c r="BD76" t="str">
        <f ca="1">IF(OFFSET($G$203,SUM($C$2:$C76)-1,COLUMNS($E76:BD76)+1)=0,"",OFFSET($G$203,SUM($C$2:$C76)-1,COLUMNS($E76:BD76)+1))</f>
        <v/>
      </c>
      <c r="BE76" t="str">
        <f ca="1">IF(OFFSET($G$203,SUM($C$2:$C76)-1,COLUMNS($E76:BE76)+1)=0,"",OFFSET($G$203,SUM($C$2:$C76)-1,COLUMNS($E76:BE76)+1))</f>
        <v/>
      </c>
      <c r="BF76" t="str">
        <f ca="1">IF(OFFSET($G$203,SUM($C$2:$C76)-1,COLUMNS($E76:BF76)+1)=0,"",OFFSET($G$203,SUM($C$2:$C76)-1,COLUMNS($E76:BF76)+1))</f>
        <v/>
      </c>
      <c r="BG76" t="str">
        <f ca="1">IF(OFFSET($G$203,SUM($C$2:$C76)-1,COLUMNS($E76:BG76)+1)=0,"",OFFSET($G$203,SUM($C$2:$C76)-1,COLUMNS($E76:BG76)+1))</f>
        <v/>
      </c>
      <c r="BH76" t="str">
        <f ca="1">IF(OFFSET($G$203,SUM($C$2:$C76)-1,COLUMNS($E76:BH76)+1)=0,"",OFFSET($G$203,SUM($C$2:$C76)-1,COLUMNS($E76:BH76)+1))</f>
        <v/>
      </c>
      <c r="BI76" t="str">
        <f ca="1">IF(OFFSET($G$203,SUM($C$2:$C76)-1,COLUMNS($E76:BI76)+1)=0,"",OFFSET($G$203,SUM($C$2:$C76)-1,COLUMNS($E76:BI76)+1))</f>
        <v/>
      </c>
      <c r="BJ76" t="str">
        <f ca="1">IF(OFFSET($G$203,SUM($C$2:$C76)-1,COLUMNS($E76:BJ76)+1)=0,"",OFFSET($G$203,SUM($C$2:$C76)-1,COLUMNS($E76:BJ76)+1))</f>
        <v/>
      </c>
      <c r="BK76" t="str">
        <f ca="1">IF(OFFSET($G$203,SUM($C$2:$C76)-1,COLUMNS($E76:BK76)+1)=0,"",OFFSET($G$203,SUM($C$2:$C76)-1,COLUMNS($E76:BK76)+1))</f>
        <v/>
      </c>
      <c r="BL76" t="str">
        <f ca="1">IF(OFFSET($G$203,SUM($C$2:$C76)-1,COLUMNS($E76:BL76)+1)=0,"",OFFSET($G$203,SUM($C$2:$C76)-1,COLUMNS($E76:BL76)+1))</f>
        <v/>
      </c>
      <c r="BM76" t="str">
        <f ca="1">IF(OFFSET($G$203,SUM($C$2:$C76)-1,COLUMNS($E76:BM76)+1)=0,"",OFFSET($G$203,SUM($C$2:$C76)-1,COLUMNS($E76:BM76)+1))</f>
        <v/>
      </c>
      <c r="BN76" t="str">
        <f ca="1">IF(OFFSET($G$203,SUM($C$2:$C76)-1,COLUMNS($E76:BN76)+1)=0,"",OFFSET($G$203,SUM($C$2:$C76)-1,COLUMNS($E76:BN76)+1))</f>
        <v/>
      </c>
      <c r="BO76" t="str">
        <f ca="1">IF(OFFSET($G$203,SUM($C$2:$C76)-1,COLUMNS($E76:BO76)+1)=0,"",OFFSET($G$203,SUM($C$2:$C76)-1,COLUMNS($E76:BO76)+1))</f>
        <v/>
      </c>
      <c r="BP76" t="str">
        <f ca="1">IF(OFFSET($G$203,SUM($C$2:$C76)-1,COLUMNS($E76:BP76)+1)=0,"",OFFSET($G$203,SUM($C$2:$C76)-1,COLUMNS($E76:BP76)+1))</f>
        <v/>
      </c>
      <c r="BQ76" t="str">
        <f ca="1">IF(OFFSET($G$203,SUM($C$2:$C76)-1,COLUMNS($E76:BQ76)+1)=0,"",OFFSET($G$203,SUM($C$2:$C76)-1,COLUMNS($E76:BQ76)+1))</f>
        <v/>
      </c>
      <c r="BR76" t="str">
        <f ca="1">IF(OFFSET($G$203,SUM($C$2:$C76)-1,COLUMNS($E76:BR76)+1)=0,"",OFFSET($G$203,SUM($C$2:$C76)-1,COLUMNS($E76:BR76)+1))</f>
        <v/>
      </c>
      <c r="BS76" t="str">
        <f ca="1">IF(OFFSET($G$203,SUM($C$2:$C76)-1,COLUMNS($E76:BS76)+1)=0,"",OFFSET($G$203,SUM($C$2:$C76)-1,COLUMNS($E76:BS76)+1))</f>
        <v/>
      </c>
      <c r="BT76" t="str">
        <f ca="1">IF(OFFSET($G$203,SUM($C$2:$C76)-1,COLUMNS($E76:BT76)+1)=0,"",OFFSET($G$203,SUM($C$2:$C76)-1,COLUMNS($E76:BT76)+1))</f>
        <v/>
      </c>
      <c r="BU76" t="str">
        <f ca="1">IF(OFFSET($G$203,SUM($C$2:$C76)-1,COLUMNS($E76:BU76)+1)=0,"",OFFSET($G$203,SUM($C$2:$C76)-1,COLUMNS($E76:BU76)+1))</f>
        <v/>
      </c>
      <c r="BV76" t="str">
        <f ca="1">IF(OFFSET($G$203,SUM($C$2:$C76)-1,COLUMNS($E76:BV76)+1)=0,"",OFFSET($G$203,SUM($C$2:$C76)-1,COLUMNS($E76:BV76)+1))</f>
        <v/>
      </c>
      <c r="BW76" t="str">
        <f ca="1">IF(OFFSET($G$203,SUM($C$2:$C76)-1,COLUMNS($E76:BW76)+1)=0,"",OFFSET($G$203,SUM($C$2:$C76)-1,COLUMNS($E76:BW76)+1))</f>
        <v/>
      </c>
      <c r="BX76" t="str">
        <f ca="1">IF(OFFSET($G$203,SUM($C$2:$C76)-1,COLUMNS($E76:BX76)+1)=0,"",OFFSET($G$203,SUM($C$2:$C76)-1,COLUMNS($E76:BX76)+1))</f>
        <v/>
      </c>
      <c r="BY76" t="str">
        <f ca="1">IF(OFFSET($G$203,SUM($C$2:$C76)-1,COLUMNS($E76:BY76)+1)=0,"",OFFSET($G$203,SUM($C$2:$C76)-1,COLUMNS($E76:BY76)+1))</f>
        <v/>
      </c>
      <c r="BZ76" t="str">
        <f ca="1">IF(OFFSET($G$203,SUM($C$2:$C76)-1,COLUMNS($E76:BZ76)+1)=0,"",OFFSET($G$203,SUM($C$2:$C76)-1,COLUMNS($E76:BZ76)+1))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OFFSET($G$203,SUM(C$2:C78)-1,0)</f>
        <v>Kieron O'Gorman</v>
      </c>
      <c r="F78" t="str">
        <f ca="1">IF(OFFSET($G$203,SUM($C$2:$C78)-1,COLUMNS($E78:F78)+1)=0,"",OFFSET($G$203,SUM($C$2:$C78)-1,COLUMNS($E78:F78)+1))</f>
        <v>Possession</v>
      </c>
      <c r="G78" t="str">
        <f ca="1">IF(OFFSET($G$203,SUM($C$2:$C78)-1,COLUMNS($E78:G78)+1)=0,"",OFFSET($G$203,SUM($C$2:$C78)-1,COLUMNS($E78:G78)+1))</f>
        <v xml:space="preserve"> Mountebank</v>
      </c>
      <c r="H78" t="str">
        <f ca="1">IF(OFFSET($G$203,SUM($C$2:$C78)-1,COLUMNS($E78:H78)+1)=0,"",OFFSET($G$203,SUM($C$2:$C78)-1,COLUMNS($E78:H78)+1))</f>
        <v xml:space="preserve"> Jack of all Trades</v>
      </c>
      <c r="I78" t="str">
        <f ca="1">IF(OFFSET($G$203,SUM($C$2:$C78)-1,COLUMNS($E78:I78)+1)=0,"",OFFSET($G$203,SUM($C$2:$C78)-1,COLUMNS($E78:I78)+1))</f>
        <v/>
      </c>
      <c r="J78" t="str">
        <f ca="1">IF(OFFSET($G$203,SUM($C$2:$C78)-1,COLUMNS($E78:J78)+1)=0,"",OFFSET($G$203,SUM($C$2:$C78)-1,COLUMNS($E78:J78)+1))</f>
        <v/>
      </c>
      <c r="K78" t="str">
        <f ca="1">IF(OFFSET($G$203,SUM($C$2:$C78)-1,COLUMNS($E78:K78)+1)=0,"",OFFSET($G$203,SUM($C$2:$C78)-1,COLUMNS($E78:K78)+1))</f>
        <v/>
      </c>
      <c r="L78" t="str">
        <f ca="1">IF(OFFSET($G$203,SUM($C$2:$C78)-1,COLUMNS($E78:L78)+1)=0,"",OFFSET($G$203,SUM($C$2:$C78)-1,COLUMNS($E78:L78)+1))</f>
        <v/>
      </c>
      <c r="M78" t="str">
        <f ca="1">IF(OFFSET($G$203,SUM($C$2:$C78)-1,COLUMNS($E78:M78)+1)=0,"",OFFSET($G$203,SUM($C$2:$C78)-1,COLUMNS($E78:M78)+1))</f>
        <v/>
      </c>
      <c r="N78" t="str">
        <f ca="1">IF(OFFSET($G$203,SUM($C$2:$C78)-1,COLUMNS($E78:N78)+1)=0,"",OFFSET($G$203,SUM($C$2:$C78)-1,COLUMNS($E78:N78)+1))</f>
        <v/>
      </c>
      <c r="O78" t="str">
        <f ca="1">IF(OFFSET($G$203,SUM($C$2:$C78)-1,COLUMNS($E78:O78)+1)=0,"",OFFSET($G$203,SUM($C$2:$C78)-1,COLUMNS($E78:O78)+1))</f>
        <v/>
      </c>
      <c r="P78" t="str">
        <f ca="1">IF(OFFSET($G$203,SUM($C$2:$C78)-1,COLUMNS($E78:P78)+1)=0,"",OFFSET($G$203,SUM($C$2:$C78)-1,COLUMNS($E78:P78)+1))</f>
        <v/>
      </c>
      <c r="Q78" t="str">
        <f ca="1">IF(OFFSET($G$203,SUM($C$2:$C78)-1,COLUMNS($E78:Q78)+1)=0,"",OFFSET($G$203,SUM($C$2:$C78)-1,COLUMNS($E78:Q78)+1))</f>
        <v/>
      </c>
      <c r="R78" t="str">
        <f ca="1">IF(OFFSET($G$203,SUM($C$2:$C78)-1,COLUMNS($E78:R78)+1)=0,"",OFFSET($G$203,SUM($C$2:$C78)-1,COLUMNS($E78:R78)+1))</f>
        <v/>
      </c>
      <c r="S78" t="str">
        <f ca="1">IF(OFFSET($G$203,SUM($C$2:$C78)-1,COLUMNS($E78:S78)+1)=0,"",OFFSET($G$203,SUM($C$2:$C78)-1,COLUMNS($E78:S78)+1))</f>
        <v/>
      </c>
      <c r="T78" t="str">
        <f ca="1">IF(OFFSET($G$203,SUM($C$2:$C78)-1,COLUMNS($E78:T78)+1)=0,"",OFFSET($G$203,SUM($C$2:$C78)-1,COLUMNS($E78:T78)+1))</f>
        <v/>
      </c>
      <c r="U78" t="str">
        <f ca="1">IF(OFFSET($G$203,SUM($C$2:$C78)-1,COLUMNS($E78:U78)+1)=0,"",OFFSET($G$203,SUM($C$2:$C78)-1,COLUMNS($E78:U78)+1))</f>
        <v/>
      </c>
      <c r="V78" t="str">
        <f ca="1">IF(OFFSET($G$203,SUM($C$2:$C78)-1,COLUMNS($E78:V78)+1)=0,"",OFFSET($G$203,SUM($C$2:$C78)-1,COLUMNS($E78:V78)+1))</f>
        <v/>
      </c>
      <c r="W78" t="str">
        <f ca="1">IF(OFFSET($G$203,SUM($C$2:$C78)-1,COLUMNS($E78:W78)+1)=0,"",OFFSET($G$203,SUM($C$2:$C78)-1,COLUMNS($E78:W78)+1))</f>
        <v/>
      </c>
      <c r="X78" t="str">
        <f ca="1">IF(OFFSET($G$203,SUM($C$2:$C78)-1,COLUMNS($E78:X78)+1)=0,"",OFFSET($G$203,SUM($C$2:$C78)-1,COLUMNS($E78:X78)+1))</f>
        <v/>
      </c>
      <c r="Y78" t="str">
        <f ca="1">IF(OFFSET($G$203,SUM($C$2:$C78)-1,COLUMNS($E78:Y78)+1)=0,"",OFFSET($G$203,SUM($C$2:$C78)-1,COLUMNS($E78:Y78)+1))</f>
        <v/>
      </c>
      <c r="Z78" t="str">
        <f ca="1">IF(OFFSET($G$203,SUM($C$2:$C78)-1,COLUMNS($E78:Z78)+1)=0,"",OFFSET($G$203,SUM($C$2:$C78)-1,COLUMNS($E78:Z78)+1))</f>
        <v/>
      </c>
      <c r="AA78" t="str">
        <f ca="1">IF(OFFSET($G$203,SUM($C$2:$C78)-1,COLUMNS($E78:AA78)+1)=0,"",OFFSET($G$203,SUM($C$2:$C78)-1,COLUMNS($E78:AA78)+1))</f>
        <v/>
      </c>
      <c r="AB78" t="str">
        <f ca="1">IF(OFFSET($G$203,SUM($C$2:$C78)-1,COLUMNS($E78:AB78)+1)=0,"",OFFSET($G$203,SUM($C$2:$C78)-1,COLUMNS($E78:AB78)+1))</f>
        <v/>
      </c>
      <c r="AC78" t="str">
        <f ca="1">IF(OFFSET($G$203,SUM($C$2:$C78)-1,COLUMNS($E78:AC78)+1)=0,"",OFFSET($G$203,SUM($C$2:$C78)-1,COLUMNS($E78:AC78)+1))</f>
        <v/>
      </c>
      <c r="AD78" t="str">
        <f ca="1">IF(OFFSET($G$203,SUM($C$2:$C78)-1,COLUMNS($E78:AD78)+1)=0,"",OFFSET($G$203,SUM($C$2:$C78)-1,COLUMNS($E78:AD78)+1))</f>
        <v/>
      </c>
      <c r="AE78" t="str">
        <f ca="1">IF(OFFSET($G$203,SUM($C$2:$C78)-1,COLUMNS($E78:AE78)+1)=0,"",OFFSET($G$203,SUM($C$2:$C78)-1,COLUMNS($E78:AE78)+1))</f>
        <v/>
      </c>
      <c r="AF78" t="str">
        <f ca="1">IF(OFFSET($G$203,SUM($C$2:$C78)-1,COLUMNS($E78:AF78)+1)=0,"",OFFSET($G$203,SUM($C$2:$C78)-1,COLUMNS($E78:AF78)+1))</f>
        <v/>
      </c>
      <c r="AG78" t="str">
        <f ca="1">IF(OFFSET($G$203,SUM($C$2:$C78)-1,COLUMNS($E78:AG78)+1)=0,"",OFFSET($G$203,SUM($C$2:$C78)-1,COLUMNS($E78:AG78)+1))</f>
        <v/>
      </c>
      <c r="AH78" t="str">
        <f ca="1">IF(OFFSET($G$203,SUM($C$2:$C78)-1,COLUMNS($E78:AH78)+1)=0,"",OFFSET($G$203,SUM($C$2:$C78)-1,COLUMNS($E78:AH78)+1))</f>
        <v/>
      </c>
      <c r="AI78" t="str">
        <f ca="1">IF(OFFSET($G$203,SUM($C$2:$C78)-1,COLUMNS($E78:AI78)+1)=0,"",OFFSET($G$203,SUM($C$2:$C78)-1,COLUMNS($E78:AI78)+1))</f>
        <v/>
      </c>
      <c r="AJ78" t="str">
        <f ca="1">IF(OFFSET($G$203,SUM($C$2:$C78)-1,COLUMNS($E78:AJ78)+1)=0,"",OFFSET($G$203,SUM($C$2:$C78)-1,COLUMNS($E78:AJ78)+1))</f>
        <v/>
      </c>
      <c r="AK78" t="str">
        <f ca="1">IF(OFFSET($G$203,SUM($C$2:$C78)-1,COLUMNS($E78:AK78)+1)=0,"",OFFSET($G$203,SUM($C$2:$C78)-1,COLUMNS($E78:AK78)+1))</f>
        <v/>
      </c>
      <c r="AL78" t="str">
        <f ca="1">IF(OFFSET($G$203,SUM($C$2:$C78)-1,COLUMNS($E78:AL78)+1)=0,"",OFFSET($G$203,SUM($C$2:$C78)-1,COLUMNS($E78:AL78)+1))</f>
        <v/>
      </c>
      <c r="AM78" t="str">
        <f ca="1">IF(OFFSET($G$203,SUM($C$2:$C78)-1,COLUMNS($E78:AM78)+1)=0,"",OFFSET($G$203,SUM($C$2:$C78)-1,COLUMNS($E78:AM78)+1))</f>
        <v/>
      </c>
      <c r="AN78" t="str">
        <f ca="1">IF(OFFSET($G$203,SUM($C$2:$C78)-1,COLUMNS($E78:AN78)+1)=0,"",OFFSET($G$203,SUM($C$2:$C78)-1,COLUMNS($E78:AN78)+1))</f>
        <v/>
      </c>
      <c r="AO78" t="str">
        <f ca="1">IF(OFFSET($G$203,SUM($C$2:$C78)-1,COLUMNS($E78:AO78)+1)=0,"",OFFSET($G$203,SUM($C$2:$C78)-1,COLUMNS($E78:AO78)+1))</f>
        <v/>
      </c>
      <c r="AP78" t="str">
        <f ca="1">IF(OFFSET($G$203,SUM($C$2:$C78)-1,COLUMNS($E78:AP78)+1)=0,"",OFFSET($G$203,SUM($C$2:$C78)-1,COLUMNS($E78:AP78)+1))</f>
        <v/>
      </c>
      <c r="AQ78" t="str">
        <f ca="1">IF(OFFSET($G$203,SUM($C$2:$C78)-1,COLUMNS($E78:AQ78)+1)=0,"",OFFSET($G$203,SUM($C$2:$C78)-1,COLUMNS($E78:AQ78)+1))</f>
        <v/>
      </c>
      <c r="AR78" t="str">
        <f ca="1">IF(OFFSET($G$203,SUM($C$2:$C78)-1,COLUMNS($E78:AR78)+1)=0,"",OFFSET($G$203,SUM($C$2:$C78)-1,COLUMNS($E78:AR78)+1))</f>
        <v/>
      </c>
      <c r="AS78" t="str">
        <f ca="1">IF(OFFSET($G$203,SUM($C$2:$C78)-1,COLUMNS($E78:AS78)+1)=0,"",OFFSET($G$203,SUM($C$2:$C78)-1,COLUMNS($E78:AS78)+1))</f>
        <v/>
      </c>
      <c r="AT78" t="str">
        <f ca="1">IF(OFFSET($G$203,SUM($C$2:$C78)-1,COLUMNS($E78:AT78)+1)=0,"",OFFSET($G$203,SUM($C$2:$C78)-1,COLUMNS($E78:AT78)+1))</f>
        <v/>
      </c>
      <c r="AU78" t="str">
        <f ca="1">IF(OFFSET($G$203,SUM($C$2:$C78)-1,COLUMNS($E78:AU78)+1)=0,"",OFFSET($G$203,SUM($C$2:$C78)-1,COLUMNS($E78:AU78)+1))</f>
        <v/>
      </c>
      <c r="AV78" t="str">
        <f ca="1">IF(OFFSET($G$203,SUM($C$2:$C78)-1,COLUMNS($E78:AV78)+1)=0,"",OFFSET($G$203,SUM($C$2:$C78)-1,COLUMNS($E78:AV78)+1))</f>
        <v/>
      </c>
      <c r="AW78" t="str">
        <f ca="1">IF(OFFSET($G$203,SUM($C$2:$C78)-1,COLUMNS($E78:AW78)+1)=0,"",OFFSET($G$203,SUM($C$2:$C78)-1,COLUMNS($E78:AW78)+1))</f>
        <v/>
      </c>
      <c r="AX78" t="str">
        <f ca="1">IF(OFFSET($G$203,SUM($C$2:$C78)-1,COLUMNS($E78:AX78)+1)=0,"",OFFSET($G$203,SUM($C$2:$C78)-1,COLUMNS($E78:AX78)+1))</f>
        <v/>
      </c>
      <c r="AY78" t="str">
        <f ca="1">IF(OFFSET($G$203,SUM($C$2:$C78)-1,COLUMNS($E78:AY78)+1)=0,"",OFFSET($G$203,SUM($C$2:$C78)-1,COLUMNS($E78:AY78)+1))</f>
        <v/>
      </c>
      <c r="AZ78" t="str">
        <f ca="1">IF(OFFSET($G$203,SUM($C$2:$C78)-1,COLUMNS($E78:AZ78)+1)=0,"",OFFSET($G$203,SUM($C$2:$C78)-1,COLUMNS($E78:AZ78)+1))</f>
        <v/>
      </c>
      <c r="BA78" t="str">
        <f ca="1">IF(OFFSET($G$203,SUM($C$2:$C78)-1,COLUMNS($E78:BA78)+1)=0,"",OFFSET($G$203,SUM($C$2:$C78)-1,COLUMNS($E78:BA78)+1))</f>
        <v/>
      </c>
      <c r="BB78" t="str">
        <f ca="1">IF(OFFSET($G$203,SUM($C$2:$C78)-1,COLUMNS($E78:BB78)+1)=0,"",OFFSET($G$203,SUM($C$2:$C78)-1,COLUMNS($E78:BB78)+1))</f>
        <v/>
      </c>
      <c r="BC78" t="str">
        <f ca="1">IF(OFFSET($G$203,SUM($C$2:$C78)-1,COLUMNS($E78:BC78)+1)=0,"",OFFSET($G$203,SUM($C$2:$C78)-1,COLUMNS($E78:BC78)+1))</f>
        <v/>
      </c>
      <c r="BD78" t="str">
        <f ca="1">IF(OFFSET($G$203,SUM($C$2:$C78)-1,COLUMNS($E78:BD78)+1)=0,"",OFFSET($G$203,SUM($C$2:$C78)-1,COLUMNS($E78:BD78)+1))</f>
        <v/>
      </c>
      <c r="BE78" t="str">
        <f ca="1">IF(OFFSET($G$203,SUM($C$2:$C78)-1,COLUMNS($E78:BE78)+1)=0,"",OFFSET($G$203,SUM($C$2:$C78)-1,COLUMNS($E78:BE78)+1))</f>
        <v/>
      </c>
      <c r="BF78" t="str">
        <f ca="1">IF(OFFSET($G$203,SUM($C$2:$C78)-1,COLUMNS($E78:BF78)+1)=0,"",OFFSET($G$203,SUM($C$2:$C78)-1,COLUMNS($E78:BF78)+1))</f>
        <v/>
      </c>
      <c r="BG78" t="str">
        <f ca="1">IF(OFFSET($G$203,SUM($C$2:$C78)-1,COLUMNS($E78:BG78)+1)=0,"",OFFSET($G$203,SUM($C$2:$C78)-1,COLUMNS($E78:BG78)+1))</f>
        <v/>
      </c>
      <c r="BH78" t="str">
        <f ca="1">IF(OFFSET($G$203,SUM($C$2:$C78)-1,COLUMNS($E78:BH78)+1)=0,"",OFFSET($G$203,SUM($C$2:$C78)-1,COLUMNS($E78:BH78)+1))</f>
        <v/>
      </c>
      <c r="BI78" t="str">
        <f ca="1">IF(OFFSET($G$203,SUM($C$2:$C78)-1,COLUMNS($E78:BI78)+1)=0,"",OFFSET($G$203,SUM($C$2:$C78)-1,COLUMNS($E78:BI78)+1))</f>
        <v/>
      </c>
      <c r="BJ78" t="str">
        <f ca="1">IF(OFFSET($G$203,SUM($C$2:$C78)-1,COLUMNS($E78:BJ78)+1)=0,"",OFFSET($G$203,SUM($C$2:$C78)-1,COLUMNS($E78:BJ78)+1))</f>
        <v/>
      </c>
      <c r="BK78" t="str">
        <f ca="1">IF(OFFSET($G$203,SUM($C$2:$C78)-1,COLUMNS($E78:BK78)+1)=0,"",OFFSET($G$203,SUM($C$2:$C78)-1,COLUMNS($E78:BK78)+1))</f>
        <v/>
      </c>
      <c r="BL78" t="str">
        <f ca="1">IF(OFFSET($G$203,SUM($C$2:$C78)-1,COLUMNS($E78:BL78)+1)=0,"",OFFSET($G$203,SUM($C$2:$C78)-1,COLUMNS($E78:BL78)+1))</f>
        <v/>
      </c>
      <c r="BM78" t="str">
        <f ca="1">IF(OFFSET($G$203,SUM($C$2:$C78)-1,COLUMNS($E78:BM78)+1)=0,"",OFFSET($G$203,SUM($C$2:$C78)-1,COLUMNS($E78:BM78)+1))</f>
        <v/>
      </c>
      <c r="BN78" t="str">
        <f ca="1">IF(OFFSET($G$203,SUM($C$2:$C78)-1,COLUMNS($E78:BN78)+1)=0,"",OFFSET($G$203,SUM($C$2:$C78)-1,COLUMNS($E78:BN78)+1))</f>
        <v/>
      </c>
      <c r="BO78" t="str">
        <f ca="1">IF(OFFSET($G$203,SUM($C$2:$C78)-1,COLUMNS($E78:BO78)+1)=0,"",OFFSET($G$203,SUM($C$2:$C78)-1,COLUMNS($E78:BO78)+1))</f>
        <v/>
      </c>
      <c r="BP78" t="str">
        <f ca="1">IF(OFFSET($G$203,SUM($C$2:$C78)-1,COLUMNS($E78:BP78)+1)=0,"",OFFSET($G$203,SUM($C$2:$C78)-1,COLUMNS($E78:BP78)+1))</f>
        <v/>
      </c>
      <c r="BQ78" t="str">
        <f ca="1">IF(OFFSET($G$203,SUM($C$2:$C78)-1,COLUMNS($E78:BQ78)+1)=0,"",OFFSET($G$203,SUM($C$2:$C78)-1,COLUMNS($E78:BQ78)+1))</f>
        <v/>
      </c>
      <c r="BR78" t="str">
        <f ca="1">IF(OFFSET($G$203,SUM($C$2:$C78)-1,COLUMNS($E78:BR78)+1)=0,"",OFFSET($G$203,SUM($C$2:$C78)-1,COLUMNS($E78:BR78)+1))</f>
        <v/>
      </c>
      <c r="BS78" t="str">
        <f ca="1">IF(OFFSET($G$203,SUM($C$2:$C78)-1,COLUMNS($E78:BS78)+1)=0,"",OFFSET($G$203,SUM($C$2:$C78)-1,COLUMNS($E78:BS78)+1))</f>
        <v/>
      </c>
      <c r="BT78" t="str">
        <f ca="1">IF(OFFSET($G$203,SUM($C$2:$C78)-1,COLUMNS($E78:BT78)+1)=0,"",OFFSET($G$203,SUM($C$2:$C78)-1,COLUMNS($E78:BT78)+1))</f>
        <v/>
      </c>
      <c r="BU78" t="str">
        <f ca="1">IF(OFFSET($G$203,SUM($C$2:$C78)-1,COLUMNS($E78:BU78)+1)=0,"",OFFSET($G$203,SUM($C$2:$C78)-1,COLUMNS($E78:BU78)+1))</f>
        <v/>
      </c>
      <c r="BV78" t="str">
        <f ca="1">IF(OFFSET($G$203,SUM($C$2:$C78)-1,COLUMNS($E78:BV78)+1)=0,"",OFFSET($G$203,SUM($C$2:$C78)-1,COLUMNS($E78:BV78)+1))</f>
        <v/>
      </c>
      <c r="BW78" t="str">
        <f ca="1">IF(OFFSET($G$203,SUM($C$2:$C78)-1,COLUMNS($E78:BW78)+1)=0,"",OFFSET($G$203,SUM($C$2:$C78)-1,COLUMNS($E78:BW78)+1))</f>
        <v/>
      </c>
      <c r="BX78" t="str">
        <f ca="1">IF(OFFSET($G$203,SUM($C$2:$C78)-1,COLUMNS($E78:BX78)+1)=0,"",OFFSET($G$203,SUM($C$2:$C78)-1,COLUMNS($E78:BX78)+1))</f>
        <v/>
      </c>
      <c r="BY78" t="str">
        <f ca="1">IF(OFFSET($G$203,SUM($C$2:$C78)-1,COLUMNS($E78:BY78)+1)=0,"",OFFSET($G$203,SUM($C$2:$C78)-1,COLUMNS($E78:BY78)+1))</f>
        <v/>
      </c>
      <c r="BZ78" t="str">
        <f ca="1">IF(OFFSET($G$203,SUM($C$2:$C78)-1,COLUMNS($E78:BZ78)+1)=0,"",OFFSET($G$203,SUM($C$2:$C78)-1,COLUMNS($E78:BZ78)+1))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OFFSET($G$203,SUM(C$2:C80)-1,0)</f>
        <v>Kim Feigenbaum</v>
      </c>
      <c r="F80" t="str">
        <f ca="1">IF(OFFSET($G$203,SUM($C$2:$C80)-1,COLUMNS($E80:F80)+1)=0,"",OFFSET($G$203,SUM($C$2:$C80)-1,COLUMNS($E80:F80)+1))</f>
        <v>Mint</v>
      </c>
      <c r="G80" t="str">
        <f ca="1">IF(OFFSET($G$203,SUM($C$2:$C80)-1,COLUMNS($E80:G80)+1)=0,"",OFFSET($G$203,SUM($C$2:$C80)-1,COLUMNS($E80:G80)+1))</f>
        <v/>
      </c>
      <c r="H80" t="str">
        <f ca="1">IF(OFFSET($G$203,SUM($C$2:$C80)-1,COLUMNS($E80:H80)+1)=0,"",OFFSET($G$203,SUM($C$2:$C80)-1,COLUMNS($E80:H80)+1))</f>
        <v/>
      </c>
      <c r="I80" t="str">
        <f ca="1">IF(OFFSET($G$203,SUM($C$2:$C80)-1,COLUMNS($E80:I80)+1)=0,"",OFFSET($G$203,SUM($C$2:$C80)-1,COLUMNS($E80:I80)+1))</f>
        <v/>
      </c>
      <c r="J80" t="str">
        <f ca="1">IF(OFFSET($G$203,SUM($C$2:$C80)-1,COLUMNS($E80:J80)+1)=0,"",OFFSET($G$203,SUM($C$2:$C80)-1,COLUMNS($E80:J80)+1))</f>
        <v/>
      </c>
      <c r="K80" t="str">
        <f ca="1">IF(OFFSET($G$203,SUM($C$2:$C80)-1,COLUMNS($E80:K80)+1)=0,"",OFFSET($G$203,SUM($C$2:$C80)-1,COLUMNS($E80:K80)+1))</f>
        <v/>
      </c>
      <c r="L80" t="str">
        <f ca="1">IF(OFFSET($G$203,SUM($C$2:$C80)-1,COLUMNS($E80:L80)+1)=0,"",OFFSET($G$203,SUM($C$2:$C80)-1,COLUMNS($E80:L80)+1))</f>
        <v/>
      </c>
      <c r="M80" t="str">
        <f ca="1">IF(OFFSET($G$203,SUM($C$2:$C80)-1,COLUMNS($E80:M80)+1)=0,"",OFFSET($G$203,SUM($C$2:$C80)-1,COLUMNS($E80:M80)+1))</f>
        <v/>
      </c>
      <c r="N80" t="str">
        <f ca="1">IF(OFFSET($G$203,SUM($C$2:$C80)-1,COLUMNS($E80:N80)+1)=0,"",OFFSET($G$203,SUM($C$2:$C80)-1,COLUMNS($E80:N80)+1))</f>
        <v/>
      </c>
      <c r="O80" t="str">
        <f ca="1">IF(OFFSET($G$203,SUM($C$2:$C80)-1,COLUMNS($E80:O80)+1)=0,"",OFFSET($G$203,SUM($C$2:$C80)-1,COLUMNS($E80:O80)+1))</f>
        <v/>
      </c>
      <c r="P80" t="str">
        <f ca="1">IF(OFFSET($G$203,SUM($C$2:$C80)-1,COLUMNS($E80:P80)+1)=0,"",OFFSET($G$203,SUM($C$2:$C80)-1,COLUMNS($E80:P80)+1))</f>
        <v/>
      </c>
      <c r="Q80" t="str">
        <f ca="1">IF(OFFSET($G$203,SUM($C$2:$C80)-1,COLUMNS($E80:Q80)+1)=0,"",OFFSET($G$203,SUM($C$2:$C80)-1,COLUMNS($E80:Q80)+1))</f>
        <v/>
      </c>
      <c r="R80" t="str">
        <f ca="1">IF(OFFSET($G$203,SUM($C$2:$C80)-1,COLUMNS($E80:R80)+1)=0,"",OFFSET($G$203,SUM($C$2:$C80)-1,COLUMNS($E80:R80)+1))</f>
        <v/>
      </c>
      <c r="S80" t="str">
        <f ca="1">IF(OFFSET($G$203,SUM($C$2:$C80)-1,COLUMNS($E80:S80)+1)=0,"",OFFSET($G$203,SUM($C$2:$C80)-1,COLUMNS($E80:S80)+1))</f>
        <v/>
      </c>
      <c r="T80" t="str">
        <f ca="1">IF(OFFSET($G$203,SUM($C$2:$C80)-1,COLUMNS($E80:T80)+1)=0,"",OFFSET($G$203,SUM($C$2:$C80)-1,COLUMNS($E80:T80)+1))</f>
        <v/>
      </c>
      <c r="U80" t="str">
        <f ca="1">IF(OFFSET($G$203,SUM($C$2:$C80)-1,COLUMNS($E80:U80)+1)=0,"",OFFSET($G$203,SUM($C$2:$C80)-1,COLUMNS($E80:U80)+1))</f>
        <v/>
      </c>
      <c r="V80" t="str">
        <f ca="1">IF(OFFSET($G$203,SUM($C$2:$C80)-1,COLUMNS($E80:V80)+1)=0,"",OFFSET($G$203,SUM($C$2:$C80)-1,COLUMNS($E80:V80)+1))</f>
        <v/>
      </c>
      <c r="W80" t="str">
        <f ca="1">IF(OFFSET($G$203,SUM($C$2:$C80)-1,COLUMNS($E80:W80)+1)=0,"",OFFSET($G$203,SUM($C$2:$C80)-1,COLUMNS($E80:W80)+1))</f>
        <v/>
      </c>
      <c r="X80" t="str">
        <f ca="1">IF(OFFSET($G$203,SUM($C$2:$C80)-1,COLUMNS($E80:X80)+1)=0,"",OFFSET($G$203,SUM($C$2:$C80)-1,COLUMNS($E80:X80)+1))</f>
        <v/>
      </c>
      <c r="Y80" t="str">
        <f ca="1">IF(OFFSET($G$203,SUM($C$2:$C80)-1,COLUMNS($E80:Y80)+1)=0,"",OFFSET($G$203,SUM($C$2:$C80)-1,COLUMNS($E80:Y80)+1))</f>
        <v/>
      </c>
      <c r="Z80" t="str">
        <f ca="1">IF(OFFSET($G$203,SUM($C$2:$C80)-1,COLUMNS($E80:Z80)+1)=0,"",OFFSET($G$203,SUM($C$2:$C80)-1,COLUMNS($E80:Z80)+1))</f>
        <v/>
      </c>
      <c r="AA80" t="str">
        <f ca="1">IF(OFFSET($G$203,SUM($C$2:$C80)-1,COLUMNS($E80:AA80)+1)=0,"",OFFSET($G$203,SUM($C$2:$C80)-1,COLUMNS($E80:AA80)+1))</f>
        <v/>
      </c>
      <c r="AB80" t="str">
        <f ca="1">IF(OFFSET($G$203,SUM($C$2:$C80)-1,COLUMNS($E80:AB80)+1)=0,"",OFFSET($G$203,SUM($C$2:$C80)-1,COLUMNS($E80:AB80)+1))</f>
        <v/>
      </c>
      <c r="AC80" t="str">
        <f ca="1">IF(OFFSET($G$203,SUM($C$2:$C80)-1,COLUMNS($E80:AC80)+1)=0,"",OFFSET($G$203,SUM($C$2:$C80)-1,COLUMNS($E80:AC80)+1))</f>
        <v/>
      </c>
      <c r="AD80" t="str">
        <f ca="1">IF(OFFSET($G$203,SUM($C$2:$C80)-1,COLUMNS($E80:AD80)+1)=0,"",OFFSET($G$203,SUM($C$2:$C80)-1,COLUMNS($E80:AD80)+1))</f>
        <v/>
      </c>
      <c r="AE80" t="str">
        <f ca="1">IF(OFFSET($G$203,SUM($C$2:$C80)-1,COLUMNS($E80:AE80)+1)=0,"",OFFSET($G$203,SUM($C$2:$C80)-1,COLUMNS($E80:AE80)+1))</f>
        <v/>
      </c>
      <c r="AF80" t="str">
        <f ca="1">IF(OFFSET($G$203,SUM($C$2:$C80)-1,COLUMNS($E80:AF80)+1)=0,"",OFFSET($G$203,SUM($C$2:$C80)-1,COLUMNS($E80:AF80)+1))</f>
        <v/>
      </c>
      <c r="AG80" t="str">
        <f ca="1">IF(OFFSET($G$203,SUM($C$2:$C80)-1,COLUMNS($E80:AG80)+1)=0,"",OFFSET($G$203,SUM($C$2:$C80)-1,COLUMNS($E80:AG80)+1))</f>
        <v/>
      </c>
      <c r="AH80" t="str">
        <f ca="1">IF(OFFSET($G$203,SUM($C$2:$C80)-1,COLUMNS($E80:AH80)+1)=0,"",OFFSET($G$203,SUM($C$2:$C80)-1,COLUMNS($E80:AH80)+1))</f>
        <v/>
      </c>
      <c r="AI80" t="str">
        <f ca="1">IF(OFFSET($G$203,SUM($C$2:$C80)-1,COLUMNS($E80:AI80)+1)=0,"",OFFSET($G$203,SUM($C$2:$C80)-1,COLUMNS($E80:AI80)+1))</f>
        <v/>
      </c>
      <c r="AJ80" t="str">
        <f ca="1">IF(OFFSET($G$203,SUM($C$2:$C80)-1,COLUMNS($E80:AJ80)+1)=0,"",OFFSET($G$203,SUM($C$2:$C80)-1,COLUMNS($E80:AJ80)+1))</f>
        <v/>
      </c>
      <c r="AK80" t="str">
        <f ca="1">IF(OFFSET($G$203,SUM($C$2:$C80)-1,COLUMNS($E80:AK80)+1)=0,"",OFFSET($G$203,SUM($C$2:$C80)-1,COLUMNS($E80:AK80)+1))</f>
        <v/>
      </c>
      <c r="AL80" t="str">
        <f ca="1">IF(OFFSET($G$203,SUM($C$2:$C80)-1,COLUMNS($E80:AL80)+1)=0,"",OFFSET($G$203,SUM($C$2:$C80)-1,COLUMNS($E80:AL80)+1))</f>
        <v/>
      </c>
      <c r="AM80" t="str">
        <f ca="1">IF(OFFSET($G$203,SUM($C$2:$C80)-1,COLUMNS($E80:AM80)+1)=0,"",OFFSET($G$203,SUM($C$2:$C80)-1,COLUMNS($E80:AM80)+1))</f>
        <v/>
      </c>
      <c r="AN80" t="str">
        <f ca="1">IF(OFFSET($G$203,SUM($C$2:$C80)-1,COLUMNS($E80:AN80)+1)=0,"",OFFSET($G$203,SUM($C$2:$C80)-1,COLUMNS($E80:AN80)+1))</f>
        <v/>
      </c>
      <c r="AO80" t="str">
        <f ca="1">IF(OFFSET($G$203,SUM($C$2:$C80)-1,COLUMNS($E80:AO80)+1)=0,"",OFFSET($G$203,SUM($C$2:$C80)-1,COLUMNS($E80:AO80)+1))</f>
        <v/>
      </c>
      <c r="AP80" t="str">
        <f ca="1">IF(OFFSET($G$203,SUM($C$2:$C80)-1,COLUMNS($E80:AP80)+1)=0,"",OFFSET($G$203,SUM($C$2:$C80)-1,COLUMNS($E80:AP80)+1))</f>
        <v/>
      </c>
      <c r="AQ80" t="str">
        <f ca="1">IF(OFFSET($G$203,SUM($C$2:$C80)-1,COLUMNS($E80:AQ80)+1)=0,"",OFFSET($G$203,SUM($C$2:$C80)-1,COLUMNS($E80:AQ80)+1))</f>
        <v/>
      </c>
      <c r="AR80" t="str">
        <f ca="1">IF(OFFSET($G$203,SUM($C$2:$C80)-1,COLUMNS($E80:AR80)+1)=0,"",OFFSET($G$203,SUM($C$2:$C80)-1,COLUMNS($E80:AR80)+1))</f>
        <v/>
      </c>
      <c r="AS80" t="str">
        <f ca="1">IF(OFFSET($G$203,SUM($C$2:$C80)-1,COLUMNS($E80:AS80)+1)=0,"",OFFSET($G$203,SUM($C$2:$C80)-1,COLUMNS($E80:AS80)+1))</f>
        <v/>
      </c>
      <c r="AT80" t="str">
        <f ca="1">IF(OFFSET($G$203,SUM($C$2:$C80)-1,COLUMNS($E80:AT80)+1)=0,"",OFFSET($G$203,SUM($C$2:$C80)-1,COLUMNS($E80:AT80)+1))</f>
        <v/>
      </c>
      <c r="AU80" t="str">
        <f ca="1">IF(OFFSET($G$203,SUM($C$2:$C80)-1,COLUMNS($E80:AU80)+1)=0,"",OFFSET($G$203,SUM($C$2:$C80)-1,COLUMNS($E80:AU80)+1))</f>
        <v/>
      </c>
      <c r="AV80" t="str">
        <f ca="1">IF(OFFSET($G$203,SUM($C$2:$C80)-1,COLUMNS($E80:AV80)+1)=0,"",OFFSET($G$203,SUM($C$2:$C80)-1,COLUMNS($E80:AV80)+1))</f>
        <v/>
      </c>
      <c r="AW80" t="str">
        <f ca="1">IF(OFFSET($G$203,SUM($C$2:$C80)-1,COLUMNS($E80:AW80)+1)=0,"",OFFSET($G$203,SUM($C$2:$C80)-1,COLUMNS($E80:AW80)+1))</f>
        <v/>
      </c>
      <c r="AX80" t="str">
        <f ca="1">IF(OFFSET($G$203,SUM($C$2:$C80)-1,COLUMNS($E80:AX80)+1)=0,"",OFFSET($G$203,SUM($C$2:$C80)-1,COLUMNS($E80:AX80)+1))</f>
        <v/>
      </c>
      <c r="AY80" t="str">
        <f ca="1">IF(OFFSET($G$203,SUM($C$2:$C80)-1,COLUMNS($E80:AY80)+1)=0,"",OFFSET($G$203,SUM($C$2:$C80)-1,COLUMNS($E80:AY80)+1))</f>
        <v/>
      </c>
      <c r="AZ80" t="str">
        <f ca="1">IF(OFFSET($G$203,SUM($C$2:$C80)-1,COLUMNS($E80:AZ80)+1)=0,"",OFFSET($G$203,SUM($C$2:$C80)-1,COLUMNS($E80:AZ80)+1))</f>
        <v/>
      </c>
      <c r="BA80" t="str">
        <f ca="1">IF(OFFSET($G$203,SUM($C$2:$C80)-1,COLUMNS($E80:BA80)+1)=0,"",OFFSET($G$203,SUM($C$2:$C80)-1,COLUMNS($E80:BA80)+1))</f>
        <v/>
      </c>
      <c r="BB80" t="str">
        <f ca="1">IF(OFFSET($G$203,SUM($C$2:$C80)-1,COLUMNS($E80:BB80)+1)=0,"",OFFSET($G$203,SUM($C$2:$C80)-1,COLUMNS($E80:BB80)+1))</f>
        <v/>
      </c>
      <c r="BC80" t="str">
        <f ca="1">IF(OFFSET($G$203,SUM($C$2:$C80)-1,COLUMNS($E80:BC80)+1)=0,"",OFFSET($G$203,SUM($C$2:$C80)-1,COLUMNS($E80:BC80)+1))</f>
        <v/>
      </c>
      <c r="BD80" t="str">
        <f ca="1">IF(OFFSET($G$203,SUM($C$2:$C80)-1,COLUMNS($E80:BD80)+1)=0,"",OFFSET($G$203,SUM($C$2:$C80)-1,COLUMNS($E80:BD80)+1))</f>
        <v/>
      </c>
      <c r="BE80" t="str">
        <f ca="1">IF(OFFSET($G$203,SUM($C$2:$C80)-1,COLUMNS($E80:BE80)+1)=0,"",OFFSET($G$203,SUM($C$2:$C80)-1,COLUMNS($E80:BE80)+1))</f>
        <v/>
      </c>
      <c r="BF80" t="str">
        <f ca="1">IF(OFFSET($G$203,SUM($C$2:$C80)-1,COLUMNS($E80:BF80)+1)=0,"",OFFSET($G$203,SUM($C$2:$C80)-1,COLUMNS($E80:BF80)+1))</f>
        <v/>
      </c>
      <c r="BG80" t="str">
        <f ca="1">IF(OFFSET($G$203,SUM($C$2:$C80)-1,COLUMNS($E80:BG80)+1)=0,"",OFFSET($G$203,SUM($C$2:$C80)-1,COLUMNS($E80:BG80)+1))</f>
        <v/>
      </c>
      <c r="BH80" t="str">
        <f ca="1">IF(OFFSET($G$203,SUM($C$2:$C80)-1,COLUMNS($E80:BH80)+1)=0,"",OFFSET($G$203,SUM($C$2:$C80)-1,COLUMNS($E80:BH80)+1))</f>
        <v/>
      </c>
      <c r="BI80" t="str">
        <f ca="1">IF(OFFSET($G$203,SUM($C$2:$C80)-1,COLUMNS($E80:BI80)+1)=0,"",OFFSET($G$203,SUM($C$2:$C80)-1,COLUMNS($E80:BI80)+1))</f>
        <v/>
      </c>
      <c r="BJ80" t="str">
        <f ca="1">IF(OFFSET($G$203,SUM($C$2:$C80)-1,COLUMNS($E80:BJ80)+1)=0,"",OFFSET($G$203,SUM($C$2:$C80)-1,COLUMNS($E80:BJ80)+1))</f>
        <v/>
      </c>
      <c r="BK80" t="str">
        <f ca="1">IF(OFFSET($G$203,SUM($C$2:$C80)-1,COLUMNS($E80:BK80)+1)=0,"",OFFSET($G$203,SUM($C$2:$C80)-1,COLUMNS($E80:BK80)+1))</f>
        <v/>
      </c>
      <c r="BL80" t="str">
        <f ca="1">IF(OFFSET($G$203,SUM($C$2:$C80)-1,COLUMNS($E80:BL80)+1)=0,"",OFFSET($G$203,SUM($C$2:$C80)-1,COLUMNS($E80:BL80)+1))</f>
        <v/>
      </c>
      <c r="BM80" t="str">
        <f ca="1">IF(OFFSET($G$203,SUM($C$2:$C80)-1,COLUMNS($E80:BM80)+1)=0,"",OFFSET($G$203,SUM($C$2:$C80)-1,COLUMNS($E80:BM80)+1))</f>
        <v/>
      </c>
      <c r="BN80" t="str">
        <f ca="1">IF(OFFSET($G$203,SUM($C$2:$C80)-1,COLUMNS($E80:BN80)+1)=0,"",OFFSET($G$203,SUM($C$2:$C80)-1,COLUMNS($E80:BN80)+1))</f>
        <v/>
      </c>
      <c r="BO80" t="str">
        <f ca="1">IF(OFFSET($G$203,SUM($C$2:$C80)-1,COLUMNS($E80:BO80)+1)=0,"",OFFSET($G$203,SUM($C$2:$C80)-1,COLUMNS($E80:BO80)+1))</f>
        <v/>
      </c>
      <c r="BP80" t="str">
        <f ca="1">IF(OFFSET($G$203,SUM($C$2:$C80)-1,COLUMNS($E80:BP80)+1)=0,"",OFFSET($G$203,SUM($C$2:$C80)-1,COLUMNS($E80:BP80)+1))</f>
        <v/>
      </c>
      <c r="BQ80" t="str">
        <f ca="1">IF(OFFSET($G$203,SUM($C$2:$C80)-1,COLUMNS($E80:BQ80)+1)=0,"",OFFSET($G$203,SUM($C$2:$C80)-1,COLUMNS($E80:BQ80)+1))</f>
        <v/>
      </c>
      <c r="BR80" t="str">
        <f ca="1">IF(OFFSET($G$203,SUM($C$2:$C80)-1,COLUMNS($E80:BR80)+1)=0,"",OFFSET($G$203,SUM($C$2:$C80)-1,COLUMNS($E80:BR80)+1))</f>
        <v/>
      </c>
      <c r="BS80" t="str">
        <f ca="1">IF(OFFSET($G$203,SUM($C$2:$C80)-1,COLUMNS($E80:BS80)+1)=0,"",OFFSET($G$203,SUM($C$2:$C80)-1,COLUMNS($E80:BS80)+1))</f>
        <v/>
      </c>
      <c r="BT80" t="str">
        <f ca="1">IF(OFFSET($G$203,SUM($C$2:$C80)-1,COLUMNS($E80:BT80)+1)=0,"",OFFSET($G$203,SUM($C$2:$C80)-1,COLUMNS($E80:BT80)+1))</f>
        <v/>
      </c>
      <c r="BU80" t="str">
        <f ca="1">IF(OFFSET($G$203,SUM($C$2:$C80)-1,COLUMNS($E80:BU80)+1)=0,"",OFFSET($G$203,SUM($C$2:$C80)-1,COLUMNS($E80:BU80)+1))</f>
        <v/>
      </c>
      <c r="BV80" t="str">
        <f ca="1">IF(OFFSET($G$203,SUM($C$2:$C80)-1,COLUMNS($E80:BV80)+1)=0,"",OFFSET($G$203,SUM($C$2:$C80)-1,COLUMNS($E80:BV80)+1))</f>
        <v/>
      </c>
      <c r="BW80" t="str">
        <f ca="1">IF(OFFSET($G$203,SUM($C$2:$C80)-1,COLUMNS($E80:BW80)+1)=0,"",OFFSET($G$203,SUM($C$2:$C80)-1,COLUMNS($E80:BW80)+1))</f>
        <v/>
      </c>
      <c r="BX80" t="str">
        <f ca="1">IF(OFFSET($G$203,SUM($C$2:$C80)-1,COLUMNS($E80:BX80)+1)=0,"",OFFSET($G$203,SUM($C$2:$C80)-1,COLUMNS($E80:BX80)+1))</f>
        <v/>
      </c>
      <c r="BY80" t="str">
        <f ca="1">IF(OFFSET($G$203,SUM($C$2:$C80)-1,COLUMNS($E80:BY80)+1)=0,"",OFFSET($G$203,SUM($C$2:$C80)-1,COLUMNS($E80:BY80)+1))</f>
        <v/>
      </c>
      <c r="BZ80" t="str">
        <f ca="1">IF(OFFSET($G$203,SUM($C$2:$C80)-1,COLUMNS($E80:BZ80)+1)=0,"",OFFSET($G$203,SUM($C$2:$C80)-1,COLUMNS($E80:BZ80)+1))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OFFSET($G$203,SUM(C$2:C82)-1,0)</f>
        <v>Klemens Franz</v>
      </c>
      <c r="F82" t="str">
        <f ca="1">IF(OFFSET($G$203,SUM($C$2:$C82)-1,COLUMNS($E82:F82)+1)=0,"",OFFSET($G$203,SUM($C$2:$C82)-1,COLUMNS($E82:F82)+1))</f>
        <v>Scrying Pool</v>
      </c>
      <c r="G82" t="str">
        <f ca="1">IF(OFFSET($G$203,SUM($C$2:$C82)-1,COLUMNS($E82:G82)+1)=0,"",OFFSET($G$203,SUM($C$2:$C82)-1,COLUMNS($E82:G82)+1))</f>
        <v/>
      </c>
      <c r="H82" t="str">
        <f ca="1">IF(OFFSET($G$203,SUM($C$2:$C82)-1,COLUMNS($E82:H82)+1)=0,"",OFFSET($G$203,SUM($C$2:$C82)-1,COLUMNS($E82:H82)+1))</f>
        <v/>
      </c>
      <c r="I82" t="str">
        <f ca="1">IF(OFFSET($G$203,SUM($C$2:$C82)-1,COLUMNS($E82:I82)+1)=0,"",OFFSET($G$203,SUM($C$2:$C82)-1,COLUMNS($E82:I82)+1))</f>
        <v/>
      </c>
      <c r="J82" t="str">
        <f ca="1">IF(OFFSET($G$203,SUM($C$2:$C82)-1,COLUMNS($E82:J82)+1)=0,"",OFFSET($G$203,SUM($C$2:$C82)-1,COLUMNS($E82:J82)+1))</f>
        <v/>
      </c>
      <c r="K82" t="str">
        <f ca="1">IF(OFFSET($G$203,SUM($C$2:$C82)-1,COLUMNS($E82:K82)+1)=0,"",OFFSET($G$203,SUM($C$2:$C82)-1,COLUMNS($E82:K82)+1))</f>
        <v/>
      </c>
      <c r="L82" t="str">
        <f ca="1">IF(OFFSET($G$203,SUM($C$2:$C82)-1,COLUMNS($E82:L82)+1)=0,"",OFFSET($G$203,SUM($C$2:$C82)-1,COLUMNS($E82:L82)+1))</f>
        <v/>
      </c>
      <c r="M82" t="str">
        <f ca="1">IF(OFFSET($G$203,SUM($C$2:$C82)-1,COLUMNS($E82:M82)+1)=0,"",OFFSET($G$203,SUM($C$2:$C82)-1,COLUMNS($E82:M82)+1))</f>
        <v/>
      </c>
      <c r="N82" t="str">
        <f ca="1">IF(OFFSET($G$203,SUM($C$2:$C82)-1,COLUMNS($E82:N82)+1)=0,"",OFFSET($G$203,SUM($C$2:$C82)-1,COLUMNS($E82:N82)+1))</f>
        <v/>
      </c>
      <c r="O82" t="str">
        <f ca="1">IF(OFFSET($G$203,SUM($C$2:$C82)-1,COLUMNS($E82:O82)+1)=0,"",OFFSET($G$203,SUM($C$2:$C82)-1,COLUMNS($E82:O82)+1))</f>
        <v/>
      </c>
      <c r="P82" t="str">
        <f ca="1">IF(OFFSET($G$203,SUM($C$2:$C82)-1,COLUMNS($E82:P82)+1)=0,"",OFFSET($G$203,SUM($C$2:$C82)-1,COLUMNS($E82:P82)+1))</f>
        <v/>
      </c>
      <c r="Q82" t="str">
        <f ca="1">IF(OFFSET($G$203,SUM($C$2:$C82)-1,COLUMNS($E82:Q82)+1)=0,"",OFFSET($G$203,SUM($C$2:$C82)-1,COLUMNS($E82:Q82)+1))</f>
        <v/>
      </c>
      <c r="R82" t="str">
        <f ca="1">IF(OFFSET($G$203,SUM($C$2:$C82)-1,COLUMNS($E82:R82)+1)=0,"",OFFSET($G$203,SUM($C$2:$C82)-1,COLUMNS($E82:R82)+1))</f>
        <v/>
      </c>
      <c r="S82" t="str">
        <f ca="1">IF(OFFSET($G$203,SUM($C$2:$C82)-1,COLUMNS($E82:S82)+1)=0,"",OFFSET($G$203,SUM($C$2:$C82)-1,COLUMNS($E82:S82)+1))</f>
        <v/>
      </c>
      <c r="T82" t="str">
        <f ca="1">IF(OFFSET($G$203,SUM($C$2:$C82)-1,COLUMNS($E82:T82)+1)=0,"",OFFSET($G$203,SUM($C$2:$C82)-1,COLUMNS($E82:T82)+1))</f>
        <v/>
      </c>
      <c r="U82" t="str">
        <f ca="1">IF(OFFSET($G$203,SUM($C$2:$C82)-1,COLUMNS($E82:U82)+1)=0,"",OFFSET($G$203,SUM($C$2:$C82)-1,COLUMNS($E82:U82)+1))</f>
        <v/>
      </c>
      <c r="V82" t="str">
        <f ca="1">IF(OFFSET($G$203,SUM($C$2:$C82)-1,COLUMNS($E82:V82)+1)=0,"",OFFSET($G$203,SUM($C$2:$C82)-1,COLUMNS($E82:V82)+1))</f>
        <v/>
      </c>
      <c r="W82" t="str">
        <f ca="1">IF(OFFSET($G$203,SUM($C$2:$C82)-1,COLUMNS($E82:W82)+1)=0,"",OFFSET($G$203,SUM($C$2:$C82)-1,COLUMNS($E82:W82)+1))</f>
        <v/>
      </c>
      <c r="X82" t="str">
        <f ca="1">IF(OFFSET($G$203,SUM($C$2:$C82)-1,COLUMNS($E82:X82)+1)=0,"",OFFSET($G$203,SUM($C$2:$C82)-1,COLUMNS($E82:X82)+1))</f>
        <v/>
      </c>
      <c r="Y82" t="str">
        <f ca="1">IF(OFFSET($G$203,SUM($C$2:$C82)-1,COLUMNS($E82:Y82)+1)=0,"",OFFSET($G$203,SUM($C$2:$C82)-1,COLUMNS($E82:Y82)+1))</f>
        <v/>
      </c>
      <c r="Z82" t="str">
        <f ca="1">IF(OFFSET($G$203,SUM($C$2:$C82)-1,COLUMNS($E82:Z82)+1)=0,"",OFFSET($G$203,SUM($C$2:$C82)-1,COLUMNS($E82:Z82)+1))</f>
        <v/>
      </c>
      <c r="AA82" t="str">
        <f ca="1">IF(OFFSET($G$203,SUM($C$2:$C82)-1,COLUMNS($E82:AA82)+1)=0,"",OFFSET($G$203,SUM($C$2:$C82)-1,COLUMNS($E82:AA82)+1))</f>
        <v/>
      </c>
      <c r="AB82" t="str">
        <f ca="1">IF(OFFSET($G$203,SUM($C$2:$C82)-1,COLUMNS($E82:AB82)+1)=0,"",OFFSET($G$203,SUM($C$2:$C82)-1,COLUMNS($E82:AB82)+1))</f>
        <v/>
      </c>
      <c r="AC82" t="str">
        <f ca="1">IF(OFFSET($G$203,SUM($C$2:$C82)-1,COLUMNS($E82:AC82)+1)=0,"",OFFSET($G$203,SUM($C$2:$C82)-1,COLUMNS($E82:AC82)+1))</f>
        <v/>
      </c>
      <c r="AD82" t="str">
        <f ca="1">IF(OFFSET($G$203,SUM($C$2:$C82)-1,COLUMNS($E82:AD82)+1)=0,"",OFFSET($G$203,SUM($C$2:$C82)-1,COLUMNS($E82:AD82)+1))</f>
        <v/>
      </c>
      <c r="AE82" t="str">
        <f ca="1">IF(OFFSET($G$203,SUM($C$2:$C82)-1,COLUMNS($E82:AE82)+1)=0,"",OFFSET($G$203,SUM($C$2:$C82)-1,COLUMNS($E82:AE82)+1))</f>
        <v/>
      </c>
      <c r="AF82" t="str">
        <f ca="1">IF(OFFSET($G$203,SUM($C$2:$C82)-1,COLUMNS($E82:AF82)+1)=0,"",OFFSET($G$203,SUM($C$2:$C82)-1,COLUMNS($E82:AF82)+1))</f>
        <v/>
      </c>
      <c r="AG82" t="str">
        <f ca="1">IF(OFFSET($G$203,SUM($C$2:$C82)-1,COLUMNS($E82:AG82)+1)=0,"",OFFSET($G$203,SUM($C$2:$C82)-1,COLUMNS($E82:AG82)+1))</f>
        <v/>
      </c>
      <c r="AH82" t="str">
        <f ca="1">IF(OFFSET($G$203,SUM($C$2:$C82)-1,COLUMNS($E82:AH82)+1)=0,"",OFFSET($G$203,SUM($C$2:$C82)-1,COLUMNS($E82:AH82)+1))</f>
        <v/>
      </c>
      <c r="AI82" t="str">
        <f ca="1">IF(OFFSET($G$203,SUM($C$2:$C82)-1,COLUMNS($E82:AI82)+1)=0,"",OFFSET($G$203,SUM($C$2:$C82)-1,COLUMNS($E82:AI82)+1))</f>
        <v/>
      </c>
      <c r="AJ82" t="str">
        <f ca="1">IF(OFFSET($G$203,SUM($C$2:$C82)-1,COLUMNS($E82:AJ82)+1)=0,"",OFFSET($G$203,SUM($C$2:$C82)-1,COLUMNS($E82:AJ82)+1))</f>
        <v/>
      </c>
      <c r="AK82" t="str">
        <f ca="1">IF(OFFSET($G$203,SUM($C$2:$C82)-1,COLUMNS($E82:AK82)+1)=0,"",OFFSET($G$203,SUM($C$2:$C82)-1,COLUMNS($E82:AK82)+1))</f>
        <v/>
      </c>
      <c r="AL82" t="str">
        <f ca="1">IF(OFFSET($G$203,SUM($C$2:$C82)-1,COLUMNS($E82:AL82)+1)=0,"",OFFSET($G$203,SUM($C$2:$C82)-1,COLUMNS($E82:AL82)+1))</f>
        <v/>
      </c>
      <c r="AM82" t="str">
        <f ca="1">IF(OFFSET($G$203,SUM($C$2:$C82)-1,COLUMNS($E82:AM82)+1)=0,"",OFFSET($G$203,SUM($C$2:$C82)-1,COLUMNS($E82:AM82)+1))</f>
        <v/>
      </c>
      <c r="AN82" t="str">
        <f ca="1">IF(OFFSET($G$203,SUM($C$2:$C82)-1,COLUMNS($E82:AN82)+1)=0,"",OFFSET($G$203,SUM($C$2:$C82)-1,COLUMNS($E82:AN82)+1))</f>
        <v/>
      </c>
      <c r="AO82" t="str">
        <f ca="1">IF(OFFSET($G$203,SUM($C$2:$C82)-1,COLUMNS($E82:AO82)+1)=0,"",OFFSET($G$203,SUM($C$2:$C82)-1,COLUMNS($E82:AO82)+1))</f>
        <v/>
      </c>
      <c r="AP82" t="str">
        <f ca="1">IF(OFFSET($G$203,SUM($C$2:$C82)-1,COLUMNS($E82:AP82)+1)=0,"",OFFSET($G$203,SUM($C$2:$C82)-1,COLUMNS($E82:AP82)+1))</f>
        <v/>
      </c>
      <c r="AQ82" t="str">
        <f ca="1">IF(OFFSET($G$203,SUM($C$2:$C82)-1,COLUMNS($E82:AQ82)+1)=0,"",OFFSET($G$203,SUM($C$2:$C82)-1,COLUMNS($E82:AQ82)+1))</f>
        <v/>
      </c>
      <c r="AR82" t="str">
        <f ca="1">IF(OFFSET($G$203,SUM($C$2:$C82)-1,COLUMNS($E82:AR82)+1)=0,"",OFFSET($G$203,SUM($C$2:$C82)-1,COLUMNS($E82:AR82)+1))</f>
        <v/>
      </c>
      <c r="AS82" t="str">
        <f ca="1">IF(OFFSET($G$203,SUM($C$2:$C82)-1,COLUMNS($E82:AS82)+1)=0,"",OFFSET($G$203,SUM($C$2:$C82)-1,COLUMNS($E82:AS82)+1))</f>
        <v/>
      </c>
      <c r="AT82" t="str">
        <f ca="1">IF(OFFSET($G$203,SUM($C$2:$C82)-1,COLUMNS($E82:AT82)+1)=0,"",OFFSET($G$203,SUM($C$2:$C82)-1,COLUMNS($E82:AT82)+1))</f>
        <v/>
      </c>
      <c r="AU82" t="str">
        <f ca="1">IF(OFFSET($G$203,SUM($C$2:$C82)-1,COLUMNS($E82:AU82)+1)=0,"",OFFSET($G$203,SUM($C$2:$C82)-1,COLUMNS($E82:AU82)+1))</f>
        <v/>
      </c>
      <c r="AV82" t="str">
        <f ca="1">IF(OFFSET($G$203,SUM($C$2:$C82)-1,COLUMNS($E82:AV82)+1)=0,"",OFFSET($G$203,SUM($C$2:$C82)-1,COLUMNS($E82:AV82)+1))</f>
        <v/>
      </c>
      <c r="AW82" t="str">
        <f ca="1">IF(OFFSET($G$203,SUM($C$2:$C82)-1,COLUMNS($E82:AW82)+1)=0,"",OFFSET($G$203,SUM($C$2:$C82)-1,COLUMNS($E82:AW82)+1))</f>
        <v/>
      </c>
      <c r="AX82" t="str">
        <f ca="1">IF(OFFSET($G$203,SUM($C$2:$C82)-1,COLUMNS($E82:AX82)+1)=0,"",OFFSET($G$203,SUM($C$2:$C82)-1,COLUMNS($E82:AX82)+1))</f>
        <v/>
      </c>
      <c r="AY82" t="str">
        <f ca="1">IF(OFFSET($G$203,SUM($C$2:$C82)-1,COLUMNS($E82:AY82)+1)=0,"",OFFSET($G$203,SUM($C$2:$C82)-1,COLUMNS($E82:AY82)+1))</f>
        <v/>
      </c>
      <c r="AZ82" t="str">
        <f ca="1">IF(OFFSET($G$203,SUM($C$2:$C82)-1,COLUMNS($E82:AZ82)+1)=0,"",OFFSET($G$203,SUM($C$2:$C82)-1,COLUMNS($E82:AZ82)+1))</f>
        <v/>
      </c>
      <c r="BA82" t="str">
        <f ca="1">IF(OFFSET($G$203,SUM($C$2:$C82)-1,COLUMNS($E82:BA82)+1)=0,"",OFFSET($G$203,SUM($C$2:$C82)-1,COLUMNS($E82:BA82)+1))</f>
        <v/>
      </c>
      <c r="BB82" t="str">
        <f ca="1">IF(OFFSET($G$203,SUM($C$2:$C82)-1,COLUMNS($E82:BB82)+1)=0,"",OFFSET($G$203,SUM($C$2:$C82)-1,COLUMNS($E82:BB82)+1))</f>
        <v/>
      </c>
      <c r="BC82" t="str">
        <f ca="1">IF(OFFSET($G$203,SUM($C$2:$C82)-1,COLUMNS($E82:BC82)+1)=0,"",OFFSET($G$203,SUM($C$2:$C82)-1,COLUMNS($E82:BC82)+1))</f>
        <v/>
      </c>
      <c r="BD82" t="str">
        <f ca="1">IF(OFFSET($G$203,SUM($C$2:$C82)-1,COLUMNS($E82:BD82)+1)=0,"",OFFSET($G$203,SUM($C$2:$C82)-1,COLUMNS($E82:BD82)+1))</f>
        <v/>
      </c>
      <c r="BE82" t="str">
        <f ca="1">IF(OFFSET($G$203,SUM($C$2:$C82)-1,COLUMNS($E82:BE82)+1)=0,"",OFFSET($G$203,SUM($C$2:$C82)-1,COLUMNS($E82:BE82)+1))</f>
        <v/>
      </c>
      <c r="BF82" t="str">
        <f ca="1">IF(OFFSET($G$203,SUM($C$2:$C82)-1,COLUMNS($E82:BF82)+1)=0,"",OFFSET($G$203,SUM($C$2:$C82)-1,COLUMNS($E82:BF82)+1))</f>
        <v/>
      </c>
      <c r="BG82" t="str">
        <f ca="1">IF(OFFSET($G$203,SUM($C$2:$C82)-1,COLUMNS($E82:BG82)+1)=0,"",OFFSET($G$203,SUM($C$2:$C82)-1,COLUMNS($E82:BG82)+1))</f>
        <v/>
      </c>
      <c r="BH82" t="str">
        <f ca="1">IF(OFFSET($G$203,SUM($C$2:$C82)-1,COLUMNS($E82:BH82)+1)=0,"",OFFSET($G$203,SUM($C$2:$C82)-1,COLUMNS($E82:BH82)+1))</f>
        <v/>
      </c>
      <c r="BI82" t="str">
        <f ca="1">IF(OFFSET($G$203,SUM($C$2:$C82)-1,COLUMNS($E82:BI82)+1)=0,"",OFFSET($G$203,SUM($C$2:$C82)-1,COLUMNS($E82:BI82)+1))</f>
        <v/>
      </c>
      <c r="BJ82" t="str">
        <f ca="1">IF(OFFSET($G$203,SUM($C$2:$C82)-1,COLUMNS($E82:BJ82)+1)=0,"",OFFSET($G$203,SUM($C$2:$C82)-1,COLUMNS($E82:BJ82)+1))</f>
        <v/>
      </c>
      <c r="BK82" t="str">
        <f ca="1">IF(OFFSET($G$203,SUM($C$2:$C82)-1,COLUMNS($E82:BK82)+1)=0,"",OFFSET($G$203,SUM($C$2:$C82)-1,COLUMNS($E82:BK82)+1))</f>
        <v/>
      </c>
      <c r="BL82" t="str">
        <f ca="1">IF(OFFSET($G$203,SUM($C$2:$C82)-1,COLUMNS($E82:BL82)+1)=0,"",OFFSET($G$203,SUM($C$2:$C82)-1,COLUMNS($E82:BL82)+1))</f>
        <v/>
      </c>
      <c r="BM82" t="str">
        <f ca="1">IF(OFFSET($G$203,SUM($C$2:$C82)-1,COLUMNS($E82:BM82)+1)=0,"",OFFSET($G$203,SUM($C$2:$C82)-1,COLUMNS($E82:BM82)+1))</f>
        <v/>
      </c>
      <c r="BN82" t="str">
        <f ca="1">IF(OFFSET($G$203,SUM($C$2:$C82)-1,COLUMNS($E82:BN82)+1)=0,"",OFFSET($G$203,SUM($C$2:$C82)-1,COLUMNS($E82:BN82)+1))</f>
        <v/>
      </c>
      <c r="BO82" t="str">
        <f ca="1">IF(OFFSET($G$203,SUM($C$2:$C82)-1,COLUMNS($E82:BO82)+1)=0,"",OFFSET($G$203,SUM($C$2:$C82)-1,COLUMNS($E82:BO82)+1))</f>
        <v/>
      </c>
      <c r="BP82" t="str">
        <f ca="1">IF(OFFSET($G$203,SUM($C$2:$C82)-1,COLUMNS($E82:BP82)+1)=0,"",OFFSET($G$203,SUM($C$2:$C82)-1,COLUMNS($E82:BP82)+1))</f>
        <v/>
      </c>
      <c r="BQ82" t="str">
        <f ca="1">IF(OFFSET($G$203,SUM($C$2:$C82)-1,COLUMNS($E82:BQ82)+1)=0,"",OFFSET($G$203,SUM($C$2:$C82)-1,COLUMNS($E82:BQ82)+1))</f>
        <v/>
      </c>
      <c r="BR82" t="str">
        <f ca="1">IF(OFFSET($G$203,SUM($C$2:$C82)-1,COLUMNS($E82:BR82)+1)=0,"",OFFSET($G$203,SUM($C$2:$C82)-1,COLUMNS($E82:BR82)+1))</f>
        <v/>
      </c>
      <c r="BS82" t="str">
        <f ca="1">IF(OFFSET($G$203,SUM($C$2:$C82)-1,COLUMNS($E82:BS82)+1)=0,"",OFFSET($G$203,SUM($C$2:$C82)-1,COLUMNS($E82:BS82)+1))</f>
        <v/>
      </c>
      <c r="BT82" t="str">
        <f ca="1">IF(OFFSET($G$203,SUM($C$2:$C82)-1,COLUMNS($E82:BT82)+1)=0,"",OFFSET($G$203,SUM($C$2:$C82)-1,COLUMNS($E82:BT82)+1))</f>
        <v/>
      </c>
      <c r="BU82" t="str">
        <f ca="1">IF(OFFSET($G$203,SUM($C$2:$C82)-1,COLUMNS($E82:BU82)+1)=0,"",OFFSET($G$203,SUM($C$2:$C82)-1,COLUMNS($E82:BU82)+1))</f>
        <v/>
      </c>
      <c r="BV82" t="str">
        <f ca="1">IF(OFFSET($G$203,SUM($C$2:$C82)-1,COLUMNS($E82:BV82)+1)=0,"",OFFSET($G$203,SUM($C$2:$C82)-1,COLUMNS($E82:BV82)+1))</f>
        <v/>
      </c>
      <c r="BW82" t="str">
        <f ca="1">IF(OFFSET($G$203,SUM($C$2:$C82)-1,COLUMNS($E82:BW82)+1)=0,"",OFFSET($G$203,SUM($C$2:$C82)-1,COLUMNS($E82:BW82)+1))</f>
        <v/>
      </c>
      <c r="BX82" t="str">
        <f ca="1">IF(OFFSET($G$203,SUM($C$2:$C82)-1,COLUMNS($E82:BX82)+1)=0,"",OFFSET($G$203,SUM($C$2:$C82)-1,COLUMNS($E82:BX82)+1))</f>
        <v/>
      </c>
      <c r="BY82" t="str">
        <f ca="1">IF(OFFSET($G$203,SUM($C$2:$C82)-1,COLUMNS($E82:BY82)+1)=0,"",OFFSET($G$203,SUM($C$2:$C82)-1,COLUMNS($E82:BY82)+1))</f>
        <v/>
      </c>
      <c r="BZ82" t="str">
        <f ca="1">IF(OFFSET($G$203,SUM($C$2:$C82)-1,COLUMNS($E82:BZ82)+1)=0,"",OFFSET($G$203,SUM($C$2:$C82)-1,COLUMNS($E82:BZ82)+1))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OFFSET($G$203,SUM(C$2:C84)-1,0)</f>
        <v>Kurt Miller</v>
      </c>
      <c r="F84" t="str">
        <f ca="1">IF(OFFSET($G$203,SUM($C$2:$C84)-1,COLUMNS($E84:F84)+1)=0,"",OFFSET($G$203,SUM($C$2:$C84)-1,COLUMNS($E84:F84)+1))</f>
        <v>Hamlet</v>
      </c>
      <c r="G84" t="str">
        <f ca="1">IF(OFFSET($G$203,SUM($C$2:$C84)-1,COLUMNS($E84:G84)+1)=0,"",OFFSET($G$203,SUM($C$2:$C84)-1,COLUMNS($E84:G84)+1))</f>
        <v xml:space="preserve"> Hunting Party</v>
      </c>
      <c r="H84" t="str">
        <f ca="1">IF(OFFSET($G$203,SUM($C$2:$C84)-1,COLUMNS($E84:H84)+1)=0,"",OFFSET($G$203,SUM($C$2:$C84)-1,COLUMNS($E84:H84)+1))</f>
        <v xml:space="preserve"> Border Village</v>
      </c>
      <c r="I84" t="str">
        <f ca="1">IF(OFFSET($G$203,SUM($C$2:$C84)-1,COLUMNS($E84:I84)+1)=0,"",OFFSET($G$203,SUM($C$2:$C84)-1,COLUMNS($E84:I84)+1))</f>
        <v xml:space="preserve"> Junk Dealer</v>
      </c>
      <c r="J84" t="str">
        <f ca="1">IF(OFFSET($G$203,SUM($C$2:$C84)-1,COLUMNS($E84:J84)+1)=0,"",OFFSET($G$203,SUM($C$2:$C84)-1,COLUMNS($E84:J84)+1))</f>
        <v xml:space="preserve"> Rebuild</v>
      </c>
      <c r="K84" t="str">
        <f ca="1">IF(OFFSET($G$203,SUM($C$2:$C84)-1,COLUMNS($E84:K84)+1)=0,"",OFFSET($G$203,SUM($C$2:$C84)-1,COLUMNS($E84:K84)+1))</f>
        <v xml:space="preserve"> Journeyman</v>
      </c>
      <c r="L84" t="str">
        <f ca="1">IF(OFFSET($G$203,SUM($C$2:$C84)-1,COLUMNS($E84:L84)+1)=0,"",OFFSET($G$203,SUM($C$2:$C84)-1,COLUMNS($E84:L84)+1))</f>
        <v xml:space="preserve"> Bridge Troll</v>
      </c>
      <c r="M84" t="str">
        <f ca="1">IF(OFFSET($G$203,SUM($C$2:$C84)-1,COLUMNS($E84:M84)+1)=0,"",OFFSET($G$203,SUM($C$2:$C84)-1,COLUMNS($E84:M84)+1))</f>
        <v xml:space="preserve"> Haunted Woods</v>
      </c>
      <c r="N84" t="str">
        <f ca="1">IF(OFFSET($G$203,SUM($C$2:$C84)-1,COLUMNS($E84:N84)+1)=0,"",OFFSET($G$203,SUM($C$2:$C84)-1,COLUMNS($E84:N84)+1))</f>
        <v xml:space="preserve"> Chariot Race</v>
      </c>
      <c r="O84" t="str">
        <f ca="1">IF(OFFSET($G$203,SUM($C$2:$C84)-1,COLUMNS($E84:O84)+1)=0,"",OFFSET($G$203,SUM($C$2:$C84)-1,COLUMNS($E84:O84)+1))</f>
        <v xml:space="preserve"> Defiled Shrine</v>
      </c>
      <c r="P84" t="str">
        <f ca="1">IF(OFFSET($G$203,SUM($C$2:$C84)-1,COLUMNS($E84:P84)+1)=0,"",OFFSET($G$203,SUM($C$2:$C84)-1,COLUMNS($E84:P84)+1))</f>
        <v/>
      </c>
      <c r="Q84" t="str">
        <f ca="1">IF(OFFSET($G$203,SUM($C$2:$C84)-1,COLUMNS($E84:Q84)+1)=0,"",OFFSET($G$203,SUM($C$2:$C84)-1,COLUMNS($E84:Q84)+1))</f>
        <v/>
      </c>
      <c r="R84" t="str">
        <f ca="1">IF(OFFSET($G$203,SUM($C$2:$C84)-1,COLUMNS($E84:R84)+1)=0,"",OFFSET($G$203,SUM($C$2:$C84)-1,COLUMNS($E84:R84)+1))</f>
        <v/>
      </c>
      <c r="S84" t="str">
        <f ca="1">IF(OFFSET($G$203,SUM($C$2:$C84)-1,COLUMNS($E84:S84)+1)=0,"",OFFSET($G$203,SUM($C$2:$C84)-1,COLUMNS($E84:S84)+1))</f>
        <v/>
      </c>
      <c r="T84" t="str">
        <f ca="1">IF(OFFSET($G$203,SUM($C$2:$C84)-1,COLUMNS($E84:T84)+1)=0,"",OFFSET($G$203,SUM($C$2:$C84)-1,COLUMNS($E84:T84)+1))</f>
        <v/>
      </c>
      <c r="U84" t="str">
        <f ca="1">IF(OFFSET($G$203,SUM($C$2:$C84)-1,COLUMNS($E84:U84)+1)=0,"",OFFSET($G$203,SUM($C$2:$C84)-1,COLUMNS($E84:U84)+1))</f>
        <v/>
      </c>
      <c r="V84" t="str">
        <f ca="1">IF(OFFSET($G$203,SUM($C$2:$C84)-1,COLUMNS($E84:V84)+1)=0,"",OFFSET($G$203,SUM($C$2:$C84)-1,COLUMNS($E84:V84)+1))</f>
        <v/>
      </c>
      <c r="W84" t="str">
        <f ca="1">IF(OFFSET($G$203,SUM($C$2:$C84)-1,COLUMNS($E84:W84)+1)=0,"",OFFSET($G$203,SUM($C$2:$C84)-1,COLUMNS($E84:W84)+1))</f>
        <v/>
      </c>
      <c r="X84" t="str">
        <f ca="1">IF(OFFSET($G$203,SUM($C$2:$C84)-1,COLUMNS($E84:X84)+1)=0,"",OFFSET($G$203,SUM($C$2:$C84)-1,COLUMNS($E84:X84)+1))</f>
        <v/>
      </c>
      <c r="Y84" t="str">
        <f ca="1">IF(OFFSET($G$203,SUM($C$2:$C84)-1,COLUMNS($E84:Y84)+1)=0,"",OFFSET($G$203,SUM($C$2:$C84)-1,COLUMNS($E84:Y84)+1))</f>
        <v/>
      </c>
      <c r="Z84" t="str">
        <f ca="1">IF(OFFSET($G$203,SUM($C$2:$C84)-1,COLUMNS($E84:Z84)+1)=0,"",OFFSET($G$203,SUM($C$2:$C84)-1,COLUMNS($E84:Z84)+1))</f>
        <v/>
      </c>
      <c r="AA84" t="str">
        <f ca="1">IF(OFFSET($G$203,SUM($C$2:$C84)-1,COLUMNS($E84:AA84)+1)=0,"",OFFSET($G$203,SUM($C$2:$C84)-1,COLUMNS($E84:AA84)+1))</f>
        <v/>
      </c>
      <c r="AB84" t="str">
        <f ca="1">IF(OFFSET($G$203,SUM($C$2:$C84)-1,COLUMNS($E84:AB84)+1)=0,"",OFFSET($G$203,SUM($C$2:$C84)-1,COLUMNS($E84:AB84)+1))</f>
        <v/>
      </c>
      <c r="AC84" t="str">
        <f ca="1">IF(OFFSET($G$203,SUM($C$2:$C84)-1,COLUMNS($E84:AC84)+1)=0,"",OFFSET($G$203,SUM($C$2:$C84)-1,COLUMNS($E84:AC84)+1))</f>
        <v/>
      </c>
      <c r="AD84" t="str">
        <f ca="1">IF(OFFSET($G$203,SUM($C$2:$C84)-1,COLUMNS($E84:AD84)+1)=0,"",OFFSET($G$203,SUM($C$2:$C84)-1,COLUMNS($E84:AD84)+1))</f>
        <v/>
      </c>
      <c r="AE84" t="str">
        <f ca="1">IF(OFFSET($G$203,SUM($C$2:$C84)-1,COLUMNS($E84:AE84)+1)=0,"",OFFSET($G$203,SUM($C$2:$C84)-1,COLUMNS($E84:AE84)+1))</f>
        <v/>
      </c>
      <c r="AF84" t="str">
        <f ca="1">IF(OFFSET($G$203,SUM($C$2:$C84)-1,COLUMNS($E84:AF84)+1)=0,"",OFFSET($G$203,SUM($C$2:$C84)-1,COLUMNS($E84:AF84)+1))</f>
        <v/>
      </c>
      <c r="AG84" t="str">
        <f ca="1">IF(OFFSET($G$203,SUM($C$2:$C84)-1,COLUMNS($E84:AG84)+1)=0,"",OFFSET($G$203,SUM($C$2:$C84)-1,COLUMNS($E84:AG84)+1))</f>
        <v/>
      </c>
      <c r="AH84" t="str">
        <f ca="1">IF(OFFSET($G$203,SUM($C$2:$C84)-1,COLUMNS($E84:AH84)+1)=0,"",OFFSET($G$203,SUM($C$2:$C84)-1,COLUMNS($E84:AH84)+1))</f>
        <v/>
      </c>
      <c r="AI84" t="str">
        <f ca="1">IF(OFFSET($G$203,SUM($C$2:$C84)-1,COLUMNS($E84:AI84)+1)=0,"",OFFSET($G$203,SUM($C$2:$C84)-1,COLUMNS($E84:AI84)+1))</f>
        <v/>
      </c>
      <c r="AJ84" t="str">
        <f ca="1">IF(OFFSET($G$203,SUM($C$2:$C84)-1,COLUMNS($E84:AJ84)+1)=0,"",OFFSET($G$203,SUM($C$2:$C84)-1,COLUMNS($E84:AJ84)+1))</f>
        <v/>
      </c>
      <c r="AK84" t="str">
        <f ca="1">IF(OFFSET($G$203,SUM($C$2:$C84)-1,COLUMNS($E84:AK84)+1)=0,"",OFFSET($G$203,SUM($C$2:$C84)-1,COLUMNS($E84:AK84)+1))</f>
        <v/>
      </c>
      <c r="AL84" t="str">
        <f ca="1">IF(OFFSET($G$203,SUM($C$2:$C84)-1,COLUMNS($E84:AL84)+1)=0,"",OFFSET($G$203,SUM($C$2:$C84)-1,COLUMNS($E84:AL84)+1))</f>
        <v/>
      </c>
      <c r="AM84" t="str">
        <f ca="1">IF(OFFSET($G$203,SUM($C$2:$C84)-1,COLUMNS($E84:AM84)+1)=0,"",OFFSET($G$203,SUM($C$2:$C84)-1,COLUMNS($E84:AM84)+1))</f>
        <v/>
      </c>
      <c r="AN84" t="str">
        <f ca="1">IF(OFFSET($G$203,SUM($C$2:$C84)-1,COLUMNS($E84:AN84)+1)=0,"",OFFSET($G$203,SUM($C$2:$C84)-1,COLUMNS($E84:AN84)+1))</f>
        <v/>
      </c>
      <c r="AO84" t="str">
        <f ca="1">IF(OFFSET($G$203,SUM($C$2:$C84)-1,COLUMNS($E84:AO84)+1)=0,"",OFFSET($G$203,SUM($C$2:$C84)-1,COLUMNS($E84:AO84)+1))</f>
        <v/>
      </c>
      <c r="AP84" t="str">
        <f ca="1">IF(OFFSET($G$203,SUM($C$2:$C84)-1,COLUMNS($E84:AP84)+1)=0,"",OFFSET($G$203,SUM($C$2:$C84)-1,COLUMNS($E84:AP84)+1))</f>
        <v/>
      </c>
      <c r="AQ84" t="str">
        <f ca="1">IF(OFFSET($G$203,SUM($C$2:$C84)-1,COLUMNS($E84:AQ84)+1)=0,"",OFFSET($G$203,SUM($C$2:$C84)-1,COLUMNS($E84:AQ84)+1))</f>
        <v/>
      </c>
      <c r="AR84" t="str">
        <f ca="1">IF(OFFSET($G$203,SUM($C$2:$C84)-1,COLUMNS($E84:AR84)+1)=0,"",OFFSET($G$203,SUM($C$2:$C84)-1,COLUMNS($E84:AR84)+1))</f>
        <v/>
      </c>
      <c r="AS84" t="str">
        <f ca="1">IF(OFFSET($G$203,SUM($C$2:$C84)-1,COLUMNS($E84:AS84)+1)=0,"",OFFSET($G$203,SUM($C$2:$C84)-1,COLUMNS($E84:AS84)+1))</f>
        <v/>
      </c>
      <c r="AT84" t="str">
        <f ca="1">IF(OFFSET($G$203,SUM($C$2:$C84)-1,COLUMNS($E84:AT84)+1)=0,"",OFFSET($G$203,SUM($C$2:$C84)-1,COLUMNS($E84:AT84)+1))</f>
        <v/>
      </c>
      <c r="AU84" t="str">
        <f ca="1">IF(OFFSET($G$203,SUM($C$2:$C84)-1,COLUMNS($E84:AU84)+1)=0,"",OFFSET($G$203,SUM($C$2:$C84)-1,COLUMNS($E84:AU84)+1))</f>
        <v/>
      </c>
      <c r="AV84" t="str">
        <f ca="1">IF(OFFSET($G$203,SUM($C$2:$C84)-1,COLUMNS($E84:AV84)+1)=0,"",OFFSET($G$203,SUM($C$2:$C84)-1,COLUMNS($E84:AV84)+1))</f>
        <v/>
      </c>
      <c r="AW84" t="str">
        <f ca="1">IF(OFFSET($G$203,SUM($C$2:$C84)-1,COLUMNS($E84:AW84)+1)=0,"",OFFSET($G$203,SUM($C$2:$C84)-1,COLUMNS($E84:AW84)+1))</f>
        <v/>
      </c>
      <c r="AX84" t="str">
        <f ca="1">IF(OFFSET($G$203,SUM($C$2:$C84)-1,COLUMNS($E84:AX84)+1)=0,"",OFFSET($G$203,SUM($C$2:$C84)-1,COLUMNS($E84:AX84)+1))</f>
        <v/>
      </c>
      <c r="AY84" t="str">
        <f ca="1">IF(OFFSET($G$203,SUM($C$2:$C84)-1,COLUMNS($E84:AY84)+1)=0,"",OFFSET($G$203,SUM($C$2:$C84)-1,COLUMNS($E84:AY84)+1))</f>
        <v/>
      </c>
      <c r="AZ84" t="str">
        <f ca="1">IF(OFFSET($G$203,SUM($C$2:$C84)-1,COLUMNS($E84:AZ84)+1)=0,"",OFFSET($G$203,SUM($C$2:$C84)-1,COLUMNS($E84:AZ84)+1))</f>
        <v/>
      </c>
      <c r="BA84" t="str">
        <f ca="1">IF(OFFSET($G$203,SUM($C$2:$C84)-1,COLUMNS($E84:BA84)+1)=0,"",OFFSET($G$203,SUM($C$2:$C84)-1,COLUMNS($E84:BA84)+1))</f>
        <v/>
      </c>
      <c r="BB84" t="str">
        <f ca="1">IF(OFFSET($G$203,SUM($C$2:$C84)-1,COLUMNS($E84:BB84)+1)=0,"",OFFSET($G$203,SUM($C$2:$C84)-1,COLUMNS($E84:BB84)+1))</f>
        <v/>
      </c>
      <c r="BC84" t="str">
        <f ca="1">IF(OFFSET($G$203,SUM($C$2:$C84)-1,COLUMNS($E84:BC84)+1)=0,"",OFFSET($G$203,SUM($C$2:$C84)-1,COLUMNS($E84:BC84)+1))</f>
        <v/>
      </c>
      <c r="BD84" t="str">
        <f ca="1">IF(OFFSET($G$203,SUM($C$2:$C84)-1,COLUMNS($E84:BD84)+1)=0,"",OFFSET($G$203,SUM($C$2:$C84)-1,COLUMNS($E84:BD84)+1))</f>
        <v/>
      </c>
      <c r="BE84" t="str">
        <f ca="1">IF(OFFSET($G$203,SUM($C$2:$C84)-1,COLUMNS($E84:BE84)+1)=0,"",OFFSET($G$203,SUM($C$2:$C84)-1,COLUMNS($E84:BE84)+1))</f>
        <v/>
      </c>
      <c r="BF84" t="str">
        <f ca="1">IF(OFFSET($G$203,SUM($C$2:$C84)-1,COLUMNS($E84:BF84)+1)=0,"",OFFSET($G$203,SUM($C$2:$C84)-1,COLUMNS($E84:BF84)+1))</f>
        <v/>
      </c>
      <c r="BG84" t="str">
        <f ca="1">IF(OFFSET($G$203,SUM($C$2:$C84)-1,COLUMNS($E84:BG84)+1)=0,"",OFFSET($G$203,SUM($C$2:$C84)-1,COLUMNS($E84:BG84)+1))</f>
        <v/>
      </c>
      <c r="BH84" t="str">
        <f ca="1">IF(OFFSET($G$203,SUM($C$2:$C84)-1,COLUMNS($E84:BH84)+1)=0,"",OFFSET($G$203,SUM($C$2:$C84)-1,COLUMNS($E84:BH84)+1))</f>
        <v/>
      </c>
      <c r="BI84" t="str">
        <f ca="1">IF(OFFSET($G$203,SUM($C$2:$C84)-1,COLUMNS($E84:BI84)+1)=0,"",OFFSET($G$203,SUM($C$2:$C84)-1,COLUMNS($E84:BI84)+1))</f>
        <v/>
      </c>
      <c r="BJ84" t="str">
        <f ca="1">IF(OFFSET($G$203,SUM($C$2:$C84)-1,COLUMNS($E84:BJ84)+1)=0,"",OFFSET($G$203,SUM($C$2:$C84)-1,COLUMNS($E84:BJ84)+1))</f>
        <v/>
      </c>
      <c r="BK84" t="str">
        <f ca="1">IF(OFFSET($G$203,SUM($C$2:$C84)-1,COLUMNS($E84:BK84)+1)=0,"",OFFSET($G$203,SUM($C$2:$C84)-1,COLUMNS($E84:BK84)+1))</f>
        <v/>
      </c>
      <c r="BL84" t="str">
        <f ca="1">IF(OFFSET($G$203,SUM($C$2:$C84)-1,COLUMNS($E84:BL84)+1)=0,"",OFFSET($G$203,SUM($C$2:$C84)-1,COLUMNS($E84:BL84)+1))</f>
        <v/>
      </c>
      <c r="BM84" t="str">
        <f ca="1">IF(OFFSET($G$203,SUM($C$2:$C84)-1,COLUMNS($E84:BM84)+1)=0,"",OFFSET($G$203,SUM($C$2:$C84)-1,COLUMNS($E84:BM84)+1))</f>
        <v/>
      </c>
      <c r="BN84" t="str">
        <f ca="1">IF(OFFSET($G$203,SUM($C$2:$C84)-1,COLUMNS($E84:BN84)+1)=0,"",OFFSET($G$203,SUM($C$2:$C84)-1,COLUMNS($E84:BN84)+1))</f>
        <v/>
      </c>
      <c r="BO84" t="str">
        <f ca="1">IF(OFFSET($G$203,SUM($C$2:$C84)-1,COLUMNS($E84:BO84)+1)=0,"",OFFSET($G$203,SUM($C$2:$C84)-1,COLUMNS($E84:BO84)+1))</f>
        <v/>
      </c>
      <c r="BP84" t="str">
        <f ca="1">IF(OFFSET($G$203,SUM($C$2:$C84)-1,COLUMNS($E84:BP84)+1)=0,"",OFFSET($G$203,SUM($C$2:$C84)-1,COLUMNS($E84:BP84)+1))</f>
        <v/>
      </c>
      <c r="BQ84" t="str">
        <f ca="1">IF(OFFSET($G$203,SUM($C$2:$C84)-1,COLUMNS($E84:BQ84)+1)=0,"",OFFSET($G$203,SUM($C$2:$C84)-1,COLUMNS($E84:BQ84)+1))</f>
        <v/>
      </c>
      <c r="BR84" t="str">
        <f ca="1">IF(OFFSET($G$203,SUM($C$2:$C84)-1,COLUMNS($E84:BR84)+1)=0,"",OFFSET($G$203,SUM($C$2:$C84)-1,COLUMNS($E84:BR84)+1))</f>
        <v/>
      </c>
      <c r="BS84" t="str">
        <f ca="1">IF(OFFSET($G$203,SUM($C$2:$C84)-1,COLUMNS($E84:BS84)+1)=0,"",OFFSET($G$203,SUM($C$2:$C84)-1,COLUMNS($E84:BS84)+1))</f>
        <v/>
      </c>
      <c r="BT84" t="str">
        <f ca="1">IF(OFFSET($G$203,SUM($C$2:$C84)-1,COLUMNS($E84:BT84)+1)=0,"",OFFSET($G$203,SUM($C$2:$C84)-1,COLUMNS($E84:BT84)+1))</f>
        <v/>
      </c>
      <c r="BU84" t="str">
        <f ca="1">IF(OFFSET($G$203,SUM($C$2:$C84)-1,COLUMNS($E84:BU84)+1)=0,"",OFFSET($G$203,SUM($C$2:$C84)-1,COLUMNS($E84:BU84)+1))</f>
        <v/>
      </c>
      <c r="BV84" t="str">
        <f ca="1">IF(OFFSET($G$203,SUM($C$2:$C84)-1,COLUMNS($E84:BV84)+1)=0,"",OFFSET($G$203,SUM($C$2:$C84)-1,COLUMNS($E84:BV84)+1))</f>
        <v/>
      </c>
      <c r="BW84" t="str">
        <f ca="1">IF(OFFSET($G$203,SUM($C$2:$C84)-1,COLUMNS($E84:BW84)+1)=0,"",OFFSET($G$203,SUM($C$2:$C84)-1,COLUMNS($E84:BW84)+1))</f>
        <v/>
      </c>
      <c r="BX84" t="str">
        <f ca="1">IF(OFFSET($G$203,SUM($C$2:$C84)-1,COLUMNS($E84:BX84)+1)=0,"",OFFSET($G$203,SUM($C$2:$C84)-1,COLUMNS($E84:BX84)+1))</f>
        <v/>
      </c>
      <c r="BY84" t="str">
        <f ca="1">IF(OFFSET($G$203,SUM($C$2:$C84)-1,COLUMNS($E84:BY84)+1)=0,"",OFFSET($G$203,SUM($C$2:$C84)-1,COLUMNS($E84:BY84)+1))</f>
        <v/>
      </c>
      <c r="BZ84" t="str">
        <f ca="1">IF(OFFSET($G$203,SUM($C$2:$C84)-1,COLUMNS($E84:BZ84)+1)=0,"",OFFSET($G$203,SUM($C$2:$C84)-1,COLUMNS($E84:BZ84)+1))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OFFSET($G$203,SUM(C$2:C86)-1,0)</f>
        <v>Lee Smith</v>
      </c>
      <c r="F86" t="str">
        <f ca="1">IF(OFFSET($G$203,SUM($C$2:$C86)-1,COLUMNS($E86:F86)+1)=0,"",OFFSET($G$203,SUM($C$2:$C86)-1,COLUMNS($E86:F86)+1))</f>
        <v>Venture</v>
      </c>
      <c r="G86" t="str">
        <f ca="1">IF(OFFSET($G$203,SUM($C$2:$C86)-1,COLUMNS($E86:G86)+1)=0,"",OFFSET($G$203,SUM($C$2:$C86)-1,COLUMNS($E86:G86)+1))</f>
        <v/>
      </c>
      <c r="H86" t="str">
        <f ca="1">IF(OFFSET($G$203,SUM($C$2:$C86)-1,COLUMNS($E86:H86)+1)=0,"",OFFSET($G$203,SUM($C$2:$C86)-1,COLUMNS($E86:H86)+1))</f>
        <v/>
      </c>
      <c r="I86" t="str">
        <f ca="1">IF(OFFSET($G$203,SUM($C$2:$C86)-1,COLUMNS($E86:I86)+1)=0,"",OFFSET($G$203,SUM($C$2:$C86)-1,COLUMNS($E86:I86)+1))</f>
        <v/>
      </c>
      <c r="J86" t="str">
        <f ca="1">IF(OFFSET($G$203,SUM($C$2:$C86)-1,COLUMNS($E86:J86)+1)=0,"",OFFSET($G$203,SUM($C$2:$C86)-1,COLUMNS($E86:J86)+1))</f>
        <v/>
      </c>
      <c r="K86" t="str">
        <f ca="1">IF(OFFSET($G$203,SUM($C$2:$C86)-1,COLUMNS($E86:K86)+1)=0,"",OFFSET($G$203,SUM($C$2:$C86)-1,COLUMNS($E86:K86)+1))</f>
        <v/>
      </c>
      <c r="L86" t="str">
        <f ca="1">IF(OFFSET($G$203,SUM($C$2:$C86)-1,COLUMNS($E86:L86)+1)=0,"",OFFSET($G$203,SUM($C$2:$C86)-1,COLUMNS($E86:L86)+1))</f>
        <v/>
      </c>
      <c r="M86" t="str">
        <f ca="1">IF(OFFSET($G$203,SUM($C$2:$C86)-1,COLUMNS($E86:M86)+1)=0,"",OFFSET($G$203,SUM($C$2:$C86)-1,COLUMNS($E86:M86)+1))</f>
        <v/>
      </c>
      <c r="N86" t="str">
        <f ca="1">IF(OFFSET($G$203,SUM($C$2:$C86)-1,COLUMNS($E86:N86)+1)=0,"",OFFSET($G$203,SUM($C$2:$C86)-1,COLUMNS($E86:N86)+1))</f>
        <v/>
      </c>
      <c r="O86" t="str">
        <f ca="1">IF(OFFSET($G$203,SUM($C$2:$C86)-1,COLUMNS($E86:O86)+1)=0,"",OFFSET($G$203,SUM($C$2:$C86)-1,COLUMNS($E86:O86)+1))</f>
        <v/>
      </c>
      <c r="P86" t="str">
        <f ca="1">IF(OFFSET($G$203,SUM($C$2:$C86)-1,COLUMNS($E86:P86)+1)=0,"",OFFSET($G$203,SUM($C$2:$C86)-1,COLUMNS($E86:P86)+1))</f>
        <v/>
      </c>
      <c r="Q86" t="str">
        <f ca="1">IF(OFFSET($G$203,SUM($C$2:$C86)-1,COLUMNS($E86:Q86)+1)=0,"",OFFSET($G$203,SUM($C$2:$C86)-1,COLUMNS($E86:Q86)+1))</f>
        <v/>
      </c>
      <c r="R86" t="str">
        <f ca="1">IF(OFFSET($G$203,SUM($C$2:$C86)-1,COLUMNS($E86:R86)+1)=0,"",OFFSET($G$203,SUM($C$2:$C86)-1,COLUMNS($E86:R86)+1))</f>
        <v/>
      </c>
      <c r="S86" t="str">
        <f ca="1">IF(OFFSET($G$203,SUM($C$2:$C86)-1,COLUMNS($E86:S86)+1)=0,"",OFFSET($G$203,SUM($C$2:$C86)-1,COLUMNS($E86:S86)+1))</f>
        <v/>
      </c>
      <c r="T86" t="str">
        <f ca="1">IF(OFFSET($G$203,SUM($C$2:$C86)-1,COLUMNS($E86:T86)+1)=0,"",OFFSET($G$203,SUM($C$2:$C86)-1,COLUMNS($E86:T86)+1))</f>
        <v/>
      </c>
      <c r="U86" t="str">
        <f ca="1">IF(OFFSET($G$203,SUM($C$2:$C86)-1,COLUMNS($E86:U86)+1)=0,"",OFFSET($G$203,SUM($C$2:$C86)-1,COLUMNS($E86:U86)+1))</f>
        <v/>
      </c>
      <c r="V86" t="str">
        <f ca="1">IF(OFFSET($G$203,SUM($C$2:$C86)-1,COLUMNS($E86:V86)+1)=0,"",OFFSET($G$203,SUM($C$2:$C86)-1,COLUMNS($E86:V86)+1))</f>
        <v/>
      </c>
      <c r="W86" t="str">
        <f ca="1">IF(OFFSET($G$203,SUM($C$2:$C86)-1,COLUMNS($E86:W86)+1)=0,"",OFFSET($G$203,SUM($C$2:$C86)-1,COLUMNS($E86:W86)+1))</f>
        <v/>
      </c>
      <c r="X86" t="str">
        <f ca="1">IF(OFFSET($G$203,SUM($C$2:$C86)-1,COLUMNS($E86:X86)+1)=0,"",OFFSET($G$203,SUM($C$2:$C86)-1,COLUMNS($E86:X86)+1))</f>
        <v/>
      </c>
      <c r="Y86" t="str">
        <f ca="1">IF(OFFSET($G$203,SUM($C$2:$C86)-1,COLUMNS($E86:Y86)+1)=0,"",OFFSET($G$203,SUM($C$2:$C86)-1,COLUMNS($E86:Y86)+1))</f>
        <v/>
      </c>
      <c r="Z86" t="str">
        <f ca="1">IF(OFFSET($G$203,SUM($C$2:$C86)-1,COLUMNS($E86:Z86)+1)=0,"",OFFSET($G$203,SUM($C$2:$C86)-1,COLUMNS($E86:Z86)+1))</f>
        <v/>
      </c>
      <c r="AA86" t="str">
        <f ca="1">IF(OFFSET($G$203,SUM($C$2:$C86)-1,COLUMNS($E86:AA86)+1)=0,"",OFFSET($G$203,SUM($C$2:$C86)-1,COLUMNS($E86:AA86)+1))</f>
        <v/>
      </c>
      <c r="AB86" t="str">
        <f ca="1">IF(OFFSET($G$203,SUM($C$2:$C86)-1,COLUMNS($E86:AB86)+1)=0,"",OFFSET($G$203,SUM($C$2:$C86)-1,COLUMNS($E86:AB86)+1))</f>
        <v/>
      </c>
      <c r="AC86" t="str">
        <f ca="1">IF(OFFSET($G$203,SUM($C$2:$C86)-1,COLUMNS($E86:AC86)+1)=0,"",OFFSET($G$203,SUM($C$2:$C86)-1,COLUMNS($E86:AC86)+1))</f>
        <v/>
      </c>
      <c r="AD86" t="str">
        <f ca="1">IF(OFFSET($G$203,SUM($C$2:$C86)-1,COLUMNS($E86:AD86)+1)=0,"",OFFSET($G$203,SUM($C$2:$C86)-1,COLUMNS($E86:AD86)+1))</f>
        <v/>
      </c>
      <c r="AE86" t="str">
        <f ca="1">IF(OFFSET($G$203,SUM($C$2:$C86)-1,COLUMNS($E86:AE86)+1)=0,"",OFFSET($G$203,SUM($C$2:$C86)-1,COLUMNS($E86:AE86)+1))</f>
        <v/>
      </c>
      <c r="AF86" t="str">
        <f ca="1">IF(OFFSET($G$203,SUM($C$2:$C86)-1,COLUMNS($E86:AF86)+1)=0,"",OFFSET($G$203,SUM($C$2:$C86)-1,COLUMNS($E86:AF86)+1))</f>
        <v/>
      </c>
      <c r="AG86" t="str">
        <f ca="1">IF(OFFSET($G$203,SUM($C$2:$C86)-1,COLUMNS($E86:AG86)+1)=0,"",OFFSET($G$203,SUM($C$2:$C86)-1,COLUMNS($E86:AG86)+1))</f>
        <v/>
      </c>
      <c r="AH86" t="str">
        <f ca="1">IF(OFFSET($G$203,SUM($C$2:$C86)-1,COLUMNS($E86:AH86)+1)=0,"",OFFSET($G$203,SUM($C$2:$C86)-1,COLUMNS($E86:AH86)+1))</f>
        <v/>
      </c>
      <c r="AI86" t="str">
        <f ca="1">IF(OFFSET($G$203,SUM($C$2:$C86)-1,COLUMNS($E86:AI86)+1)=0,"",OFFSET($G$203,SUM($C$2:$C86)-1,COLUMNS($E86:AI86)+1))</f>
        <v/>
      </c>
      <c r="AJ86" t="str">
        <f ca="1">IF(OFFSET($G$203,SUM($C$2:$C86)-1,COLUMNS($E86:AJ86)+1)=0,"",OFFSET($G$203,SUM($C$2:$C86)-1,COLUMNS($E86:AJ86)+1))</f>
        <v/>
      </c>
      <c r="AK86" t="str">
        <f ca="1">IF(OFFSET($G$203,SUM($C$2:$C86)-1,COLUMNS($E86:AK86)+1)=0,"",OFFSET($G$203,SUM($C$2:$C86)-1,COLUMNS($E86:AK86)+1))</f>
        <v/>
      </c>
      <c r="AL86" t="str">
        <f ca="1">IF(OFFSET($G$203,SUM($C$2:$C86)-1,COLUMNS($E86:AL86)+1)=0,"",OFFSET($G$203,SUM($C$2:$C86)-1,COLUMNS($E86:AL86)+1))</f>
        <v/>
      </c>
      <c r="AM86" t="str">
        <f ca="1">IF(OFFSET($G$203,SUM($C$2:$C86)-1,COLUMNS($E86:AM86)+1)=0,"",OFFSET($G$203,SUM($C$2:$C86)-1,COLUMNS($E86:AM86)+1))</f>
        <v/>
      </c>
      <c r="AN86" t="str">
        <f ca="1">IF(OFFSET($G$203,SUM($C$2:$C86)-1,COLUMNS($E86:AN86)+1)=0,"",OFFSET($G$203,SUM($C$2:$C86)-1,COLUMNS($E86:AN86)+1))</f>
        <v/>
      </c>
      <c r="AO86" t="str">
        <f ca="1">IF(OFFSET($G$203,SUM($C$2:$C86)-1,COLUMNS($E86:AO86)+1)=0,"",OFFSET($G$203,SUM($C$2:$C86)-1,COLUMNS($E86:AO86)+1))</f>
        <v/>
      </c>
      <c r="AP86" t="str">
        <f ca="1">IF(OFFSET($G$203,SUM($C$2:$C86)-1,COLUMNS($E86:AP86)+1)=0,"",OFFSET($G$203,SUM($C$2:$C86)-1,COLUMNS($E86:AP86)+1))</f>
        <v/>
      </c>
      <c r="AQ86" t="str">
        <f ca="1">IF(OFFSET($G$203,SUM($C$2:$C86)-1,COLUMNS($E86:AQ86)+1)=0,"",OFFSET($G$203,SUM($C$2:$C86)-1,COLUMNS($E86:AQ86)+1))</f>
        <v/>
      </c>
      <c r="AR86" t="str">
        <f ca="1">IF(OFFSET($G$203,SUM($C$2:$C86)-1,COLUMNS($E86:AR86)+1)=0,"",OFFSET($G$203,SUM($C$2:$C86)-1,COLUMNS($E86:AR86)+1))</f>
        <v/>
      </c>
      <c r="AS86" t="str">
        <f ca="1">IF(OFFSET($G$203,SUM($C$2:$C86)-1,COLUMNS($E86:AS86)+1)=0,"",OFFSET($G$203,SUM($C$2:$C86)-1,COLUMNS($E86:AS86)+1))</f>
        <v/>
      </c>
      <c r="AT86" t="str">
        <f ca="1">IF(OFFSET($G$203,SUM($C$2:$C86)-1,COLUMNS($E86:AT86)+1)=0,"",OFFSET($G$203,SUM($C$2:$C86)-1,COLUMNS($E86:AT86)+1))</f>
        <v/>
      </c>
      <c r="AU86" t="str">
        <f ca="1">IF(OFFSET($G$203,SUM($C$2:$C86)-1,COLUMNS($E86:AU86)+1)=0,"",OFFSET($G$203,SUM($C$2:$C86)-1,COLUMNS($E86:AU86)+1))</f>
        <v/>
      </c>
      <c r="AV86" t="str">
        <f ca="1">IF(OFFSET($G$203,SUM($C$2:$C86)-1,COLUMNS($E86:AV86)+1)=0,"",OFFSET($G$203,SUM($C$2:$C86)-1,COLUMNS($E86:AV86)+1))</f>
        <v/>
      </c>
      <c r="AW86" t="str">
        <f ca="1">IF(OFFSET($G$203,SUM($C$2:$C86)-1,COLUMNS($E86:AW86)+1)=0,"",OFFSET($G$203,SUM($C$2:$C86)-1,COLUMNS($E86:AW86)+1))</f>
        <v/>
      </c>
      <c r="AX86" t="str">
        <f ca="1">IF(OFFSET($G$203,SUM($C$2:$C86)-1,COLUMNS($E86:AX86)+1)=0,"",OFFSET($G$203,SUM($C$2:$C86)-1,COLUMNS($E86:AX86)+1))</f>
        <v/>
      </c>
      <c r="AY86" t="str">
        <f ca="1">IF(OFFSET($G$203,SUM($C$2:$C86)-1,COLUMNS($E86:AY86)+1)=0,"",OFFSET($G$203,SUM($C$2:$C86)-1,COLUMNS($E86:AY86)+1))</f>
        <v/>
      </c>
      <c r="AZ86" t="str">
        <f ca="1">IF(OFFSET($G$203,SUM($C$2:$C86)-1,COLUMNS($E86:AZ86)+1)=0,"",OFFSET($G$203,SUM($C$2:$C86)-1,COLUMNS($E86:AZ86)+1))</f>
        <v/>
      </c>
      <c r="BA86" t="str">
        <f ca="1">IF(OFFSET($G$203,SUM($C$2:$C86)-1,COLUMNS($E86:BA86)+1)=0,"",OFFSET($G$203,SUM($C$2:$C86)-1,COLUMNS($E86:BA86)+1))</f>
        <v/>
      </c>
      <c r="BB86" t="str">
        <f ca="1">IF(OFFSET($G$203,SUM($C$2:$C86)-1,COLUMNS($E86:BB86)+1)=0,"",OFFSET($G$203,SUM($C$2:$C86)-1,COLUMNS($E86:BB86)+1))</f>
        <v/>
      </c>
      <c r="BC86" t="str">
        <f ca="1">IF(OFFSET($G$203,SUM($C$2:$C86)-1,COLUMNS($E86:BC86)+1)=0,"",OFFSET($G$203,SUM($C$2:$C86)-1,COLUMNS($E86:BC86)+1))</f>
        <v/>
      </c>
      <c r="BD86" t="str">
        <f ca="1">IF(OFFSET($G$203,SUM($C$2:$C86)-1,COLUMNS($E86:BD86)+1)=0,"",OFFSET($G$203,SUM($C$2:$C86)-1,COLUMNS($E86:BD86)+1))</f>
        <v/>
      </c>
      <c r="BE86" t="str">
        <f ca="1">IF(OFFSET($G$203,SUM($C$2:$C86)-1,COLUMNS($E86:BE86)+1)=0,"",OFFSET($G$203,SUM($C$2:$C86)-1,COLUMNS($E86:BE86)+1))</f>
        <v/>
      </c>
      <c r="BF86" t="str">
        <f ca="1">IF(OFFSET($G$203,SUM($C$2:$C86)-1,COLUMNS($E86:BF86)+1)=0,"",OFFSET($G$203,SUM($C$2:$C86)-1,COLUMNS($E86:BF86)+1))</f>
        <v/>
      </c>
      <c r="BG86" t="str">
        <f ca="1">IF(OFFSET($G$203,SUM($C$2:$C86)-1,COLUMNS($E86:BG86)+1)=0,"",OFFSET($G$203,SUM($C$2:$C86)-1,COLUMNS($E86:BG86)+1))</f>
        <v/>
      </c>
      <c r="BH86" t="str">
        <f ca="1">IF(OFFSET($G$203,SUM($C$2:$C86)-1,COLUMNS($E86:BH86)+1)=0,"",OFFSET($G$203,SUM($C$2:$C86)-1,COLUMNS($E86:BH86)+1))</f>
        <v/>
      </c>
      <c r="BI86" t="str">
        <f ca="1">IF(OFFSET($G$203,SUM($C$2:$C86)-1,COLUMNS($E86:BI86)+1)=0,"",OFFSET($G$203,SUM($C$2:$C86)-1,COLUMNS($E86:BI86)+1))</f>
        <v/>
      </c>
      <c r="BJ86" t="str">
        <f ca="1">IF(OFFSET($G$203,SUM($C$2:$C86)-1,COLUMNS($E86:BJ86)+1)=0,"",OFFSET($G$203,SUM($C$2:$C86)-1,COLUMNS($E86:BJ86)+1))</f>
        <v/>
      </c>
      <c r="BK86" t="str">
        <f ca="1">IF(OFFSET($G$203,SUM($C$2:$C86)-1,COLUMNS($E86:BK86)+1)=0,"",OFFSET($G$203,SUM($C$2:$C86)-1,COLUMNS($E86:BK86)+1))</f>
        <v/>
      </c>
      <c r="BL86" t="str">
        <f ca="1">IF(OFFSET($G$203,SUM($C$2:$C86)-1,COLUMNS($E86:BL86)+1)=0,"",OFFSET($G$203,SUM($C$2:$C86)-1,COLUMNS($E86:BL86)+1))</f>
        <v/>
      </c>
      <c r="BM86" t="str">
        <f ca="1">IF(OFFSET($G$203,SUM($C$2:$C86)-1,COLUMNS($E86:BM86)+1)=0,"",OFFSET($G$203,SUM($C$2:$C86)-1,COLUMNS($E86:BM86)+1))</f>
        <v/>
      </c>
      <c r="BN86" t="str">
        <f ca="1">IF(OFFSET($G$203,SUM($C$2:$C86)-1,COLUMNS($E86:BN86)+1)=0,"",OFFSET($G$203,SUM($C$2:$C86)-1,COLUMNS($E86:BN86)+1))</f>
        <v/>
      </c>
      <c r="BO86" t="str">
        <f ca="1">IF(OFFSET($G$203,SUM($C$2:$C86)-1,COLUMNS($E86:BO86)+1)=0,"",OFFSET($G$203,SUM($C$2:$C86)-1,COLUMNS($E86:BO86)+1))</f>
        <v/>
      </c>
      <c r="BP86" t="str">
        <f ca="1">IF(OFFSET($G$203,SUM($C$2:$C86)-1,COLUMNS($E86:BP86)+1)=0,"",OFFSET($G$203,SUM($C$2:$C86)-1,COLUMNS($E86:BP86)+1))</f>
        <v/>
      </c>
      <c r="BQ86" t="str">
        <f ca="1">IF(OFFSET($G$203,SUM($C$2:$C86)-1,COLUMNS($E86:BQ86)+1)=0,"",OFFSET($G$203,SUM($C$2:$C86)-1,COLUMNS($E86:BQ86)+1))</f>
        <v/>
      </c>
      <c r="BR86" t="str">
        <f ca="1">IF(OFFSET($G$203,SUM($C$2:$C86)-1,COLUMNS($E86:BR86)+1)=0,"",OFFSET($G$203,SUM($C$2:$C86)-1,COLUMNS($E86:BR86)+1))</f>
        <v/>
      </c>
      <c r="BS86" t="str">
        <f ca="1">IF(OFFSET($G$203,SUM($C$2:$C86)-1,COLUMNS($E86:BS86)+1)=0,"",OFFSET($G$203,SUM($C$2:$C86)-1,COLUMNS($E86:BS86)+1))</f>
        <v/>
      </c>
      <c r="BT86" t="str">
        <f ca="1">IF(OFFSET($G$203,SUM($C$2:$C86)-1,COLUMNS($E86:BT86)+1)=0,"",OFFSET($G$203,SUM($C$2:$C86)-1,COLUMNS($E86:BT86)+1))</f>
        <v/>
      </c>
      <c r="BU86" t="str">
        <f ca="1">IF(OFFSET($G$203,SUM($C$2:$C86)-1,COLUMNS($E86:BU86)+1)=0,"",OFFSET($G$203,SUM($C$2:$C86)-1,COLUMNS($E86:BU86)+1))</f>
        <v/>
      </c>
      <c r="BV86" t="str">
        <f ca="1">IF(OFFSET($G$203,SUM($C$2:$C86)-1,COLUMNS($E86:BV86)+1)=0,"",OFFSET($G$203,SUM($C$2:$C86)-1,COLUMNS($E86:BV86)+1))</f>
        <v/>
      </c>
      <c r="BW86" t="str">
        <f ca="1">IF(OFFSET($G$203,SUM($C$2:$C86)-1,COLUMNS($E86:BW86)+1)=0,"",OFFSET($G$203,SUM($C$2:$C86)-1,COLUMNS($E86:BW86)+1))</f>
        <v/>
      </c>
      <c r="BX86" t="str">
        <f ca="1">IF(OFFSET($G$203,SUM($C$2:$C86)-1,COLUMNS($E86:BX86)+1)=0,"",OFFSET($G$203,SUM($C$2:$C86)-1,COLUMNS($E86:BX86)+1))</f>
        <v/>
      </c>
      <c r="BY86" t="str">
        <f ca="1">IF(OFFSET($G$203,SUM($C$2:$C86)-1,COLUMNS($E86:BY86)+1)=0,"",OFFSET($G$203,SUM($C$2:$C86)-1,COLUMNS($E86:BY86)+1))</f>
        <v/>
      </c>
      <c r="BZ86" t="str">
        <f ca="1">IF(OFFSET($G$203,SUM($C$2:$C86)-1,COLUMNS($E86:BZ86)+1)=0,"",OFFSET($G$203,SUM($C$2:$C86)-1,COLUMNS($E86:BZ86)+1))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OFFSET($G$203,SUM(C$2:C88)-1,0)</f>
        <v>Lorraine Schleter</v>
      </c>
      <c r="F88" t="str">
        <f ca="1">IF(OFFSET($G$203,SUM($C$2:$C88)-1,COLUMNS($E88:F88)+1)=0,"",OFFSET($G$203,SUM($C$2:$C88)-1,COLUMNS($E88:F88)+1))</f>
        <v>Box art: Adventures</v>
      </c>
      <c r="G88" t="str">
        <f ca="1">IF(OFFSET($G$203,SUM($C$2:$C88)-1,COLUMNS($E88:G88)+1)=0,"",OFFSET($G$203,SUM($C$2:$C88)-1,COLUMNS($E88:G88)+1))</f>
        <v xml:space="preserve"> Allies</v>
      </c>
      <c r="H88" t="str">
        <f ca="1">IF(OFFSET($G$203,SUM($C$2:$C88)-1,COLUMNS($E88:H88)+1)=0,"",OFFSET($G$203,SUM($C$2:$C88)-1,COLUMNS($E88:H88)+1))</f>
        <v/>
      </c>
      <c r="I88" t="str">
        <f ca="1">IF(OFFSET($G$203,SUM($C$2:$C88)-1,COLUMNS($E88:I88)+1)=0,"",OFFSET($G$203,SUM($C$2:$C88)-1,COLUMNS($E88:I88)+1))</f>
        <v/>
      </c>
      <c r="J88" t="str">
        <f ca="1">IF(OFFSET($G$203,SUM($C$2:$C88)-1,COLUMNS($E88:J88)+1)=0,"",OFFSET($G$203,SUM($C$2:$C88)-1,COLUMNS($E88:J88)+1))</f>
        <v/>
      </c>
      <c r="K88" t="str">
        <f ca="1">IF(OFFSET($G$203,SUM($C$2:$C88)-1,COLUMNS($E88:K88)+1)=0,"",OFFSET($G$203,SUM($C$2:$C88)-1,COLUMNS($E88:K88)+1))</f>
        <v/>
      </c>
      <c r="L88" t="str">
        <f ca="1">IF(OFFSET($G$203,SUM($C$2:$C88)-1,COLUMNS($E88:L88)+1)=0,"",OFFSET($G$203,SUM($C$2:$C88)-1,COLUMNS($E88:L88)+1))</f>
        <v/>
      </c>
      <c r="M88" t="str">
        <f ca="1">IF(OFFSET($G$203,SUM($C$2:$C88)-1,COLUMNS($E88:M88)+1)=0,"",OFFSET($G$203,SUM($C$2:$C88)-1,COLUMNS($E88:M88)+1))</f>
        <v/>
      </c>
      <c r="N88" t="str">
        <f ca="1">IF(OFFSET($G$203,SUM($C$2:$C88)-1,COLUMNS($E88:N88)+1)=0,"",OFFSET($G$203,SUM($C$2:$C88)-1,COLUMNS($E88:N88)+1))</f>
        <v/>
      </c>
      <c r="O88" t="str">
        <f ca="1">IF(OFFSET($G$203,SUM($C$2:$C88)-1,COLUMNS($E88:O88)+1)=0,"",OFFSET($G$203,SUM($C$2:$C88)-1,COLUMNS($E88:O88)+1))</f>
        <v/>
      </c>
      <c r="P88" t="str">
        <f ca="1">IF(OFFSET($G$203,SUM($C$2:$C88)-1,COLUMNS($E88:P88)+1)=0,"",OFFSET($G$203,SUM($C$2:$C88)-1,COLUMNS($E88:P88)+1))</f>
        <v/>
      </c>
      <c r="Q88" t="str">
        <f ca="1">IF(OFFSET($G$203,SUM($C$2:$C88)-1,COLUMNS($E88:Q88)+1)=0,"",OFFSET($G$203,SUM($C$2:$C88)-1,COLUMNS($E88:Q88)+1))</f>
        <v/>
      </c>
      <c r="R88" t="str">
        <f ca="1">IF(OFFSET($G$203,SUM($C$2:$C88)-1,COLUMNS($E88:R88)+1)=0,"",OFFSET($G$203,SUM($C$2:$C88)-1,COLUMNS($E88:R88)+1))</f>
        <v/>
      </c>
      <c r="S88" t="str">
        <f ca="1">IF(OFFSET($G$203,SUM($C$2:$C88)-1,COLUMNS($E88:S88)+1)=0,"",OFFSET($G$203,SUM($C$2:$C88)-1,COLUMNS($E88:S88)+1))</f>
        <v/>
      </c>
      <c r="T88" t="str">
        <f ca="1">IF(OFFSET($G$203,SUM($C$2:$C88)-1,COLUMNS($E88:T88)+1)=0,"",OFFSET($G$203,SUM($C$2:$C88)-1,COLUMNS($E88:T88)+1))</f>
        <v/>
      </c>
      <c r="U88" t="str">
        <f ca="1">IF(OFFSET($G$203,SUM($C$2:$C88)-1,COLUMNS($E88:U88)+1)=0,"",OFFSET($G$203,SUM($C$2:$C88)-1,COLUMNS($E88:U88)+1))</f>
        <v/>
      </c>
      <c r="V88" t="str">
        <f ca="1">IF(OFFSET($G$203,SUM($C$2:$C88)-1,COLUMNS($E88:V88)+1)=0,"",OFFSET($G$203,SUM($C$2:$C88)-1,COLUMNS($E88:V88)+1))</f>
        <v/>
      </c>
      <c r="W88" t="str">
        <f ca="1">IF(OFFSET($G$203,SUM($C$2:$C88)-1,COLUMNS($E88:W88)+1)=0,"",OFFSET($G$203,SUM($C$2:$C88)-1,COLUMNS($E88:W88)+1))</f>
        <v/>
      </c>
      <c r="X88" t="str">
        <f ca="1">IF(OFFSET($G$203,SUM($C$2:$C88)-1,COLUMNS($E88:X88)+1)=0,"",OFFSET($G$203,SUM($C$2:$C88)-1,COLUMNS($E88:X88)+1))</f>
        <v/>
      </c>
      <c r="Y88" t="str">
        <f ca="1">IF(OFFSET($G$203,SUM($C$2:$C88)-1,COLUMNS($E88:Y88)+1)=0,"",OFFSET($G$203,SUM($C$2:$C88)-1,COLUMNS($E88:Y88)+1))</f>
        <v/>
      </c>
      <c r="Z88" t="str">
        <f ca="1">IF(OFFSET($G$203,SUM($C$2:$C88)-1,COLUMNS($E88:Z88)+1)=0,"",OFFSET($G$203,SUM($C$2:$C88)-1,COLUMNS($E88:Z88)+1))</f>
        <v/>
      </c>
      <c r="AA88" t="str">
        <f ca="1">IF(OFFSET($G$203,SUM($C$2:$C88)-1,COLUMNS($E88:AA88)+1)=0,"",OFFSET($G$203,SUM($C$2:$C88)-1,COLUMNS($E88:AA88)+1))</f>
        <v/>
      </c>
      <c r="AB88" t="str">
        <f ca="1">IF(OFFSET($G$203,SUM($C$2:$C88)-1,COLUMNS($E88:AB88)+1)=0,"",OFFSET($G$203,SUM($C$2:$C88)-1,COLUMNS($E88:AB88)+1))</f>
        <v/>
      </c>
      <c r="AC88" t="str">
        <f ca="1">IF(OFFSET($G$203,SUM($C$2:$C88)-1,COLUMNS($E88:AC88)+1)=0,"",OFFSET($G$203,SUM($C$2:$C88)-1,COLUMNS($E88:AC88)+1))</f>
        <v/>
      </c>
      <c r="AD88" t="str">
        <f ca="1">IF(OFFSET($G$203,SUM($C$2:$C88)-1,COLUMNS($E88:AD88)+1)=0,"",OFFSET($G$203,SUM($C$2:$C88)-1,COLUMNS($E88:AD88)+1))</f>
        <v/>
      </c>
      <c r="AE88" t="str">
        <f ca="1">IF(OFFSET($G$203,SUM($C$2:$C88)-1,COLUMNS($E88:AE88)+1)=0,"",OFFSET($G$203,SUM($C$2:$C88)-1,COLUMNS($E88:AE88)+1))</f>
        <v/>
      </c>
      <c r="AF88" t="str">
        <f ca="1">IF(OFFSET($G$203,SUM($C$2:$C88)-1,COLUMNS($E88:AF88)+1)=0,"",OFFSET($G$203,SUM($C$2:$C88)-1,COLUMNS($E88:AF88)+1))</f>
        <v/>
      </c>
      <c r="AG88" t="str">
        <f ca="1">IF(OFFSET($G$203,SUM($C$2:$C88)-1,COLUMNS($E88:AG88)+1)=0,"",OFFSET($G$203,SUM($C$2:$C88)-1,COLUMNS($E88:AG88)+1))</f>
        <v/>
      </c>
      <c r="AH88" t="str">
        <f ca="1">IF(OFFSET($G$203,SUM($C$2:$C88)-1,COLUMNS($E88:AH88)+1)=0,"",OFFSET($G$203,SUM($C$2:$C88)-1,COLUMNS($E88:AH88)+1))</f>
        <v/>
      </c>
      <c r="AI88" t="str">
        <f ca="1">IF(OFFSET($G$203,SUM($C$2:$C88)-1,COLUMNS($E88:AI88)+1)=0,"",OFFSET($G$203,SUM($C$2:$C88)-1,COLUMNS($E88:AI88)+1))</f>
        <v/>
      </c>
      <c r="AJ88" t="str">
        <f ca="1">IF(OFFSET($G$203,SUM($C$2:$C88)-1,COLUMNS($E88:AJ88)+1)=0,"",OFFSET($G$203,SUM($C$2:$C88)-1,COLUMNS($E88:AJ88)+1))</f>
        <v/>
      </c>
      <c r="AK88" t="str">
        <f ca="1">IF(OFFSET($G$203,SUM($C$2:$C88)-1,COLUMNS($E88:AK88)+1)=0,"",OFFSET($G$203,SUM($C$2:$C88)-1,COLUMNS($E88:AK88)+1))</f>
        <v/>
      </c>
      <c r="AL88" t="str">
        <f ca="1">IF(OFFSET($G$203,SUM($C$2:$C88)-1,COLUMNS($E88:AL88)+1)=0,"",OFFSET($G$203,SUM($C$2:$C88)-1,COLUMNS($E88:AL88)+1))</f>
        <v/>
      </c>
      <c r="AM88" t="str">
        <f ca="1">IF(OFFSET($G$203,SUM($C$2:$C88)-1,COLUMNS($E88:AM88)+1)=0,"",OFFSET($G$203,SUM($C$2:$C88)-1,COLUMNS($E88:AM88)+1))</f>
        <v/>
      </c>
      <c r="AN88" t="str">
        <f ca="1">IF(OFFSET($G$203,SUM($C$2:$C88)-1,COLUMNS($E88:AN88)+1)=0,"",OFFSET($G$203,SUM($C$2:$C88)-1,COLUMNS($E88:AN88)+1))</f>
        <v/>
      </c>
      <c r="AO88" t="str">
        <f ca="1">IF(OFFSET($G$203,SUM($C$2:$C88)-1,COLUMNS($E88:AO88)+1)=0,"",OFFSET($G$203,SUM($C$2:$C88)-1,COLUMNS($E88:AO88)+1))</f>
        <v/>
      </c>
      <c r="AP88" t="str">
        <f ca="1">IF(OFFSET($G$203,SUM($C$2:$C88)-1,COLUMNS($E88:AP88)+1)=0,"",OFFSET($G$203,SUM($C$2:$C88)-1,COLUMNS($E88:AP88)+1))</f>
        <v/>
      </c>
      <c r="AQ88" t="str">
        <f ca="1">IF(OFFSET($G$203,SUM($C$2:$C88)-1,COLUMNS($E88:AQ88)+1)=0,"",OFFSET($G$203,SUM($C$2:$C88)-1,COLUMNS($E88:AQ88)+1))</f>
        <v/>
      </c>
      <c r="AR88" t="str">
        <f ca="1">IF(OFFSET($G$203,SUM($C$2:$C88)-1,COLUMNS($E88:AR88)+1)=0,"",OFFSET($G$203,SUM($C$2:$C88)-1,COLUMNS($E88:AR88)+1))</f>
        <v/>
      </c>
      <c r="AS88" t="str">
        <f ca="1">IF(OFFSET($G$203,SUM($C$2:$C88)-1,COLUMNS($E88:AS88)+1)=0,"",OFFSET($G$203,SUM($C$2:$C88)-1,COLUMNS($E88:AS88)+1))</f>
        <v/>
      </c>
      <c r="AT88" t="str">
        <f ca="1">IF(OFFSET($G$203,SUM($C$2:$C88)-1,COLUMNS($E88:AT88)+1)=0,"",OFFSET($G$203,SUM($C$2:$C88)-1,COLUMNS($E88:AT88)+1))</f>
        <v/>
      </c>
      <c r="AU88" t="str">
        <f ca="1">IF(OFFSET($G$203,SUM($C$2:$C88)-1,COLUMNS($E88:AU88)+1)=0,"",OFFSET($G$203,SUM($C$2:$C88)-1,COLUMNS($E88:AU88)+1))</f>
        <v/>
      </c>
      <c r="AV88" t="str">
        <f ca="1">IF(OFFSET($G$203,SUM($C$2:$C88)-1,COLUMNS($E88:AV88)+1)=0,"",OFFSET($G$203,SUM($C$2:$C88)-1,COLUMNS($E88:AV88)+1))</f>
        <v/>
      </c>
      <c r="AW88" t="str">
        <f ca="1">IF(OFFSET($G$203,SUM($C$2:$C88)-1,COLUMNS($E88:AW88)+1)=0,"",OFFSET($G$203,SUM($C$2:$C88)-1,COLUMNS($E88:AW88)+1))</f>
        <v/>
      </c>
      <c r="AX88" t="str">
        <f ca="1">IF(OFFSET($G$203,SUM($C$2:$C88)-1,COLUMNS($E88:AX88)+1)=0,"",OFFSET($G$203,SUM($C$2:$C88)-1,COLUMNS($E88:AX88)+1))</f>
        <v/>
      </c>
      <c r="AY88" t="str">
        <f ca="1">IF(OFFSET($G$203,SUM($C$2:$C88)-1,COLUMNS($E88:AY88)+1)=0,"",OFFSET($G$203,SUM($C$2:$C88)-1,COLUMNS($E88:AY88)+1))</f>
        <v/>
      </c>
      <c r="AZ88" t="str">
        <f ca="1">IF(OFFSET($G$203,SUM($C$2:$C88)-1,COLUMNS($E88:AZ88)+1)=0,"",OFFSET($G$203,SUM($C$2:$C88)-1,COLUMNS($E88:AZ88)+1))</f>
        <v/>
      </c>
      <c r="BA88" t="str">
        <f ca="1">IF(OFFSET($G$203,SUM($C$2:$C88)-1,COLUMNS($E88:BA88)+1)=0,"",OFFSET($G$203,SUM($C$2:$C88)-1,COLUMNS($E88:BA88)+1))</f>
        <v/>
      </c>
      <c r="BB88" t="str">
        <f ca="1">IF(OFFSET($G$203,SUM($C$2:$C88)-1,COLUMNS($E88:BB88)+1)=0,"",OFFSET($G$203,SUM($C$2:$C88)-1,COLUMNS($E88:BB88)+1))</f>
        <v/>
      </c>
      <c r="BC88" t="str">
        <f ca="1">IF(OFFSET($G$203,SUM($C$2:$C88)-1,COLUMNS($E88:BC88)+1)=0,"",OFFSET($G$203,SUM($C$2:$C88)-1,COLUMNS($E88:BC88)+1))</f>
        <v/>
      </c>
      <c r="BD88" t="str">
        <f ca="1">IF(OFFSET($G$203,SUM($C$2:$C88)-1,COLUMNS($E88:BD88)+1)=0,"",OFFSET($G$203,SUM($C$2:$C88)-1,COLUMNS($E88:BD88)+1))</f>
        <v/>
      </c>
      <c r="BE88" t="str">
        <f ca="1">IF(OFFSET($G$203,SUM($C$2:$C88)-1,COLUMNS($E88:BE88)+1)=0,"",OFFSET($G$203,SUM($C$2:$C88)-1,COLUMNS($E88:BE88)+1))</f>
        <v/>
      </c>
      <c r="BF88" t="str">
        <f ca="1">IF(OFFSET($G$203,SUM($C$2:$C88)-1,COLUMNS($E88:BF88)+1)=0,"",OFFSET($G$203,SUM($C$2:$C88)-1,COLUMNS($E88:BF88)+1))</f>
        <v/>
      </c>
      <c r="BG88" t="str">
        <f ca="1">IF(OFFSET($G$203,SUM($C$2:$C88)-1,COLUMNS($E88:BG88)+1)=0,"",OFFSET($G$203,SUM($C$2:$C88)-1,COLUMNS($E88:BG88)+1))</f>
        <v/>
      </c>
      <c r="BH88" t="str">
        <f ca="1">IF(OFFSET($G$203,SUM($C$2:$C88)-1,COLUMNS($E88:BH88)+1)=0,"",OFFSET($G$203,SUM($C$2:$C88)-1,COLUMNS($E88:BH88)+1))</f>
        <v/>
      </c>
      <c r="BI88" t="str">
        <f ca="1">IF(OFFSET($G$203,SUM($C$2:$C88)-1,COLUMNS($E88:BI88)+1)=0,"",OFFSET($G$203,SUM($C$2:$C88)-1,COLUMNS($E88:BI88)+1))</f>
        <v/>
      </c>
      <c r="BJ88" t="str">
        <f ca="1">IF(OFFSET($G$203,SUM($C$2:$C88)-1,COLUMNS($E88:BJ88)+1)=0,"",OFFSET($G$203,SUM($C$2:$C88)-1,COLUMNS($E88:BJ88)+1))</f>
        <v/>
      </c>
      <c r="BK88" t="str">
        <f ca="1">IF(OFFSET($G$203,SUM($C$2:$C88)-1,COLUMNS($E88:BK88)+1)=0,"",OFFSET($G$203,SUM($C$2:$C88)-1,COLUMNS($E88:BK88)+1))</f>
        <v/>
      </c>
      <c r="BL88" t="str">
        <f ca="1">IF(OFFSET($G$203,SUM($C$2:$C88)-1,COLUMNS($E88:BL88)+1)=0,"",OFFSET($G$203,SUM($C$2:$C88)-1,COLUMNS($E88:BL88)+1))</f>
        <v/>
      </c>
      <c r="BM88" t="str">
        <f ca="1">IF(OFFSET($G$203,SUM($C$2:$C88)-1,COLUMNS($E88:BM88)+1)=0,"",OFFSET($G$203,SUM($C$2:$C88)-1,COLUMNS($E88:BM88)+1))</f>
        <v/>
      </c>
      <c r="BN88" t="str">
        <f ca="1">IF(OFFSET($G$203,SUM($C$2:$C88)-1,COLUMNS($E88:BN88)+1)=0,"",OFFSET($G$203,SUM($C$2:$C88)-1,COLUMNS($E88:BN88)+1))</f>
        <v/>
      </c>
      <c r="BO88" t="str">
        <f ca="1">IF(OFFSET($G$203,SUM($C$2:$C88)-1,COLUMNS($E88:BO88)+1)=0,"",OFFSET($G$203,SUM($C$2:$C88)-1,COLUMNS($E88:BO88)+1))</f>
        <v/>
      </c>
      <c r="BP88" t="str">
        <f ca="1">IF(OFFSET($G$203,SUM($C$2:$C88)-1,COLUMNS($E88:BP88)+1)=0,"",OFFSET($G$203,SUM($C$2:$C88)-1,COLUMNS($E88:BP88)+1))</f>
        <v/>
      </c>
      <c r="BQ88" t="str">
        <f ca="1">IF(OFFSET($G$203,SUM($C$2:$C88)-1,COLUMNS($E88:BQ88)+1)=0,"",OFFSET($G$203,SUM($C$2:$C88)-1,COLUMNS($E88:BQ88)+1))</f>
        <v/>
      </c>
      <c r="BR88" t="str">
        <f ca="1">IF(OFFSET($G$203,SUM($C$2:$C88)-1,COLUMNS($E88:BR88)+1)=0,"",OFFSET($G$203,SUM($C$2:$C88)-1,COLUMNS($E88:BR88)+1))</f>
        <v/>
      </c>
      <c r="BS88" t="str">
        <f ca="1">IF(OFFSET($G$203,SUM($C$2:$C88)-1,COLUMNS($E88:BS88)+1)=0,"",OFFSET($G$203,SUM($C$2:$C88)-1,COLUMNS($E88:BS88)+1))</f>
        <v/>
      </c>
      <c r="BT88" t="str">
        <f ca="1">IF(OFFSET($G$203,SUM($C$2:$C88)-1,COLUMNS($E88:BT88)+1)=0,"",OFFSET($G$203,SUM($C$2:$C88)-1,COLUMNS($E88:BT88)+1))</f>
        <v/>
      </c>
      <c r="BU88" t="str">
        <f ca="1">IF(OFFSET($G$203,SUM($C$2:$C88)-1,COLUMNS($E88:BU88)+1)=0,"",OFFSET($G$203,SUM($C$2:$C88)-1,COLUMNS($E88:BU88)+1))</f>
        <v/>
      </c>
      <c r="BV88" t="str">
        <f ca="1">IF(OFFSET($G$203,SUM($C$2:$C88)-1,COLUMNS($E88:BV88)+1)=0,"",OFFSET($G$203,SUM($C$2:$C88)-1,COLUMNS($E88:BV88)+1))</f>
        <v/>
      </c>
      <c r="BW88" t="str">
        <f ca="1">IF(OFFSET($G$203,SUM($C$2:$C88)-1,COLUMNS($E88:BW88)+1)=0,"",OFFSET($G$203,SUM($C$2:$C88)-1,COLUMNS($E88:BW88)+1))</f>
        <v/>
      </c>
      <c r="BX88" t="str">
        <f ca="1">IF(OFFSET($G$203,SUM($C$2:$C88)-1,COLUMNS($E88:BX88)+1)=0,"",OFFSET($G$203,SUM($C$2:$C88)-1,COLUMNS($E88:BX88)+1))</f>
        <v/>
      </c>
      <c r="BY88" t="str">
        <f ca="1">IF(OFFSET($G$203,SUM($C$2:$C88)-1,COLUMNS($E88:BY88)+1)=0,"",OFFSET($G$203,SUM($C$2:$C88)-1,COLUMNS($E88:BY88)+1))</f>
        <v/>
      </c>
      <c r="BZ88" t="str">
        <f ca="1">IF(OFFSET($G$203,SUM($C$2:$C88)-1,COLUMNS($E88:BZ88)+1)=0,"",OFFSET($G$203,SUM($C$2:$C88)-1,COLUMNS($E88:BZ88)+1))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OFFSET($G$203,SUM(C$2:C90)-1,0)</f>
        <v>Lorraine Schleter</v>
      </c>
      <c r="F90" t="str">
        <f ca="1">IF(OFFSET($G$203,SUM($C$2:$C90)-1,COLUMNS($E90:F90)+1)=0,"",OFFSET($G$203,SUM($C$2:$C90)-1,COLUMNS($E90:F90)+1))</f>
        <v>Diplomat</v>
      </c>
      <c r="G90" t="str">
        <f ca="1">IF(OFFSET($G$203,SUM($C$2:$C90)-1,COLUMNS($E90:G90)+1)=0,"",OFFSET($G$203,SUM($C$2:$C90)-1,COLUMNS($E90:G90)+1))</f>
        <v xml:space="preserve"> Followers</v>
      </c>
      <c r="H90" t="str">
        <f ca="1">IF(OFFSET($G$203,SUM($C$2:$C90)-1,COLUMNS($E90:H90)+1)=0,"",OFFSET($G$203,SUM($C$2:$C90)-1,COLUMNS($E90:H90)+1))</f>
        <v xml:space="preserve"> Trader</v>
      </c>
      <c r="I90" t="str">
        <f ca="1">IF(OFFSET($G$203,SUM($C$2:$C90)-1,COLUMNS($E90:I90)+1)=0,"",OFFSET($G$203,SUM($C$2:$C90)-1,COLUMNS($E90:I90)+1))</f>
        <v xml:space="preserve"> Market Square</v>
      </c>
      <c r="J90" t="str">
        <f ca="1">IF(OFFSET($G$203,SUM($C$2:$C90)-1,COLUMNS($E90:J90)+1)=0,"",OFFSET($G$203,SUM($C$2:$C90)-1,COLUMNS($E90:J90)+1))</f>
        <v xml:space="preserve"> Dame Anna</v>
      </c>
      <c r="K90" t="str">
        <f ca="1">IF(OFFSET($G$203,SUM($C$2:$C90)-1,COLUMNS($E90:K90)+1)=0,"",OFFSET($G$203,SUM($C$2:$C90)-1,COLUMNS($E90:K90)+1))</f>
        <v xml:space="preserve"> Stonemason</v>
      </c>
      <c r="L90" t="str">
        <f ca="1">IF(OFFSET($G$203,SUM($C$2:$C90)-1,COLUMNS($E90:L90)+1)=0,"",OFFSET($G$203,SUM($C$2:$C90)-1,COLUMNS($E90:L90)+1))</f>
        <v xml:space="preserve"> Doctor</v>
      </c>
      <c r="M90" t="str">
        <f ca="1">IF(OFFSET($G$203,SUM($C$2:$C90)-1,COLUMNS($E90:M90)+1)=0,"",OFFSET($G$203,SUM($C$2:$C90)-1,COLUMNS($E90:M90)+1))</f>
        <v/>
      </c>
      <c r="N90" t="str">
        <f ca="1">IF(OFFSET($G$203,SUM($C$2:$C90)-1,COLUMNS($E90:N90)+1)=0,"",OFFSET($G$203,SUM($C$2:$C90)-1,COLUMNS($E90:N90)+1))</f>
        <v/>
      </c>
      <c r="O90" t="str">
        <f ca="1">IF(OFFSET($G$203,SUM($C$2:$C90)-1,COLUMNS($E90:O90)+1)=0,"",OFFSET($G$203,SUM($C$2:$C90)-1,COLUMNS($E90:O90)+1))</f>
        <v/>
      </c>
      <c r="P90" t="str">
        <f ca="1">IF(OFFSET($G$203,SUM($C$2:$C90)-1,COLUMNS($E90:P90)+1)=0,"",OFFSET($G$203,SUM($C$2:$C90)-1,COLUMNS($E90:P90)+1))</f>
        <v/>
      </c>
      <c r="Q90" t="str">
        <f ca="1">IF(OFFSET($G$203,SUM($C$2:$C90)-1,COLUMNS($E90:Q90)+1)=0,"",OFFSET($G$203,SUM($C$2:$C90)-1,COLUMNS($E90:Q90)+1))</f>
        <v/>
      </c>
      <c r="R90" t="str">
        <f ca="1">IF(OFFSET($G$203,SUM($C$2:$C90)-1,COLUMNS($E90:R90)+1)=0,"",OFFSET($G$203,SUM($C$2:$C90)-1,COLUMNS($E90:R90)+1))</f>
        <v/>
      </c>
      <c r="S90" t="str">
        <f ca="1">IF(OFFSET($G$203,SUM($C$2:$C90)-1,COLUMNS($E90:S90)+1)=0,"",OFFSET($G$203,SUM($C$2:$C90)-1,COLUMNS($E90:S90)+1))</f>
        <v/>
      </c>
      <c r="T90" t="str">
        <f ca="1">IF(OFFSET($G$203,SUM($C$2:$C90)-1,COLUMNS($E90:T90)+1)=0,"",OFFSET($G$203,SUM($C$2:$C90)-1,COLUMNS($E90:T90)+1))</f>
        <v/>
      </c>
      <c r="U90" t="str">
        <f ca="1">IF(OFFSET($G$203,SUM($C$2:$C90)-1,COLUMNS($E90:U90)+1)=0,"",OFFSET($G$203,SUM($C$2:$C90)-1,COLUMNS($E90:U90)+1))</f>
        <v/>
      </c>
      <c r="V90" t="str">
        <f ca="1">IF(OFFSET($G$203,SUM($C$2:$C90)-1,COLUMNS($E90:V90)+1)=0,"",OFFSET($G$203,SUM($C$2:$C90)-1,COLUMNS($E90:V90)+1))</f>
        <v/>
      </c>
      <c r="W90" t="str">
        <f ca="1">IF(OFFSET($G$203,SUM($C$2:$C90)-1,COLUMNS($E90:W90)+1)=0,"",OFFSET($G$203,SUM($C$2:$C90)-1,COLUMNS($E90:W90)+1))</f>
        <v/>
      </c>
      <c r="X90" t="str">
        <f ca="1">IF(OFFSET($G$203,SUM($C$2:$C90)-1,COLUMNS($E90:X90)+1)=0,"",OFFSET($G$203,SUM($C$2:$C90)-1,COLUMNS($E90:X90)+1))</f>
        <v/>
      </c>
      <c r="Y90" t="str">
        <f ca="1">IF(OFFSET($G$203,SUM($C$2:$C90)-1,COLUMNS($E90:Y90)+1)=0,"",OFFSET($G$203,SUM($C$2:$C90)-1,COLUMNS($E90:Y90)+1))</f>
        <v/>
      </c>
      <c r="Z90" t="str">
        <f ca="1">IF(OFFSET($G$203,SUM($C$2:$C90)-1,COLUMNS($E90:Z90)+1)=0,"",OFFSET($G$203,SUM($C$2:$C90)-1,COLUMNS($E90:Z90)+1))</f>
        <v/>
      </c>
      <c r="AA90" t="str">
        <f ca="1">IF(OFFSET($G$203,SUM($C$2:$C90)-1,COLUMNS($E90:AA90)+1)=0,"",OFFSET($G$203,SUM($C$2:$C90)-1,COLUMNS($E90:AA90)+1))</f>
        <v/>
      </c>
      <c r="AB90" t="str">
        <f ca="1">IF(OFFSET($G$203,SUM($C$2:$C90)-1,COLUMNS($E90:AB90)+1)=0,"",OFFSET($G$203,SUM($C$2:$C90)-1,COLUMNS($E90:AB90)+1))</f>
        <v/>
      </c>
      <c r="AC90" t="str">
        <f ca="1">IF(OFFSET($G$203,SUM($C$2:$C90)-1,COLUMNS($E90:AC90)+1)=0,"",OFFSET($G$203,SUM($C$2:$C90)-1,COLUMNS($E90:AC90)+1))</f>
        <v/>
      </c>
      <c r="AD90" t="str">
        <f ca="1">IF(OFFSET($G$203,SUM($C$2:$C90)-1,COLUMNS($E90:AD90)+1)=0,"",OFFSET($G$203,SUM($C$2:$C90)-1,COLUMNS($E90:AD90)+1))</f>
        <v/>
      </c>
      <c r="AE90" t="str">
        <f ca="1">IF(OFFSET($G$203,SUM($C$2:$C90)-1,COLUMNS($E90:AE90)+1)=0,"",OFFSET($G$203,SUM($C$2:$C90)-1,COLUMNS($E90:AE90)+1))</f>
        <v/>
      </c>
      <c r="AF90" t="str">
        <f ca="1">IF(OFFSET($G$203,SUM($C$2:$C90)-1,COLUMNS($E90:AF90)+1)=0,"",OFFSET($G$203,SUM($C$2:$C90)-1,COLUMNS($E90:AF90)+1))</f>
        <v/>
      </c>
      <c r="AG90" t="str">
        <f ca="1">IF(OFFSET($G$203,SUM($C$2:$C90)-1,COLUMNS($E90:AG90)+1)=0,"",OFFSET($G$203,SUM($C$2:$C90)-1,COLUMNS($E90:AG90)+1))</f>
        <v/>
      </c>
      <c r="AH90" t="str">
        <f ca="1">IF(OFFSET($G$203,SUM($C$2:$C90)-1,COLUMNS($E90:AH90)+1)=0,"",OFFSET($G$203,SUM($C$2:$C90)-1,COLUMNS($E90:AH90)+1))</f>
        <v/>
      </c>
      <c r="AI90" t="str">
        <f ca="1">IF(OFFSET($G$203,SUM($C$2:$C90)-1,COLUMNS($E90:AI90)+1)=0,"",OFFSET($G$203,SUM($C$2:$C90)-1,COLUMNS($E90:AI90)+1))</f>
        <v/>
      </c>
      <c r="AJ90" t="str">
        <f ca="1">IF(OFFSET($G$203,SUM($C$2:$C90)-1,COLUMNS($E90:AJ90)+1)=0,"",OFFSET($G$203,SUM($C$2:$C90)-1,COLUMNS($E90:AJ90)+1))</f>
        <v/>
      </c>
      <c r="AK90" t="str">
        <f ca="1">IF(OFFSET($G$203,SUM($C$2:$C90)-1,COLUMNS($E90:AK90)+1)=0,"",OFFSET($G$203,SUM($C$2:$C90)-1,COLUMNS($E90:AK90)+1))</f>
        <v/>
      </c>
      <c r="AL90" t="str">
        <f ca="1">IF(OFFSET($G$203,SUM($C$2:$C90)-1,COLUMNS($E90:AL90)+1)=0,"",OFFSET($G$203,SUM($C$2:$C90)-1,COLUMNS($E90:AL90)+1))</f>
        <v/>
      </c>
      <c r="AM90" t="str">
        <f ca="1">IF(OFFSET($G$203,SUM($C$2:$C90)-1,COLUMNS($E90:AM90)+1)=0,"",OFFSET($G$203,SUM($C$2:$C90)-1,COLUMNS($E90:AM90)+1))</f>
        <v/>
      </c>
      <c r="AN90" t="str">
        <f ca="1">IF(OFFSET($G$203,SUM($C$2:$C90)-1,COLUMNS($E90:AN90)+1)=0,"",OFFSET($G$203,SUM($C$2:$C90)-1,COLUMNS($E90:AN90)+1))</f>
        <v/>
      </c>
      <c r="AO90" t="str">
        <f ca="1">IF(OFFSET($G$203,SUM($C$2:$C90)-1,COLUMNS($E90:AO90)+1)=0,"",OFFSET($G$203,SUM($C$2:$C90)-1,COLUMNS($E90:AO90)+1))</f>
        <v/>
      </c>
      <c r="AP90" t="str">
        <f ca="1">IF(OFFSET($G$203,SUM($C$2:$C90)-1,COLUMNS($E90:AP90)+1)=0,"",OFFSET($G$203,SUM($C$2:$C90)-1,COLUMNS($E90:AP90)+1))</f>
        <v/>
      </c>
      <c r="AQ90" t="str">
        <f ca="1">IF(OFFSET($G$203,SUM($C$2:$C90)-1,COLUMNS($E90:AQ90)+1)=0,"",OFFSET($G$203,SUM($C$2:$C90)-1,COLUMNS($E90:AQ90)+1))</f>
        <v/>
      </c>
      <c r="AR90" t="str">
        <f ca="1">IF(OFFSET($G$203,SUM($C$2:$C90)-1,COLUMNS($E90:AR90)+1)=0,"",OFFSET($G$203,SUM($C$2:$C90)-1,COLUMNS($E90:AR90)+1))</f>
        <v/>
      </c>
      <c r="AS90" t="str">
        <f ca="1">IF(OFFSET($G$203,SUM($C$2:$C90)-1,COLUMNS($E90:AS90)+1)=0,"",OFFSET($G$203,SUM($C$2:$C90)-1,COLUMNS($E90:AS90)+1))</f>
        <v/>
      </c>
      <c r="AT90" t="str">
        <f ca="1">IF(OFFSET($G$203,SUM($C$2:$C90)-1,COLUMNS($E90:AT90)+1)=0,"",OFFSET($G$203,SUM($C$2:$C90)-1,COLUMNS($E90:AT90)+1))</f>
        <v/>
      </c>
      <c r="AU90" t="str">
        <f ca="1">IF(OFFSET($G$203,SUM($C$2:$C90)-1,COLUMNS($E90:AU90)+1)=0,"",OFFSET($G$203,SUM($C$2:$C90)-1,COLUMNS($E90:AU90)+1))</f>
        <v/>
      </c>
      <c r="AV90" t="str">
        <f ca="1">IF(OFFSET($G$203,SUM($C$2:$C90)-1,COLUMNS($E90:AV90)+1)=0,"",OFFSET($G$203,SUM($C$2:$C90)-1,COLUMNS($E90:AV90)+1))</f>
        <v/>
      </c>
      <c r="AW90" t="str">
        <f ca="1">IF(OFFSET($G$203,SUM($C$2:$C90)-1,COLUMNS($E90:AW90)+1)=0,"",OFFSET($G$203,SUM($C$2:$C90)-1,COLUMNS($E90:AW90)+1))</f>
        <v/>
      </c>
      <c r="AX90" t="str">
        <f ca="1">IF(OFFSET($G$203,SUM($C$2:$C90)-1,COLUMNS($E90:AX90)+1)=0,"",OFFSET($G$203,SUM($C$2:$C90)-1,COLUMNS($E90:AX90)+1))</f>
        <v/>
      </c>
      <c r="AY90" t="str">
        <f ca="1">IF(OFFSET($G$203,SUM($C$2:$C90)-1,COLUMNS($E90:AY90)+1)=0,"",OFFSET($G$203,SUM($C$2:$C90)-1,COLUMNS($E90:AY90)+1))</f>
        <v/>
      </c>
      <c r="AZ90" t="str">
        <f ca="1">IF(OFFSET($G$203,SUM($C$2:$C90)-1,COLUMNS($E90:AZ90)+1)=0,"",OFFSET($G$203,SUM($C$2:$C90)-1,COLUMNS($E90:AZ90)+1))</f>
        <v/>
      </c>
      <c r="BA90" t="str">
        <f ca="1">IF(OFFSET($G$203,SUM($C$2:$C90)-1,COLUMNS($E90:BA90)+1)=0,"",OFFSET($G$203,SUM($C$2:$C90)-1,COLUMNS($E90:BA90)+1))</f>
        <v/>
      </c>
      <c r="BB90" t="str">
        <f ca="1">IF(OFFSET($G$203,SUM($C$2:$C90)-1,COLUMNS($E90:BB90)+1)=0,"",OFFSET($G$203,SUM($C$2:$C90)-1,COLUMNS($E90:BB90)+1))</f>
        <v/>
      </c>
      <c r="BC90" t="str">
        <f ca="1">IF(OFFSET($G$203,SUM($C$2:$C90)-1,COLUMNS($E90:BC90)+1)=0,"",OFFSET($G$203,SUM($C$2:$C90)-1,COLUMNS($E90:BC90)+1))</f>
        <v/>
      </c>
      <c r="BD90" t="str">
        <f ca="1">IF(OFFSET($G$203,SUM($C$2:$C90)-1,COLUMNS($E90:BD90)+1)=0,"",OFFSET($G$203,SUM($C$2:$C90)-1,COLUMNS($E90:BD90)+1))</f>
        <v/>
      </c>
      <c r="BE90" t="str">
        <f ca="1">IF(OFFSET($G$203,SUM($C$2:$C90)-1,COLUMNS($E90:BE90)+1)=0,"",OFFSET($G$203,SUM($C$2:$C90)-1,COLUMNS($E90:BE90)+1))</f>
        <v/>
      </c>
      <c r="BF90" t="str">
        <f ca="1">IF(OFFSET($G$203,SUM($C$2:$C90)-1,COLUMNS($E90:BF90)+1)=0,"",OFFSET($G$203,SUM($C$2:$C90)-1,COLUMNS($E90:BF90)+1))</f>
        <v/>
      </c>
      <c r="BG90" t="str">
        <f ca="1">IF(OFFSET($G$203,SUM($C$2:$C90)-1,COLUMNS($E90:BG90)+1)=0,"",OFFSET($G$203,SUM($C$2:$C90)-1,COLUMNS($E90:BG90)+1))</f>
        <v/>
      </c>
      <c r="BH90" t="str">
        <f ca="1">IF(OFFSET($G$203,SUM($C$2:$C90)-1,COLUMNS($E90:BH90)+1)=0,"",OFFSET($G$203,SUM($C$2:$C90)-1,COLUMNS($E90:BH90)+1))</f>
        <v/>
      </c>
      <c r="BI90" t="str">
        <f ca="1">IF(OFFSET($G$203,SUM($C$2:$C90)-1,COLUMNS($E90:BI90)+1)=0,"",OFFSET($G$203,SUM($C$2:$C90)-1,COLUMNS($E90:BI90)+1))</f>
        <v/>
      </c>
      <c r="BJ90" t="str">
        <f ca="1">IF(OFFSET($G$203,SUM($C$2:$C90)-1,COLUMNS($E90:BJ90)+1)=0,"",OFFSET($G$203,SUM($C$2:$C90)-1,COLUMNS($E90:BJ90)+1))</f>
        <v/>
      </c>
      <c r="BK90" t="str">
        <f ca="1">IF(OFFSET($G$203,SUM($C$2:$C90)-1,COLUMNS($E90:BK90)+1)=0,"",OFFSET($G$203,SUM($C$2:$C90)-1,COLUMNS($E90:BK90)+1))</f>
        <v/>
      </c>
      <c r="BL90" t="str">
        <f ca="1">IF(OFFSET($G$203,SUM($C$2:$C90)-1,COLUMNS($E90:BL90)+1)=0,"",OFFSET($G$203,SUM($C$2:$C90)-1,COLUMNS($E90:BL90)+1))</f>
        <v/>
      </c>
      <c r="BM90" t="str">
        <f ca="1">IF(OFFSET($G$203,SUM($C$2:$C90)-1,COLUMNS($E90:BM90)+1)=0,"",OFFSET($G$203,SUM($C$2:$C90)-1,COLUMNS($E90:BM90)+1))</f>
        <v/>
      </c>
      <c r="BN90" t="str">
        <f ca="1">IF(OFFSET($G$203,SUM($C$2:$C90)-1,COLUMNS($E90:BN90)+1)=0,"",OFFSET($G$203,SUM($C$2:$C90)-1,COLUMNS($E90:BN90)+1))</f>
        <v/>
      </c>
      <c r="BO90" t="str">
        <f ca="1">IF(OFFSET($G$203,SUM($C$2:$C90)-1,COLUMNS($E90:BO90)+1)=0,"",OFFSET($G$203,SUM($C$2:$C90)-1,COLUMNS($E90:BO90)+1))</f>
        <v/>
      </c>
      <c r="BP90" t="str">
        <f ca="1">IF(OFFSET($G$203,SUM($C$2:$C90)-1,COLUMNS($E90:BP90)+1)=0,"",OFFSET($G$203,SUM($C$2:$C90)-1,COLUMNS($E90:BP90)+1))</f>
        <v/>
      </c>
      <c r="BQ90" t="str">
        <f ca="1">IF(OFFSET($G$203,SUM($C$2:$C90)-1,COLUMNS($E90:BQ90)+1)=0,"",OFFSET($G$203,SUM($C$2:$C90)-1,COLUMNS($E90:BQ90)+1))</f>
        <v/>
      </c>
      <c r="BR90" t="str">
        <f ca="1">IF(OFFSET($G$203,SUM($C$2:$C90)-1,COLUMNS($E90:BR90)+1)=0,"",OFFSET($G$203,SUM($C$2:$C90)-1,COLUMNS($E90:BR90)+1))</f>
        <v/>
      </c>
      <c r="BS90" t="str">
        <f ca="1">IF(OFFSET($G$203,SUM($C$2:$C90)-1,COLUMNS($E90:BS90)+1)=0,"",OFFSET($G$203,SUM($C$2:$C90)-1,COLUMNS($E90:BS90)+1))</f>
        <v/>
      </c>
      <c r="BT90" t="str">
        <f ca="1">IF(OFFSET($G$203,SUM($C$2:$C90)-1,COLUMNS($E90:BT90)+1)=0,"",OFFSET($G$203,SUM($C$2:$C90)-1,COLUMNS($E90:BT90)+1))</f>
        <v/>
      </c>
      <c r="BU90" t="str">
        <f ca="1">IF(OFFSET($G$203,SUM($C$2:$C90)-1,COLUMNS($E90:BU90)+1)=0,"",OFFSET($G$203,SUM($C$2:$C90)-1,COLUMNS($E90:BU90)+1))</f>
        <v/>
      </c>
      <c r="BV90" t="str">
        <f ca="1">IF(OFFSET($G$203,SUM($C$2:$C90)-1,COLUMNS($E90:BV90)+1)=0,"",OFFSET($G$203,SUM($C$2:$C90)-1,COLUMNS($E90:BV90)+1))</f>
        <v/>
      </c>
      <c r="BW90" t="str">
        <f ca="1">IF(OFFSET($G$203,SUM($C$2:$C90)-1,COLUMNS($E90:BW90)+1)=0,"",OFFSET($G$203,SUM($C$2:$C90)-1,COLUMNS($E90:BW90)+1))</f>
        <v/>
      </c>
      <c r="BX90" t="str">
        <f ca="1">IF(OFFSET($G$203,SUM($C$2:$C90)-1,COLUMNS($E90:BX90)+1)=0,"",OFFSET($G$203,SUM($C$2:$C90)-1,COLUMNS($E90:BX90)+1))</f>
        <v/>
      </c>
      <c r="BY90" t="str">
        <f ca="1">IF(OFFSET($G$203,SUM($C$2:$C90)-1,COLUMNS($E90:BY90)+1)=0,"",OFFSET($G$203,SUM($C$2:$C90)-1,COLUMNS($E90:BY90)+1))</f>
        <v/>
      </c>
      <c r="BZ90" t="str">
        <f ca="1">IF(OFFSET($G$203,SUM($C$2:$C90)-1,COLUMNS($E90:BZ90)+1)=0,"",OFFSET($G$203,SUM($C$2:$C90)-1,COLUMNS($E90:BZ90)+1))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OFFSET($G$203,SUM(C$2:C92)-1,0)</f>
        <v>Lynell Ingram</v>
      </c>
      <c r="F92" t="str">
        <f ca="1">IF(OFFSET($G$203,SUM($C$2:$C92)-1,COLUMNS($E92:F92)+1)=0,"",OFFSET($G$203,SUM($C$2:$C92)-1,COLUMNS($E92:F92)+1))</f>
        <v>Tiara</v>
      </c>
      <c r="G92" t="str">
        <f ca="1">IF(OFFSET($G$203,SUM($C$2:$C92)-1,COLUMNS($E92:G92)+1)=0,"",OFFSET($G$203,SUM($C$2:$C92)-1,COLUMNS($E92:G92)+1))</f>
        <v xml:space="preserve"> War Chest</v>
      </c>
      <c r="H92" t="str">
        <f ca="1">IF(OFFSET($G$203,SUM($C$2:$C92)-1,COLUMNS($E92:H92)+1)=0,"",OFFSET($G$203,SUM($C$2:$C92)-1,COLUMNS($E92:H92)+1))</f>
        <v xml:space="preserve"> Princess</v>
      </c>
      <c r="I92" t="str">
        <f ca="1">IF(OFFSET($G$203,SUM($C$2:$C92)-1,COLUMNS($E92:I92)+1)=0,"",OFFSET($G$203,SUM($C$2:$C92)-1,COLUMNS($E92:I92)+1))</f>
        <v xml:space="preserve"> Mandarin</v>
      </c>
      <c r="J92" t="str">
        <f ca="1">IF(OFFSET($G$203,SUM($C$2:$C92)-1,COLUMNS($E92:J92)+1)=0,"",OFFSET($G$203,SUM($C$2:$C92)-1,COLUMNS($E92:J92)+1))</f>
        <v xml:space="preserve"> Dame Josephine</v>
      </c>
      <c r="K92" t="str">
        <f ca="1">IF(OFFSET($G$203,SUM($C$2:$C92)-1,COLUMNS($E92:K92)+1)=0,"",OFFSET($G$203,SUM($C$2:$C92)-1,COLUMNS($E92:K92)+1))</f>
        <v xml:space="preserve"> Dame Molly</v>
      </c>
      <c r="L92" t="str">
        <f ca="1">IF(OFFSET($G$203,SUM($C$2:$C92)-1,COLUMNS($E92:L92)+1)=0,"",OFFSET($G$203,SUM($C$2:$C92)-1,COLUMNS($E92:L92)+1))</f>
        <v xml:space="preserve"> Baker</v>
      </c>
      <c r="M92" t="str">
        <f ca="1">IF(OFFSET($G$203,SUM($C$2:$C92)-1,COLUMNS($E92:M92)+1)=0,"",OFFSET($G$203,SUM($C$2:$C92)-1,COLUMNS($E92:M92)+1))</f>
        <v xml:space="preserve"> Butcher</v>
      </c>
      <c r="N92" t="str">
        <f ca="1">IF(OFFSET($G$203,SUM($C$2:$C92)-1,COLUMNS($E92:N92)+1)=0,"",OFFSET($G$203,SUM($C$2:$C92)-1,COLUMNS($E92:N92)+1))</f>
        <v xml:space="preserve"> Artificer</v>
      </c>
      <c r="O92" t="str">
        <f ca="1">IF(OFFSET($G$203,SUM($C$2:$C92)-1,COLUMNS($E92:O92)+1)=0,"",OFFSET($G$203,SUM($C$2:$C92)-1,COLUMNS($E92:O92)+1))</f>
        <v xml:space="preserve"> Crypt</v>
      </c>
      <c r="P92" t="str">
        <f ca="1">IF(OFFSET($G$203,SUM($C$2:$C92)-1,COLUMNS($E92:P92)+1)=0,"",OFFSET($G$203,SUM($C$2:$C92)-1,COLUMNS($E92:P92)+1))</f>
        <v xml:space="preserve"> Faithful Hound</v>
      </c>
      <c r="Q92" t="str">
        <f ca="1">IF(OFFSET($G$203,SUM($C$2:$C92)-1,COLUMNS($E92:Q92)+1)=0,"",OFFSET($G$203,SUM($C$2:$C92)-1,COLUMNS($E92:Q92)+1))</f>
        <v xml:space="preserve"> Capital City</v>
      </c>
      <c r="R92" t="str">
        <f ca="1">IF(OFFSET($G$203,SUM($C$2:$C92)-1,COLUMNS($E92:R92)+1)=0,"",OFFSET($G$203,SUM($C$2:$C92)-1,COLUMNS($E92:R92)+1))</f>
        <v xml:space="preserve"> Contract</v>
      </c>
      <c r="S92" t="str">
        <f ca="1">IF(OFFSET($G$203,SUM($C$2:$C92)-1,COLUMNS($E92:S92)+1)=0,"",OFFSET($G$203,SUM($C$2:$C92)-1,COLUMNS($E92:S92)+1))</f>
        <v xml:space="preserve"> Modify</v>
      </c>
      <c r="T92" t="str">
        <f ca="1">IF(OFFSET($G$203,SUM($C$2:$C92)-1,COLUMNS($E92:T92)+1)=0,"",OFFSET($G$203,SUM($C$2:$C92)-1,COLUMNS($E92:T92)+1))</f>
        <v xml:space="preserve"> Borrow</v>
      </c>
      <c r="U92" t="str">
        <f ca="1">IF(OFFSET($G$203,SUM($C$2:$C92)-1,COLUMNS($E92:U92)+1)=0,"",OFFSET($G$203,SUM($C$2:$C92)-1,COLUMNS($E92:U92)+1))</f>
        <v xml:space="preserve"> Baths</v>
      </c>
      <c r="V92" t="str">
        <f ca="1">IF(OFFSET($G$203,SUM($C$2:$C92)-1,COLUMNS($E92:V92)+1)=0,"",OFFSET($G$203,SUM($C$2:$C92)-1,COLUMNS($E92:V92)+1))</f>
        <v xml:space="preserve"> Fountain</v>
      </c>
      <c r="W92" t="str">
        <f ca="1">IF(OFFSET($G$203,SUM($C$2:$C92)-1,COLUMNS($E92:W92)+1)=0,"",OFFSET($G$203,SUM($C$2:$C92)-1,COLUMNS($E92:W92)+1))</f>
        <v xml:space="preserve"> Orchard</v>
      </c>
      <c r="X92" t="str">
        <f ca="1">IF(OFFSET($G$203,SUM($C$2:$C92)-1,COLUMNS($E92:X92)+1)=0,"",OFFSET($G$203,SUM($C$2:$C92)-1,COLUMNS($E92:X92)+1))</f>
        <v/>
      </c>
      <c r="Y92" t="str">
        <f ca="1">IF(OFFSET($G$203,SUM($C$2:$C92)-1,COLUMNS($E92:Y92)+1)=0,"",OFFSET($G$203,SUM($C$2:$C92)-1,COLUMNS($E92:Y92)+1))</f>
        <v/>
      </c>
      <c r="Z92" t="str">
        <f ca="1">IF(OFFSET($G$203,SUM($C$2:$C92)-1,COLUMNS($E92:Z92)+1)=0,"",OFFSET($G$203,SUM($C$2:$C92)-1,COLUMNS($E92:Z92)+1))</f>
        <v/>
      </c>
      <c r="AA92" t="str">
        <f ca="1">IF(OFFSET($G$203,SUM($C$2:$C92)-1,COLUMNS($E92:AA92)+1)=0,"",OFFSET($G$203,SUM($C$2:$C92)-1,COLUMNS($E92:AA92)+1))</f>
        <v/>
      </c>
      <c r="AB92" t="str">
        <f ca="1">IF(OFFSET($G$203,SUM($C$2:$C92)-1,COLUMNS($E92:AB92)+1)=0,"",OFFSET($G$203,SUM($C$2:$C92)-1,COLUMNS($E92:AB92)+1))</f>
        <v/>
      </c>
      <c r="AC92" t="str">
        <f ca="1">IF(OFFSET($G$203,SUM($C$2:$C92)-1,COLUMNS($E92:AC92)+1)=0,"",OFFSET($G$203,SUM($C$2:$C92)-1,COLUMNS($E92:AC92)+1))</f>
        <v/>
      </c>
      <c r="AD92" t="str">
        <f ca="1">IF(OFFSET($G$203,SUM($C$2:$C92)-1,COLUMNS($E92:AD92)+1)=0,"",OFFSET($G$203,SUM($C$2:$C92)-1,COLUMNS($E92:AD92)+1))</f>
        <v/>
      </c>
      <c r="AE92" t="str">
        <f ca="1">IF(OFFSET($G$203,SUM($C$2:$C92)-1,COLUMNS($E92:AE92)+1)=0,"",OFFSET($G$203,SUM($C$2:$C92)-1,COLUMNS($E92:AE92)+1))</f>
        <v/>
      </c>
      <c r="AF92" t="str">
        <f ca="1">IF(OFFSET($G$203,SUM($C$2:$C92)-1,COLUMNS($E92:AF92)+1)=0,"",OFFSET($G$203,SUM($C$2:$C92)-1,COLUMNS($E92:AF92)+1))</f>
        <v/>
      </c>
      <c r="AG92" t="str">
        <f ca="1">IF(OFFSET($G$203,SUM($C$2:$C92)-1,COLUMNS($E92:AG92)+1)=0,"",OFFSET($G$203,SUM($C$2:$C92)-1,COLUMNS($E92:AG92)+1))</f>
        <v/>
      </c>
      <c r="AH92" t="str">
        <f ca="1">IF(OFFSET($G$203,SUM($C$2:$C92)-1,COLUMNS($E92:AH92)+1)=0,"",OFFSET($G$203,SUM($C$2:$C92)-1,COLUMNS($E92:AH92)+1))</f>
        <v/>
      </c>
      <c r="AI92" t="str">
        <f ca="1">IF(OFFSET($G$203,SUM($C$2:$C92)-1,COLUMNS($E92:AI92)+1)=0,"",OFFSET($G$203,SUM($C$2:$C92)-1,COLUMNS($E92:AI92)+1))</f>
        <v/>
      </c>
      <c r="AJ92" t="str">
        <f ca="1">IF(OFFSET($G$203,SUM($C$2:$C92)-1,COLUMNS($E92:AJ92)+1)=0,"",OFFSET($G$203,SUM($C$2:$C92)-1,COLUMNS($E92:AJ92)+1))</f>
        <v/>
      </c>
      <c r="AK92" t="str">
        <f ca="1">IF(OFFSET($G$203,SUM($C$2:$C92)-1,COLUMNS($E92:AK92)+1)=0,"",OFFSET($G$203,SUM($C$2:$C92)-1,COLUMNS($E92:AK92)+1))</f>
        <v/>
      </c>
      <c r="AL92" t="str">
        <f ca="1">IF(OFFSET($G$203,SUM($C$2:$C92)-1,COLUMNS($E92:AL92)+1)=0,"",OFFSET($G$203,SUM($C$2:$C92)-1,COLUMNS($E92:AL92)+1))</f>
        <v/>
      </c>
      <c r="AM92" t="str">
        <f ca="1">IF(OFFSET($G$203,SUM($C$2:$C92)-1,COLUMNS($E92:AM92)+1)=0,"",OFFSET($G$203,SUM($C$2:$C92)-1,COLUMNS($E92:AM92)+1))</f>
        <v/>
      </c>
      <c r="AN92" t="str">
        <f ca="1">IF(OFFSET($G$203,SUM($C$2:$C92)-1,COLUMNS($E92:AN92)+1)=0,"",OFFSET($G$203,SUM($C$2:$C92)-1,COLUMNS($E92:AN92)+1))</f>
        <v/>
      </c>
      <c r="AO92" t="str">
        <f ca="1">IF(OFFSET($G$203,SUM($C$2:$C92)-1,COLUMNS($E92:AO92)+1)=0,"",OFFSET($G$203,SUM($C$2:$C92)-1,COLUMNS($E92:AO92)+1))</f>
        <v/>
      </c>
      <c r="AP92" t="str">
        <f ca="1">IF(OFFSET($G$203,SUM($C$2:$C92)-1,COLUMNS($E92:AP92)+1)=0,"",OFFSET($G$203,SUM($C$2:$C92)-1,COLUMNS($E92:AP92)+1))</f>
        <v/>
      </c>
      <c r="AQ92" t="str">
        <f ca="1">IF(OFFSET($G$203,SUM($C$2:$C92)-1,COLUMNS($E92:AQ92)+1)=0,"",OFFSET($G$203,SUM($C$2:$C92)-1,COLUMNS($E92:AQ92)+1))</f>
        <v/>
      </c>
      <c r="AR92" t="str">
        <f ca="1">IF(OFFSET($G$203,SUM($C$2:$C92)-1,COLUMNS($E92:AR92)+1)=0,"",OFFSET($G$203,SUM($C$2:$C92)-1,COLUMNS($E92:AR92)+1))</f>
        <v/>
      </c>
      <c r="AS92" t="str">
        <f ca="1">IF(OFFSET($G$203,SUM($C$2:$C92)-1,COLUMNS($E92:AS92)+1)=0,"",OFFSET($G$203,SUM($C$2:$C92)-1,COLUMNS($E92:AS92)+1))</f>
        <v/>
      </c>
      <c r="AT92" t="str">
        <f ca="1">IF(OFFSET($G$203,SUM($C$2:$C92)-1,COLUMNS($E92:AT92)+1)=0,"",OFFSET($G$203,SUM($C$2:$C92)-1,COLUMNS($E92:AT92)+1))</f>
        <v/>
      </c>
      <c r="AU92" t="str">
        <f ca="1">IF(OFFSET($G$203,SUM($C$2:$C92)-1,COLUMNS($E92:AU92)+1)=0,"",OFFSET($G$203,SUM($C$2:$C92)-1,COLUMNS($E92:AU92)+1))</f>
        <v/>
      </c>
      <c r="AV92" t="str">
        <f ca="1">IF(OFFSET($G$203,SUM($C$2:$C92)-1,COLUMNS($E92:AV92)+1)=0,"",OFFSET($G$203,SUM($C$2:$C92)-1,COLUMNS($E92:AV92)+1))</f>
        <v/>
      </c>
      <c r="AW92" t="str">
        <f ca="1">IF(OFFSET($G$203,SUM($C$2:$C92)-1,COLUMNS($E92:AW92)+1)=0,"",OFFSET($G$203,SUM($C$2:$C92)-1,COLUMNS($E92:AW92)+1))</f>
        <v/>
      </c>
      <c r="AX92" t="str">
        <f ca="1">IF(OFFSET($G$203,SUM($C$2:$C92)-1,COLUMNS($E92:AX92)+1)=0,"",OFFSET($G$203,SUM($C$2:$C92)-1,COLUMNS($E92:AX92)+1))</f>
        <v/>
      </c>
      <c r="AY92" t="str">
        <f ca="1">IF(OFFSET($G$203,SUM($C$2:$C92)-1,COLUMNS($E92:AY92)+1)=0,"",OFFSET($G$203,SUM($C$2:$C92)-1,COLUMNS($E92:AY92)+1))</f>
        <v/>
      </c>
      <c r="AZ92" t="str">
        <f ca="1">IF(OFFSET($G$203,SUM($C$2:$C92)-1,COLUMNS($E92:AZ92)+1)=0,"",OFFSET($G$203,SUM($C$2:$C92)-1,COLUMNS($E92:AZ92)+1))</f>
        <v/>
      </c>
      <c r="BA92" t="str">
        <f ca="1">IF(OFFSET($G$203,SUM($C$2:$C92)-1,COLUMNS($E92:BA92)+1)=0,"",OFFSET($G$203,SUM($C$2:$C92)-1,COLUMNS($E92:BA92)+1))</f>
        <v/>
      </c>
      <c r="BB92" t="str">
        <f ca="1">IF(OFFSET($G$203,SUM($C$2:$C92)-1,COLUMNS($E92:BB92)+1)=0,"",OFFSET($G$203,SUM($C$2:$C92)-1,COLUMNS($E92:BB92)+1))</f>
        <v/>
      </c>
      <c r="BC92" t="str">
        <f ca="1">IF(OFFSET($G$203,SUM($C$2:$C92)-1,COLUMNS($E92:BC92)+1)=0,"",OFFSET($G$203,SUM($C$2:$C92)-1,COLUMNS($E92:BC92)+1))</f>
        <v/>
      </c>
      <c r="BD92" t="str">
        <f ca="1">IF(OFFSET($G$203,SUM($C$2:$C92)-1,COLUMNS($E92:BD92)+1)=0,"",OFFSET($G$203,SUM($C$2:$C92)-1,COLUMNS($E92:BD92)+1))</f>
        <v/>
      </c>
      <c r="BE92" t="str">
        <f ca="1">IF(OFFSET($G$203,SUM($C$2:$C92)-1,COLUMNS($E92:BE92)+1)=0,"",OFFSET($G$203,SUM($C$2:$C92)-1,COLUMNS($E92:BE92)+1))</f>
        <v/>
      </c>
      <c r="BF92" t="str">
        <f ca="1">IF(OFFSET($G$203,SUM($C$2:$C92)-1,COLUMNS($E92:BF92)+1)=0,"",OFFSET($G$203,SUM($C$2:$C92)-1,COLUMNS($E92:BF92)+1))</f>
        <v/>
      </c>
      <c r="BG92" t="str">
        <f ca="1">IF(OFFSET($G$203,SUM($C$2:$C92)-1,COLUMNS($E92:BG92)+1)=0,"",OFFSET($G$203,SUM($C$2:$C92)-1,COLUMNS($E92:BG92)+1))</f>
        <v/>
      </c>
      <c r="BH92" t="str">
        <f ca="1">IF(OFFSET($G$203,SUM($C$2:$C92)-1,COLUMNS($E92:BH92)+1)=0,"",OFFSET($G$203,SUM($C$2:$C92)-1,COLUMNS($E92:BH92)+1))</f>
        <v/>
      </c>
      <c r="BI92" t="str">
        <f ca="1">IF(OFFSET($G$203,SUM($C$2:$C92)-1,COLUMNS($E92:BI92)+1)=0,"",OFFSET($G$203,SUM($C$2:$C92)-1,COLUMNS($E92:BI92)+1))</f>
        <v/>
      </c>
      <c r="BJ92" t="str">
        <f ca="1">IF(OFFSET($G$203,SUM($C$2:$C92)-1,COLUMNS($E92:BJ92)+1)=0,"",OFFSET($G$203,SUM($C$2:$C92)-1,COLUMNS($E92:BJ92)+1))</f>
        <v/>
      </c>
      <c r="BK92" t="str">
        <f ca="1">IF(OFFSET($G$203,SUM($C$2:$C92)-1,COLUMNS($E92:BK92)+1)=0,"",OFFSET($G$203,SUM($C$2:$C92)-1,COLUMNS($E92:BK92)+1))</f>
        <v/>
      </c>
      <c r="BL92" t="str">
        <f ca="1">IF(OFFSET($G$203,SUM($C$2:$C92)-1,COLUMNS($E92:BL92)+1)=0,"",OFFSET($G$203,SUM($C$2:$C92)-1,COLUMNS($E92:BL92)+1))</f>
        <v/>
      </c>
      <c r="BM92" t="str">
        <f ca="1">IF(OFFSET($G$203,SUM($C$2:$C92)-1,COLUMNS($E92:BM92)+1)=0,"",OFFSET($G$203,SUM($C$2:$C92)-1,COLUMNS($E92:BM92)+1))</f>
        <v/>
      </c>
      <c r="BN92" t="str">
        <f ca="1">IF(OFFSET($G$203,SUM($C$2:$C92)-1,COLUMNS($E92:BN92)+1)=0,"",OFFSET($G$203,SUM($C$2:$C92)-1,COLUMNS($E92:BN92)+1))</f>
        <v/>
      </c>
      <c r="BO92" t="str">
        <f ca="1">IF(OFFSET($G$203,SUM($C$2:$C92)-1,COLUMNS($E92:BO92)+1)=0,"",OFFSET($G$203,SUM($C$2:$C92)-1,COLUMNS($E92:BO92)+1))</f>
        <v/>
      </c>
      <c r="BP92" t="str">
        <f ca="1">IF(OFFSET($G$203,SUM($C$2:$C92)-1,COLUMNS($E92:BP92)+1)=0,"",OFFSET($G$203,SUM($C$2:$C92)-1,COLUMNS($E92:BP92)+1))</f>
        <v/>
      </c>
      <c r="BQ92" t="str">
        <f ca="1">IF(OFFSET($G$203,SUM($C$2:$C92)-1,COLUMNS($E92:BQ92)+1)=0,"",OFFSET($G$203,SUM($C$2:$C92)-1,COLUMNS($E92:BQ92)+1))</f>
        <v/>
      </c>
      <c r="BR92" t="str">
        <f ca="1">IF(OFFSET($G$203,SUM($C$2:$C92)-1,COLUMNS($E92:BR92)+1)=0,"",OFFSET($G$203,SUM($C$2:$C92)-1,COLUMNS($E92:BR92)+1))</f>
        <v/>
      </c>
      <c r="BS92" t="str">
        <f ca="1">IF(OFFSET($G$203,SUM($C$2:$C92)-1,COLUMNS($E92:BS92)+1)=0,"",OFFSET($G$203,SUM($C$2:$C92)-1,COLUMNS($E92:BS92)+1))</f>
        <v/>
      </c>
      <c r="BT92" t="str">
        <f ca="1">IF(OFFSET($G$203,SUM($C$2:$C92)-1,COLUMNS($E92:BT92)+1)=0,"",OFFSET($G$203,SUM($C$2:$C92)-1,COLUMNS($E92:BT92)+1))</f>
        <v/>
      </c>
      <c r="BU92" t="str">
        <f ca="1">IF(OFFSET($G$203,SUM($C$2:$C92)-1,COLUMNS($E92:BU92)+1)=0,"",OFFSET($G$203,SUM($C$2:$C92)-1,COLUMNS($E92:BU92)+1))</f>
        <v/>
      </c>
      <c r="BV92" t="str">
        <f ca="1">IF(OFFSET($G$203,SUM($C$2:$C92)-1,COLUMNS($E92:BV92)+1)=0,"",OFFSET($G$203,SUM($C$2:$C92)-1,COLUMNS($E92:BV92)+1))</f>
        <v/>
      </c>
      <c r="BW92" t="str">
        <f ca="1">IF(OFFSET($G$203,SUM($C$2:$C92)-1,COLUMNS($E92:BW92)+1)=0,"",OFFSET($G$203,SUM($C$2:$C92)-1,COLUMNS($E92:BW92)+1))</f>
        <v/>
      </c>
      <c r="BX92" t="str">
        <f ca="1">IF(OFFSET($G$203,SUM($C$2:$C92)-1,COLUMNS($E92:BX92)+1)=0,"",OFFSET($G$203,SUM($C$2:$C92)-1,COLUMNS($E92:BX92)+1))</f>
        <v/>
      </c>
      <c r="BY92" t="str">
        <f ca="1">IF(OFFSET($G$203,SUM($C$2:$C92)-1,COLUMNS($E92:BY92)+1)=0,"",OFFSET($G$203,SUM($C$2:$C92)-1,COLUMNS($E92:BY92)+1))</f>
        <v/>
      </c>
      <c r="BZ92" t="str">
        <f ca="1">IF(OFFSET($G$203,SUM($C$2:$C92)-1,COLUMNS($E92:BZ92)+1)=0,"",OFFSET($G$203,SUM($C$2:$C92)-1,COLUMNS($E92:BZ92)+1))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OFFSET($G$203,SUM(C$2:C94)-1,0)</f>
        <v>Marcel-André Casasola Merkle</v>
      </c>
      <c r="F94" t="str">
        <f ca="1">IF(OFFSET($G$203,SUM($C$2:$C94)-1,COLUMNS($E94:F94)+1)=0,"",OFFSET($G$203,SUM($C$2:$C94)-1,COLUMNS($E94:F94)+1))</f>
        <v>Box art: Menagerie</v>
      </c>
      <c r="G94" t="str">
        <f ca="1">IF(OFFSET($G$203,SUM($C$2:$C94)-1,COLUMNS($E94:G94)+1)=0,"",OFFSET($G$203,SUM($C$2:$C94)-1,COLUMNS($E94:G94)+1))</f>
        <v xml:space="preserve"> Hinterlands (Second Edition)</v>
      </c>
      <c r="H94" t="str">
        <f ca="1">IF(OFFSET($G$203,SUM($C$2:$C94)-1,COLUMNS($E94:H94)+1)=0,"",OFFSET($G$203,SUM($C$2:$C94)-1,COLUMNS($E94:H94)+1))</f>
        <v/>
      </c>
      <c r="I94" t="str">
        <f ca="1">IF(OFFSET($G$203,SUM($C$2:$C94)-1,COLUMNS($E94:I94)+1)=0,"",OFFSET($G$203,SUM($C$2:$C94)-1,COLUMNS($E94:I94)+1))</f>
        <v/>
      </c>
      <c r="J94" t="str">
        <f ca="1">IF(OFFSET($G$203,SUM($C$2:$C94)-1,COLUMNS($E94:J94)+1)=0,"",OFFSET($G$203,SUM($C$2:$C94)-1,COLUMNS($E94:J94)+1))</f>
        <v/>
      </c>
      <c r="K94" t="str">
        <f ca="1">IF(OFFSET($G$203,SUM($C$2:$C94)-1,COLUMNS($E94:K94)+1)=0,"",OFFSET($G$203,SUM($C$2:$C94)-1,COLUMNS($E94:K94)+1))</f>
        <v/>
      </c>
      <c r="L94" t="str">
        <f ca="1">IF(OFFSET($G$203,SUM($C$2:$C94)-1,COLUMNS($E94:L94)+1)=0,"",OFFSET($G$203,SUM($C$2:$C94)-1,COLUMNS($E94:L94)+1))</f>
        <v/>
      </c>
      <c r="M94" t="str">
        <f ca="1">IF(OFFSET($G$203,SUM($C$2:$C94)-1,COLUMNS($E94:M94)+1)=0,"",OFFSET($G$203,SUM($C$2:$C94)-1,COLUMNS($E94:M94)+1))</f>
        <v/>
      </c>
      <c r="N94" t="str">
        <f ca="1">IF(OFFSET($G$203,SUM($C$2:$C94)-1,COLUMNS($E94:N94)+1)=0,"",OFFSET($G$203,SUM($C$2:$C94)-1,COLUMNS($E94:N94)+1))</f>
        <v/>
      </c>
      <c r="O94" t="str">
        <f ca="1">IF(OFFSET($G$203,SUM($C$2:$C94)-1,COLUMNS($E94:O94)+1)=0,"",OFFSET($G$203,SUM($C$2:$C94)-1,COLUMNS($E94:O94)+1))</f>
        <v/>
      </c>
      <c r="P94" t="str">
        <f ca="1">IF(OFFSET($G$203,SUM($C$2:$C94)-1,COLUMNS($E94:P94)+1)=0,"",OFFSET($G$203,SUM($C$2:$C94)-1,COLUMNS($E94:P94)+1))</f>
        <v/>
      </c>
      <c r="Q94" t="str">
        <f ca="1">IF(OFFSET($G$203,SUM($C$2:$C94)-1,COLUMNS($E94:Q94)+1)=0,"",OFFSET($G$203,SUM($C$2:$C94)-1,COLUMNS($E94:Q94)+1))</f>
        <v/>
      </c>
      <c r="R94" t="str">
        <f ca="1">IF(OFFSET($G$203,SUM($C$2:$C94)-1,COLUMNS($E94:R94)+1)=0,"",OFFSET($G$203,SUM($C$2:$C94)-1,COLUMNS($E94:R94)+1))</f>
        <v/>
      </c>
      <c r="S94" t="str">
        <f ca="1">IF(OFFSET($G$203,SUM($C$2:$C94)-1,COLUMNS($E94:S94)+1)=0,"",OFFSET($G$203,SUM($C$2:$C94)-1,COLUMNS($E94:S94)+1))</f>
        <v/>
      </c>
      <c r="T94" t="str">
        <f ca="1">IF(OFFSET($G$203,SUM($C$2:$C94)-1,COLUMNS($E94:T94)+1)=0,"",OFFSET($G$203,SUM($C$2:$C94)-1,COLUMNS($E94:T94)+1))</f>
        <v/>
      </c>
      <c r="U94" t="str">
        <f ca="1">IF(OFFSET($G$203,SUM($C$2:$C94)-1,COLUMNS($E94:U94)+1)=0,"",OFFSET($G$203,SUM($C$2:$C94)-1,COLUMNS($E94:U94)+1))</f>
        <v/>
      </c>
      <c r="V94" t="str">
        <f ca="1">IF(OFFSET($G$203,SUM($C$2:$C94)-1,COLUMNS($E94:V94)+1)=0,"",OFFSET($G$203,SUM($C$2:$C94)-1,COLUMNS($E94:V94)+1))</f>
        <v/>
      </c>
      <c r="W94" t="str">
        <f ca="1">IF(OFFSET($G$203,SUM($C$2:$C94)-1,COLUMNS($E94:W94)+1)=0,"",OFFSET($G$203,SUM($C$2:$C94)-1,COLUMNS($E94:W94)+1))</f>
        <v/>
      </c>
      <c r="X94" t="str">
        <f ca="1">IF(OFFSET($G$203,SUM($C$2:$C94)-1,COLUMNS($E94:X94)+1)=0,"",OFFSET($G$203,SUM($C$2:$C94)-1,COLUMNS($E94:X94)+1))</f>
        <v/>
      </c>
      <c r="Y94" t="str">
        <f ca="1">IF(OFFSET($G$203,SUM($C$2:$C94)-1,COLUMNS($E94:Y94)+1)=0,"",OFFSET($G$203,SUM($C$2:$C94)-1,COLUMNS($E94:Y94)+1))</f>
        <v/>
      </c>
      <c r="Z94" t="str">
        <f ca="1">IF(OFFSET($G$203,SUM($C$2:$C94)-1,COLUMNS($E94:Z94)+1)=0,"",OFFSET($G$203,SUM($C$2:$C94)-1,COLUMNS($E94:Z94)+1))</f>
        <v/>
      </c>
      <c r="AA94" t="str">
        <f ca="1">IF(OFFSET($G$203,SUM($C$2:$C94)-1,COLUMNS($E94:AA94)+1)=0,"",OFFSET($G$203,SUM($C$2:$C94)-1,COLUMNS($E94:AA94)+1))</f>
        <v/>
      </c>
      <c r="AB94" t="str">
        <f ca="1">IF(OFFSET($G$203,SUM($C$2:$C94)-1,COLUMNS($E94:AB94)+1)=0,"",OFFSET($G$203,SUM($C$2:$C94)-1,COLUMNS($E94:AB94)+1))</f>
        <v/>
      </c>
      <c r="AC94" t="str">
        <f ca="1">IF(OFFSET($G$203,SUM($C$2:$C94)-1,COLUMNS($E94:AC94)+1)=0,"",OFFSET($G$203,SUM($C$2:$C94)-1,COLUMNS($E94:AC94)+1))</f>
        <v/>
      </c>
      <c r="AD94" t="str">
        <f ca="1">IF(OFFSET($G$203,SUM($C$2:$C94)-1,COLUMNS($E94:AD94)+1)=0,"",OFFSET($G$203,SUM($C$2:$C94)-1,COLUMNS($E94:AD94)+1))</f>
        <v/>
      </c>
      <c r="AE94" t="str">
        <f ca="1">IF(OFFSET($G$203,SUM($C$2:$C94)-1,COLUMNS($E94:AE94)+1)=0,"",OFFSET($G$203,SUM($C$2:$C94)-1,COLUMNS($E94:AE94)+1))</f>
        <v/>
      </c>
      <c r="AF94" t="str">
        <f ca="1">IF(OFFSET($G$203,SUM($C$2:$C94)-1,COLUMNS($E94:AF94)+1)=0,"",OFFSET($G$203,SUM($C$2:$C94)-1,COLUMNS($E94:AF94)+1))</f>
        <v/>
      </c>
      <c r="AG94" t="str">
        <f ca="1">IF(OFFSET($G$203,SUM($C$2:$C94)-1,COLUMNS($E94:AG94)+1)=0,"",OFFSET($G$203,SUM($C$2:$C94)-1,COLUMNS($E94:AG94)+1))</f>
        <v/>
      </c>
      <c r="AH94" t="str">
        <f ca="1">IF(OFFSET($G$203,SUM($C$2:$C94)-1,COLUMNS($E94:AH94)+1)=0,"",OFFSET($G$203,SUM($C$2:$C94)-1,COLUMNS($E94:AH94)+1))</f>
        <v/>
      </c>
      <c r="AI94" t="str">
        <f ca="1">IF(OFFSET($G$203,SUM($C$2:$C94)-1,COLUMNS($E94:AI94)+1)=0,"",OFFSET($G$203,SUM($C$2:$C94)-1,COLUMNS($E94:AI94)+1))</f>
        <v/>
      </c>
      <c r="AJ94" t="str">
        <f ca="1">IF(OFFSET($G$203,SUM($C$2:$C94)-1,COLUMNS($E94:AJ94)+1)=0,"",OFFSET($G$203,SUM($C$2:$C94)-1,COLUMNS($E94:AJ94)+1))</f>
        <v/>
      </c>
      <c r="AK94" t="str">
        <f ca="1">IF(OFFSET($G$203,SUM($C$2:$C94)-1,COLUMNS($E94:AK94)+1)=0,"",OFFSET($G$203,SUM($C$2:$C94)-1,COLUMNS($E94:AK94)+1))</f>
        <v/>
      </c>
      <c r="AL94" t="str">
        <f ca="1">IF(OFFSET($G$203,SUM($C$2:$C94)-1,COLUMNS($E94:AL94)+1)=0,"",OFFSET($G$203,SUM($C$2:$C94)-1,COLUMNS($E94:AL94)+1))</f>
        <v/>
      </c>
      <c r="AM94" t="str">
        <f ca="1">IF(OFFSET($G$203,SUM($C$2:$C94)-1,COLUMNS($E94:AM94)+1)=0,"",OFFSET($G$203,SUM($C$2:$C94)-1,COLUMNS($E94:AM94)+1))</f>
        <v/>
      </c>
      <c r="AN94" t="str">
        <f ca="1">IF(OFFSET($G$203,SUM($C$2:$C94)-1,COLUMNS($E94:AN94)+1)=0,"",OFFSET($G$203,SUM($C$2:$C94)-1,COLUMNS($E94:AN94)+1))</f>
        <v/>
      </c>
      <c r="AO94" t="str">
        <f ca="1">IF(OFFSET($G$203,SUM($C$2:$C94)-1,COLUMNS($E94:AO94)+1)=0,"",OFFSET($G$203,SUM($C$2:$C94)-1,COLUMNS($E94:AO94)+1))</f>
        <v/>
      </c>
      <c r="AP94" t="str">
        <f ca="1">IF(OFFSET($G$203,SUM($C$2:$C94)-1,COLUMNS($E94:AP94)+1)=0,"",OFFSET($G$203,SUM($C$2:$C94)-1,COLUMNS($E94:AP94)+1))</f>
        <v/>
      </c>
      <c r="AQ94" t="str">
        <f ca="1">IF(OFFSET($G$203,SUM($C$2:$C94)-1,COLUMNS($E94:AQ94)+1)=0,"",OFFSET($G$203,SUM($C$2:$C94)-1,COLUMNS($E94:AQ94)+1))</f>
        <v/>
      </c>
      <c r="AR94" t="str">
        <f ca="1">IF(OFFSET($G$203,SUM($C$2:$C94)-1,COLUMNS($E94:AR94)+1)=0,"",OFFSET($G$203,SUM($C$2:$C94)-1,COLUMNS($E94:AR94)+1))</f>
        <v/>
      </c>
      <c r="AS94" t="str">
        <f ca="1">IF(OFFSET($G$203,SUM($C$2:$C94)-1,COLUMNS($E94:AS94)+1)=0,"",OFFSET($G$203,SUM($C$2:$C94)-1,COLUMNS($E94:AS94)+1))</f>
        <v/>
      </c>
      <c r="AT94" t="str">
        <f ca="1">IF(OFFSET($G$203,SUM($C$2:$C94)-1,COLUMNS($E94:AT94)+1)=0,"",OFFSET($G$203,SUM($C$2:$C94)-1,COLUMNS($E94:AT94)+1))</f>
        <v/>
      </c>
      <c r="AU94" t="str">
        <f ca="1">IF(OFFSET($G$203,SUM($C$2:$C94)-1,COLUMNS($E94:AU94)+1)=0,"",OFFSET($G$203,SUM($C$2:$C94)-1,COLUMNS($E94:AU94)+1))</f>
        <v/>
      </c>
      <c r="AV94" t="str">
        <f ca="1">IF(OFFSET($G$203,SUM($C$2:$C94)-1,COLUMNS($E94:AV94)+1)=0,"",OFFSET($G$203,SUM($C$2:$C94)-1,COLUMNS($E94:AV94)+1))</f>
        <v/>
      </c>
      <c r="AW94" t="str">
        <f ca="1">IF(OFFSET($G$203,SUM($C$2:$C94)-1,COLUMNS($E94:AW94)+1)=0,"",OFFSET($G$203,SUM($C$2:$C94)-1,COLUMNS($E94:AW94)+1))</f>
        <v/>
      </c>
      <c r="AX94" t="str">
        <f ca="1">IF(OFFSET($G$203,SUM($C$2:$C94)-1,COLUMNS($E94:AX94)+1)=0,"",OFFSET($G$203,SUM($C$2:$C94)-1,COLUMNS($E94:AX94)+1))</f>
        <v/>
      </c>
      <c r="AY94" t="str">
        <f ca="1">IF(OFFSET($G$203,SUM($C$2:$C94)-1,COLUMNS($E94:AY94)+1)=0,"",OFFSET($G$203,SUM($C$2:$C94)-1,COLUMNS($E94:AY94)+1))</f>
        <v/>
      </c>
      <c r="AZ94" t="str">
        <f ca="1">IF(OFFSET($G$203,SUM($C$2:$C94)-1,COLUMNS($E94:AZ94)+1)=0,"",OFFSET($G$203,SUM($C$2:$C94)-1,COLUMNS($E94:AZ94)+1))</f>
        <v/>
      </c>
      <c r="BA94" t="str">
        <f ca="1">IF(OFFSET($G$203,SUM($C$2:$C94)-1,COLUMNS($E94:BA94)+1)=0,"",OFFSET($G$203,SUM($C$2:$C94)-1,COLUMNS($E94:BA94)+1))</f>
        <v/>
      </c>
      <c r="BB94" t="str">
        <f ca="1">IF(OFFSET($G$203,SUM($C$2:$C94)-1,COLUMNS($E94:BB94)+1)=0,"",OFFSET($G$203,SUM($C$2:$C94)-1,COLUMNS($E94:BB94)+1))</f>
        <v/>
      </c>
      <c r="BC94" t="str">
        <f ca="1">IF(OFFSET($G$203,SUM($C$2:$C94)-1,COLUMNS($E94:BC94)+1)=0,"",OFFSET($G$203,SUM($C$2:$C94)-1,COLUMNS($E94:BC94)+1))</f>
        <v/>
      </c>
      <c r="BD94" t="str">
        <f ca="1">IF(OFFSET($G$203,SUM($C$2:$C94)-1,COLUMNS($E94:BD94)+1)=0,"",OFFSET($G$203,SUM($C$2:$C94)-1,COLUMNS($E94:BD94)+1))</f>
        <v/>
      </c>
      <c r="BE94" t="str">
        <f ca="1">IF(OFFSET($G$203,SUM($C$2:$C94)-1,COLUMNS($E94:BE94)+1)=0,"",OFFSET($G$203,SUM($C$2:$C94)-1,COLUMNS($E94:BE94)+1))</f>
        <v/>
      </c>
      <c r="BF94" t="str">
        <f ca="1">IF(OFFSET($G$203,SUM($C$2:$C94)-1,COLUMNS($E94:BF94)+1)=0,"",OFFSET($G$203,SUM($C$2:$C94)-1,COLUMNS($E94:BF94)+1))</f>
        <v/>
      </c>
      <c r="BG94" t="str">
        <f ca="1">IF(OFFSET($G$203,SUM($C$2:$C94)-1,COLUMNS($E94:BG94)+1)=0,"",OFFSET($G$203,SUM($C$2:$C94)-1,COLUMNS($E94:BG94)+1))</f>
        <v/>
      </c>
      <c r="BH94" t="str">
        <f ca="1">IF(OFFSET($G$203,SUM($C$2:$C94)-1,COLUMNS($E94:BH94)+1)=0,"",OFFSET($G$203,SUM($C$2:$C94)-1,COLUMNS($E94:BH94)+1))</f>
        <v/>
      </c>
      <c r="BI94" t="str">
        <f ca="1">IF(OFFSET($G$203,SUM($C$2:$C94)-1,COLUMNS($E94:BI94)+1)=0,"",OFFSET($G$203,SUM($C$2:$C94)-1,COLUMNS($E94:BI94)+1))</f>
        <v/>
      </c>
      <c r="BJ94" t="str">
        <f ca="1">IF(OFFSET($G$203,SUM($C$2:$C94)-1,COLUMNS($E94:BJ94)+1)=0,"",OFFSET($G$203,SUM($C$2:$C94)-1,COLUMNS($E94:BJ94)+1))</f>
        <v/>
      </c>
      <c r="BK94" t="str">
        <f ca="1">IF(OFFSET($G$203,SUM($C$2:$C94)-1,COLUMNS($E94:BK94)+1)=0,"",OFFSET($G$203,SUM($C$2:$C94)-1,COLUMNS($E94:BK94)+1))</f>
        <v/>
      </c>
      <c r="BL94" t="str">
        <f ca="1">IF(OFFSET($G$203,SUM($C$2:$C94)-1,COLUMNS($E94:BL94)+1)=0,"",OFFSET($G$203,SUM($C$2:$C94)-1,COLUMNS($E94:BL94)+1))</f>
        <v/>
      </c>
      <c r="BM94" t="str">
        <f ca="1">IF(OFFSET($G$203,SUM($C$2:$C94)-1,COLUMNS($E94:BM94)+1)=0,"",OFFSET($G$203,SUM($C$2:$C94)-1,COLUMNS($E94:BM94)+1))</f>
        <v/>
      </c>
      <c r="BN94" t="str">
        <f ca="1">IF(OFFSET($G$203,SUM($C$2:$C94)-1,COLUMNS($E94:BN94)+1)=0,"",OFFSET($G$203,SUM($C$2:$C94)-1,COLUMNS($E94:BN94)+1))</f>
        <v/>
      </c>
      <c r="BO94" t="str">
        <f ca="1">IF(OFFSET($G$203,SUM($C$2:$C94)-1,COLUMNS($E94:BO94)+1)=0,"",OFFSET($G$203,SUM($C$2:$C94)-1,COLUMNS($E94:BO94)+1))</f>
        <v/>
      </c>
      <c r="BP94" t="str">
        <f ca="1">IF(OFFSET($G$203,SUM($C$2:$C94)-1,COLUMNS($E94:BP94)+1)=0,"",OFFSET($G$203,SUM($C$2:$C94)-1,COLUMNS($E94:BP94)+1))</f>
        <v/>
      </c>
      <c r="BQ94" t="str">
        <f ca="1">IF(OFFSET($G$203,SUM($C$2:$C94)-1,COLUMNS($E94:BQ94)+1)=0,"",OFFSET($G$203,SUM($C$2:$C94)-1,COLUMNS($E94:BQ94)+1))</f>
        <v/>
      </c>
      <c r="BR94" t="str">
        <f ca="1">IF(OFFSET($G$203,SUM($C$2:$C94)-1,COLUMNS($E94:BR94)+1)=0,"",OFFSET($G$203,SUM($C$2:$C94)-1,COLUMNS($E94:BR94)+1))</f>
        <v/>
      </c>
      <c r="BS94" t="str">
        <f ca="1">IF(OFFSET($G$203,SUM($C$2:$C94)-1,COLUMNS($E94:BS94)+1)=0,"",OFFSET($G$203,SUM($C$2:$C94)-1,COLUMNS($E94:BS94)+1))</f>
        <v/>
      </c>
      <c r="BT94" t="str">
        <f ca="1">IF(OFFSET($G$203,SUM($C$2:$C94)-1,COLUMNS($E94:BT94)+1)=0,"",OFFSET($G$203,SUM($C$2:$C94)-1,COLUMNS($E94:BT94)+1))</f>
        <v/>
      </c>
      <c r="BU94" t="str">
        <f ca="1">IF(OFFSET($G$203,SUM($C$2:$C94)-1,COLUMNS($E94:BU94)+1)=0,"",OFFSET($G$203,SUM($C$2:$C94)-1,COLUMNS($E94:BU94)+1))</f>
        <v/>
      </c>
      <c r="BV94" t="str">
        <f ca="1">IF(OFFSET($G$203,SUM($C$2:$C94)-1,COLUMNS($E94:BV94)+1)=0,"",OFFSET($G$203,SUM($C$2:$C94)-1,COLUMNS($E94:BV94)+1))</f>
        <v/>
      </c>
      <c r="BW94" t="str">
        <f ca="1">IF(OFFSET($G$203,SUM($C$2:$C94)-1,COLUMNS($E94:BW94)+1)=0,"",OFFSET($G$203,SUM($C$2:$C94)-1,COLUMNS($E94:BW94)+1))</f>
        <v/>
      </c>
      <c r="BX94" t="str">
        <f ca="1">IF(OFFSET($G$203,SUM($C$2:$C94)-1,COLUMNS($E94:BX94)+1)=0,"",OFFSET($G$203,SUM($C$2:$C94)-1,COLUMNS($E94:BX94)+1))</f>
        <v/>
      </c>
      <c r="BY94" t="str">
        <f ca="1">IF(OFFSET($G$203,SUM($C$2:$C94)-1,COLUMNS($E94:BY94)+1)=0,"",OFFSET($G$203,SUM($C$2:$C94)-1,COLUMNS($E94:BY94)+1))</f>
        <v/>
      </c>
      <c r="BZ94" t="str">
        <f ca="1">IF(OFFSET($G$203,SUM($C$2:$C94)-1,COLUMNS($E94:BZ94)+1)=0,"",OFFSET($G$203,SUM($C$2:$C94)-1,COLUMNS($E94:BZ94)+1))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OFFSET($G$203,SUM(C$2:C96)-1,0)</f>
        <v>Marcel-André Casasola Merkle</v>
      </c>
      <c r="F96" t="str">
        <f ca="1">IF(OFFSET($G$203,SUM($C$2:$C96)-1,COLUMNS($E96:F96)+1)=0,"",OFFSET($G$203,SUM($C$2:$C96)-1,COLUMNS($E96:F96)+1))</f>
        <v>Festival</v>
      </c>
      <c r="G96" t="str">
        <f ca="1">IF(OFFSET($G$203,SUM($C$2:$C96)-1,COLUMNS($E96:G96)+1)=0,"",OFFSET($G$203,SUM($C$2:$C96)-1,COLUMNS($E96:G96)+1))</f>
        <v xml:space="preserve"> Secret Chamber</v>
      </c>
      <c r="H96" t="str">
        <f ca="1">IF(OFFSET($G$203,SUM($C$2:$C96)-1,COLUMNS($E96:H96)+1)=0,"",OFFSET($G$203,SUM($C$2:$C96)-1,COLUMNS($E96:H96)+1))</f>
        <v xml:space="preserve"> Mill</v>
      </c>
      <c r="I96" t="str">
        <f ca="1">IF(OFFSET($G$203,SUM($C$2:$C96)-1,COLUMNS($E96:I96)+1)=0,"",OFFSET($G$203,SUM($C$2:$C96)-1,COLUMNS($E96:I96)+1))</f>
        <v xml:space="preserve"> Nobles</v>
      </c>
      <c r="J96" t="str">
        <f ca="1">IF(OFFSET($G$203,SUM($C$2:$C96)-1,COLUMNS($E96:J96)+1)=0,"",OFFSET($G$203,SUM($C$2:$C96)-1,COLUMNS($E96:J96)+1))</f>
        <v xml:space="preserve"> Secret Passage</v>
      </c>
      <c r="K96" t="str">
        <f ca="1">IF(OFFSET($G$203,SUM($C$2:$C96)-1,COLUMNS($E96:K96)+1)=0,"",OFFSET($G$203,SUM($C$2:$C96)-1,COLUMNS($E96:K96)+1))</f>
        <v xml:space="preserve"> Lighthouse</v>
      </c>
      <c r="L96" t="str">
        <f ca="1">IF(OFFSET($G$203,SUM($C$2:$C96)-1,COLUMNS($E96:L96)+1)=0,"",OFFSET($G$203,SUM($C$2:$C96)-1,COLUMNS($E96:L96)+1))</f>
        <v xml:space="preserve"> Caravan</v>
      </c>
      <c r="M96" t="str">
        <f ca="1">IF(OFFSET($G$203,SUM($C$2:$C96)-1,COLUMNS($E96:M96)+1)=0,"",OFFSET($G$203,SUM($C$2:$C96)-1,COLUMNS($E96:M96)+1))</f>
        <v xml:space="preserve"> University</v>
      </c>
      <c r="N96" t="str">
        <f ca="1">IF(OFFSET($G$203,SUM($C$2:$C96)-1,COLUMNS($E96:N96)+1)=0,"",OFFSET($G$203,SUM($C$2:$C96)-1,COLUMNS($E96:N96)+1))</f>
        <v xml:space="preserve"> Grand Market</v>
      </c>
      <c r="O96" t="str">
        <f ca="1">IF(OFFSET($G$203,SUM($C$2:$C96)-1,COLUMNS($E96:O96)+1)=0,"",OFFSET($G$203,SUM($C$2:$C96)-1,COLUMNS($E96:O96)+1))</f>
        <v xml:space="preserve"> Nomads</v>
      </c>
      <c r="P96" t="str">
        <f ca="1">IF(OFFSET($G$203,SUM($C$2:$C96)-1,COLUMNS($E96:P96)+1)=0,"",OFFSET($G$203,SUM($C$2:$C96)-1,COLUMNS($E96:P96)+1))</f>
        <v xml:space="preserve"> Trail</v>
      </c>
      <c r="Q96" t="str">
        <f ca="1">IF(OFFSET($G$203,SUM($C$2:$C96)-1,COLUMNS($E96:Q96)+1)=0,"",OFFSET($G$203,SUM($C$2:$C96)-1,COLUMNS($E96:Q96)+1))</f>
        <v xml:space="preserve"> Weaver</v>
      </c>
      <c r="R96" t="str">
        <f ca="1">IF(OFFSET($G$203,SUM($C$2:$C96)-1,COLUMNS($E96:R96)+1)=0,"",OFFSET($G$203,SUM($C$2:$C96)-1,COLUMNS($E96:R96)+1))</f>
        <v xml:space="preserve"> Ruined Market</v>
      </c>
      <c r="S96" t="str">
        <f ca="1">IF(OFFSET($G$203,SUM($C$2:$C96)-1,COLUMNS($E96:S96)+1)=0,"",OFFSET($G$203,SUM($C$2:$C96)-1,COLUMNS($E96:S96)+1))</f>
        <v xml:space="preserve"> Inn</v>
      </c>
      <c r="T96" t="str">
        <f ca="1">IF(OFFSET($G$203,SUM($C$2:$C96)-1,COLUMNS($E96:T96)+1)=0,"",OFFSET($G$203,SUM($C$2:$C96)-1,COLUMNS($E96:T96)+1))</f>
        <v xml:space="preserve"> Armory</v>
      </c>
      <c r="U96" t="str">
        <f ca="1">IF(OFFSET($G$203,SUM($C$2:$C96)-1,COLUMNS($E96:U96)+1)=0,"",OFFSET($G$203,SUM($C$2:$C96)-1,COLUMNS($E96:U96)+1))</f>
        <v xml:space="preserve"> Catacombs</v>
      </c>
      <c r="V96" t="str">
        <f ca="1">IF(OFFSET($G$203,SUM($C$2:$C96)-1,COLUMNS($E96:V96)+1)=0,"",OFFSET($G$203,SUM($C$2:$C96)-1,COLUMNS($E96:V96)+1))</f>
        <v xml:space="preserve"> Cemetery</v>
      </c>
      <c r="W96" t="str">
        <f ca="1">IF(OFFSET($G$203,SUM($C$2:$C96)-1,COLUMNS($E96:W96)+1)=0,"",OFFSET($G$203,SUM($C$2:$C96)-1,COLUMNS($E96:W96)+1))</f>
        <v xml:space="preserve"> Ghost Town</v>
      </c>
      <c r="X96" t="str">
        <f ca="1">IF(OFFSET($G$203,SUM($C$2:$C96)-1,COLUMNS($E96:X96)+1)=0,"",OFFSET($G$203,SUM($C$2:$C96)-1,COLUMNS($E96:X96)+1))</f>
        <v xml:space="preserve"> Wish</v>
      </c>
      <c r="Y96" t="str">
        <f ca="1">IF(OFFSET($G$203,SUM($C$2:$C96)-1,COLUMNS($E96:Y96)+1)=0,"",OFFSET($G$203,SUM($C$2:$C96)-1,COLUMNS($E96:Y96)+1))</f>
        <v xml:space="preserve"> Sleigh</v>
      </c>
      <c r="Z96" t="str">
        <f ca="1">IF(OFFSET($G$203,SUM($C$2:$C96)-1,COLUMNS($E96:Z96)+1)=0,"",OFFSET($G$203,SUM($C$2:$C96)-1,COLUMNS($E96:Z96)+1))</f>
        <v xml:space="preserve"> Displace</v>
      </c>
      <c r="AA96" t="str">
        <f ca="1">IF(OFFSET($G$203,SUM($C$2:$C96)-1,COLUMNS($E96:AA96)+1)=0,"",OFFSET($G$203,SUM($C$2:$C96)-1,COLUMNS($E96:AA96)+1))</f>
        <v xml:space="preserve"> Fisherman</v>
      </c>
      <c r="AB96" t="str">
        <f ca="1">IF(OFFSET($G$203,SUM($C$2:$C96)-1,COLUMNS($E96:AB96)+1)=0,"",OFFSET($G$203,SUM($C$2:$C96)-1,COLUMNS($E96:AB96)+1))</f>
        <v xml:space="preserve"> Exploration</v>
      </c>
      <c r="AC96" t="str">
        <f ca="1">IF(OFFSET($G$203,SUM($C$2:$C96)-1,COLUMNS($E96:AC96)+1)=0,"",OFFSET($G$203,SUM($C$2:$C96)-1,COLUMNS($E96:AC96)+1))</f>
        <v/>
      </c>
      <c r="AD96" t="str">
        <f ca="1">IF(OFFSET($G$203,SUM($C$2:$C96)-1,COLUMNS($E96:AD96)+1)=0,"",OFFSET($G$203,SUM($C$2:$C96)-1,COLUMNS($E96:AD96)+1))</f>
        <v/>
      </c>
      <c r="AE96" t="str">
        <f ca="1">IF(OFFSET($G$203,SUM($C$2:$C96)-1,COLUMNS($E96:AE96)+1)=0,"",OFFSET($G$203,SUM($C$2:$C96)-1,COLUMNS($E96:AE96)+1))</f>
        <v/>
      </c>
      <c r="AF96" t="str">
        <f ca="1">IF(OFFSET($G$203,SUM($C$2:$C96)-1,COLUMNS($E96:AF96)+1)=0,"",OFFSET($G$203,SUM($C$2:$C96)-1,COLUMNS($E96:AF96)+1))</f>
        <v/>
      </c>
      <c r="AG96" t="str">
        <f ca="1">IF(OFFSET($G$203,SUM($C$2:$C96)-1,COLUMNS($E96:AG96)+1)=0,"",OFFSET($G$203,SUM($C$2:$C96)-1,COLUMNS($E96:AG96)+1))</f>
        <v/>
      </c>
      <c r="AH96" t="str">
        <f ca="1">IF(OFFSET($G$203,SUM($C$2:$C96)-1,COLUMNS($E96:AH96)+1)=0,"",OFFSET($G$203,SUM($C$2:$C96)-1,COLUMNS($E96:AH96)+1))</f>
        <v/>
      </c>
      <c r="AI96" t="str">
        <f ca="1">IF(OFFSET($G$203,SUM($C$2:$C96)-1,COLUMNS($E96:AI96)+1)=0,"",OFFSET($G$203,SUM($C$2:$C96)-1,COLUMNS($E96:AI96)+1))</f>
        <v/>
      </c>
      <c r="AJ96" t="str">
        <f ca="1">IF(OFFSET($G$203,SUM($C$2:$C96)-1,COLUMNS($E96:AJ96)+1)=0,"",OFFSET($G$203,SUM($C$2:$C96)-1,COLUMNS($E96:AJ96)+1))</f>
        <v/>
      </c>
      <c r="AK96" t="str">
        <f ca="1">IF(OFFSET($G$203,SUM($C$2:$C96)-1,COLUMNS($E96:AK96)+1)=0,"",OFFSET($G$203,SUM($C$2:$C96)-1,COLUMNS($E96:AK96)+1))</f>
        <v/>
      </c>
      <c r="AL96" t="str">
        <f ca="1">IF(OFFSET($G$203,SUM($C$2:$C96)-1,COLUMNS($E96:AL96)+1)=0,"",OFFSET($G$203,SUM($C$2:$C96)-1,COLUMNS($E96:AL96)+1))</f>
        <v/>
      </c>
      <c r="AM96" t="str">
        <f ca="1">IF(OFFSET($G$203,SUM($C$2:$C96)-1,COLUMNS($E96:AM96)+1)=0,"",OFFSET($G$203,SUM($C$2:$C96)-1,COLUMNS($E96:AM96)+1))</f>
        <v/>
      </c>
      <c r="AN96" t="str">
        <f ca="1">IF(OFFSET($G$203,SUM($C$2:$C96)-1,COLUMNS($E96:AN96)+1)=0,"",OFFSET($G$203,SUM($C$2:$C96)-1,COLUMNS($E96:AN96)+1))</f>
        <v/>
      </c>
      <c r="AO96" t="str">
        <f ca="1">IF(OFFSET($G$203,SUM($C$2:$C96)-1,COLUMNS($E96:AO96)+1)=0,"",OFFSET($G$203,SUM($C$2:$C96)-1,COLUMNS($E96:AO96)+1))</f>
        <v/>
      </c>
      <c r="AP96" t="str">
        <f ca="1">IF(OFFSET($G$203,SUM($C$2:$C96)-1,COLUMNS($E96:AP96)+1)=0,"",OFFSET($G$203,SUM($C$2:$C96)-1,COLUMNS($E96:AP96)+1))</f>
        <v/>
      </c>
      <c r="AQ96" t="str">
        <f ca="1">IF(OFFSET($G$203,SUM($C$2:$C96)-1,COLUMNS($E96:AQ96)+1)=0,"",OFFSET($G$203,SUM($C$2:$C96)-1,COLUMNS($E96:AQ96)+1))</f>
        <v/>
      </c>
      <c r="AR96" t="str">
        <f ca="1">IF(OFFSET($G$203,SUM($C$2:$C96)-1,COLUMNS($E96:AR96)+1)=0,"",OFFSET($G$203,SUM($C$2:$C96)-1,COLUMNS($E96:AR96)+1))</f>
        <v/>
      </c>
      <c r="AS96" t="str">
        <f ca="1">IF(OFFSET($G$203,SUM($C$2:$C96)-1,COLUMNS($E96:AS96)+1)=0,"",OFFSET($G$203,SUM($C$2:$C96)-1,COLUMNS($E96:AS96)+1))</f>
        <v/>
      </c>
      <c r="AT96" t="str">
        <f ca="1">IF(OFFSET($G$203,SUM($C$2:$C96)-1,COLUMNS($E96:AT96)+1)=0,"",OFFSET($G$203,SUM($C$2:$C96)-1,COLUMNS($E96:AT96)+1))</f>
        <v/>
      </c>
      <c r="AU96" t="str">
        <f ca="1">IF(OFFSET($G$203,SUM($C$2:$C96)-1,COLUMNS($E96:AU96)+1)=0,"",OFFSET($G$203,SUM($C$2:$C96)-1,COLUMNS($E96:AU96)+1))</f>
        <v/>
      </c>
      <c r="AV96" t="str">
        <f ca="1">IF(OFFSET($G$203,SUM($C$2:$C96)-1,COLUMNS($E96:AV96)+1)=0,"",OFFSET($G$203,SUM($C$2:$C96)-1,COLUMNS($E96:AV96)+1))</f>
        <v/>
      </c>
      <c r="AW96" t="str">
        <f ca="1">IF(OFFSET($G$203,SUM($C$2:$C96)-1,COLUMNS($E96:AW96)+1)=0,"",OFFSET($G$203,SUM($C$2:$C96)-1,COLUMNS($E96:AW96)+1))</f>
        <v/>
      </c>
      <c r="AX96" t="str">
        <f ca="1">IF(OFFSET($G$203,SUM($C$2:$C96)-1,COLUMNS($E96:AX96)+1)=0,"",OFFSET($G$203,SUM($C$2:$C96)-1,COLUMNS($E96:AX96)+1))</f>
        <v/>
      </c>
      <c r="AY96" t="str">
        <f ca="1">IF(OFFSET($G$203,SUM($C$2:$C96)-1,COLUMNS($E96:AY96)+1)=0,"",OFFSET($G$203,SUM($C$2:$C96)-1,COLUMNS($E96:AY96)+1))</f>
        <v/>
      </c>
      <c r="AZ96" t="str">
        <f ca="1">IF(OFFSET($G$203,SUM($C$2:$C96)-1,COLUMNS($E96:AZ96)+1)=0,"",OFFSET($G$203,SUM($C$2:$C96)-1,COLUMNS($E96:AZ96)+1))</f>
        <v/>
      </c>
      <c r="BA96" t="str">
        <f ca="1">IF(OFFSET($G$203,SUM($C$2:$C96)-1,COLUMNS($E96:BA96)+1)=0,"",OFFSET($G$203,SUM($C$2:$C96)-1,COLUMNS($E96:BA96)+1))</f>
        <v/>
      </c>
      <c r="BB96" t="str">
        <f ca="1">IF(OFFSET($G$203,SUM($C$2:$C96)-1,COLUMNS($E96:BB96)+1)=0,"",OFFSET($G$203,SUM($C$2:$C96)-1,COLUMNS($E96:BB96)+1))</f>
        <v/>
      </c>
      <c r="BC96" t="str">
        <f ca="1">IF(OFFSET($G$203,SUM($C$2:$C96)-1,COLUMNS($E96:BC96)+1)=0,"",OFFSET($G$203,SUM($C$2:$C96)-1,COLUMNS($E96:BC96)+1))</f>
        <v/>
      </c>
      <c r="BD96" t="str">
        <f ca="1">IF(OFFSET($G$203,SUM($C$2:$C96)-1,COLUMNS($E96:BD96)+1)=0,"",OFFSET($G$203,SUM($C$2:$C96)-1,COLUMNS($E96:BD96)+1))</f>
        <v/>
      </c>
      <c r="BE96" t="str">
        <f ca="1">IF(OFFSET($G$203,SUM($C$2:$C96)-1,COLUMNS($E96:BE96)+1)=0,"",OFFSET($G$203,SUM($C$2:$C96)-1,COLUMNS($E96:BE96)+1))</f>
        <v/>
      </c>
      <c r="BF96" t="str">
        <f ca="1">IF(OFFSET($G$203,SUM($C$2:$C96)-1,COLUMNS($E96:BF96)+1)=0,"",OFFSET($G$203,SUM($C$2:$C96)-1,COLUMNS($E96:BF96)+1))</f>
        <v/>
      </c>
      <c r="BG96" t="str">
        <f ca="1">IF(OFFSET($G$203,SUM($C$2:$C96)-1,COLUMNS($E96:BG96)+1)=0,"",OFFSET($G$203,SUM($C$2:$C96)-1,COLUMNS($E96:BG96)+1))</f>
        <v/>
      </c>
      <c r="BH96" t="str">
        <f ca="1">IF(OFFSET($G$203,SUM($C$2:$C96)-1,COLUMNS($E96:BH96)+1)=0,"",OFFSET($G$203,SUM($C$2:$C96)-1,COLUMNS($E96:BH96)+1))</f>
        <v/>
      </c>
      <c r="BI96" t="str">
        <f ca="1">IF(OFFSET($G$203,SUM($C$2:$C96)-1,COLUMNS($E96:BI96)+1)=0,"",OFFSET($G$203,SUM($C$2:$C96)-1,COLUMNS($E96:BI96)+1))</f>
        <v/>
      </c>
      <c r="BJ96" t="str">
        <f ca="1">IF(OFFSET($G$203,SUM($C$2:$C96)-1,COLUMNS($E96:BJ96)+1)=0,"",OFFSET($G$203,SUM($C$2:$C96)-1,COLUMNS($E96:BJ96)+1))</f>
        <v/>
      </c>
      <c r="BK96" t="str">
        <f ca="1">IF(OFFSET($G$203,SUM($C$2:$C96)-1,COLUMNS($E96:BK96)+1)=0,"",OFFSET($G$203,SUM($C$2:$C96)-1,COLUMNS($E96:BK96)+1))</f>
        <v/>
      </c>
      <c r="BL96" t="str">
        <f ca="1">IF(OFFSET($G$203,SUM($C$2:$C96)-1,COLUMNS($E96:BL96)+1)=0,"",OFFSET($G$203,SUM($C$2:$C96)-1,COLUMNS($E96:BL96)+1))</f>
        <v/>
      </c>
      <c r="BM96" t="str">
        <f ca="1">IF(OFFSET($G$203,SUM($C$2:$C96)-1,COLUMNS($E96:BM96)+1)=0,"",OFFSET($G$203,SUM($C$2:$C96)-1,COLUMNS($E96:BM96)+1))</f>
        <v/>
      </c>
      <c r="BN96" t="str">
        <f ca="1">IF(OFFSET($G$203,SUM($C$2:$C96)-1,COLUMNS($E96:BN96)+1)=0,"",OFFSET($G$203,SUM($C$2:$C96)-1,COLUMNS($E96:BN96)+1))</f>
        <v/>
      </c>
      <c r="BO96" t="str">
        <f ca="1">IF(OFFSET($G$203,SUM($C$2:$C96)-1,COLUMNS($E96:BO96)+1)=0,"",OFFSET($G$203,SUM($C$2:$C96)-1,COLUMNS($E96:BO96)+1))</f>
        <v/>
      </c>
      <c r="BP96" t="str">
        <f ca="1">IF(OFFSET($G$203,SUM($C$2:$C96)-1,COLUMNS($E96:BP96)+1)=0,"",OFFSET($G$203,SUM($C$2:$C96)-1,COLUMNS($E96:BP96)+1))</f>
        <v/>
      </c>
      <c r="BQ96" t="str">
        <f ca="1">IF(OFFSET($G$203,SUM($C$2:$C96)-1,COLUMNS($E96:BQ96)+1)=0,"",OFFSET($G$203,SUM($C$2:$C96)-1,COLUMNS($E96:BQ96)+1))</f>
        <v/>
      </c>
      <c r="BR96" t="str">
        <f ca="1">IF(OFFSET($G$203,SUM($C$2:$C96)-1,COLUMNS($E96:BR96)+1)=0,"",OFFSET($G$203,SUM($C$2:$C96)-1,COLUMNS($E96:BR96)+1))</f>
        <v/>
      </c>
      <c r="BS96" t="str">
        <f ca="1">IF(OFFSET($G$203,SUM($C$2:$C96)-1,COLUMNS($E96:BS96)+1)=0,"",OFFSET($G$203,SUM($C$2:$C96)-1,COLUMNS($E96:BS96)+1))</f>
        <v/>
      </c>
      <c r="BT96" t="str">
        <f ca="1">IF(OFFSET($G$203,SUM($C$2:$C96)-1,COLUMNS($E96:BT96)+1)=0,"",OFFSET($G$203,SUM($C$2:$C96)-1,COLUMNS($E96:BT96)+1))</f>
        <v/>
      </c>
      <c r="BU96" t="str">
        <f ca="1">IF(OFFSET($G$203,SUM($C$2:$C96)-1,COLUMNS($E96:BU96)+1)=0,"",OFFSET($G$203,SUM($C$2:$C96)-1,COLUMNS($E96:BU96)+1))</f>
        <v/>
      </c>
      <c r="BV96" t="str">
        <f ca="1">IF(OFFSET($G$203,SUM($C$2:$C96)-1,COLUMNS($E96:BV96)+1)=0,"",OFFSET($G$203,SUM($C$2:$C96)-1,COLUMNS($E96:BV96)+1))</f>
        <v/>
      </c>
      <c r="BW96" t="str">
        <f ca="1">IF(OFFSET($G$203,SUM($C$2:$C96)-1,COLUMNS($E96:BW96)+1)=0,"",OFFSET($G$203,SUM($C$2:$C96)-1,COLUMNS($E96:BW96)+1))</f>
        <v/>
      </c>
      <c r="BX96" t="str">
        <f ca="1">IF(OFFSET($G$203,SUM($C$2:$C96)-1,COLUMNS($E96:BX96)+1)=0,"",OFFSET($G$203,SUM($C$2:$C96)-1,COLUMNS($E96:BX96)+1))</f>
        <v/>
      </c>
      <c r="BY96" t="str">
        <f ca="1">IF(OFFSET($G$203,SUM($C$2:$C96)-1,COLUMNS($E96:BY96)+1)=0,"",OFFSET($G$203,SUM($C$2:$C96)-1,COLUMNS($E96:BY96)+1))</f>
        <v/>
      </c>
      <c r="BZ96" t="str">
        <f ca="1">IF(OFFSET($G$203,SUM($C$2:$C96)-1,COLUMNS($E96:BZ96)+1)=0,"",OFFSET($G$203,SUM($C$2:$C96)-1,COLUMNS($E96:BZ96)+1))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OFFSET($G$203,SUM(C$2:C98)-1,0)</f>
        <v>Marco Morte</v>
      </c>
      <c r="F98" t="str">
        <f ca="1">IF(OFFSET($G$203,SUM($C$2:$C98)-1,COLUMNS($E98:F98)+1)=0,"",OFFSET($G$203,SUM($C$2:$C98)-1,COLUMNS($E98:F98)+1))</f>
        <v>Investment</v>
      </c>
      <c r="G98" t="str">
        <f ca="1">IF(OFFSET($G$203,SUM($C$2:$C98)-1,COLUMNS($E98:G98)+1)=0,"",OFFSET($G$203,SUM($C$2:$C98)-1,COLUMNS($E98:G98)+1))</f>
        <v xml:space="preserve"> Crystal Ball</v>
      </c>
      <c r="H98" t="str">
        <f ca="1">IF(OFFSET($G$203,SUM($C$2:$C98)-1,COLUMNS($E98:H98)+1)=0,"",OFFSET($G$203,SUM($C$2:$C98)-1,COLUMNS($E98:H98)+1))</f>
        <v>City</v>
      </c>
      <c r="I98" t="str">
        <f ca="1">IF(OFFSET($G$203,SUM($C$2:$C98)-1,COLUMNS($E98:I98)+1)=0,"",OFFSET($G$203,SUM($C$2:$C98)-1,COLUMNS($E98:I98)+1))</f>
        <v xml:space="preserve"> Develop</v>
      </c>
      <c r="J98" t="str">
        <f ca="1">IF(OFFSET($G$203,SUM($C$2:$C98)-1,COLUMNS($E98:J98)+1)=0,"",OFFSET($G$203,SUM($C$2:$C98)-1,COLUMNS($E98:J98)+1))</f>
        <v xml:space="preserve"> Embassy</v>
      </c>
      <c r="K98" t="str">
        <f ca="1">IF(OFFSET($G$203,SUM($C$2:$C98)-1,COLUMNS($E98:K98)+1)=0,"",OFFSET($G$203,SUM($C$2:$C98)-1,COLUMNS($E98:K98)+1))</f>
        <v xml:space="preserve"> Death Cart</v>
      </c>
      <c r="L98" t="str">
        <f ca="1">IF(OFFSET($G$203,SUM($C$2:$C98)-1,COLUMNS($E98:L98)+1)=0,"",OFFSET($G$203,SUM($C$2:$C98)-1,COLUMNS($E98:L98)+1))</f>
        <v xml:space="preserve"> Fortress</v>
      </c>
      <c r="M98" t="str">
        <f ca="1">IF(OFFSET($G$203,SUM($C$2:$C98)-1,COLUMNS($E98:M98)+1)=0,"",OFFSET($G$203,SUM($C$2:$C98)-1,COLUMNS($E98:M98)+1))</f>
        <v xml:space="preserve"> Sir Destry</v>
      </c>
      <c r="N98" t="str">
        <f ca="1">IF(OFFSET($G$203,SUM($C$2:$C98)-1,COLUMNS($E98:N98)+1)=0,"",OFFSET($G$203,SUM($C$2:$C98)-1,COLUMNS($E98:N98)+1))</f>
        <v xml:space="preserve"> Sir Michael</v>
      </c>
      <c r="O98" t="str">
        <f ca="1">IF(OFFSET($G$203,SUM($C$2:$C98)-1,COLUMNS($E98:O98)+1)=0,"",OFFSET($G$203,SUM($C$2:$C98)-1,COLUMNS($E98:O98)+1))</f>
        <v xml:space="preserve"> Gear</v>
      </c>
      <c r="P98" t="str">
        <f ca="1">IF(OFFSET($G$203,SUM($C$2:$C98)-1,COLUMNS($E98:P98)+1)=0,"",OFFSET($G$203,SUM($C$2:$C98)-1,COLUMNS($E98:P98)+1))</f>
        <v xml:space="preserve"> Magpie</v>
      </c>
      <c r="Q98" t="str">
        <f ca="1">IF(OFFSET($G$203,SUM($C$2:$C98)-1,COLUMNS($E98:Q98)+1)=0,"",OFFSET($G$203,SUM($C$2:$C98)-1,COLUMNS($E98:Q98)+1))</f>
        <v xml:space="preserve"> Miser</v>
      </c>
      <c r="R98" t="str">
        <f ca="1">IF(OFFSET($G$203,SUM($C$2:$C98)-1,COLUMNS($E98:R98)+1)=0,"",OFFSET($G$203,SUM($C$2:$C98)-1,COLUMNS($E98:R98)+1))</f>
        <v xml:space="preserve"> Transmogrify</v>
      </c>
      <c r="S98" t="str">
        <f ca="1">IF(OFFSET($G$203,SUM($C$2:$C98)-1,COLUMNS($E98:S98)+1)=0,"",OFFSET($G$203,SUM($C$2:$C98)-1,COLUMNS($E98:S98)+1))</f>
        <v xml:space="preserve"> Giant</v>
      </c>
      <c r="T98" t="str">
        <f ca="1">IF(OFFSET($G$203,SUM($C$2:$C98)-1,COLUMNS($E98:T98)+1)=0,"",OFFSET($G$203,SUM($C$2:$C98)-1,COLUMNS($E98:T98)+1))</f>
        <v xml:space="preserve"> Treasure Trove</v>
      </c>
      <c r="U98" t="str">
        <f ca="1">IF(OFFSET($G$203,SUM($C$2:$C98)-1,COLUMNS($E98:U98)+1)=0,"",OFFSET($G$203,SUM($C$2:$C98)-1,COLUMNS($E98:U98)+1))</f>
        <v xml:space="preserve"> Archive</v>
      </c>
      <c r="V98" t="str">
        <f ca="1">IF(OFFSET($G$203,SUM($C$2:$C98)-1,COLUMNS($E98:V98)+1)=0,"",OFFSET($G$203,SUM($C$2:$C98)-1,COLUMNS($E98:V98)+1))</f>
        <v xml:space="preserve"> Capital</v>
      </c>
      <c r="W98" t="str">
        <f ca="1">IF(OFFSET($G$203,SUM($C$2:$C98)-1,COLUMNS($E98:W98)+1)=0,"",OFFSET($G$203,SUM($C$2:$C98)-1,COLUMNS($E98:W98)+1))</f>
        <v xml:space="preserve"> Charm</v>
      </c>
      <c r="X98" t="str">
        <f ca="1">IF(OFFSET($G$203,SUM($C$2:$C98)-1,COLUMNS($E98:X98)+1)=0,"",OFFSET($G$203,SUM($C$2:$C98)-1,COLUMNS($E98:X98)+1))</f>
        <v xml:space="preserve"> Crown</v>
      </c>
      <c r="Y98" t="str">
        <f ca="1">IF(OFFSET($G$203,SUM($C$2:$C98)-1,COLUMNS($E98:Y98)+1)=0,"",OFFSET($G$203,SUM($C$2:$C98)-1,COLUMNS($E98:Y98)+1))</f>
        <v xml:space="preserve"> Necromancer</v>
      </c>
      <c r="Z98" t="str">
        <f ca="1">IF(OFFSET($G$203,SUM($C$2:$C98)-1,COLUMNS($E98:Z98)+1)=0,"",OFFSET($G$203,SUM($C$2:$C98)-1,COLUMNS($E98:Z98)+1))</f>
        <v xml:space="preserve"> Zombie Apprentice</v>
      </c>
      <c r="AA98" t="str">
        <f ca="1">IF(OFFSET($G$203,SUM($C$2:$C98)-1,COLUMNS($E98:AA98)+1)=0,"",OFFSET($G$203,SUM($C$2:$C98)-1,COLUMNS($E98:AA98)+1))</f>
        <v xml:space="preserve"> Zombie Mason</v>
      </c>
      <c r="AB98" t="str">
        <f ca="1">IF(OFFSET($G$203,SUM($C$2:$C98)-1,COLUMNS($E98:AB98)+1)=0,"",OFFSET($G$203,SUM($C$2:$C98)-1,COLUMNS($E98:AB98)+1))</f>
        <v xml:space="preserve"> Zombie Spy</v>
      </c>
      <c r="AC98" t="str">
        <f ca="1">IF(OFFSET($G$203,SUM($C$2:$C98)-1,COLUMNS($E98:AC98)+1)=0,"",OFFSET($G$203,SUM($C$2:$C98)-1,COLUMNS($E98:AC98)+1))</f>
        <v xml:space="preserve"> Ducat</v>
      </c>
      <c r="AD98" t="str">
        <f ca="1">IF(OFFSET($G$203,SUM($C$2:$C98)-1,COLUMNS($E98:AD98)+1)=0,"",OFFSET($G$203,SUM($C$2:$C98)-1,COLUMNS($E98:AD98)+1))</f>
        <v xml:space="preserve"> Improve</v>
      </c>
      <c r="AE98" t="str">
        <f ca="1">IF(OFFSET($G$203,SUM($C$2:$C98)-1,COLUMNS($E98:AE98)+1)=0,"",OFFSET($G$203,SUM($C$2:$C98)-1,COLUMNS($E98:AE98)+1))</f>
        <v xml:space="preserve"> Scepter</v>
      </c>
      <c r="AF98" t="str">
        <f ca="1">IF(OFFSET($G$203,SUM($C$2:$C98)-1,COLUMNS($E98:AF98)+1)=0,"",OFFSET($G$203,SUM($C$2:$C98)-1,COLUMNS($E98:AF98)+1))</f>
        <v xml:space="preserve"> Black Cat</v>
      </c>
      <c r="AG98" t="str">
        <f ca="1">IF(OFFSET($G$203,SUM($C$2:$C98)-1,COLUMNS($E98:AG98)+1)=0,"",OFFSET($G$203,SUM($C$2:$C98)-1,COLUMNS($E98:AG98)+1))</f>
        <v xml:space="preserve"> Trade</v>
      </c>
      <c r="AH98" t="str">
        <f ca="1">IF(OFFSET($G$203,SUM($C$2:$C98)-1,COLUMNS($E98:AH98)+1)=0,"",OFFSET($G$203,SUM($C$2:$C98)-1,COLUMNS($E98:AH98)+1))</f>
        <v xml:space="preserve"> Summon</v>
      </c>
      <c r="AI98" t="str">
        <f ca="1">IF(OFFSET($G$203,SUM($C$2:$C98)-1,COLUMNS($E98:AI98)+1)=0,"",OFFSET($G$203,SUM($C$2:$C98)-1,COLUMNS($E98:AI98)+1))</f>
        <v xml:space="preserve"> Way of the Butterfly</v>
      </c>
      <c r="AJ98" t="str">
        <f ca="1">IF(OFFSET($G$203,SUM($C$2:$C98)-1,COLUMNS($E98:AJ98)+1)=0,"",OFFSET($G$203,SUM($C$2:$C98)-1,COLUMNS($E98:AJ98)+1))</f>
        <v xml:space="preserve"> Way of the Frog</v>
      </c>
      <c r="AK98" t="str">
        <f ca="1">IF(OFFSET($G$203,SUM($C$2:$C98)-1,COLUMNS($E98:AK98)+1)=0,"",OFFSET($G$203,SUM($C$2:$C98)-1,COLUMNS($E98:AK98)+1))</f>
        <v xml:space="preserve"> Way of the Goat</v>
      </c>
      <c r="AL98" t="str">
        <f ca="1">IF(OFFSET($G$203,SUM($C$2:$C98)-1,COLUMNS($E98:AL98)+1)=0,"",OFFSET($G$203,SUM($C$2:$C98)-1,COLUMNS($E98:AL98)+1))</f>
        <v xml:space="preserve"> Way of the Monkey</v>
      </c>
      <c r="AM98" t="str">
        <f ca="1">IF(OFFSET($G$203,SUM($C$2:$C98)-1,COLUMNS($E98:AM98)+1)=0,"",OFFSET($G$203,SUM($C$2:$C98)-1,COLUMNS($E98:AM98)+1))</f>
        <v xml:space="preserve"> Way of the Mouse</v>
      </c>
      <c r="AN98" t="str">
        <f ca="1">IF(OFFSET($G$203,SUM($C$2:$C98)-1,COLUMNS($E98:AN98)+1)=0,"",OFFSET($G$203,SUM($C$2:$C98)-1,COLUMNS($E98:AN98)+1))</f>
        <v xml:space="preserve"> Way of the Mule</v>
      </c>
      <c r="AO98" t="str">
        <f ca="1">IF(OFFSET($G$203,SUM($C$2:$C98)-1,COLUMNS($E98:AO98)+1)=0,"",OFFSET($G$203,SUM($C$2:$C98)-1,COLUMNS($E98:AO98)+1))</f>
        <v>Way of the Owl</v>
      </c>
      <c r="AP98" t="str">
        <f ca="1">IF(OFFSET($G$203,SUM($C$2:$C98)-1,COLUMNS($E98:AP98)+1)=0,"",OFFSET($G$203,SUM($C$2:$C98)-1,COLUMNS($E98:AP98)+1))</f>
        <v xml:space="preserve"> Way of the Pig</v>
      </c>
      <c r="AQ98" t="str">
        <f ca="1">IF(OFFSET($G$203,SUM($C$2:$C98)-1,COLUMNS($E98:AQ98)+1)=0,"",OFFSET($G$203,SUM($C$2:$C98)-1,COLUMNS($E98:AQ98)+1))</f>
        <v xml:space="preserve"> Way of the Seal</v>
      </c>
      <c r="AR98" t="str">
        <f ca="1">IF(OFFSET($G$203,SUM($C$2:$C98)-1,COLUMNS($E98:AR98)+1)=0,"",OFFSET($G$203,SUM($C$2:$C98)-1,COLUMNS($E98:AR98)+1))</f>
        <v xml:space="preserve"> Way of the Squirrel</v>
      </c>
      <c r="AS98" t="str">
        <f ca="1">IF(OFFSET($G$203,SUM($C$2:$C98)-1,COLUMNS($E98:AS98)+1)=0,"",OFFSET($G$203,SUM($C$2:$C98)-1,COLUMNS($E98:AS98)+1))</f>
        <v xml:space="preserve"> Way of the Turtle</v>
      </c>
      <c r="AT98" t="str">
        <f ca="1">IF(OFFSET($G$203,SUM($C$2:$C98)-1,COLUMNS($E98:AT98)+1)=0,"",OFFSET($G$203,SUM($C$2:$C98)-1,COLUMNS($E98:AT98)+1))</f>
        <v xml:space="preserve"> Way of the Worm</v>
      </c>
      <c r="AU98" t="str">
        <f ca="1">IF(OFFSET($G$203,SUM($C$2:$C98)-1,COLUMNS($E98:AU98)+1)=0,"",OFFSET($G$203,SUM($C$2:$C98)-1,COLUMNS($E98:AU98)+1))</f>
        <v xml:space="preserve"> City-state</v>
      </c>
      <c r="AV98" t="str">
        <f ca="1">IF(OFFSET($G$203,SUM($C$2:$C98)-1,COLUMNS($E98:AV98)+1)=0,"",OFFSET($G$203,SUM($C$2:$C98)-1,COLUMNS($E98:AV98)+1))</f>
        <v xml:space="preserve"> Coastal Haven</v>
      </c>
      <c r="AW98" t="str">
        <f ca="1">IF(OFFSET($G$203,SUM($C$2:$C98)-1,COLUMNS($E98:AW98)+1)=0,"",OFFSET($G$203,SUM($C$2:$C98)-1,COLUMNS($E98:AW98)+1))</f>
        <v xml:space="preserve"> League of Shopkeepers</v>
      </c>
      <c r="AX98" t="str">
        <f ca="1">IF(OFFSET($G$203,SUM($C$2:$C98)-1,COLUMNS($E98:AX98)+1)=0,"",OFFSET($G$203,SUM($C$2:$C98)-1,COLUMNS($E98:AX98)+1))</f>
        <v xml:space="preserve"> Market Towns</v>
      </c>
      <c r="AY98" t="str">
        <f ca="1">IF(OFFSET($G$203,SUM($C$2:$C98)-1,COLUMNS($E98:AY98)+1)=0,"",OFFSET($G$203,SUM($C$2:$C98)-1,COLUMNS($E98:AY98)+1))</f>
        <v xml:space="preserve"> Trappers' Lodge</v>
      </c>
      <c r="AZ98" t="str">
        <f ca="1">IF(OFFSET($G$203,SUM($C$2:$C98)-1,COLUMNS($E98:AZ98)+1)=0,"",OFFSET($G$203,SUM($C$2:$C98)-1,COLUMNS($E98:AZ98)+1))</f>
        <v xml:space="preserve"> Woodworkers' Guild</v>
      </c>
      <c r="BA98" t="str">
        <f ca="1">IF(OFFSET($G$203,SUM($C$2:$C98)-1,COLUMNS($E98:BA98)+1)=0,"",OFFSET($G$203,SUM($C$2:$C98)-1,COLUMNS($E98:BA98)+1))</f>
        <v/>
      </c>
      <c r="BB98" t="str">
        <f ca="1">IF(OFFSET($G$203,SUM($C$2:$C98)-1,COLUMNS($E98:BB98)+1)=0,"",OFFSET($G$203,SUM($C$2:$C98)-1,COLUMNS($E98:BB98)+1))</f>
        <v/>
      </c>
      <c r="BC98" t="str">
        <f ca="1">IF(OFFSET($G$203,SUM($C$2:$C98)-1,COLUMNS($E98:BC98)+1)=0,"",OFFSET($G$203,SUM($C$2:$C98)-1,COLUMNS($E98:BC98)+1))</f>
        <v/>
      </c>
      <c r="BD98" t="str">
        <f ca="1">IF(OFFSET($G$203,SUM($C$2:$C98)-1,COLUMNS($E98:BD98)+1)=0,"",OFFSET($G$203,SUM($C$2:$C98)-1,COLUMNS($E98:BD98)+1))</f>
        <v/>
      </c>
      <c r="BE98" t="str">
        <f ca="1">IF(OFFSET($G$203,SUM($C$2:$C98)-1,COLUMNS($E98:BE98)+1)=0,"",OFFSET($G$203,SUM($C$2:$C98)-1,COLUMNS($E98:BE98)+1))</f>
        <v/>
      </c>
      <c r="BF98" t="str">
        <f ca="1">IF(OFFSET($G$203,SUM($C$2:$C98)-1,COLUMNS($E98:BF98)+1)=0,"",OFFSET($G$203,SUM($C$2:$C98)-1,COLUMNS($E98:BF98)+1))</f>
        <v/>
      </c>
      <c r="BG98" t="str">
        <f ca="1">IF(OFFSET($G$203,SUM($C$2:$C98)-1,COLUMNS($E98:BG98)+1)=0,"",OFFSET($G$203,SUM($C$2:$C98)-1,COLUMNS($E98:BG98)+1))</f>
        <v/>
      </c>
      <c r="BH98" t="str">
        <f ca="1">IF(OFFSET($G$203,SUM($C$2:$C98)-1,COLUMNS($E98:BH98)+1)=0,"",OFFSET($G$203,SUM($C$2:$C98)-1,COLUMNS($E98:BH98)+1))</f>
        <v/>
      </c>
      <c r="BI98" t="str">
        <f ca="1">IF(OFFSET($G$203,SUM($C$2:$C98)-1,COLUMNS($E98:BI98)+1)=0,"",OFFSET($G$203,SUM($C$2:$C98)-1,COLUMNS($E98:BI98)+1))</f>
        <v/>
      </c>
      <c r="BJ98" t="str">
        <f ca="1">IF(OFFSET($G$203,SUM($C$2:$C98)-1,COLUMNS($E98:BJ98)+1)=0,"",OFFSET($G$203,SUM($C$2:$C98)-1,COLUMNS($E98:BJ98)+1))</f>
        <v/>
      </c>
      <c r="BK98" t="str">
        <f ca="1">IF(OFFSET($G$203,SUM($C$2:$C98)-1,COLUMNS($E98:BK98)+1)=0,"",OFFSET($G$203,SUM($C$2:$C98)-1,COLUMNS($E98:BK98)+1))</f>
        <v/>
      </c>
      <c r="BL98" t="str">
        <f ca="1">IF(OFFSET($G$203,SUM($C$2:$C98)-1,COLUMNS($E98:BL98)+1)=0,"",OFFSET($G$203,SUM($C$2:$C98)-1,COLUMNS($E98:BL98)+1))</f>
        <v/>
      </c>
      <c r="BM98" t="str">
        <f ca="1">IF(OFFSET($G$203,SUM($C$2:$C98)-1,COLUMNS($E98:BM98)+1)=0,"",OFFSET($G$203,SUM($C$2:$C98)-1,COLUMNS($E98:BM98)+1))</f>
        <v/>
      </c>
      <c r="BN98" t="str">
        <f ca="1">IF(OFFSET($G$203,SUM($C$2:$C98)-1,COLUMNS($E98:BN98)+1)=0,"",OFFSET($G$203,SUM($C$2:$C98)-1,COLUMNS($E98:BN98)+1))</f>
        <v/>
      </c>
      <c r="BO98" t="str">
        <f ca="1">IF(OFFSET($G$203,SUM($C$2:$C98)-1,COLUMNS($E98:BO98)+1)=0,"",OFFSET($G$203,SUM($C$2:$C98)-1,COLUMNS($E98:BO98)+1))</f>
        <v/>
      </c>
      <c r="BP98" t="str">
        <f ca="1">IF(OFFSET($G$203,SUM($C$2:$C98)-1,COLUMNS($E98:BP98)+1)=0,"",OFFSET($G$203,SUM($C$2:$C98)-1,COLUMNS($E98:BP98)+1))</f>
        <v/>
      </c>
      <c r="BQ98" t="str">
        <f ca="1">IF(OFFSET($G$203,SUM($C$2:$C98)-1,COLUMNS($E98:BQ98)+1)=0,"",OFFSET($G$203,SUM($C$2:$C98)-1,COLUMNS($E98:BQ98)+1))</f>
        <v/>
      </c>
      <c r="BR98" t="str">
        <f ca="1">IF(OFFSET($G$203,SUM($C$2:$C98)-1,COLUMNS($E98:BR98)+1)=0,"",OFFSET($G$203,SUM($C$2:$C98)-1,COLUMNS($E98:BR98)+1))</f>
        <v/>
      </c>
      <c r="BS98" t="str">
        <f ca="1">IF(OFFSET($G$203,SUM($C$2:$C98)-1,COLUMNS($E98:BS98)+1)=0,"",OFFSET($G$203,SUM($C$2:$C98)-1,COLUMNS($E98:BS98)+1))</f>
        <v/>
      </c>
      <c r="BT98" t="str">
        <f ca="1">IF(OFFSET($G$203,SUM($C$2:$C98)-1,COLUMNS($E98:BT98)+1)=0,"",OFFSET($G$203,SUM($C$2:$C98)-1,COLUMNS($E98:BT98)+1))</f>
        <v/>
      </c>
      <c r="BU98" t="str">
        <f ca="1">IF(OFFSET($G$203,SUM($C$2:$C98)-1,COLUMNS($E98:BU98)+1)=0,"",OFFSET($G$203,SUM($C$2:$C98)-1,COLUMNS($E98:BU98)+1))</f>
        <v/>
      </c>
      <c r="BV98" t="str">
        <f ca="1">IF(OFFSET($G$203,SUM($C$2:$C98)-1,COLUMNS($E98:BV98)+1)=0,"",OFFSET($G$203,SUM($C$2:$C98)-1,COLUMNS($E98:BV98)+1))</f>
        <v/>
      </c>
      <c r="BW98" t="str">
        <f ca="1">IF(OFFSET($G$203,SUM($C$2:$C98)-1,COLUMNS($E98:BW98)+1)=0,"",OFFSET($G$203,SUM($C$2:$C98)-1,COLUMNS($E98:BW98)+1))</f>
        <v/>
      </c>
      <c r="BX98" t="str">
        <f ca="1">IF(OFFSET($G$203,SUM($C$2:$C98)-1,COLUMNS($E98:BX98)+1)=0,"",OFFSET($G$203,SUM($C$2:$C98)-1,COLUMNS($E98:BX98)+1))</f>
        <v/>
      </c>
      <c r="BY98" t="str">
        <f ca="1">IF(OFFSET($G$203,SUM($C$2:$C98)-1,COLUMNS($E98:BY98)+1)=0,"",OFFSET($G$203,SUM($C$2:$C98)-1,COLUMNS($E98:BY98)+1))</f>
        <v/>
      </c>
      <c r="BZ98" t="str">
        <f ca="1">IF(OFFSET($G$203,SUM($C$2:$C98)-1,COLUMNS($E98:BZ98)+1)=0,"",OFFSET($G$203,SUM($C$2:$C98)-1,COLUMNS($E98:BZ98)+1))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OFFSET($G$203,SUM(C$2:C100)-1,0)</f>
        <v>Mark Poole</v>
      </c>
      <c r="F100" t="str">
        <f ca="1">IF(OFFSET($G$203,SUM($C$2:$C100)-1,COLUMNS($E100:F100)+1)=0,"",OFFSET($G$203,SUM($C$2:$C100)-1,COLUMNS($E100:F100)+1))</f>
        <v>Trusty Steed</v>
      </c>
      <c r="G100" t="str">
        <f ca="1">IF(OFFSET($G$203,SUM($C$2:$C100)-1,COLUMNS($E100:G100)+1)=0,"",OFFSET($G$203,SUM($C$2:$C100)-1,COLUMNS($E100:G100)+1))</f>
        <v xml:space="preserve"> Remake</v>
      </c>
      <c r="H100" t="str">
        <f ca="1">IF(OFFSET($G$203,SUM($C$2:$C100)-1,COLUMNS($E100:H100)+1)=0,"",OFFSET($G$203,SUM($C$2:$C100)-1,COLUMNS($E100:H100)+1))</f>
        <v xml:space="preserve"> Cartographer</v>
      </c>
      <c r="I100" t="str">
        <f ca="1">IF(OFFSET($G$203,SUM($C$2:$C100)-1,COLUMNS($E100:I100)+1)=0,"",OFFSET($G$203,SUM($C$2:$C100)-1,COLUMNS($E100:I100)+1))</f>
        <v xml:space="preserve"> Port</v>
      </c>
      <c r="J100" t="str">
        <f ca="1">IF(OFFSET($G$203,SUM($C$2:$C100)-1,COLUMNS($E100:J100)+1)=0,"",OFFSET($G$203,SUM($C$2:$C100)-1,COLUMNS($E100:J100)+1))</f>
        <v xml:space="preserve"> Den of Sin</v>
      </c>
      <c r="K100" t="str">
        <f ca="1">IF(OFFSET($G$203,SUM($C$2:$C100)-1,COLUMNS($E100:K100)+1)=0,"",OFFSET($G$203,SUM($C$2:$C100)-1,COLUMNS($E100:K100)+1))</f>
        <v xml:space="preserve"> Raider</v>
      </c>
      <c r="L100" t="str">
        <f ca="1">IF(OFFSET($G$203,SUM($C$2:$C100)-1,COLUMNS($E100:L100)+1)=0,"",OFFSET($G$203,SUM($C$2:$C100)-1,COLUMNS($E100:L100)+1))</f>
        <v xml:space="preserve"> Ferry</v>
      </c>
      <c r="M100" t="str">
        <f ca="1">IF(OFFSET($G$203,SUM($C$2:$C100)-1,COLUMNS($E100:M100)+1)=0,"",OFFSET($G$203,SUM($C$2:$C100)-1,COLUMNS($E100:M100)+1))</f>
        <v xml:space="preserve"> Inheritance</v>
      </c>
      <c r="N100" t="str">
        <f ca="1">IF(OFFSET($G$203,SUM($C$2:$C100)-1,COLUMNS($E100:N100)+1)=0,"",OFFSET($G$203,SUM($C$2:$C100)-1,COLUMNS($E100:N100)+1))</f>
        <v xml:space="preserve"> Delve</v>
      </c>
      <c r="O100" t="str">
        <f ca="1">IF(OFFSET($G$203,SUM($C$2:$C100)-1,COLUMNS($E100:O100)+1)=0,"",OFFSET($G$203,SUM($C$2:$C100)-1,COLUMNS($E100:O100)+1))</f>
        <v xml:space="preserve"> Palace</v>
      </c>
      <c r="P100" t="str">
        <f ca="1">IF(OFFSET($G$203,SUM($C$2:$C100)-1,COLUMNS($E100:P100)+1)=0,"",OFFSET($G$203,SUM($C$2:$C100)-1,COLUMNS($E100:P100)+1))</f>
        <v/>
      </c>
      <c r="Q100" t="str">
        <f ca="1">IF(OFFSET($G$203,SUM($C$2:$C100)-1,COLUMNS($E100:Q100)+1)=0,"",OFFSET($G$203,SUM($C$2:$C100)-1,COLUMNS($E100:Q100)+1))</f>
        <v/>
      </c>
      <c r="R100" t="str">
        <f ca="1">IF(OFFSET($G$203,SUM($C$2:$C100)-1,COLUMNS($E100:R100)+1)=0,"",OFFSET($G$203,SUM($C$2:$C100)-1,COLUMNS($E100:R100)+1))</f>
        <v/>
      </c>
      <c r="S100" t="str">
        <f ca="1">IF(OFFSET($G$203,SUM($C$2:$C100)-1,COLUMNS($E100:S100)+1)=0,"",OFFSET($G$203,SUM($C$2:$C100)-1,COLUMNS($E100:S100)+1))</f>
        <v/>
      </c>
      <c r="T100" t="str">
        <f ca="1">IF(OFFSET($G$203,SUM($C$2:$C100)-1,COLUMNS($E100:T100)+1)=0,"",OFFSET($G$203,SUM($C$2:$C100)-1,COLUMNS($E100:T100)+1))</f>
        <v/>
      </c>
      <c r="U100" t="str">
        <f ca="1">IF(OFFSET($G$203,SUM($C$2:$C100)-1,COLUMNS($E100:U100)+1)=0,"",OFFSET($G$203,SUM($C$2:$C100)-1,COLUMNS($E100:U100)+1))</f>
        <v/>
      </c>
      <c r="V100" t="str">
        <f ca="1">IF(OFFSET($G$203,SUM($C$2:$C100)-1,COLUMNS($E100:V100)+1)=0,"",OFFSET($G$203,SUM($C$2:$C100)-1,COLUMNS($E100:V100)+1))</f>
        <v/>
      </c>
      <c r="W100" t="str">
        <f ca="1">IF(OFFSET($G$203,SUM($C$2:$C100)-1,COLUMNS($E100:W100)+1)=0,"",OFFSET($G$203,SUM($C$2:$C100)-1,COLUMNS($E100:W100)+1))</f>
        <v/>
      </c>
      <c r="X100" t="str">
        <f ca="1">IF(OFFSET($G$203,SUM($C$2:$C100)-1,COLUMNS($E100:X100)+1)=0,"",OFFSET($G$203,SUM($C$2:$C100)-1,COLUMNS($E100:X100)+1))</f>
        <v/>
      </c>
      <c r="Y100" t="str">
        <f ca="1">IF(OFFSET($G$203,SUM($C$2:$C100)-1,COLUMNS($E100:Y100)+1)=0,"",OFFSET($G$203,SUM($C$2:$C100)-1,COLUMNS($E100:Y100)+1))</f>
        <v/>
      </c>
      <c r="Z100" t="str">
        <f ca="1">IF(OFFSET($G$203,SUM($C$2:$C100)-1,COLUMNS($E100:Z100)+1)=0,"",OFFSET($G$203,SUM($C$2:$C100)-1,COLUMNS($E100:Z100)+1))</f>
        <v/>
      </c>
      <c r="AA100" t="str">
        <f ca="1">IF(OFFSET($G$203,SUM($C$2:$C100)-1,COLUMNS($E100:AA100)+1)=0,"",OFFSET($G$203,SUM($C$2:$C100)-1,COLUMNS($E100:AA100)+1))</f>
        <v/>
      </c>
      <c r="AB100" t="str">
        <f ca="1">IF(OFFSET($G$203,SUM($C$2:$C100)-1,COLUMNS($E100:AB100)+1)=0,"",OFFSET($G$203,SUM($C$2:$C100)-1,COLUMNS($E100:AB100)+1))</f>
        <v/>
      </c>
      <c r="AC100" t="str">
        <f ca="1">IF(OFFSET($G$203,SUM($C$2:$C100)-1,COLUMNS($E100:AC100)+1)=0,"",OFFSET($G$203,SUM($C$2:$C100)-1,COLUMNS($E100:AC100)+1))</f>
        <v/>
      </c>
      <c r="AD100" t="str">
        <f ca="1">IF(OFFSET($G$203,SUM($C$2:$C100)-1,COLUMNS($E100:AD100)+1)=0,"",OFFSET($G$203,SUM($C$2:$C100)-1,COLUMNS($E100:AD100)+1))</f>
        <v/>
      </c>
      <c r="AE100" t="str">
        <f ca="1">IF(OFFSET($G$203,SUM($C$2:$C100)-1,COLUMNS($E100:AE100)+1)=0,"",OFFSET($G$203,SUM($C$2:$C100)-1,COLUMNS($E100:AE100)+1))</f>
        <v/>
      </c>
      <c r="AF100" t="str">
        <f ca="1">IF(OFFSET($G$203,SUM($C$2:$C100)-1,COLUMNS($E100:AF100)+1)=0,"",OFFSET($G$203,SUM($C$2:$C100)-1,COLUMNS($E100:AF100)+1))</f>
        <v/>
      </c>
      <c r="AG100" t="str">
        <f ca="1">IF(OFFSET($G$203,SUM($C$2:$C100)-1,COLUMNS($E100:AG100)+1)=0,"",OFFSET($G$203,SUM($C$2:$C100)-1,COLUMNS($E100:AG100)+1))</f>
        <v/>
      </c>
      <c r="AH100" t="str">
        <f ca="1">IF(OFFSET($G$203,SUM($C$2:$C100)-1,COLUMNS($E100:AH100)+1)=0,"",OFFSET($G$203,SUM($C$2:$C100)-1,COLUMNS($E100:AH100)+1))</f>
        <v/>
      </c>
      <c r="AI100" t="str">
        <f ca="1">IF(OFFSET($G$203,SUM($C$2:$C100)-1,COLUMNS($E100:AI100)+1)=0,"",OFFSET($G$203,SUM($C$2:$C100)-1,COLUMNS($E100:AI100)+1))</f>
        <v/>
      </c>
      <c r="AJ100" t="str">
        <f ca="1">IF(OFFSET($G$203,SUM($C$2:$C100)-1,COLUMNS($E100:AJ100)+1)=0,"",OFFSET($G$203,SUM($C$2:$C100)-1,COLUMNS($E100:AJ100)+1))</f>
        <v/>
      </c>
      <c r="AK100" t="str">
        <f ca="1">IF(OFFSET($G$203,SUM($C$2:$C100)-1,COLUMNS($E100:AK100)+1)=0,"",OFFSET($G$203,SUM($C$2:$C100)-1,COLUMNS($E100:AK100)+1))</f>
        <v/>
      </c>
      <c r="AL100" t="str">
        <f ca="1">IF(OFFSET($G$203,SUM($C$2:$C100)-1,COLUMNS($E100:AL100)+1)=0,"",OFFSET($G$203,SUM($C$2:$C100)-1,COLUMNS($E100:AL100)+1))</f>
        <v/>
      </c>
      <c r="AM100" t="str">
        <f ca="1">IF(OFFSET($G$203,SUM($C$2:$C100)-1,COLUMNS($E100:AM100)+1)=0,"",OFFSET($G$203,SUM($C$2:$C100)-1,COLUMNS($E100:AM100)+1))</f>
        <v/>
      </c>
      <c r="AN100" t="str">
        <f ca="1">IF(OFFSET($G$203,SUM($C$2:$C100)-1,COLUMNS($E100:AN100)+1)=0,"",OFFSET($G$203,SUM($C$2:$C100)-1,COLUMNS($E100:AN100)+1))</f>
        <v/>
      </c>
      <c r="AO100" t="str">
        <f ca="1">IF(OFFSET($G$203,SUM($C$2:$C100)-1,COLUMNS($E100:AO100)+1)=0,"",OFFSET($G$203,SUM($C$2:$C100)-1,COLUMNS($E100:AO100)+1))</f>
        <v/>
      </c>
      <c r="AP100" t="str">
        <f ca="1">IF(OFFSET($G$203,SUM($C$2:$C100)-1,COLUMNS($E100:AP100)+1)=0,"",OFFSET($G$203,SUM($C$2:$C100)-1,COLUMNS($E100:AP100)+1))</f>
        <v/>
      </c>
      <c r="AQ100" t="str">
        <f ca="1">IF(OFFSET($G$203,SUM($C$2:$C100)-1,COLUMNS($E100:AQ100)+1)=0,"",OFFSET($G$203,SUM($C$2:$C100)-1,COLUMNS($E100:AQ100)+1))</f>
        <v/>
      </c>
      <c r="AR100" t="str">
        <f ca="1">IF(OFFSET($G$203,SUM($C$2:$C100)-1,COLUMNS($E100:AR100)+1)=0,"",OFFSET($G$203,SUM($C$2:$C100)-1,COLUMNS($E100:AR100)+1))</f>
        <v/>
      </c>
      <c r="AS100" t="str">
        <f ca="1">IF(OFFSET($G$203,SUM($C$2:$C100)-1,COLUMNS($E100:AS100)+1)=0,"",OFFSET($G$203,SUM($C$2:$C100)-1,COLUMNS($E100:AS100)+1))</f>
        <v/>
      </c>
      <c r="AT100" t="str">
        <f ca="1">IF(OFFSET($G$203,SUM($C$2:$C100)-1,COLUMNS($E100:AT100)+1)=0,"",OFFSET($G$203,SUM($C$2:$C100)-1,COLUMNS($E100:AT100)+1))</f>
        <v/>
      </c>
      <c r="AU100" t="str">
        <f ca="1">IF(OFFSET($G$203,SUM($C$2:$C100)-1,COLUMNS($E100:AU100)+1)=0,"",OFFSET($G$203,SUM($C$2:$C100)-1,COLUMNS($E100:AU100)+1))</f>
        <v/>
      </c>
      <c r="AV100" t="str">
        <f ca="1">IF(OFFSET($G$203,SUM($C$2:$C100)-1,COLUMNS($E100:AV100)+1)=0,"",OFFSET($G$203,SUM($C$2:$C100)-1,COLUMNS($E100:AV100)+1))</f>
        <v/>
      </c>
      <c r="AW100" t="str">
        <f ca="1">IF(OFFSET($G$203,SUM($C$2:$C100)-1,COLUMNS($E100:AW100)+1)=0,"",OFFSET($G$203,SUM($C$2:$C100)-1,COLUMNS($E100:AW100)+1))</f>
        <v/>
      </c>
      <c r="AX100" t="str">
        <f ca="1">IF(OFFSET($G$203,SUM($C$2:$C100)-1,COLUMNS($E100:AX100)+1)=0,"",OFFSET($G$203,SUM($C$2:$C100)-1,COLUMNS($E100:AX100)+1))</f>
        <v/>
      </c>
      <c r="AY100" t="str">
        <f ca="1">IF(OFFSET($G$203,SUM($C$2:$C100)-1,COLUMNS($E100:AY100)+1)=0,"",OFFSET($G$203,SUM($C$2:$C100)-1,COLUMNS($E100:AY100)+1))</f>
        <v/>
      </c>
      <c r="AZ100" t="str">
        <f ca="1">IF(OFFSET($G$203,SUM($C$2:$C100)-1,COLUMNS($E100:AZ100)+1)=0,"",OFFSET($G$203,SUM($C$2:$C100)-1,COLUMNS($E100:AZ100)+1))</f>
        <v/>
      </c>
      <c r="BA100" t="str">
        <f ca="1">IF(OFFSET($G$203,SUM($C$2:$C100)-1,COLUMNS($E100:BA100)+1)=0,"",OFFSET($G$203,SUM($C$2:$C100)-1,COLUMNS($E100:BA100)+1))</f>
        <v/>
      </c>
      <c r="BB100" t="str">
        <f ca="1">IF(OFFSET($G$203,SUM($C$2:$C100)-1,COLUMNS($E100:BB100)+1)=0,"",OFFSET($G$203,SUM($C$2:$C100)-1,COLUMNS($E100:BB100)+1))</f>
        <v/>
      </c>
      <c r="BC100" t="str">
        <f ca="1">IF(OFFSET($G$203,SUM($C$2:$C100)-1,COLUMNS($E100:BC100)+1)=0,"",OFFSET($G$203,SUM($C$2:$C100)-1,COLUMNS($E100:BC100)+1))</f>
        <v/>
      </c>
      <c r="BD100" t="str">
        <f ca="1">IF(OFFSET($G$203,SUM($C$2:$C100)-1,COLUMNS($E100:BD100)+1)=0,"",OFFSET($G$203,SUM($C$2:$C100)-1,COLUMNS($E100:BD100)+1))</f>
        <v/>
      </c>
      <c r="BE100" t="str">
        <f ca="1">IF(OFFSET($G$203,SUM($C$2:$C100)-1,COLUMNS($E100:BE100)+1)=0,"",OFFSET($G$203,SUM($C$2:$C100)-1,COLUMNS($E100:BE100)+1))</f>
        <v/>
      </c>
      <c r="BF100" t="str">
        <f ca="1">IF(OFFSET($G$203,SUM($C$2:$C100)-1,COLUMNS($E100:BF100)+1)=0,"",OFFSET($G$203,SUM($C$2:$C100)-1,COLUMNS($E100:BF100)+1))</f>
        <v/>
      </c>
      <c r="BG100" t="str">
        <f ca="1">IF(OFFSET($G$203,SUM($C$2:$C100)-1,COLUMNS($E100:BG100)+1)=0,"",OFFSET($G$203,SUM($C$2:$C100)-1,COLUMNS($E100:BG100)+1))</f>
        <v/>
      </c>
      <c r="BH100" t="str">
        <f ca="1">IF(OFFSET($G$203,SUM($C$2:$C100)-1,COLUMNS($E100:BH100)+1)=0,"",OFFSET($G$203,SUM($C$2:$C100)-1,COLUMNS($E100:BH100)+1))</f>
        <v/>
      </c>
      <c r="BI100" t="str">
        <f ca="1">IF(OFFSET($G$203,SUM($C$2:$C100)-1,COLUMNS($E100:BI100)+1)=0,"",OFFSET($G$203,SUM($C$2:$C100)-1,COLUMNS($E100:BI100)+1))</f>
        <v/>
      </c>
      <c r="BJ100" t="str">
        <f ca="1">IF(OFFSET($G$203,SUM($C$2:$C100)-1,COLUMNS($E100:BJ100)+1)=0,"",OFFSET($G$203,SUM($C$2:$C100)-1,COLUMNS($E100:BJ100)+1))</f>
        <v/>
      </c>
      <c r="BK100" t="str">
        <f ca="1">IF(OFFSET($G$203,SUM($C$2:$C100)-1,COLUMNS($E100:BK100)+1)=0,"",OFFSET($G$203,SUM($C$2:$C100)-1,COLUMNS($E100:BK100)+1))</f>
        <v/>
      </c>
      <c r="BL100" t="str">
        <f ca="1">IF(OFFSET($G$203,SUM($C$2:$C100)-1,COLUMNS($E100:BL100)+1)=0,"",OFFSET($G$203,SUM($C$2:$C100)-1,COLUMNS($E100:BL100)+1))</f>
        <v/>
      </c>
      <c r="BM100" t="str">
        <f ca="1">IF(OFFSET($G$203,SUM($C$2:$C100)-1,COLUMNS($E100:BM100)+1)=0,"",OFFSET($G$203,SUM($C$2:$C100)-1,COLUMNS($E100:BM100)+1))</f>
        <v/>
      </c>
      <c r="BN100" t="str">
        <f ca="1">IF(OFFSET($G$203,SUM($C$2:$C100)-1,COLUMNS($E100:BN100)+1)=0,"",OFFSET($G$203,SUM($C$2:$C100)-1,COLUMNS($E100:BN100)+1))</f>
        <v/>
      </c>
      <c r="BO100" t="str">
        <f ca="1">IF(OFFSET($G$203,SUM($C$2:$C100)-1,COLUMNS($E100:BO100)+1)=0,"",OFFSET($G$203,SUM($C$2:$C100)-1,COLUMNS($E100:BO100)+1))</f>
        <v/>
      </c>
      <c r="BP100" t="str">
        <f ca="1">IF(OFFSET($G$203,SUM($C$2:$C100)-1,COLUMNS($E100:BP100)+1)=0,"",OFFSET($G$203,SUM($C$2:$C100)-1,COLUMNS($E100:BP100)+1))</f>
        <v/>
      </c>
      <c r="BQ100" t="str">
        <f ca="1">IF(OFFSET($G$203,SUM($C$2:$C100)-1,COLUMNS($E100:BQ100)+1)=0,"",OFFSET($G$203,SUM($C$2:$C100)-1,COLUMNS($E100:BQ100)+1))</f>
        <v/>
      </c>
      <c r="BR100" t="str">
        <f ca="1">IF(OFFSET($G$203,SUM($C$2:$C100)-1,COLUMNS($E100:BR100)+1)=0,"",OFFSET($G$203,SUM($C$2:$C100)-1,COLUMNS($E100:BR100)+1))</f>
        <v/>
      </c>
      <c r="BS100" t="str">
        <f ca="1">IF(OFFSET($G$203,SUM($C$2:$C100)-1,COLUMNS($E100:BS100)+1)=0,"",OFFSET($G$203,SUM($C$2:$C100)-1,COLUMNS($E100:BS100)+1))</f>
        <v/>
      </c>
      <c r="BT100" t="str">
        <f ca="1">IF(OFFSET($G$203,SUM($C$2:$C100)-1,COLUMNS($E100:BT100)+1)=0,"",OFFSET($G$203,SUM($C$2:$C100)-1,COLUMNS($E100:BT100)+1))</f>
        <v/>
      </c>
      <c r="BU100" t="str">
        <f ca="1">IF(OFFSET($G$203,SUM($C$2:$C100)-1,COLUMNS($E100:BU100)+1)=0,"",OFFSET($G$203,SUM($C$2:$C100)-1,COLUMNS($E100:BU100)+1))</f>
        <v/>
      </c>
      <c r="BV100" t="str">
        <f ca="1">IF(OFFSET($G$203,SUM($C$2:$C100)-1,COLUMNS($E100:BV100)+1)=0,"",OFFSET($G$203,SUM($C$2:$C100)-1,COLUMNS($E100:BV100)+1))</f>
        <v/>
      </c>
      <c r="BW100" t="str">
        <f ca="1">IF(OFFSET($G$203,SUM($C$2:$C100)-1,COLUMNS($E100:BW100)+1)=0,"",OFFSET($G$203,SUM($C$2:$C100)-1,COLUMNS($E100:BW100)+1))</f>
        <v/>
      </c>
      <c r="BX100" t="str">
        <f ca="1">IF(OFFSET($G$203,SUM($C$2:$C100)-1,COLUMNS($E100:BX100)+1)=0,"",OFFSET($G$203,SUM($C$2:$C100)-1,COLUMNS($E100:BX100)+1))</f>
        <v/>
      </c>
      <c r="BY100" t="str">
        <f ca="1">IF(OFFSET($G$203,SUM($C$2:$C100)-1,COLUMNS($E100:BY100)+1)=0,"",OFFSET($G$203,SUM($C$2:$C100)-1,COLUMNS($E100:BY100)+1))</f>
        <v/>
      </c>
      <c r="BZ100" t="str">
        <f ca="1">IF(OFFSET($G$203,SUM($C$2:$C100)-1,COLUMNS($E100:BZ100)+1)=0,"",OFFSET($G$203,SUM($C$2:$C100)-1,COLUMNS($E100:BZ100)+1))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OFFSET($G$203,SUM(C$2:C102)-1,0)</f>
        <v>Martin Hoffmann</v>
      </c>
      <c r="F102" t="str">
        <f ca="1">IF(OFFSET($G$203,SUM($C$2:$C102)-1,COLUMNS($E102:F102)+1)=0,"",OFFSET($G$203,SUM($C$2:$C102)-1,COLUMNS($E102:F102)+1))</f>
        <v>Box art: Empires</v>
      </c>
      <c r="G102" t="str">
        <f ca="1">IF(OFFSET($G$203,SUM($C$2:$C102)-1,COLUMNS($E102:G102)+1)=0,"",OFFSET($G$203,SUM($C$2:$C102)-1,COLUMNS($E102:G102)+1))</f>
        <v/>
      </c>
      <c r="H102" t="str">
        <f ca="1">IF(OFFSET($G$203,SUM($C$2:$C102)-1,COLUMNS($E102:H102)+1)=0,"",OFFSET($G$203,SUM($C$2:$C102)-1,COLUMNS($E102:H102)+1))</f>
        <v/>
      </c>
      <c r="I102" t="str">
        <f ca="1">IF(OFFSET($G$203,SUM($C$2:$C102)-1,COLUMNS($E102:I102)+1)=0,"",OFFSET($G$203,SUM($C$2:$C102)-1,COLUMNS($E102:I102)+1))</f>
        <v/>
      </c>
      <c r="J102" t="str">
        <f ca="1">IF(OFFSET($G$203,SUM($C$2:$C102)-1,COLUMNS($E102:J102)+1)=0,"",OFFSET($G$203,SUM($C$2:$C102)-1,COLUMNS($E102:J102)+1))</f>
        <v/>
      </c>
      <c r="K102" t="str">
        <f ca="1">IF(OFFSET($G$203,SUM($C$2:$C102)-1,COLUMNS($E102:K102)+1)=0,"",OFFSET($G$203,SUM($C$2:$C102)-1,COLUMNS($E102:K102)+1))</f>
        <v/>
      </c>
      <c r="L102" t="str">
        <f ca="1">IF(OFFSET($G$203,SUM($C$2:$C102)-1,COLUMNS($E102:L102)+1)=0,"",OFFSET($G$203,SUM($C$2:$C102)-1,COLUMNS($E102:L102)+1))</f>
        <v/>
      </c>
      <c r="M102" t="str">
        <f ca="1">IF(OFFSET($G$203,SUM($C$2:$C102)-1,COLUMNS($E102:M102)+1)=0,"",OFFSET($G$203,SUM($C$2:$C102)-1,COLUMNS($E102:M102)+1))</f>
        <v/>
      </c>
      <c r="N102" t="str">
        <f ca="1">IF(OFFSET($G$203,SUM($C$2:$C102)-1,COLUMNS($E102:N102)+1)=0,"",OFFSET($G$203,SUM($C$2:$C102)-1,COLUMNS($E102:N102)+1))</f>
        <v/>
      </c>
      <c r="O102" t="str">
        <f ca="1">IF(OFFSET($G$203,SUM($C$2:$C102)-1,COLUMNS($E102:O102)+1)=0,"",OFFSET($G$203,SUM($C$2:$C102)-1,COLUMNS($E102:O102)+1))</f>
        <v/>
      </c>
      <c r="P102" t="str">
        <f ca="1">IF(OFFSET($G$203,SUM($C$2:$C102)-1,COLUMNS($E102:P102)+1)=0,"",OFFSET($G$203,SUM($C$2:$C102)-1,COLUMNS($E102:P102)+1))</f>
        <v/>
      </c>
      <c r="Q102" t="str">
        <f ca="1">IF(OFFSET($G$203,SUM($C$2:$C102)-1,COLUMNS($E102:Q102)+1)=0,"",OFFSET($G$203,SUM($C$2:$C102)-1,COLUMNS($E102:Q102)+1))</f>
        <v/>
      </c>
      <c r="R102" t="str">
        <f ca="1">IF(OFFSET($G$203,SUM($C$2:$C102)-1,COLUMNS($E102:R102)+1)=0,"",OFFSET($G$203,SUM($C$2:$C102)-1,COLUMNS($E102:R102)+1))</f>
        <v/>
      </c>
      <c r="S102" t="str">
        <f ca="1">IF(OFFSET($G$203,SUM($C$2:$C102)-1,COLUMNS($E102:S102)+1)=0,"",OFFSET($G$203,SUM($C$2:$C102)-1,COLUMNS($E102:S102)+1))</f>
        <v/>
      </c>
      <c r="T102" t="str">
        <f ca="1">IF(OFFSET($G$203,SUM($C$2:$C102)-1,COLUMNS($E102:T102)+1)=0,"",OFFSET($G$203,SUM($C$2:$C102)-1,COLUMNS($E102:T102)+1))</f>
        <v/>
      </c>
      <c r="U102" t="str">
        <f ca="1">IF(OFFSET($G$203,SUM($C$2:$C102)-1,COLUMNS($E102:U102)+1)=0,"",OFFSET($G$203,SUM($C$2:$C102)-1,COLUMNS($E102:U102)+1))</f>
        <v/>
      </c>
      <c r="V102" t="str">
        <f ca="1">IF(OFFSET($G$203,SUM($C$2:$C102)-1,COLUMNS($E102:V102)+1)=0,"",OFFSET($G$203,SUM($C$2:$C102)-1,COLUMNS($E102:V102)+1))</f>
        <v/>
      </c>
      <c r="W102" t="str">
        <f ca="1">IF(OFFSET($G$203,SUM($C$2:$C102)-1,COLUMNS($E102:W102)+1)=0,"",OFFSET($G$203,SUM($C$2:$C102)-1,COLUMNS($E102:W102)+1))</f>
        <v/>
      </c>
      <c r="X102" t="str">
        <f ca="1">IF(OFFSET($G$203,SUM($C$2:$C102)-1,COLUMNS($E102:X102)+1)=0,"",OFFSET($G$203,SUM($C$2:$C102)-1,COLUMNS($E102:X102)+1))</f>
        <v/>
      </c>
      <c r="Y102" t="str">
        <f ca="1">IF(OFFSET($G$203,SUM($C$2:$C102)-1,COLUMNS($E102:Y102)+1)=0,"",OFFSET($G$203,SUM($C$2:$C102)-1,COLUMNS($E102:Y102)+1))</f>
        <v/>
      </c>
      <c r="Z102" t="str">
        <f ca="1">IF(OFFSET($G$203,SUM($C$2:$C102)-1,COLUMNS($E102:Z102)+1)=0,"",OFFSET($G$203,SUM($C$2:$C102)-1,COLUMNS($E102:Z102)+1))</f>
        <v/>
      </c>
      <c r="AA102" t="str">
        <f ca="1">IF(OFFSET($G$203,SUM($C$2:$C102)-1,COLUMNS($E102:AA102)+1)=0,"",OFFSET($G$203,SUM($C$2:$C102)-1,COLUMNS($E102:AA102)+1))</f>
        <v/>
      </c>
      <c r="AB102" t="str">
        <f ca="1">IF(OFFSET($G$203,SUM($C$2:$C102)-1,COLUMNS($E102:AB102)+1)=0,"",OFFSET($G$203,SUM($C$2:$C102)-1,COLUMNS($E102:AB102)+1))</f>
        <v/>
      </c>
      <c r="AC102" t="str">
        <f ca="1">IF(OFFSET($G$203,SUM($C$2:$C102)-1,COLUMNS($E102:AC102)+1)=0,"",OFFSET($G$203,SUM($C$2:$C102)-1,COLUMNS($E102:AC102)+1))</f>
        <v/>
      </c>
      <c r="AD102" t="str">
        <f ca="1">IF(OFFSET($G$203,SUM($C$2:$C102)-1,COLUMNS($E102:AD102)+1)=0,"",OFFSET($G$203,SUM($C$2:$C102)-1,COLUMNS($E102:AD102)+1))</f>
        <v/>
      </c>
      <c r="AE102" t="str">
        <f ca="1">IF(OFFSET($G$203,SUM($C$2:$C102)-1,COLUMNS($E102:AE102)+1)=0,"",OFFSET($G$203,SUM($C$2:$C102)-1,COLUMNS($E102:AE102)+1))</f>
        <v/>
      </c>
      <c r="AF102" t="str">
        <f ca="1">IF(OFFSET($G$203,SUM($C$2:$C102)-1,COLUMNS($E102:AF102)+1)=0,"",OFFSET($G$203,SUM($C$2:$C102)-1,COLUMNS($E102:AF102)+1))</f>
        <v/>
      </c>
      <c r="AG102" t="str">
        <f ca="1">IF(OFFSET($G$203,SUM($C$2:$C102)-1,COLUMNS($E102:AG102)+1)=0,"",OFFSET($G$203,SUM($C$2:$C102)-1,COLUMNS($E102:AG102)+1))</f>
        <v/>
      </c>
      <c r="AH102" t="str">
        <f ca="1">IF(OFFSET($G$203,SUM($C$2:$C102)-1,COLUMNS($E102:AH102)+1)=0,"",OFFSET($G$203,SUM($C$2:$C102)-1,COLUMNS($E102:AH102)+1))</f>
        <v/>
      </c>
      <c r="AI102" t="str">
        <f ca="1">IF(OFFSET($G$203,SUM($C$2:$C102)-1,COLUMNS($E102:AI102)+1)=0,"",OFFSET($G$203,SUM($C$2:$C102)-1,COLUMNS($E102:AI102)+1))</f>
        <v/>
      </c>
      <c r="AJ102" t="str">
        <f ca="1">IF(OFFSET($G$203,SUM($C$2:$C102)-1,COLUMNS($E102:AJ102)+1)=0,"",OFFSET($G$203,SUM($C$2:$C102)-1,COLUMNS($E102:AJ102)+1))</f>
        <v/>
      </c>
      <c r="AK102" t="str">
        <f ca="1">IF(OFFSET($G$203,SUM($C$2:$C102)-1,COLUMNS($E102:AK102)+1)=0,"",OFFSET($G$203,SUM($C$2:$C102)-1,COLUMNS($E102:AK102)+1))</f>
        <v/>
      </c>
      <c r="AL102" t="str">
        <f ca="1">IF(OFFSET($G$203,SUM($C$2:$C102)-1,COLUMNS($E102:AL102)+1)=0,"",OFFSET($G$203,SUM($C$2:$C102)-1,COLUMNS($E102:AL102)+1))</f>
        <v/>
      </c>
      <c r="AM102" t="str">
        <f ca="1">IF(OFFSET($G$203,SUM($C$2:$C102)-1,COLUMNS($E102:AM102)+1)=0,"",OFFSET($G$203,SUM($C$2:$C102)-1,COLUMNS($E102:AM102)+1))</f>
        <v/>
      </c>
      <c r="AN102" t="str">
        <f ca="1">IF(OFFSET($G$203,SUM($C$2:$C102)-1,COLUMNS($E102:AN102)+1)=0,"",OFFSET($G$203,SUM($C$2:$C102)-1,COLUMNS($E102:AN102)+1))</f>
        <v/>
      </c>
      <c r="AO102" t="str">
        <f ca="1">IF(OFFSET($G$203,SUM($C$2:$C102)-1,COLUMNS($E102:AO102)+1)=0,"",OFFSET($G$203,SUM($C$2:$C102)-1,COLUMNS($E102:AO102)+1))</f>
        <v/>
      </c>
      <c r="AP102" t="str">
        <f ca="1">IF(OFFSET($G$203,SUM($C$2:$C102)-1,COLUMNS($E102:AP102)+1)=0,"",OFFSET($G$203,SUM($C$2:$C102)-1,COLUMNS($E102:AP102)+1))</f>
        <v/>
      </c>
      <c r="AQ102" t="str">
        <f ca="1">IF(OFFSET($G$203,SUM($C$2:$C102)-1,COLUMNS($E102:AQ102)+1)=0,"",OFFSET($G$203,SUM($C$2:$C102)-1,COLUMNS($E102:AQ102)+1))</f>
        <v/>
      </c>
      <c r="AR102" t="str">
        <f ca="1">IF(OFFSET($G$203,SUM($C$2:$C102)-1,COLUMNS($E102:AR102)+1)=0,"",OFFSET($G$203,SUM($C$2:$C102)-1,COLUMNS($E102:AR102)+1))</f>
        <v/>
      </c>
      <c r="AS102" t="str">
        <f ca="1">IF(OFFSET($G$203,SUM($C$2:$C102)-1,COLUMNS($E102:AS102)+1)=0,"",OFFSET($G$203,SUM($C$2:$C102)-1,COLUMNS($E102:AS102)+1))</f>
        <v/>
      </c>
      <c r="AT102" t="str">
        <f ca="1">IF(OFFSET($G$203,SUM($C$2:$C102)-1,COLUMNS($E102:AT102)+1)=0,"",OFFSET($G$203,SUM($C$2:$C102)-1,COLUMNS($E102:AT102)+1))</f>
        <v/>
      </c>
      <c r="AU102" t="str">
        <f ca="1">IF(OFFSET($G$203,SUM($C$2:$C102)-1,COLUMNS($E102:AU102)+1)=0,"",OFFSET($G$203,SUM($C$2:$C102)-1,COLUMNS($E102:AU102)+1))</f>
        <v/>
      </c>
      <c r="AV102" t="str">
        <f ca="1">IF(OFFSET($G$203,SUM($C$2:$C102)-1,COLUMNS($E102:AV102)+1)=0,"",OFFSET($G$203,SUM($C$2:$C102)-1,COLUMNS($E102:AV102)+1))</f>
        <v/>
      </c>
      <c r="AW102" t="str">
        <f ca="1">IF(OFFSET($G$203,SUM($C$2:$C102)-1,COLUMNS($E102:AW102)+1)=0,"",OFFSET($G$203,SUM($C$2:$C102)-1,COLUMNS($E102:AW102)+1))</f>
        <v/>
      </c>
      <c r="AX102" t="str">
        <f ca="1">IF(OFFSET($G$203,SUM($C$2:$C102)-1,COLUMNS($E102:AX102)+1)=0,"",OFFSET($G$203,SUM($C$2:$C102)-1,COLUMNS($E102:AX102)+1))</f>
        <v/>
      </c>
      <c r="AY102" t="str">
        <f ca="1">IF(OFFSET($G$203,SUM($C$2:$C102)-1,COLUMNS($E102:AY102)+1)=0,"",OFFSET($G$203,SUM($C$2:$C102)-1,COLUMNS($E102:AY102)+1))</f>
        <v/>
      </c>
      <c r="AZ102" t="str">
        <f ca="1">IF(OFFSET($G$203,SUM($C$2:$C102)-1,COLUMNS($E102:AZ102)+1)=0,"",OFFSET($G$203,SUM($C$2:$C102)-1,COLUMNS($E102:AZ102)+1))</f>
        <v/>
      </c>
      <c r="BA102" t="str">
        <f ca="1">IF(OFFSET($G$203,SUM($C$2:$C102)-1,COLUMNS($E102:BA102)+1)=0,"",OFFSET($G$203,SUM($C$2:$C102)-1,COLUMNS($E102:BA102)+1))</f>
        <v/>
      </c>
      <c r="BB102" t="str">
        <f ca="1">IF(OFFSET($G$203,SUM($C$2:$C102)-1,COLUMNS($E102:BB102)+1)=0,"",OFFSET($G$203,SUM($C$2:$C102)-1,COLUMNS($E102:BB102)+1))</f>
        <v/>
      </c>
      <c r="BC102" t="str">
        <f ca="1">IF(OFFSET($G$203,SUM($C$2:$C102)-1,COLUMNS($E102:BC102)+1)=0,"",OFFSET($G$203,SUM($C$2:$C102)-1,COLUMNS($E102:BC102)+1))</f>
        <v/>
      </c>
      <c r="BD102" t="str">
        <f ca="1">IF(OFFSET($G$203,SUM($C$2:$C102)-1,COLUMNS($E102:BD102)+1)=0,"",OFFSET($G$203,SUM($C$2:$C102)-1,COLUMNS($E102:BD102)+1))</f>
        <v/>
      </c>
      <c r="BE102" t="str">
        <f ca="1">IF(OFFSET($G$203,SUM($C$2:$C102)-1,COLUMNS($E102:BE102)+1)=0,"",OFFSET($G$203,SUM($C$2:$C102)-1,COLUMNS($E102:BE102)+1))</f>
        <v/>
      </c>
      <c r="BF102" t="str">
        <f ca="1">IF(OFFSET($G$203,SUM($C$2:$C102)-1,COLUMNS($E102:BF102)+1)=0,"",OFFSET($G$203,SUM($C$2:$C102)-1,COLUMNS($E102:BF102)+1))</f>
        <v/>
      </c>
      <c r="BG102" t="str">
        <f ca="1">IF(OFFSET($G$203,SUM($C$2:$C102)-1,COLUMNS($E102:BG102)+1)=0,"",OFFSET($G$203,SUM($C$2:$C102)-1,COLUMNS($E102:BG102)+1))</f>
        <v/>
      </c>
      <c r="BH102" t="str">
        <f ca="1">IF(OFFSET($G$203,SUM($C$2:$C102)-1,COLUMNS($E102:BH102)+1)=0,"",OFFSET($G$203,SUM($C$2:$C102)-1,COLUMNS($E102:BH102)+1))</f>
        <v/>
      </c>
      <c r="BI102" t="str">
        <f ca="1">IF(OFFSET($G$203,SUM($C$2:$C102)-1,COLUMNS($E102:BI102)+1)=0,"",OFFSET($G$203,SUM($C$2:$C102)-1,COLUMNS($E102:BI102)+1))</f>
        <v/>
      </c>
      <c r="BJ102" t="str">
        <f ca="1">IF(OFFSET($G$203,SUM($C$2:$C102)-1,COLUMNS($E102:BJ102)+1)=0,"",OFFSET($G$203,SUM($C$2:$C102)-1,COLUMNS($E102:BJ102)+1))</f>
        <v/>
      </c>
      <c r="BK102" t="str">
        <f ca="1">IF(OFFSET($G$203,SUM($C$2:$C102)-1,COLUMNS($E102:BK102)+1)=0,"",OFFSET($G$203,SUM($C$2:$C102)-1,COLUMNS($E102:BK102)+1))</f>
        <v/>
      </c>
      <c r="BL102" t="str">
        <f ca="1">IF(OFFSET($G$203,SUM($C$2:$C102)-1,COLUMNS($E102:BL102)+1)=0,"",OFFSET($G$203,SUM($C$2:$C102)-1,COLUMNS($E102:BL102)+1))</f>
        <v/>
      </c>
      <c r="BM102" t="str">
        <f ca="1">IF(OFFSET($G$203,SUM($C$2:$C102)-1,COLUMNS($E102:BM102)+1)=0,"",OFFSET($G$203,SUM($C$2:$C102)-1,COLUMNS($E102:BM102)+1))</f>
        <v/>
      </c>
      <c r="BN102" t="str">
        <f ca="1">IF(OFFSET($G$203,SUM($C$2:$C102)-1,COLUMNS($E102:BN102)+1)=0,"",OFFSET($G$203,SUM($C$2:$C102)-1,COLUMNS($E102:BN102)+1))</f>
        <v/>
      </c>
      <c r="BO102" t="str">
        <f ca="1">IF(OFFSET($G$203,SUM($C$2:$C102)-1,COLUMNS($E102:BO102)+1)=0,"",OFFSET($G$203,SUM($C$2:$C102)-1,COLUMNS($E102:BO102)+1))</f>
        <v/>
      </c>
      <c r="BP102" t="str">
        <f ca="1">IF(OFFSET($G$203,SUM($C$2:$C102)-1,COLUMNS($E102:BP102)+1)=0,"",OFFSET($G$203,SUM($C$2:$C102)-1,COLUMNS($E102:BP102)+1))</f>
        <v/>
      </c>
      <c r="BQ102" t="str">
        <f ca="1">IF(OFFSET($G$203,SUM($C$2:$C102)-1,COLUMNS($E102:BQ102)+1)=0,"",OFFSET($G$203,SUM($C$2:$C102)-1,COLUMNS($E102:BQ102)+1))</f>
        <v/>
      </c>
      <c r="BR102" t="str">
        <f ca="1">IF(OFFSET($G$203,SUM($C$2:$C102)-1,COLUMNS($E102:BR102)+1)=0,"",OFFSET($G$203,SUM($C$2:$C102)-1,COLUMNS($E102:BR102)+1))</f>
        <v/>
      </c>
      <c r="BS102" t="str">
        <f ca="1">IF(OFFSET($G$203,SUM($C$2:$C102)-1,COLUMNS($E102:BS102)+1)=0,"",OFFSET($G$203,SUM($C$2:$C102)-1,COLUMNS($E102:BS102)+1))</f>
        <v/>
      </c>
      <c r="BT102" t="str">
        <f ca="1">IF(OFFSET($G$203,SUM($C$2:$C102)-1,COLUMNS($E102:BT102)+1)=0,"",OFFSET($G$203,SUM($C$2:$C102)-1,COLUMNS($E102:BT102)+1))</f>
        <v/>
      </c>
      <c r="BU102" t="str">
        <f ca="1">IF(OFFSET($G$203,SUM($C$2:$C102)-1,COLUMNS($E102:BU102)+1)=0,"",OFFSET($G$203,SUM($C$2:$C102)-1,COLUMNS($E102:BU102)+1))</f>
        <v/>
      </c>
      <c r="BV102" t="str">
        <f ca="1">IF(OFFSET($G$203,SUM($C$2:$C102)-1,COLUMNS($E102:BV102)+1)=0,"",OFFSET($G$203,SUM($C$2:$C102)-1,COLUMNS($E102:BV102)+1))</f>
        <v/>
      </c>
      <c r="BW102" t="str">
        <f ca="1">IF(OFFSET($G$203,SUM($C$2:$C102)-1,COLUMNS($E102:BW102)+1)=0,"",OFFSET($G$203,SUM($C$2:$C102)-1,COLUMNS($E102:BW102)+1))</f>
        <v/>
      </c>
      <c r="BX102" t="str">
        <f ca="1">IF(OFFSET($G$203,SUM($C$2:$C102)-1,COLUMNS($E102:BX102)+1)=0,"",OFFSET($G$203,SUM($C$2:$C102)-1,COLUMNS($E102:BX102)+1))</f>
        <v/>
      </c>
      <c r="BY102" t="str">
        <f ca="1">IF(OFFSET($G$203,SUM($C$2:$C102)-1,COLUMNS($E102:BY102)+1)=0,"",OFFSET($G$203,SUM($C$2:$C102)-1,COLUMNS($E102:BY102)+1))</f>
        <v/>
      </c>
      <c r="BZ102" t="str">
        <f ca="1">IF(OFFSET($G$203,SUM($C$2:$C102)-1,COLUMNS($E102:BZ102)+1)=0,"",OFFSET($G$203,SUM($C$2:$C102)-1,COLUMNS($E102:BZ102)+1))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OFFSET($G$203,SUM(C$2:C104)-1,0)</f>
        <v>Martin Hoffmann</v>
      </c>
      <c r="F104" t="str">
        <f ca="1">IF(OFFSET($G$203,SUM($C$2:$C104)-1,COLUMNS($E104:F104)+1)=0,"",OFFSET($G$203,SUM($C$2:$C104)-1,COLUMNS($E104:F104)+1))</f>
        <v>Estate</v>
      </c>
      <c r="G104" t="str">
        <f ca="1">IF(OFFSET($G$203,SUM($C$2:$C104)-1,COLUMNS($E104:G104)+1)=0,"",OFFSET($G$203,SUM($C$2:$C104)-1,COLUMNS($E104:G104)+1))</f>
        <v xml:space="preserve"> Duchy</v>
      </c>
      <c r="H104" t="str">
        <f ca="1">IF(OFFSET($G$203,SUM($C$2:$C104)-1,COLUMNS($E104:H104)+1)=0,"",OFFSET($G$203,SUM($C$2:$C104)-1,COLUMNS($E104:H104)+1))</f>
        <v xml:space="preserve"> Province</v>
      </c>
      <c r="I104" t="str">
        <f ca="1">IF(OFFSET($G$203,SUM($C$2:$C104)-1,COLUMNS($E104:I104)+1)=0,"",OFFSET($G$203,SUM($C$2:$C104)-1,COLUMNS($E104:I104)+1))</f>
        <v xml:space="preserve"> Harbinger</v>
      </c>
      <c r="J104" t="str">
        <f ca="1">IF(OFFSET($G$203,SUM($C$2:$C104)-1,COLUMNS($E104:J104)+1)=0,"",OFFSET($G$203,SUM($C$2:$C104)-1,COLUMNS($E104:J104)+1))</f>
        <v xml:space="preserve"> Lurker</v>
      </c>
      <c r="K104" t="str">
        <f ca="1">IF(OFFSET($G$203,SUM($C$2:$C104)-1,COLUMNS($E104:K104)+1)=0,"",OFFSET($G$203,SUM($C$2:$C104)-1,COLUMNS($E104:K104)+1))</f>
        <v xml:space="preserve"> Ironworks</v>
      </c>
      <c r="L104" t="str">
        <f ca="1">IF(OFFSET($G$203,SUM($C$2:$C104)-1,COLUMNS($E104:L104)+1)=0,"",OFFSET($G$203,SUM($C$2:$C104)-1,COLUMNS($E104:L104)+1))</f>
        <v xml:space="preserve"> Trading Post</v>
      </c>
      <c r="M104" t="str">
        <f ca="1">IF(OFFSET($G$203,SUM($C$2:$C104)-1,COLUMNS($E104:M104)+1)=0,"",OFFSET($G$203,SUM($C$2:$C104)-1,COLUMNS($E104:M104)+1))</f>
        <v xml:space="preserve"> Sea Chart</v>
      </c>
      <c r="N104" t="str">
        <f ca="1">IF(OFFSET($G$203,SUM($C$2:$C104)-1,COLUMNS($E104:N104)+1)=0,"",OFFSET($G$203,SUM($C$2:$C104)-1,COLUMNS($E104:N104)+1))</f>
        <v xml:space="preserve"> Cutpurse</v>
      </c>
      <c r="O104" t="str">
        <f ca="1">IF(OFFSET($G$203,SUM($C$2:$C104)-1,COLUMNS($E104:O104)+1)=0,"",OFFSET($G$203,SUM($C$2:$C104)-1,COLUMNS($E104:O104)+1))</f>
        <v xml:space="preserve"> Bazaar</v>
      </c>
      <c r="P104" t="str">
        <f ca="1">IF(OFFSET($G$203,SUM($C$2:$C104)-1,COLUMNS($E104:P104)+1)=0,"",OFFSET($G$203,SUM($C$2:$C104)-1,COLUMNS($E104:P104)+1))</f>
        <v xml:space="preserve"> Corsair</v>
      </c>
      <c r="Q104" t="str">
        <f ca="1">IF(OFFSET($G$203,SUM($C$2:$C104)-1,COLUMNS($E104:Q104)+1)=0,"",OFFSET($G$203,SUM($C$2:$C104)-1,COLUMNS($E104:Q104)+1))</f>
        <v xml:space="preserve"> Tactician</v>
      </c>
      <c r="R104" t="str">
        <f ca="1">IF(OFFSET($G$203,SUM($C$2:$C104)-1,COLUMNS($E104:R104)+1)=0,"",OFFSET($G$203,SUM($C$2:$C104)-1,COLUMNS($E104:R104)+1))</f>
        <v xml:space="preserve"> Apprentice</v>
      </c>
      <c r="S104" t="str">
        <f ca="1">IF(OFFSET($G$203,SUM($C$2:$C104)-1,COLUMNS($E104:S104)+1)=0,"",OFFSET($G$203,SUM($C$2:$C104)-1,COLUMNS($E104:S104)+1))</f>
        <v xml:space="preserve"> Colony</v>
      </c>
      <c r="T104" t="str">
        <f ca="1">IF(OFFSET($G$203,SUM($C$2:$C104)-1,COLUMNS($E104:T104)+1)=0,"",OFFSET($G$203,SUM($C$2:$C104)-1,COLUMNS($E104:T104)+1))</f>
        <v xml:space="preserve"> Forge</v>
      </c>
      <c r="U104" t="str">
        <f ca="1">IF(OFFSET($G$203,SUM($C$2:$C104)-1,COLUMNS($E104:U104)+1)=0,"",OFFSET($G$203,SUM($C$2:$C104)-1,COLUMNS($E104:U104)+1))</f>
        <v xml:space="preserve"> Silk Road</v>
      </c>
      <c r="V104" t="str">
        <f ca="1">IF(OFFSET($G$203,SUM($C$2:$C104)-1,COLUMNS($E104:V104)+1)=0,"",OFFSET($G$203,SUM($C$2:$C104)-1,COLUMNS($E104:V104)+1))</f>
        <v xml:space="preserve"> Overgrown Estate</v>
      </c>
      <c r="W104" t="str">
        <f ca="1">IF(OFFSET($G$203,SUM($C$2:$C104)-1,COLUMNS($E104:W104)+1)=0,"",OFFSET($G$203,SUM($C$2:$C104)-1,COLUMNS($E104:W104)+1))</f>
        <v xml:space="preserve"> Urchin</v>
      </c>
      <c r="X104" t="str">
        <f ca="1">IF(OFFSET($G$203,SUM($C$2:$C104)-1,COLUMNS($E104:X104)+1)=0,"",OFFSET($G$203,SUM($C$2:$C104)-1,COLUMNS($E104:X104)+1))</f>
        <v xml:space="preserve"> Mercenary</v>
      </c>
      <c r="Y104" t="str">
        <f ca="1">IF(OFFSET($G$203,SUM($C$2:$C104)-1,COLUMNS($E104:Y104)+1)=0,"",OFFSET($G$203,SUM($C$2:$C104)-1,COLUMNS($E104:Y104)+1))</f>
        <v xml:space="preserve"> Dungeon</v>
      </c>
      <c r="Z104" t="str">
        <f ca="1">IF(OFFSET($G$203,SUM($C$2:$C104)-1,COLUMNS($E104:Z104)+1)=0,"",OFFSET($G$203,SUM($C$2:$C104)-1,COLUMNS($E104:Z104)+1))</f>
        <v xml:space="preserve"> Messenger</v>
      </c>
      <c r="AA104" t="str">
        <f ca="1">IF(OFFSET($G$203,SUM($C$2:$C104)-1,COLUMNS($E104:AA104)+1)=0,"",OFFSET($G$203,SUM($C$2:$C104)-1,COLUMNS($E104:AA104)+1))</f>
        <v xml:space="preserve"> Guardian</v>
      </c>
      <c r="AB104" t="str">
        <f ca="1">IF(OFFSET($G$203,SUM($C$2:$C104)-1,COLUMNS($E104:AB104)+1)=0,"",OFFSET($G$203,SUM($C$2:$C104)-1,COLUMNS($E104:AB104)+1))</f>
        <v xml:space="preserve"> Tracker</v>
      </c>
      <c r="AC104" t="str">
        <f ca="1">IF(OFFSET($G$203,SUM($C$2:$C104)-1,COLUMNS($E104:AC104)+1)=0,"",OFFSET($G$203,SUM($C$2:$C104)-1,COLUMNS($E104:AC104)+1))</f>
        <v xml:space="preserve"> Pouch</v>
      </c>
      <c r="AD104" t="str">
        <f ca="1">IF(OFFSET($G$203,SUM($C$2:$C104)-1,COLUMNS($E104:AD104)+1)=0,"",OFFSET($G$203,SUM($C$2:$C104)-1,COLUMNS($E104:AD104)+1))</f>
        <v xml:space="preserve"> Sacred Grove</v>
      </c>
      <c r="AE104" t="str">
        <f ca="1">IF(OFFSET($G$203,SUM($C$2:$C104)-1,COLUMNS($E104:AE104)+1)=0,"",OFFSET($G$203,SUM($C$2:$C104)-1,COLUMNS($E104:AE104)+1))</f>
        <v xml:space="preserve"> Vampire</v>
      </c>
      <c r="AF104" t="str">
        <f ca="1">IF(OFFSET($G$203,SUM($C$2:$C104)-1,COLUMNS($E104:AF104)+1)=0,"",OFFSET($G$203,SUM($C$2:$C104)-1,COLUMNS($E104:AF104)+1))</f>
        <v xml:space="preserve"> Bat</v>
      </c>
      <c r="AG104" t="str">
        <f ca="1">IF(OFFSET($G$203,SUM($C$2:$C104)-1,COLUMNS($E104:AG104)+1)=0,"",OFFSET($G$203,SUM($C$2:$C104)-1,COLUMNS($E104:AG104)+1))</f>
        <v xml:space="preserve"> Stash</v>
      </c>
      <c r="AH104" t="str">
        <f ca="1">IF(OFFSET($G$203,SUM($C$2:$C104)-1,COLUMNS($E104:AH104)+1)=0,"",OFFSET($G$203,SUM($C$2:$C104)-1,COLUMNS($E104:AH104)+1))</f>
        <v xml:space="preserve"> Mission</v>
      </c>
      <c r="AI104" t="str">
        <f ca="1">IF(OFFSET($G$203,SUM($C$2:$C104)-1,COLUMNS($E104:AI104)+1)=0,"",OFFSET($G$203,SUM($C$2:$C104)-1,COLUMNS($E104:AI104)+1))</f>
        <v xml:space="preserve"> Advance</v>
      </c>
      <c r="AJ104" t="str">
        <f ca="1">IF(OFFSET($G$203,SUM($C$2:$C104)-1,COLUMNS($E104:AJ104)+1)=0,"",OFFSET($G$203,SUM($C$2:$C104)-1,COLUMNS($E104:AJ104)+1))</f>
        <v xml:space="preserve"> Donate</v>
      </c>
      <c r="AK104" t="str">
        <f ca="1">IF(OFFSET($G$203,SUM($C$2:$C104)-1,COLUMNS($E104:AK104)+1)=0,"",OFFSET($G$203,SUM($C$2:$C104)-1,COLUMNS($E104:AK104)+1))</f>
        <v xml:space="preserve"> Dominate</v>
      </c>
      <c r="AL104" t="str">
        <f ca="1">IF(OFFSET($G$203,SUM($C$2:$C104)-1,COLUMNS($E104:AL104)+1)=0,"",OFFSET($G$203,SUM($C$2:$C104)-1,COLUMNS($E104:AL104)+1))</f>
        <v xml:space="preserve"> Arena</v>
      </c>
      <c r="AM104" t="str">
        <f ca="1">IF(OFFSET($G$203,SUM($C$2:$C104)-1,COLUMNS($E104:AM104)+1)=0,"",OFFSET($G$203,SUM($C$2:$C104)-1,COLUMNS($E104:AM104)+1))</f>
        <v xml:space="preserve"> Tomb</v>
      </c>
      <c r="AN104" t="str">
        <f ca="1">IF(OFFSET($G$203,SUM($C$2:$C104)-1,COLUMNS($E104:AN104)+1)=0,"",OFFSET($G$203,SUM($C$2:$C104)-1,COLUMNS($E104:AN104)+1))</f>
        <v xml:space="preserve"> Famine</v>
      </c>
      <c r="AO104" t="str">
        <f ca="1">IF(OFFSET($G$203,SUM($C$2:$C104)-1,COLUMNS($E104:AO104)+1)=0,"",OFFSET($G$203,SUM($C$2:$C104)-1,COLUMNS($E104:AO104)+1))</f>
        <v xml:space="preserve"> Capitalism</v>
      </c>
      <c r="AP104" t="str">
        <f ca="1">IF(OFFSET($G$203,SUM($C$2:$C104)-1,COLUMNS($E104:AP104)+1)=0,"",OFFSET($G$203,SUM($C$2:$C104)-1,COLUMNS($E104:AP104)+1))</f>
        <v xml:space="preserve"> Fleet</v>
      </c>
      <c r="AQ104" t="str">
        <f ca="1">IF(OFFSET($G$203,SUM($C$2:$C104)-1,COLUMNS($E104:AQ104)+1)=0,"",OFFSET($G$203,SUM($C$2:$C104)-1,COLUMNS($E104:AQ104)+1))</f>
        <v xml:space="preserve"> Piazza</v>
      </c>
      <c r="AR104" t="str">
        <f ca="1">IF(OFFSET($G$203,SUM($C$2:$C104)-1,COLUMNS($E104:AR104)+1)=0,"",OFFSET($G$203,SUM($C$2:$C104)-1,COLUMNS($E104:AR104)+1))</f>
        <v xml:space="preserve"> Barracks</v>
      </c>
      <c r="AS104" t="str">
        <f ca="1">IF(OFFSET($G$203,SUM($C$2:$C104)-1,COLUMNS($E104:AS104)+1)=0,"",OFFSET($G$203,SUM($C$2:$C104)-1,COLUMNS($E104:AS104)+1))</f>
        <v xml:space="preserve"> Desperation</v>
      </c>
      <c r="AT104" t="str">
        <f ca="1">IF(OFFSET($G$203,SUM($C$2:$C104)-1,COLUMNS($E104:AT104)+1)=0,"",OFFSET($G$203,SUM($C$2:$C104)-1,COLUMNS($E104:AT104)+1))</f>
        <v xml:space="preserve"> Gamble</v>
      </c>
      <c r="AU104" t="str">
        <f ca="1">IF(OFFSET($G$203,SUM($C$2:$C104)-1,COLUMNS($E104:AU104)+1)=0,"",OFFSET($G$203,SUM($C$2:$C104)-1,COLUMNS($E104:AU104)+1))</f>
        <v xml:space="preserve"> Pursue</v>
      </c>
      <c r="AV104" t="str">
        <f ca="1">IF(OFFSET($G$203,SUM($C$2:$C104)-1,COLUMNS($E104:AV104)+1)=0,"",OFFSET($G$203,SUM($C$2:$C104)-1,COLUMNS($E104:AV104)+1))</f>
        <v xml:space="preserve"> Enhance</v>
      </c>
      <c r="AW104" t="str">
        <f ca="1">IF(OFFSET($G$203,SUM($C$2:$C104)-1,COLUMNS($E104:AW104)+1)=0,"",OFFSET($G$203,SUM($C$2:$C104)-1,COLUMNS($E104:AW104)+1))</f>
        <v xml:space="preserve"> Commerce</v>
      </c>
      <c r="AX104" t="str">
        <f ca="1">IF(OFFSET($G$203,SUM($C$2:$C104)-1,COLUMNS($E104:AX104)+1)=0,"",OFFSET($G$203,SUM($C$2:$C104)-1,COLUMNS($E104:AX104)+1))</f>
        <v xml:space="preserve"> Architects' Guild</v>
      </c>
      <c r="AY104" t="str">
        <f ca="1">IF(OFFSET($G$203,SUM($C$2:$C104)-1,COLUMNS($E104:AY104)+1)=0,"",OFFSET($G$203,SUM($C$2:$C104)-1,COLUMNS($E104:AY104)+1))</f>
        <v xml:space="preserve"> Crafters' Guild</v>
      </c>
      <c r="AZ104" t="str">
        <f ca="1">IF(OFFSET($G$203,SUM($C$2:$C104)-1,COLUMNS($E104:AZ104)+1)=0,"",OFFSET($G$203,SUM($C$2:$C104)-1,COLUMNS($E104:AZ104)+1))</f>
        <v xml:space="preserve"> Desert Guides</v>
      </c>
      <c r="BA104" t="str">
        <f ca="1">IF(OFFSET($G$203,SUM($C$2:$C104)-1,COLUMNS($E104:BA104)+1)=0,"",OFFSET($G$203,SUM($C$2:$C104)-1,COLUMNS($E104:BA104)+1))</f>
        <v xml:space="preserve"> Family of Inventors</v>
      </c>
      <c r="BB104" t="str">
        <f ca="1">IF(OFFSET($G$203,SUM($C$2:$C104)-1,COLUMNS($E104:BB104)+1)=0,"",OFFSET($G$203,SUM($C$2:$C104)-1,COLUMNS($E104:BB104)+1))</f>
        <v xml:space="preserve"> League of Bankers</v>
      </c>
      <c r="BC104" t="str">
        <f ca="1">IF(OFFSET($G$203,SUM($C$2:$C104)-1,COLUMNS($E104:BC104)+1)=0,"",OFFSET($G$203,SUM($C$2:$C104)-1,COLUMNS($E104:BC104)+1))</f>
        <v xml:space="preserve"> Peaceful Cult</v>
      </c>
      <c r="BD104" t="str">
        <f ca="1">IF(OFFSET($G$203,SUM($C$2:$C104)-1,COLUMNS($E104:BD104)+1)=0,"",OFFSET($G$203,SUM($C$2:$C104)-1,COLUMNS($E104:BD104)+1))</f>
        <v/>
      </c>
      <c r="BE104" t="str">
        <f ca="1">IF(OFFSET($G$203,SUM($C$2:$C104)-1,COLUMNS($E104:BE104)+1)=0,"",OFFSET($G$203,SUM($C$2:$C104)-1,COLUMNS($E104:BE104)+1))</f>
        <v/>
      </c>
      <c r="BF104" t="str">
        <f ca="1">IF(OFFSET($G$203,SUM($C$2:$C104)-1,COLUMNS($E104:BF104)+1)=0,"",OFFSET($G$203,SUM($C$2:$C104)-1,COLUMNS($E104:BF104)+1))</f>
        <v/>
      </c>
      <c r="BG104" t="str">
        <f ca="1">IF(OFFSET($G$203,SUM($C$2:$C104)-1,COLUMNS($E104:BG104)+1)=0,"",OFFSET($G$203,SUM($C$2:$C104)-1,COLUMNS($E104:BG104)+1))</f>
        <v/>
      </c>
      <c r="BH104" t="str">
        <f ca="1">IF(OFFSET($G$203,SUM($C$2:$C104)-1,COLUMNS($E104:BH104)+1)=0,"",OFFSET($G$203,SUM($C$2:$C104)-1,COLUMNS($E104:BH104)+1))</f>
        <v/>
      </c>
      <c r="BI104" t="str">
        <f ca="1">IF(OFFSET($G$203,SUM($C$2:$C104)-1,COLUMNS($E104:BI104)+1)=0,"",OFFSET($G$203,SUM($C$2:$C104)-1,COLUMNS($E104:BI104)+1))</f>
        <v/>
      </c>
      <c r="BJ104" t="str">
        <f ca="1">IF(OFFSET($G$203,SUM($C$2:$C104)-1,COLUMNS($E104:BJ104)+1)=0,"",OFFSET($G$203,SUM($C$2:$C104)-1,COLUMNS($E104:BJ104)+1))</f>
        <v/>
      </c>
      <c r="BK104" t="str">
        <f ca="1">IF(OFFSET($G$203,SUM($C$2:$C104)-1,COLUMNS($E104:BK104)+1)=0,"",OFFSET($G$203,SUM($C$2:$C104)-1,COLUMNS($E104:BK104)+1))</f>
        <v/>
      </c>
      <c r="BL104" t="str">
        <f ca="1">IF(OFFSET($G$203,SUM($C$2:$C104)-1,COLUMNS($E104:BL104)+1)=0,"",OFFSET($G$203,SUM($C$2:$C104)-1,COLUMNS($E104:BL104)+1))</f>
        <v/>
      </c>
      <c r="BM104" t="str">
        <f ca="1">IF(OFFSET($G$203,SUM($C$2:$C104)-1,COLUMNS($E104:BM104)+1)=0,"",OFFSET($G$203,SUM($C$2:$C104)-1,COLUMNS($E104:BM104)+1))</f>
        <v/>
      </c>
      <c r="BN104" t="str">
        <f ca="1">IF(OFFSET($G$203,SUM($C$2:$C104)-1,COLUMNS($E104:BN104)+1)=0,"",OFFSET($G$203,SUM($C$2:$C104)-1,COLUMNS($E104:BN104)+1))</f>
        <v/>
      </c>
      <c r="BO104" t="str">
        <f ca="1">IF(OFFSET($G$203,SUM($C$2:$C104)-1,COLUMNS($E104:BO104)+1)=0,"",OFFSET($G$203,SUM($C$2:$C104)-1,COLUMNS($E104:BO104)+1))</f>
        <v/>
      </c>
      <c r="BP104" t="str">
        <f ca="1">IF(OFFSET($G$203,SUM($C$2:$C104)-1,COLUMNS($E104:BP104)+1)=0,"",OFFSET($G$203,SUM($C$2:$C104)-1,COLUMNS($E104:BP104)+1))</f>
        <v/>
      </c>
      <c r="BQ104" t="str">
        <f ca="1">IF(OFFSET($G$203,SUM($C$2:$C104)-1,COLUMNS($E104:BQ104)+1)=0,"",OFFSET($G$203,SUM($C$2:$C104)-1,COLUMNS($E104:BQ104)+1))</f>
        <v/>
      </c>
      <c r="BR104" t="str">
        <f ca="1">IF(OFFSET($G$203,SUM($C$2:$C104)-1,COLUMNS($E104:BR104)+1)=0,"",OFFSET($G$203,SUM($C$2:$C104)-1,COLUMNS($E104:BR104)+1))</f>
        <v/>
      </c>
      <c r="BS104" t="str">
        <f ca="1">IF(OFFSET($G$203,SUM($C$2:$C104)-1,COLUMNS($E104:BS104)+1)=0,"",OFFSET($G$203,SUM($C$2:$C104)-1,COLUMNS($E104:BS104)+1))</f>
        <v/>
      </c>
      <c r="BT104" t="str">
        <f ca="1">IF(OFFSET($G$203,SUM($C$2:$C104)-1,COLUMNS($E104:BT104)+1)=0,"",OFFSET($G$203,SUM($C$2:$C104)-1,COLUMNS($E104:BT104)+1))</f>
        <v/>
      </c>
      <c r="BU104" t="str">
        <f ca="1">IF(OFFSET($G$203,SUM($C$2:$C104)-1,COLUMNS($E104:BU104)+1)=0,"",OFFSET($G$203,SUM($C$2:$C104)-1,COLUMNS($E104:BU104)+1))</f>
        <v/>
      </c>
      <c r="BV104" t="str">
        <f ca="1">IF(OFFSET($G$203,SUM($C$2:$C104)-1,COLUMNS($E104:BV104)+1)=0,"",OFFSET($G$203,SUM($C$2:$C104)-1,COLUMNS($E104:BV104)+1))</f>
        <v/>
      </c>
      <c r="BW104" t="str">
        <f ca="1">IF(OFFSET($G$203,SUM($C$2:$C104)-1,COLUMNS($E104:BW104)+1)=0,"",OFFSET($G$203,SUM($C$2:$C104)-1,COLUMNS($E104:BW104)+1))</f>
        <v/>
      </c>
      <c r="BX104" t="str">
        <f ca="1">IF(OFFSET($G$203,SUM($C$2:$C104)-1,COLUMNS($E104:BX104)+1)=0,"",OFFSET($G$203,SUM($C$2:$C104)-1,COLUMNS($E104:BX104)+1))</f>
        <v/>
      </c>
      <c r="BY104" t="str">
        <f ca="1">IF(OFFSET($G$203,SUM($C$2:$C104)-1,COLUMNS($E104:BY104)+1)=0,"",OFFSET($G$203,SUM($C$2:$C104)-1,COLUMNS($E104:BY104)+1))</f>
        <v/>
      </c>
      <c r="BZ104" t="str">
        <f ca="1">IF(OFFSET($G$203,SUM($C$2:$C104)-1,COLUMNS($E104:BZ104)+1)=0,"",OFFSET($G$203,SUM($C$2:$C104)-1,COLUMNS($E104:BZ104)+1))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OFFSET($G$203,SUM(C$2:C106)-1,0)</f>
        <v>Matthew Tames</v>
      </c>
      <c r="F106" t="str">
        <f ca="1">IF(OFFSET($G$203,SUM($C$2:$C106)-1,COLUMNS($E106:F106)+1)=0,"",OFFSET($G$203,SUM($C$2:$C106)-1,COLUMNS($E106:F106)+1))</f>
        <v>Menagerie</v>
      </c>
      <c r="G106" t="str">
        <f ca="1">IF(OFFSET($G$203,SUM($C$2:$C106)-1,COLUMNS($E106:G106)+1)=0,"",OFFSET($G$203,SUM($C$2:$C106)-1,COLUMNS($E106:G106)+1))</f>
        <v/>
      </c>
      <c r="H106" t="str">
        <f ca="1">IF(OFFSET($G$203,SUM($C$2:$C106)-1,COLUMNS($E106:H106)+1)=0,"",OFFSET($G$203,SUM($C$2:$C106)-1,COLUMNS($E106:H106)+1))</f>
        <v/>
      </c>
      <c r="I106" t="str">
        <f ca="1">IF(OFFSET($G$203,SUM($C$2:$C106)-1,COLUMNS($E106:I106)+1)=0,"",OFFSET($G$203,SUM($C$2:$C106)-1,COLUMNS($E106:I106)+1))</f>
        <v/>
      </c>
      <c r="J106" t="str">
        <f ca="1">IF(OFFSET($G$203,SUM($C$2:$C106)-1,COLUMNS($E106:J106)+1)=0,"",OFFSET($G$203,SUM($C$2:$C106)-1,COLUMNS($E106:J106)+1))</f>
        <v/>
      </c>
      <c r="K106" t="str">
        <f ca="1">IF(OFFSET($G$203,SUM($C$2:$C106)-1,COLUMNS($E106:K106)+1)=0,"",OFFSET($G$203,SUM($C$2:$C106)-1,COLUMNS($E106:K106)+1))</f>
        <v/>
      </c>
      <c r="L106" t="str">
        <f ca="1">IF(OFFSET($G$203,SUM($C$2:$C106)-1,COLUMNS($E106:L106)+1)=0,"",OFFSET($G$203,SUM($C$2:$C106)-1,COLUMNS($E106:L106)+1))</f>
        <v/>
      </c>
      <c r="M106" t="str">
        <f ca="1">IF(OFFSET($G$203,SUM($C$2:$C106)-1,COLUMNS($E106:M106)+1)=0,"",OFFSET($G$203,SUM($C$2:$C106)-1,COLUMNS($E106:M106)+1))</f>
        <v/>
      </c>
      <c r="N106" t="str">
        <f ca="1">IF(OFFSET($G$203,SUM($C$2:$C106)-1,COLUMNS($E106:N106)+1)=0,"",OFFSET($G$203,SUM($C$2:$C106)-1,COLUMNS($E106:N106)+1))</f>
        <v/>
      </c>
      <c r="O106" t="str">
        <f ca="1">IF(OFFSET($G$203,SUM($C$2:$C106)-1,COLUMNS($E106:O106)+1)=0,"",OFFSET($G$203,SUM($C$2:$C106)-1,COLUMNS($E106:O106)+1))</f>
        <v/>
      </c>
      <c r="P106" t="str">
        <f ca="1">IF(OFFSET($G$203,SUM($C$2:$C106)-1,COLUMNS($E106:P106)+1)=0,"",OFFSET($G$203,SUM($C$2:$C106)-1,COLUMNS($E106:P106)+1))</f>
        <v/>
      </c>
      <c r="Q106" t="str">
        <f ca="1">IF(OFFSET($G$203,SUM($C$2:$C106)-1,COLUMNS($E106:Q106)+1)=0,"",OFFSET($G$203,SUM($C$2:$C106)-1,COLUMNS($E106:Q106)+1))</f>
        <v/>
      </c>
      <c r="R106" t="str">
        <f ca="1">IF(OFFSET($G$203,SUM($C$2:$C106)-1,COLUMNS($E106:R106)+1)=0,"",OFFSET($G$203,SUM($C$2:$C106)-1,COLUMNS($E106:R106)+1))</f>
        <v/>
      </c>
      <c r="S106" t="str">
        <f ca="1">IF(OFFSET($G$203,SUM($C$2:$C106)-1,COLUMNS($E106:S106)+1)=0,"",OFFSET($G$203,SUM($C$2:$C106)-1,COLUMNS($E106:S106)+1))</f>
        <v/>
      </c>
      <c r="T106" t="str">
        <f ca="1">IF(OFFSET($G$203,SUM($C$2:$C106)-1,COLUMNS($E106:T106)+1)=0,"",OFFSET($G$203,SUM($C$2:$C106)-1,COLUMNS($E106:T106)+1))</f>
        <v/>
      </c>
      <c r="U106" t="str">
        <f ca="1">IF(OFFSET($G$203,SUM($C$2:$C106)-1,COLUMNS($E106:U106)+1)=0,"",OFFSET($G$203,SUM($C$2:$C106)-1,COLUMNS($E106:U106)+1))</f>
        <v/>
      </c>
      <c r="V106" t="str">
        <f ca="1">IF(OFFSET($G$203,SUM($C$2:$C106)-1,COLUMNS($E106:V106)+1)=0,"",OFFSET($G$203,SUM($C$2:$C106)-1,COLUMNS($E106:V106)+1))</f>
        <v/>
      </c>
      <c r="W106" t="str">
        <f ca="1">IF(OFFSET($G$203,SUM($C$2:$C106)-1,COLUMNS($E106:W106)+1)=0,"",OFFSET($G$203,SUM($C$2:$C106)-1,COLUMNS($E106:W106)+1))</f>
        <v/>
      </c>
      <c r="X106" t="str">
        <f ca="1">IF(OFFSET($G$203,SUM($C$2:$C106)-1,COLUMNS($E106:X106)+1)=0,"",OFFSET($G$203,SUM($C$2:$C106)-1,COLUMNS($E106:X106)+1))</f>
        <v/>
      </c>
      <c r="Y106" t="str">
        <f ca="1">IF(OFFSET($G$203,SUM($C$2:$C106)-1,COLUMNS($E106:Y106)+1)=0,"",OFFSET($G$203,SUM($C$2:$C106)-1,COLUMNS($E106:Y106)+1))</f>
        <v/>
      </c>
      <c r="Z106" t="str">
        <f ca="1">IF(OFFSET($G$203,SUM($C$2:$C106)-1,COLUMNS($E106:Z106)+1)=0,"",OFFSET($G$203,SUM($C$2:$C106)-1,COLUMNS($E106:Z106)+1))</f>
        <v/>
      </c>
      <c r="AA106" t="str">
        <f ca="1">IF(OFFSET($G$203,SUM($C$2:$C106)-1,COLUMNS($E106:AA106)+1)=0,"",OFFSET($G$203,SUM($C$2:$C106)-1,COLUMNS($E106:AA106)+1))</f>
        <v/>
      </c>
      <c r="AB106" t="str">
        <f ca="1">IF(OFFSET($G$203,SUM($C$2:$C106)-1,COLUMNS($E106:AB106)+1)=0,"",OFFSET($G$203,SUM($C$2:$C106)-1,COLUMNS($E106:AB106)+1))</f>
        <v/>
      </c>
      <c r="AC106" t="str">
        <f ca="1">IF(OFFSET($G$203,SUM($C$2:$C106)-1,COLUMNS($E106:AC106)+1)=0,"",OFFSET($G$203,SUM($C$2:$C106)-1,COLUMNS($E106:AC106)+1))</f>
        <v/>
      </c>
      <c r="AD106" t="str">
        <f ca="1">IF(OFFSET($G$203,SUM($C$2:$C106)-1,COLUMNS($E106:AD106)+1)=0,"",OFFSET($G$203,SUM($C$2:$C106)-1,COLUMNS($E106:AD106)+1))</f>
        <v/>
      </c>
      <c r="AE106" t="str">
        <f ca="1">IF(OFFSET($G$203,SUM($C$2:$C106)-1,COLUMNS($E106:AE106)+1)=0,"",OFFSET($G$203,SUM($C$2:$C106)-1,COLUMNS($E106:AE106)+1))</f>
        <v/>
      </c>
      <c r="AF106" t="str">
        <f ca="1">IF(OFFSET($G$203,SUM($C$2:$C106)-1,COLUMNS($E106:AF106)+1)=0,"",OFFSET($G$203,SUM($C$2:$C106)-1,COLUMNS($E106:AF106)+1))</f>
        <v/>
      </c>
      <c r="AG106" t="str">
        <f ca="1">IF(OFFSET($G$203,SUM($C$2:$C106)-1,COLUMNS($E106:AG106)+1)=0,"",OFFSET($G$203,SUM($C$2:$C106)-1,COLUMNS($E106:AG106)+1))</f>
        <v/>
      </c>
      <c r="AH106" t="str">
        <f ca="1">IF(OFFSET($G$203,SUM($C$2:$C106)-1,COLUMNS($E106:AH106)+1)=0,"",OFFSET($G$203,SUM($C$2:$C106)-1,COLUMNS($E106:AH106)+1))</f>
        <v/>
      </c>
      <c r="AI106" t="str">
        <f ca="1">IF(OFFSET($G$203,SUM($C$2:$C106)-1,COLUMNS($E106:AI106)+1)=0,"",OFFSET($G$203,SUM($C$2:$C106)-1,COLUMNS($E106:AI106)+1))</f>
        <v/>
      </c>
      <c r="AJ106" t="str">
        <f ca="1">IF(OFFSET($G$203,SUM($C$2:$C106)-1,COLUMNS($E106:AJ106)+1)=0,"",OFFSET($G$203,SUM($C$2:$C106)-1,COLUMNS($E106:AJ106)+1))</f>
        <v/>
      </c>
      <c r="AK106" t="str">
        <f ca="1">IF(OFFSET($G$203,SUM($C$2:$C106)-1,COLUMNS($E106:AK106)+1)=0,"",OFFSET($G$203,SUM($C$2:$C106)-1,COLUMNS($E106:AK106)+1))</f>
        <v/>
      </c>
      <c r="AL106" t="str">
        <f ca="1">IF(OFFSET($G$203,SUM($C$2:$C106)-1,COLUMNS($E106:AL106)+1)=0,"",OFFSET($G$203,SUM($C$2:$C106)-1,COLUMNS($E106:AL106)+1))</f>
        <v/>
      </c>
      <c r="AM106" t="str">
        <f ca="1">IF(OFFSET($G$203,SUM($C$2:$C106)-1,COLUMNS($E106:AM106)+1)=0,"",OFFSET($G$203,SUM($C$2:$C106)-1,COLUMNS($E106:AM106)+1))</f>
        <v/>
      </c>
      <c r="AN106" t="str">
        <f ca="1">IF(OFFSET($G$203,SUM($C$2:$C106)-1,COLUMNS($E106:AN106)+1)=0,"",OFFSET($G$203,SUM($C$2:$C106)-1,COLUMNS($E106:AN106)+1))</f>
        <v/>
      </c>
      <c r="AO106" t="str">
        <f ca="1">IF(OFFSET($G$203,SUM($C$2:$C106)-1,COLUMNS($E106:AO106)+1)=0,"",OFFSET($G$203,SUM($C$2:$C106)-1,COLUMNS($E106:AO106)+1))</f>
        <v/>
      </c>
      <c r="AP106" t="str">
        <f ca="1">IF(OFFSET($G$203,SUM($C$2:$C106)-1,COLUMNS($E106:AP106)+1)=0,"",OFFSET($G$203,SUM($C$2:$C106)-1,COLUMNS($E106:AP106)+1))</f>
        <v/>
      </c>
      <c r="AQ106" t="str">
        <f ca="1">IF(OFFSET($G$203,SUM($C$2:$C106)-1,COLUMNS($E106:AQ106)+1)=0,"",OFFSET($G$203,SUM($C$2:$C106)-1,COLUMNS($E106:AQ106)+1))</f>
        <v/>
      </c>
      <c r="AR106" t="str">
        <f ca="1">IF(OFFSET($G$203,SUM($C$2:$C106)-1,COLUMNS($E106:AR106)+1)=0,"",OFFSET($G$203,SUM($C$2:$C106)-1,COLUMNS($E106:AR106)+1))</f>
        <v/>
      </c>
      <c r="AS106" t="str">
        <f ca="1">IF(OFFSET($G$203,SUM($C$2:$C106)-1,COLUMNS($E106:AS106)+1)=0,"",OFFSET($G$203,SUM($C$2:$C106)-1,COLUMNS($E106:AS106)+1))</f>
        <v/>
      </c>
      <c r="AT106" t="str">
        <f ca="1">IF(OFFSET($G$203,SUM($C$2:$C106)-1,COLUMNS($E106:AT106)+1)=0,"",OFFSET($G$203,SUM($C$2:$C106)-1,COLUMNS($E106:AT106)+1))</f>
        <v/>
      </c>
      <c r="AU106" t="str">
        <f ca="1">IF(OFFSET($G$203,SUM($C$2:$C106)-1,COLUMNS($E106:AU106)+1)=0,"",OFFSET($G$203,SUM($C$2:$C106)-1,COLUMNS($E106:AU106)+1))</f>
        <v/>
      </c>
      <c r="AV106" t="str">
        <f ca="1">IF(OFFSET($G$203,SUM($C$2:$C106)-1,COLUMNS($E106:AV106)+1)=0,"",OFFSET($G$203,SUM($C$2:$C106)-1,COLUMNS($E106:AV106)+1))</f>
        <v/>
      </c>
      <c r="AW106" t="str">
        <f ca="1">IF(OFFSET($G$203,SUM($C$2:$C106)-1,COLUMNS($E106:AW106)+1)=0,"",OFFSET($G$203,SUM($C$2:$C106)-1,COLUMNS($E106:AW106)+1))</f>
        <v/>
      </c>
      <c r="AX106" t="str">
        <f ca="1">IF(OFFSET($G$203,SUM($C$2:$C106)-1,COLUMNS($E106:AX106)+1)=0,"",OFFSET($G$203,SUM($C$2:$C106)-1,COLUMNS($E106:AX106)+1))</f>
        <v/>
      </c>
      <c r="AY106" t="str">
        <f ca="1">IF(OFFSET($G$203,SUM($C$2:$C106)-1,COLUMNS($E106:AY106)+1)=0,"",OFFSET($G$203,SUM($C$2:$C106)-1,COLUMNS($E106:AY106)+1))</f>
        <v/>
      </c>
      <c r="AZ106" t="str">
        <f ca="1">IF(OFFSET($G$203,SUM($C$2:$C106)-1,COLUMNS($E106:AZ106)+1)=0,"",OFFSET($G$203,SUM($C$2:$C106)-1,COLUMNS($E106:AZ106)+1))</f>
        <v/>
      </c>
      <c r="BA106" t="str">
        <f ca="1">IF(OFFSET($G$203,SUM($C$2:$C106)-1,COLUMNS($E106:BA106)+1)=0,"",OFFSET($G$203,SUM($C$2:$C106)-1,COLUMNS($E106:BA106)+1))</f>
        <v/>
      </c>
      <c r="BB106" t="str">
        <f ca="1">IF(OFFSET($G$203,SUM($C$2:$C106)-1,COLUMNS($E106:BB106)+1)=0,"",OFFSET($G$203,SUM($C$2:$C106)-1,COLUMNS($E106:BB106)+1))</f>
        <v/>
      </c>
      <c r="BC106" t="str">
        <f ca="1">IF(OFFSET($G$203,SUM($C$2:$C106)-1,COLUMNS($E106:BC106)+1)=0,"",OFFSET($G$203,SUM($C$2:$C106)-1,COLUMNS($E106:BC106)+1))</f>
        <v/>
      </c>
      <c r="BD106" t="str">
        <f ca="1">IF(OFFSET($G$203,SUM($C$2:$C106)-1,COLUMNS($E106:BD106)+1)=0,"",OFFSET($G$203,SUM($C$2:$C106)-1,COLUMNS($E106:BD106)+1))</f>
        <v/>
      </c>
      <c r="BE106" t="str">
        <f ca="1">IF(OFFSET($G$203,SUM($C$2:$C106)-1,COLUMNS($E106:BE106)+1)=0,"",OFFSET($G$203,SUM($C$2:$C106)-1,COLUMNS($E106:BE106)+1))</f>
        <v/>
      </c>
      <c r="BF106" t="str">
        <f ca="1">IF(OFFSET($G$203,SUM($C$2:$C106)-1,COLUMNS($E106:BF106)+1)=0,"",OFFSET($G$203,SUM($C$2:$C106)-1,COLUMNS($E106:BF106)+1))</f>
        <v/>
      </c>
      <c r="BG106" t="str">
        <f ca="1">IF(OFFSET($G$203,SUM($C$2:$C106)-1,COLUMNS($E106:BG106)+1)=0,"",OFFSET($G$203,SUM($C$2:$C106)-1,COLUMNS($E106:BG106)+1))</f>
        <v/>
      </c>
      <c r="BH106" t="str">
        <f ca="1">IF(OFFSET($G$203,SUM($C$2:$C106)-1,COLUMNS($E106:BH106)+1)=0,"",OFFSET($G$203,SUM($C$2:$C106)-1,COLUMNS($E106:BH106)+1))</f>
        <v/>
      </c>
      <c r="BI106" t="str">
        <f ca="1">IF(OFFSET($G$203,SUM($C$2:$C106)-1,COLUMNS($E106:BI106)+1)=0,"",OFFSET($G$203,SUM($C$2:$C106)-1,COLUMNS($E106:BI106)+1))</f>
        <v/>
      </c>
      <c r="BJ106" t="str">
        <f ca="1">IF(OFFSET($G$203,SUM($C$2:$C106)-1,COLUMNS($E106:BJ106)+1)=0,"",OFFSET($G$203,SUM($C$2:$C106)-1,COLUMNS($E106:BJ106)+1))</f>
        <v/>
      </c>
      <c r="BK106" t="str">
        <f ca="1">IF(OFFSET($G$203,SUM($C$2:$C106)-1,COLUMNS($E106:BK106)+1)=0,"",OFFSET($G$203,SUM($C$2:$C106)-1,COLUMNS($E106:BK106)+1))</f>
        <v/>
      </c>
      <c r="BL106" t="str">
        <f ca="1">IF(OFFSET($G$203,SUM($C$2:$C106)-1,COLUMNS($E106:BL106)+1)=0,"",OFFSET($G$203,SUM($C$2:$C106)-1,COLUMNS($E106:BL106)+1))</f>
        <v/>
      </c>
      <c r="BM106" t="str">
        <f ca="1">IF(OFFSET($G$203,SUM($C$2:$C106)-1,COLUMNS($E106:BM106)+1)=0,"",OFFSET($G$203,SUM($C$2:$C106)-1,COLUMNS($E106:BM106)+1))</f>
        <v/>
      </c>
      <c r="BN106" t="str">
        <f ca="1">IF(OFFSET($G$203,SUM($C$2:$C106)-1,COLUMNS($E106:BN106)+1)=0,"",OFFSET($G$203,SUM($C$2:$C106)-1,COLUMNS($E106:BN106)+1))</f>
        <v/>
      </c>
      <c r="BO106" t="str">
        <f ca="1">IF(OFFSET($G$203,SUM($C$2:$C106)-1,COLUMNS($E106:BO106)+1)=0,"",OFFSET($G$203,SUM($C$2:$C106)-1,COLUMNS($E106:BO106)+1))</f>
        <v/>
      </c>
      <c r="BP106" t="str">
        <f ca="1">IF(OFFSET($G$203,SUM($C$2:$C106)-1,COLUMNS($E106:BP106)+1)=0,"",OFFSET($G$203,SUM($C$2:$C106)-1,COLUMNS($E106:BP106)+1))</f>
        <v/>
      </c>
      <c r="BQ106" t="str">
        <f ca="1">IF(OFFSET($G$203,SUM($C$2:$C106)-1,COLUMNS($E106:BQ106)+1)=0,"",OFFSET($G$203,SUM($C$2:$C106)-1,COLUMNS($E106:BQ106)+1))</f>
        <v/>
      </c>
      <c r="BR106" t="str">
        <f ca="1">IF(OFFSET($G$203,SUM($C$2:$C106)-1,COLUMNS($E106:BR106)+1)=0,"",OFFSET($G$203,SUM($C$2:$C106)-1,COLUMNS($E106:BR106)+1))</f>
        <v/>
      </c>
      <c r="BS106" t="str">
        <f ca="1">IF(OFFSET($G$203,SUM($C$2:$C106)-1,COLUMNS($E106:BS106)+1)=0,"",OFFSET($G$203,SUM($C$2:$C106)-1,COLUMNS($E106:BS106)+1))</f>
        <v/>
      </c>
      <c r="BT106" t="str">
        <f ca="1">IF(OFFSET($G$203,SUM($C$2:$C106)-1,COLUMNS($E106:BT106)+1)=0,"",OFFSET($G$203,SUM($C$2:$C106)-1,COLUMNS($E106:BT106)+1))</f>
        <v/>
      </c>
      <c r="BU106" t="str">
        <f ca="1">IF(OFFSET($G$203,SUM($C$2:$C106)-1,COLUMNS($E106:BU106)+1)=0,"",OFFSET($G$203,SUM($C$2:$C106)-1,COLUMNS($E106:BU106)+1))</f>
        <v/>
      </c>
      <c r="BV106" t="str">
        <f ca="1">IF(OFFSET($G$203,SUM($C$2:$C106)-1,COLUMNS($E106:BV106)+1)=0,"",OFFSET($G$203,SUM($C$2:$C106)-1,COLUMNS($E106:BV106)+1))</f>
        <v/>
      </c>
      <c r="BW106" t="str">
        <f ca="1">IF(OFFSET($G$203,SUM($C$2:$C106)-1,COLUMNS($E106:BW106)+1)=0,"",OFFSET($G$203,SUM($C$2:$C106)-1,COLUMNS($E106:BW106)+1))</f>
        <v/>
      </c>
      <c r="BX106" t="str">
        <f ca="1">IF(OFFSET($G$203,SUM($C$2:$C106)-1,COLUMNS($E106:BX106)+1)=0,"",OFFSET($G$203,SUM($C$2:$C106)-1,COLUMNS($E106:BX106)+1))</f>
        <v/>
      </c>
      <c r="BY106" t="str">
        <f ca="1">IF(OFFSET($G$203,SUM($C$2:$C106)-1,COLUMNS($E106:BY106)+1)=0,"",OFFSET($G$203,SUM($C$2:$C106)-1,COLUMNS($E106:BY106)+1))</f>
        <v/>
      </c>
      <c r="BZ106" t="str">
        <f ca="1">IF(OFFSET($G$203,SUM($C$2:$C106)-1,COLUMNS($E106:BZ106)+1)=0,"",OFFSET($G$203,SUM($C$2:$C106)-1,COLUMNS($E106:BZ106)+1))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OFFSET($G$203,SUM(C$2:C108)-1,0)</f>
        <v>Matthias Catrein</v>
      </c>
      <c r="F108" t="str">
        <f ca="1">IF(OFFSET($G$203,SUM($C$2:$C108)-1,COLUMNS($E108:F108)+1)=0,"",OFFSET($G$203,SUM($C$2:$C108)-1,COLUMNS($E108:F108)+1))</f>
        <v>Box art: Base Cards</v>
      </c>
      <c r="G108" t="str">
        <f ca="1">IF(OFFSET($G$203,SUM($C$2:$C108)-1,COLUMNS($E108:G108)+1)=0,"",OFFSET($G$203,SUM($C$2:$C108)-1,COLUMNS($E108:G108)+1))</f>
        <v xml:space="preserve"> Dominion (First Edition)</v>
      </c>
      <c r="H108" t="str">
        <f ca="1">IF(OFFSET($G$203,SUM($C$2:$C108)-1,COLUMNS($E108:H108)+1)=0,"",OFFSET($G$203,SUM($C$2:$C108)-1,COLUMNS($E108:H108)+1))</f>
        <v xml:space="preserve"> Guilds</v>
      </c>
      <c r="I108" t="str">
        <f ca="1">IF(OFFSET($G$203,SUM($C$2:$C108)-1,COLUMNS($E108:I108)+1)=0,"",OFFSET($G$203,SUM($C$2:$C108)-1,COLUMNS($E108:I108)+1))</f>
        <v xml:space="preserve"> Intrigue (First Edition)</v>
      </c>
      <c r="J108" t="str">
        <f ca="1">IF(OFFSET($G$203,SUM($C$2:$C108)-1,COLUMNS($E108:J108)+1)=0,"",OFFSET($G$203,SUM($C$2:$C108)-1,COLUMNS($E108:J108)+1))</f>
        <v/>
      </c>
      <c r="K108" t="str">
        <f ca="1">IF(OFFSET($G$203,SUM($C$2:$C108)-1,COLUMNS($E108:K108)+1)=0,"",OFFSET($G$203,SUM($C$2:$C108)-1,COLUMNS($E108:K108)+1))</f>
        <v/>
      </c>
      <c r="L108" t="str">
        <f ca="1">IF(OFFSET($G$203,SUM($C$2:$C108)-1,COLUMNS($E108:L108)+1)=0,"",OFFSET($G$203,SUM($C$2:$C108)-1,COLUMNS($E108:L108)+1))</f>
        <v/>
      </c>
      <c r="M108" t="str">
        <f ca="1">IF(OFFSET($G$203,SUM($C$2:$C108)-1,COLUMNS($E108:M108)+1)=0,"",OFFSET($G$203,SUM($C$2:$C108)-1,COLUMNS($E108:M108)+1))</f>
        <v/>
      </c>
      <c r="N108" t="str">
        <f ca="1">IF(OFFSET($G$203,SUM($C$2:$C108)-1,COLUMNS($E108:N108)+1)=0,"",OFFSET($G$203,SUM($C$2:$C108)-1,COLUMNS($E108:N108)+1))</f>
        <v/>
      </c>
      <c r="O108" t="str">
        <f ca="1">IF(OFFSET($G$203,SUM($C$2:$C108)-1,COLUMNS($E108:O108)+1)=0,"",OFFSET($G$203,SUM($C$2:$C108)-1,COLUMNS($E108:O108)+1))</f>
        <v/>
      </c>
      <c r="P108" t="str">
        <f ca="1">IF(OFFSET($G$203,SUM($C$2:$C108)-1,COLUMNS($E108:P108)+1)=0,"",OFFSET($G$203,SUM($C$2:$C108)-1,COLUMNS($E108:P108)+1))</f>
        <v/>
      </c>
      <c r="Q108" t="str">
        <f ca="1">IF(OFFSET($G$203,SUM($C$2:$C108)-1,COLUMNS($E108:Q108)+1)=0,"",OFFSET($G$203,SUM($C$2:$C108)-1,COLUMNS($E108:Q108)+1))</f>
        <v/>
      </c>
      <c r="R108" t="str">
        <f ca="1">IF(OFFSET($G$203,SUM($C$2:$C108)-1,COLUMNS($E108:R108)+1)=0,"",OFFSET($G$203,SUM($C$2:$C108)-1,COLUMNS($E108:R108)+1))</f>
        <v/>
      </c>
      <c r="S108" t="str">
        <f ca="1">IF(OFFSET($G$203,SUM($C$2:$C108)-1,COLUMNS($E108:S108)+1)=0,"",OFFSET($G$203,SUM($C$2:$C108)-1,COLUMNS($E108:S108)+1))</f>
        <v/>
      </c>
      <c r="T108" t="str">
        <f ca="1">IF(OFFSET($G$203,SUM($C$2:$C108)-1,COLUMNS($E108:T108)+1)=0,"",OFFSET($G$203,SUM($C$2:$C108)-1,COLUMNS($E108:T108)+1))</f>
        <v/>
      </c>
      <c r="U108" t="str">
        <f ca="1">IF(OFFSET($G$203,SUM($C$2:$C108)-1,COLUMNS($E108:U108)+1)=0,"",OFFSET($G$203,SUM($C$2:$C108)-1,COLUMNS($E108:U108)+1))</f>
        <v/>
      </c>
      <c r="V108" t="str">
        <f ca="1">IF(OFFSET($G$203,SUM($C$2:$C108)-1,COLUMNS($E108:V108)+1)=0,"",OFFSET($G$203,SUM($C$2:$C108)-1,COLUMNS($E108:V108)+1))</f>
        <v/>
      </c>
      <c r="W108" t="str">
        <f ca="1">IF(OFFSET($G$203,SUM($C$2:$C108)-1,COLUMNS($E108:W108)+1)=0,"",OFFSET($G$203,SUM($C$2:$C108)-1,COLUMNS($E108:W108)+1))</f>
        <v/>
      </c>
      <c r="X108" t="str">
        <f ca="1">IF(OFFSET($G$203,SUM($C$2:$C108)-1,COLUMNS($E108:X108)+1)=0,"",OFFSET($G$203,SUM($C$2:$C108)-1,COLUMNS($E108:X108)+1))</f>
        <v/>
      </c>
      <c r="Y108" t="str">
        <f ca="1">IF(OFFSET($G$203,SUM($C$2:$C108)-1,COLUMNS($E108:Y108)+1)=0,"",OFFSET($G$203,SUM($C$2:$C108)-1,COLUMNS($E108:Y108)+1))</f>
        <v/>
      </c>
      <c r="Z108" t="str">
        <f ca="1">IF(OFFSET($G$203,SUM($C$2:$C108)-1,COLUMNS($E108:Z108)+1)=0,"",OFFSET($G$203,SUM($C$2:$C108)-1,COLUMNS($E108:Z108)+1))</f>
        <v/>
      </c>
      <c r="AA108" t="str">
        <f ca="1">IF(OFFSET($G$203,SUM($C$2:$C108)-1,COLUMNS($E108:AA108)+1)=0,"",OFFSET($G$203,SUM($C$2:$C108)-1,COLUMNS($E108:AA108)+1))</f>
        <v/>
      </c>
      <c r="AB108" t="str">
        <f ca="1">IF(OFFSET($G$203,SUM($C$2:$C108)-1,COLUMNS($E108:AB108)+1)=0,"",OFFSET($G$203,SUM($C$2:$C108)-1,COLUMNS($E108:AB108)+1))</f>
        <v/>
      </c>
      <c r="AC108" t="str">
        <f ca="1">IF(OFFSET($G$203,SUM($C$2:$C108)-1,COLUMNS($E108:AC108)+1)=0,"",OFFSET($G$203,SUM($C$2:$C108)-1,COLUMNS($E108:AC108)+1))</f>
        <v/>
      </c>
      <c r="AD108" t="str">
        <f ca="1">IF(OFFSET($G$203,SUM($C$2:$C108)-1,COLUMNS($E108:AD108)+1)=0,"",OFFSET($G$203,SUM($C$2:$C108)-1,COLUMNS($E108:AD108)+1))</f>
        <v/>
      </c>
      <c r="AE108" t="str">
        <f ca="1">IF(OFFSET($G$203,SUM($C$2:$C108)-1,COLUMNS($E108:AE108)+1)=0,"",OFFSET($G$203,SUM($C$2:$C108)-1,COLUMNS($E108:AE108)+1))</f>
        <v/>
      </c>
      <c r="AF108" t="str">
        <f ca="1">IF(OFFSET($G$203,SUM($C$2:$C108)-1,COLUMNS($E108:AF108)+1)=0,"",OFFSET($G$203,SUM($C$2:$C108)-1,COLUMNS($E108:AF108)+1))</f>
        <v/>
      </c>
      <c r="AG108" t="str">
        <f ca="1">IF(OFFSET($G$203,SUM($C$2:$C108)-1,COLUMNS($E108:AG108)+1)=0,"",OFFSET($G$203,SUM($C$2:$C108)-1,COLUMNS($E108:AG108)+1))</f>
        <v/>
      </c>
      <c r="AH108" t="str">
        <f ca="1">IF(OFFSET($G$203,SUM($C$2:$C108)-1,COLUMNS($E108:AH108)+1)=0,"",OFFSET($G$203,SUM($C$2:$C108)-1,COLUMNS($E108:AH108)+1))</f>
        <v/>
      </c>
      <c r="AI108" t="str">
        <f ca="1">IF(OFFSET($G$203,SUM($C$2:$C108)-1,COLUMNS($E108:AI108)+1)=0,"",OFFSET($G$203,SUM($C$2:$C108)-1,COLUMNS($E108:AI108)+1))</f>
        <v/>
      </c>
      <c r="AJ108" t="str">
        <f ca="1">IF(OFFSET($G$203,SUM($C$2:$C108)-1,COLUMNS($E108:AJ108)+1)=0,"",OFFSET($G$203,SUM($C$2:$C108)-1,COLUMNS($E108:AJ108)+1))</f>
        <v/>
      </c>
      <c r="AK108" t="str">
        <f ca="1">IF(OFFSET($G$203,SUM($C$2:$C108)-1,COLUMNS($E108:AK108)+1)=0,"",OFFSET($G$203,SUM($C$2:$C108)-1,COLUMNS($E108:AK108)+1))</f>
        <v/>
      </c>
      <c r="AL108" t="str">
        <f ca="1">IF(OFFSET($G$203,SUM($C$2:$C108)-1,COLUMNS($E108:AL108)+1)=0,"",OFFSET($G$203,SUM($C$2:$C108)-1,COLUMNS($E108:AL108)+1))</f>
        <v/>
      </c>
      <c r="AM108" t="str">
        <f ca="1">IF(OFFSET($G$203,SUM($C$2:$C108)-1,COLUMNS($E108:AM108)+1)=0,"",OFFSET($G$203,SUM($C$2:$C108)-1,COLUMNS($E108:AM108)+1))</f>
        <v/>
      </c>
      <c r="AN108" t="str">
        <f ca="1">IF(OFFSET($G$203,SUM($C$2:$C108)-1,COLUMNS($E108:AN108)+1)=0,"",OFFSET($G$203,SUM($C$2:$C108)-1,COLUMNS($E108:AN108)+1))</f>
        <v/>
      </c>
      <c r="AO108" t="str">
        <f ca="1">IF(OFFSET($G$203,SUM($C$2:$C108)-1,COLUMNS($E108:AO108)+1)=0,"",OFFSET($G$203,SUM($C$2:$C108)-1,COLUMNS($E108:AO108)+1))</f>
        <v/>
      </c>
      <c r="AP108" t="str">
        <f ca="1">IF(OFFSET($G$203,SUM($C$2:$C108)-1,COLUMNS($E108:AP108)+1)=0,"",OFFSET($G$203,SUM($C$2:$C108)-1,COLUMNS($E108:AP108)+1))</f>
        <v/>
      </c>
      <c r="AQ108" t="str">
        <f ca="1">IF(OFFSET($G$203,SUM($C$2:$C108)-1,COLUMNS($E108:AQ108)+1)=0,"",OFFSET($G$203,SUM($C$2:$C108)-1,COLUMNS($E108:AQ108)+1))</f>
        <v/>
      </c>
      <c r="AR108" t="str">
        <f ca="1">IF(OFFSET($G$203,SUM($C$2:$C108)-1,COLUMNS($E108:AR108)+1)=0,"",OFFSET($G$203,SUM($C$2:$C108)-1,COLUMNS($E108:AR108)+1))</f>
        <v/>
      </c>
      <c r="AS108" t="str">
        <f ca="1">IF(OFFSET($G$203,SUM($C$2:$C108)-1,COLUMNS($E108:AS108)+1)=0,"",OFFSET($G$203,SUM($C$2:$C108)-1,COLUMNS($E108:AS108)+1))</f>
        <v/>
      </c>
      <c r="AT108" t="str">
        <f ca="1">IF(OFFSET($G$203,SUM($C$2:$C108)-1,COLUMNS($E108:AT108)+1)=0,"",OFFSET($G$203,SUM($C$2:$C108)-1,COLUMNS($E108:AT108)+1))</f>
        <v/>
      </c>
      <c r="AU108" t="str">
        <f ca="1">IF(OFFSET($G$203,SUM($C$2:$C108)-1,COLUMNS($E108:AU108)+1)=0,"",OFFSET($G$203,SUM($C$2:$C108)-1,COLUMNS($E108:AU108)+1))</f>
        <v/>
      </c>
      <c r="AV108" t="str">
        <f ca="1">IF(OFFSET($G$203,SUM($C$2:$C108)-1,COLUMNS($E108:AV108)+1)=0,"",OFFSET($G$203,SUM($C$2:$C108)-1,COLUMNS($E108:AV108)+1))</f>
        <v/>
      </c>
      <c r="AW108" t="str">
        <f ca="1">IF(OFFSET($G$203,SUM($C$2:$C108)-1,COLUMNS($E108:AW108)+1)=0,"",OFFSET($G$203,SUM($C$2:$C108)-1,COLUMNS($E108:AW108)+1))</f>
        <v/>
      </c>
      <c r="AX108" t="str">
        <f ca="1">IF(OFFSET($G$203,SUM($C$2:$C108)-1,COLUMNS($E108:AX108)+1)=0,"",OFFSET($G$203,SUM($C$2:$C108)-1,COLUMNS($E108:AX108)+1))</f>
        <v/>
      </c>
      <c r="AY108" t="str">
        <f ca="1">IF(OFFSET($G$203,SUM($C$2:$C108)-1,COLUMNS($E108:AY108)+1)=0,"",OFFSET($G$203,SUM($C$2:$C108)-1,COLUMNS($E108:AY108)+1))</f>
        <v/>
      </c>
      <c r="AZ108" t="str">
        <f ca="1">IF(OFFSET($G$203,SUM($C$2:$C108)-1,COLUMNS($E108:AZ108)+1)=0,"",OFFSET($G$203,SUM($C$2:$C108)-1,COLUMNS($E108:AZ108)+1))</f>
        <v/>
      </c>
      <c r="BA108" t="str">
        <f ca="1">IF(OFFSET($G$203,SUM($C$2:$C108)-1,COLUMNS($E108:BA108)+1)=0,"",OFFSET($G$203,SUM($C$2:$C108)-1,COLUMNS($E108:BA108)+1))</f>
        <v/>
      </c>
      <c r="BB108" t="str">
        <f ca="1">IF(OFFSET($G$203,SUM($C$2:$C108)-1,COLUMNS($E108:BB108)+1)=0,"",OFFSET($G$203,SUM($C$2:$C108)-1,COLUMNS($E108:BB108)+1))</f>
        <v/>
      </c>
      <c r="BC108" t="str">
        <f ca="1">IF(OFFSET($G$203,SUM($C$2:$C108)-1,COLUMNS($E108:BC108)+1)=0,"",OFFSET($G$203,SUM($C$2:$C108)-1,COLUMNS($E108:BC108)+1))</f>
        <v/>
      </c>
      <c r="BD108" t="str">
        <f ca="1">IF(OFFSET($G$203,SUM($C$2:$C108)-1,COLUMNS($E108:BD108)+1)=0,"",OFFSET($G$203,SUM($C$2:$C108)-1,COLUMNS($E108:BD108)+1))</f>
        <v/>
      </c>
      <c r="BE108" t="str">
        <f ca="1">IF(OFFSET($G$203,SUM($C$2:$C108)-1,COLUMNS($E108:BE108)+1)=0,"",OFFSET($G$203,SUM($C$2:$C108)-1,COLUMNS($E108:BE108)+1))</f>
        <v/>
      </c>
      <c r="BF108" t="str">
        <f ca="1">IF(OFFSET($G$203,SUM($C$2:$C108)-1,COLUMNS($E108:BF108)+1)=0,"",OFFSET($G$203,SUM($C$2:$C108)-1,COLUMNS($E108:BF108)+1))</f>
        <v/>
      </c>
      <c r="BG108" t="str">
        <f ca="1">IF(OFFSET($G$203,SUM($C$2:$C108)-1,COLUMNS($E108:BG108)+1)=0,"",OFFSET($G$203,SUM($C$2:$C108)-1,COLUMNS($E108:BG108)+1))</f>
        <v/>
      </c>
      <c r="BH108" t="str">
        <f ca="1">IF(OFFSET($G$203,SUM($C$2:$C108)-1,COLUMNS($E108:BH108)+1)=0,"",OFFSET($G$203,SUM($C$2:$C108)-1,COLUMNS($E108:BH108)+1))</f>
        <v/>
      </c>
      <c r="BI108" t="str">
        <f ca="1">IF(OFFSET($G$203,SUM($C$2:$C108)-1,COLUMNS($E108:BI108)+1)=0,"",OFFSET($G$203,SUM($C$2:$C108)-1,COLUMNS($E108:BI108)+1))</f>
        <v/>
      </c>
      <c r="BJ108" t="str">
        <f ca="1">IF(OFFSET($G$203,SUM($C$2:$C108)-1,COLUMNS($E108:BJ108)+1)=0,"",OFFSET($G$203,SUM($C$2:$C108)-1,COLUMNS($E108:BJ108)+1))</f>
        <v/>
      </c>
      <c r="BK108" t="str">
        <f ca="1">IF(OFFSET($G$203,SUM($C$2:$C108)-1,COLUMNS($E108:BK108)+1)=0,"",OFFSET($G$203,SUM($C$2:$C108)-1,COLUMNS($E108:BK108)+1))</f>
        <v/>
      </c>
      <c r="BL108" t="str">
        <f ca="1">IF(OFFSET($G$203,SUM($C$2:$C108)-1,COLUMNS($E108:BL108)+1)=0,"",OFFSET($G$203,SUM($C$2:$C108)-1,COLUMNS($E108:BL108)+1))</f>
        <v/>
      </c>
      <c r="BM108" t="str">
        <f ca="1">IF(OFFSET($G$203,SUM($C$2:$C108)-1,COLUMNS($E108:BM108)+1)=0,"",OFFSET($G$203,SUM($C$2:$C108)-1,COLUMNS($E108:BM108)+1))</f>
        <v/>
      </c>
      <c r="BN108" t="str">
        <f ca="1">IF(OFFSET($G$203,SUM($C$2:$C108)-1,COLUMNS($E108:BN108)+1)=0,"",OFFSET($G$203,SUM($C$2:$C108)-1,COLUMNS($E108:BN108)+1))</f>
        <v/>
      </c>
      <c r="BO108" t="str">
        <f ca="1">IF(OFFSET($G$203,SUM($C$2:$C108)-1,COLUMNS($E108:BO108)+1)=0,"",OFFSET($G$203,SUM($C$2:$C108)-1,COLUMNS($E108:BO108)+1))</f>
        <v/>
      </c>
      <c r="BP108" t="str">
        <f ca="1">IF(OFFSET($G$203,SUM($C$2:$C108)-1,COLUMNS($E108:BP108)+1)=0,"",OFFSET($G$203,SUM($C$2:$C108)-1,COLUMNS($E108:BP108)+1))</f>
        <v/>
      </c>
      <c r="BQ108" t="str">
        <f ca="1">IF(OFFSET($G$203,SUM($C$2:$C108)-1,COLUMNS($E108:BQ108)+1)=0,"",OFFSET($G$203,SUM($C$2:$C108)-1,COLUMNS($E108:BQ108)+1))</f>
        <v/>
      </c>
      <c r="BR108" t="str">
        <f ca="1">IF(OFFSET($G$203,SUM($C$2:$C108)-1,COLUMNS($E108:BR108)+1)=0,"",OFFSET($G$203,SUM($C$2:$C108)-1,COLUMNS($E108:BR108)+1))</f>
        <v/>
      </c>
      <c r="BS108" t="str">
        <f ca="1">IF(OFFSET($G$203,SUM($C$2:$C108)-1,COLUMNS($E108:BS108)+1)=0,"",OFFSET($G$203,SUM($C$2:$C108)-1,COLUMNS($E108:BS108)+1))</f>
        <v/>
      </c>
      <c r="BT108" t="str">
        <f ca="1">IF(OFFSET($G$203,SUM($C$2:$C108)-1,COLUMNS($E108:BT108)+1)=0,"",OFFSET($G$203,SUM($C$2:$C108)-1,COLUMNS($E108:BT108)+1))</f>
        <v/>
      </c>
      <c r="BU108" t="str">
        <f ca="1">IF(OFFSET($G$203,SUM($C$2:$C108)-1,COLUMNS($E108:BU108)+1)=0,"",OFFSET($G$203,SUM($C$2:$C108)-1,COLUMNS($E108:BU108)+1))</f>
        <v/>
      </c>
      <c r="BV108" t="str">
        <f ca="1">IF(OFFSET($G$203,SUM($C$2:$C108)-1,COLUMNS($E108:BV108)+1)=0,"",OFFSET($G$203,SUM($C$2:$C108)-1,COLUMNS($E108:BV108)+1))</f>
        <v/>
      </c>
      <c r="BW108" t="str">
        <f ca="1">IF(OFFSET($G$203,SUM($C$2:$C108)-1,COLUMNS($E108:BW108)+1)=0,"",OFFSET($G$203,SUM($C$2:$C108)-1,COLUMNS($E108:BW108)+1))</f>
        <v/>
      </c>
      <c r="BX108" t="str">
        <f ca="1">IF(OFFSET($G$203,SUM($C$2:$C108)-1,COLUMNS($E108:BX108)+1)=0,"",OFFSET($G$203,SUM($C$2:$C108)-1,COLUMNS($E108:BX108)+1))</f>
        <v/>
      </c>
      <c r="BY108" t="str">
        <f ca="1">IF(OFFSET($G$203,SUM($C$2:$C108)-1,COLUMNS($E108:BY108)+1)=0,"",OFFSET($G$203,SUM($C$2:$C108)-1,COLUMNS($E108:BY108)+1))</f>
        <v/>
      </c>
      <c r="BZ108" t="str">
        <f ca="1">IF(OFFSET($G$203,SUM($C$2:$C108)-1,COLUMNS($E108:BZ108)+1)=0,"",OFFSET($G$203,SUM($C$2:$C108)-1,COLUMNS($E108:BZ108)+1))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OFFSET($G$203,SUM(C$2:C110)-1,0)</f>
        <v>Matthias Catrein</v>
      </c>
      <c r="F110" t="str">
        <f ca="1">IF(OFFSET($G$203,SUM($C$2:$C110)-1,COLUMNS($E110:F110)+1)=0,"",OFFSET($G$203,SUM($C$2:$C110)-1,COLUMNS($E110:F110)+1))</f>
        <v>Cellar</v>
      </c>
      <c r="G110" t="str">
        <f ca="1">IF(OFFSET($G$203,SUM($C$2:$C110)-1,COLUMNS($E110:G110)+1)=0,"",OFFSET($G$203,SUM($C$2:$C110)-1,COLUMNS($E110:G110)+1))</f>
        <v xml:space="preserve"> Chapel</v>
      </c>
      <c r="H110" t="str">
        <f ca="1">IF(OFFSET($G$203,SUM($C$2:$C110)-1,COLUMNS($E110:H110)+1)=0,"",OFFSET($G$203,SUM($C$2:$C110)-1,COLUMNS($E110:H110)+1))</f>
        <v xml:space="preserve"> Moat</v>
      </c>
      <c r="I110" t="str">
        <f ca="1">IF(OFFSET($G$203,SUM($C$2:$C110)-1,COLUMNS($E110:I110)+1)=0,"",OFFSET($G$203,SUM($C$2:$C110)-1,COLUMNS($E110:I110)+1))</f>
        <v xml:space="preserve"> Chancellor</v>
      </c>
      <c r="J110" t="str">
        <f ca="1">IF(OFFSET($G$203,SUM($C$2:$C110)-1,COLUMNS($E110:J110)+1)=0,"",OFFSET($G$203,SUM($C$2:$C110)-1,COLUMNS($E110:J110)+1))</f>
        <v xml:space="preserve"> Woodcutter</v>
      </c>
      <c r="K110" t="str">
        <f ca="1">IF(OFFSET($G$203,SUM($C$2:$C110)-1,COLUMNS($E110:K110)+1)=0,"",OFFSET($G$203,SUM($C$2:$C110)-1,COLUMNS($E110:K110)+1))</f>
        <v xml:space="preserve"> Bureaucrat</v>
      </c>
      <c r="L110" t="str">
        <f ca="1">IF(OFFSET($G$203,SUM($C$2:$C110)-1,COLUMNS($E110:L110)+1)=0,"",OFFSET($G$203,SUM($C$2:$C110)-1,COLUMNS($E110:L110)+1))</f>
        <v xml:space="preserve"> Feast</v>
      </c>
      <c r="M110" t="str">
        <f ca="1">IF(OFFSET($G$203,SUM($C$2:$C110)-1,COLUMNS($E110:M110)+1)=0,"",OFFSET($G$203,SUM($C$2:$C110)-1,COLUMNS($E110:M110)+1))</f>
        <v xml:space="preserve"> Gardens</v>
      </c>
      <c r="N110" t="str">
        <f ca="1">IF(OFFSET($G$203,SUM($C$2:$C110)-1,COLUMNS($E110:N110)+1)=0,"",OFFSET($G$203,SUM($C$2:$C110)-1,COLUMNS($E110:N110)+1))</f>
        <v xml:space="preserve"> Militia</v>
      </c>
      <c r="O110" t="str">
        <f ca="1">IF(OFFSET($G$203,SUM($C$2:$C110)-1,COLUMNS($E110:O110)+1)=0,"",OFFSET($G$203,SUM($C$2:$C110)-1,COLUMNS($E110:O110)+1))</f>
        <v xml:space="preserve"> Moneylender</v>
      </c>
      <c r="P110" t="str">
        <f ca="1">IF(OFFSET($G$203,SUM($C$2:$C110)-1,COLUMNS($E110:P110)+1)=0,"",OFFSET($G$203,SUM($C$2:$C110)-1,COLUMNS($E110:P110)+1))</f>
        <v xml:space="preserve"> Remodel</v>
      </c>
      <c r="Q110" t="str">
        <f ca="1">IF(OFFSET($G$203,SUM($C$2:$C110)-1,COLUMNS($E110:Q110)+1)=0,"",OFFSET($G$203,SUM($C$2:$C110)-1,COLUMNS($E110:Q110)+1))</f>
        <v xml:space="preserve"> Smithy</v>
      </c>
      <c r="R110" t="str">
        <f ca="1">IF(OFFSET($G$203,SUM($C$2:$C110)-1,COLUMNS($E110:R110)+1)=0,"",OFFSET($G$203,SUM($C$2:$C110)-1,COLUMNS($E110:R110)+1))</f>
        <v xml:space="preserve"> Council Room</v>
      </c>
      <c r="S110" t="str">
        <f ca="1">IF(OFFSET($G$203,SUM($C$2:$C110)-1,COLUMNS($E110:S110)+1)=0,"",OFFSET($G$203,SUM($C$2:$C110)-1,COLUMNS($E110:S110)+1))</f>
        <v xml:space="preserve"> Market</v>
      </c>
      <c r="T110" t="str">
        <f ca="1">IF(OFFSET($G$203,SUM($C$2:$C110)-1,COLUMNS($E110:T110)+1)=0,"",OFFSET($G$203,SUM($C$2:$C110)-1,COLUMNS($E110:T110)+1))</f>
        <v xml:space="preserve"> Witch</v>
      </c>
      <c r="U110" t="str">
        <f ca="1">IF(OFFSET($G$203,SUM($C$2:$C110)-1,COLUMNS($E110:U110)+1)=0,"",OFFSET($G$203,SUM($C$2:$C110)-1,COLUMNS($E110:U110)+1))</f>
        <v xml:space="preserve"> Steward</v>
      </c>
      <c r="V110" t="str">
        <f ca="1">IF(OFFSET($G$203,SUM($C$2:$C110)-1,COLUMNS($E110:V110)+1)=0,"",OFFSET($G$203,SUM($C$2:$C110)-1,COLUMNS($E110:V110)+1))</f>
        <v xml:space="preserve"> Conspirator</v>
      </c>
      <c r="W110" t="str">
        <f ca="1">IF(OFFSET($G$203,SUM($C$2:$C110)-1,COLUMNS($E110:W110)+1)=0,"",OFFSET($G$203,SUM($C$2:$C110)-1,COLUMNS($E110:W110)+1))</f>
        <v xml:space="preserve"> Scout</v>
      </c>
      <c r="X110" t="str">
        <f ca="1">IF(OFFSET($G$203,SUM($C$2:$C110)-1,COLUMNS($E110:X110)+1)=0,"",OFFSET($G$203,SUM($C$2:$C110)-1,COLUMNS($E110:X110)+1))</f>
        <v xml:space="preserve"> Tribute</v>
      </c>
      <c r="Y110" t="str">
        <f ca="1">IF(OFFSET($G$203,SUM($C$2:$C110)-1,COLUMNS($E110:Y110)+1)=0,"",OFFSET($G$203,SUM($C$2:$C110)-1,COLUMNS($E110:Y110)+1))</f>
        <v xml:space="preserve"> Upgrade</v>
      </c>
      <c r="Z110" t="str">
        <f ca="1">IF(OFFSET($G$203,SUM($C$2:$C110)-1,COLUMNS($E110:Z110)+1)=0,"",OFFSET($G$203,SUM($C$2:$C110)-1,COLUMNS($E110:Z110)+1))</f>
        <v xml:space="preserve"> Treasure Map</v>
      </c>
      <c r="AA110" t="str">
        <f ca="1">IF(OFFSET($G$203,SUM($C$2:$C110)-1,COLUMNS($E110:AA110)+1)=0,"",OFFSET($G$203,SUM($C$2:$C110)-1,COLUMNS($E110:AA110)+1))</f>
        <v xml:space="preserve"> Ghost Ship</v>
      </c>
      <c r="AB110" t="str">
        <f ca="1">IF(OFFSET($G$203,SUM($C$2:$C110)-1,COLUMNS($E110:AB110)+1)=0,"",OFFSET($G$203,SUM($C$2:$C110)-1,COLUMNS($E110:AB110)+1))</f>
        <v xml:space="preserve"> Potion</v>
      </c>
      <c r="AC110" t="str">
        <f ca="1">IF(OFFSET($G$203,SUM($C$2:$C110)-1,COLUMNS($E110:AC110)+1)=0,"",OFFSET($G$203,SUM($C$2:$C110)-1,COLUMNS($E110:AC110)+1))</f>
        <v xml:space="preserve"> Counting House</v>
      </c>
      <c r="AD110" t="str">
        <f ca="1">IF(OFFSET($G$203,SUM($C$2:$C110)-1,COLUMNS($E110:AD110)+1)=0,"",OFFSET($G$203,SUM($C$2:$C110)-1,COLUMNS($E110:AD110)+1))</f>
        <v xml:space="preserve"> Crossroads</v>
      </c>
      <c r="AE110" t="str">
        <f ca="1">IF(OFFSET($G$203,SUM($C$2:$C110)-1,COLUMNS($E110:AE110)+1)=0,"",OFFSET($G$203,SUM($C$2:$C110)-1,COLUMNS($E110:AE110)+1))</f>
        <v xml:space="preserve"> Feodum</v>
      </c>
      <c r="AF110" t="str">
        <f ca="1">IF(OFFSET($G$203,SUM($C$2:$C110)-1,COLUMNS($E110:AF110)+1)=0,"",OFFSET($G$203,SUM($C$2:$C110)-1,COLUMNS($E110:AF110)+1))</f>
        <v xml:space="preserve"> Knights</v>
      </c>
      <c r="AG110" t="str">
        <f ca="1">IF(OFFSET($G$203,SUM($C$2:$C110)-1,COLUMNS($E110:AG110)+1)=0,"",OFFSET($G$203,SUM($C$2:$C110)-1,COLUMNS($E110:AG110)+1))</f>
        <v xml:space="preserve"> Altar</v>
      </c>
      <c r="AH110" t="str">
        <f ca="1">IF(OFFSET($G$203,SUM($C$2:$C110)-1,COLUMNS($E110:AH110)+1)=0,"",OFFSET($G$203,SUM($C$2:$C110)-1,COLUMNS($E110:AH110)+1))</f>
        <v xml:space="preserve"> Amulet</v>
      </c>
      <c r="AI110" t="str">
        <f ca="1">IF(OFFSET($G$203,SUM($C$2:$C110)-1,COLUMNS($E110:AI110)+1)=0,"",OFFSET($G$203,SUM($C$2:$C110)-1,COLUMNS($E110:AI110)+1))</f>
        <v xml:space="preserve"> Distant Lands</v>
      </c>
      <c r="AJ110" t="str">
        <f ca="1">IF(OFFSET($G$203,SUM($C$2:$C110)-1,COLUMNS($E110:AJ110)+1)=0,"",OFFSET($G$203,SUM($C$2:$C110)-1,COLUMNS($E110:AJ110)+1))</f>
        <v xml:space="preserve"> City Quarter</v>
      </c>
      <c r="AK110" t="str">
        <f ca="1">IF(OFFSET($G$203,SUM($C$2:$C110)-1,COLUMNS($E110:AK110)+1)=0,"",OFFSET($G$203,SUM($C$2:$C110)-1,COLUMNS($E110:AK110)+1))</f>
        <v xml:space="preserve"> Catapult</v>
      </c>
      <c r="AL110" t="str">
        <f ca="1">IF(OFFSET($G$203,SUM($C$2:$C110)-1,COLUMNS($E110:AL110)+1)=0,"",OFFSET($G$203,SUM($C$2:$C110)-1,COLUMNS($E110:AL110)+1))</f>
        <v xml:space="preserve"> Rocks</v>
      </c>
      <c r="AM110" t="str">
        <f ca="1">IF(OFFSET($G$203,SUM($C$2:$C110)-1,COLUMNS($E110:AM110)+1)=0,"",OFFSET($G$203,SUM($C$2:$C110)-1,COLUMNS($E110:AM110)+1))</f>
        <v xml:space="preserve"> Shepherd</v>
      </c>
      <c r="AN110" t="str">
        <f ca="1">IF(OFFSET($G$203,SUM($C$2:$C110)-1,COLUMNS($E110:AN110)+1)=0,"",OFFSET($G$203,SUM($C$2:$C110)-1,COLUMNS($E110:AN110)+1))</f>
        <v xml:space="preserve"> Pasture</v>
      </c>
      <c r="AO110" t="str">
        <f ca="1">IF(OFFSET($G$203,SUM($C$2:$C110)-1,COLUMNS($E110:AO110)+1)=0,"",OFFSET($G$203,SUM($C$2:$C110)-1,COLUMNS($E110:AO110)+1))</f>
        <v xml:space="preserve"> Envoy</v>
      </c>
      <c r="AP110" t="str">
        <f ca="1">IF(OFFSET($G$203,SUM($C$2:$C110)-1,COLUMNS($E110:AP110)+1)=0,"",OFFSET($G$203,SUM($C$2:$C110)-1,COLUMNS($E110:AP110)+1))</f>
        <v xml:space="preserve"> Alms</v>
      </c>
      <c r="AQ110" t="str">
        <f ca="1">IF(OFFSET($G$203,SUM($C$2:$C110)-1,COLUMNS($E110:AQ110)+1)=0,"",OFFSET($G$203,SUM($C$2:$C110)-1,COLUMNS($E110:AQ110)+1))</f>
        <v xml:space="preserve"> Sewers</v>
      </c>
      <c r="AR110" t="str">
        <f ca="1">IF(OFFSET($G$203,SUM($C$2:$C110)-1,COLUMNS($E110:AR110)+1)=0,"",OFFSET($G$203,SUM($C$2:$C110)-1,COLUMNS($E110:AR110)+1))</f>
        <v xml:space="preserve"> Road Network</v>
      </c>
      <c r="AS110" t="str">
        <f ca="1">IF(OFFSET($G$203,SUM($C$2:$C110)-1,COLUMNS($E110:AS110)+1)=0,"",OFFSET($G$203,SUM($C$2:$C110)-1,COLUMNS($E110:AS110)+1))</f>
        <v xml:space="preserve"> Way of the Camel</v>
      </c>
      <c r="AT110" t="str">
        <f ca="1">IF(OFFSET($G$203,SUM($C$2:$C110)-1,COLUMNS($E110:AT110)+1)=0,"",OFFSET($G$203,SUM($C$2:$C110)-1,COLUMNS($E110:AT110)+1))</f>
        <v xml:space="preserve"> Way of the Ox</v>
      </c>
      <c r="AU110" t="str">
        <f ca="1">IF(OFFSET($G$203,SUM($C$2:$C110)-1,COLUMNS($E110:AU110)+1)=0,"",OFFSET($G$203,SUM($C$2:$C110)-1,COLUMNS($E110:AU110)+1))</f>
        <v xml:space="preserve"> Plateau Shepherds</v>
      </c>
      <c r="AV110" t="str">
        <f ca="1">IF(OFFSET($G$203,SUM($C$2:$C110)-1,COLUMNS($E110:AV110)+1)=0,"",OFFSET($G$203,SUM($C$2:$C110)-1,COLUMNS($E110:AV110)+1))</f>
        <v/>
      </c>
      <c r="AW110" t="str">
        <f ca="1">IF(OFFSET($G$203,SUM($C$2:$C110)-1,COLUMNS($E110:AW110)+1)=0,"",OFFSET($G$203,SUM($C$2:$C110)-1,COLUMNS($E110:AW110)+1))</f>
        <v/>
      </c>
      <c r="AX110" t="str">
        <f ca="1">IF(OFFSET($G$203,SUM($C$2:$C110)-1,COLUMNS($E110:AX110)+1)=0,"",OFFSET($G$203,SUM($C$2:$C110)-1,COLUMNS($E110:AX110)+1))</f>
        <v/>
      </c>
      <c r="AY110" t="str">
        <f ca="1">IF(OFFSET($G$203,SUM($C$2:$C110)-1,COLUMNS($E110:AY110)+1)=0,"",OFFSET($G$203,SUM($C$2:$C110)-1,COLUMNS($E110:AY110)+1))</f>
        <v/>
      </c>
      <c r="AZ110" t="str">
        <f ca="1">IF(OFFSET($G$203,SUM($C$2:$C110)-1,COLUMNS($E110:AZ110)+1)=0,"",OFFSET($G$203,SUM($C$2:$C110)-1,COLUMNS($E110:AZ110)+1))</f>
        <v/>
      </c>
      <c r="BA110" t="str">
        <f ca="1">IF(OFFSET($G$203,SUM($C$2:$C110)-1,COLUMNS($E110:BA110)+1)=0,"",OFFSET($G$203,SUM($C$2:$C110)-1,COLUMNS($E110:BA110)+1))</f>
        <v/>
      </c>
      <c r="BB110" t="str">
        <f ca="1">IF(OFFSET($G$203,SUM($C$2:$C110)-1,COLUMNS($E110:BB110)+1)=0,"",OFFSET($G$203,SUM($C$2:$C110)-1,COLUMNS($E110:BB110)+1))</f>
        <v/>
      </c>
      <c r="BC110" t="str">
        <f ca="1">IF(OFFSET($G$203,SUM($C$2:$C110)-1,COLUMNS($E110:BC110)+1)=0,"",OFFSET($G$203,SUM($C$2:$C110)-1,COLUMNS($E110:BC110)+1))</f>
        <v/>
      </c>
      <c r="BD110" t="str">
        <f ca="1">IF(OFFSET($G$203,SUM($C$2:$C110)-1,COLUMNS($E110:BD110)+1)=0,"",OFFSET($G$203,SUM($C$2:$C110)-1,COLUMNS($E110:BD110)+1))</f>
        <v/>
      </c>
      <c r="BE110" t="str">
        <f ca="1">IF(OFFSET($G$203,SUM($C$2:$C110)-1,COLUMNS($E110:BE110)+1)=0,"",OFFSET($G$203,SUM($C$2:$C110)-1,COLUMNS($E110:BE110)+1))</f>
        <v/>
      </c>
      <c r="BF110" t="str">
        <f ca="1">IF(OFFSET($G$203,SUM($C$2:$C110)-1,COLUMNS($E110:BF110)+1)=0,"",OFFSET($G$203,SUM($C$2:$C110)-1,COLUMNS($E110:BF110)+1))</f>
        <v/>
      </c>
      <c r="BG110" t="str">
        <f ca="1">IF(OFFSET($G$203,SUM($C$2:$C110)-1,COLUMNS($E110:BG110)+1)=0,"",OFFSET($G$203,SUM($C$2:$C110)-1,COLUMNS($E110:BG110)+1))</f>
        <v/>
      </c>
      <c r="BH110" t="str">
        <f ca="1">IF(OFFSET($G$203,SUM($C$2:$C110)-1,COLUMNS($E110:BH110)+1)=0,"",OFFSET($G$203,SUM($C$2:$C110)-1,COLUMNS($E110:BH110)+1))</f>
        <v/>
      </c>
      <c r="BI110" t="str">
        <f ca="1">IF(OFFSET($G$203,SUM($C$2:$C110)-1,COLUMNS($E110:BI110)+1)=0,"",OFFSET($G$203,SUM($C$2:$C110)-1,COLUMNS($E110:BI110)+1))</f>
        <v/>
      </c>
      <c r="BJ110" t="str">
        <f ca="1">IF(OFFSET($G$203,SUM($C$2:$C110)-1,COLUMNS($E110:BJ110)+1)=0,"",OFFSET($G$203,SUM($C$2:$C110)-1,COLUMNS($E110:BJ110)+1))</f>
        <v/>
      </c>
      <c r="BK110" t="str">
        <f ca="1">IF(OFFSET($G$203,SUM($C$2:$C110)-1,COLUMNS($E110:BK110)+1)=0,"",OFFSET($G$203,SUM($C$2:$C110)-1,COLUMNS($E110:BK110)+1))</f>
        <v/>
      </c>
      <c r="BL110" t="str">
        <f ca="1">IF(OFFSET($G$203,SUM($C$2:$C110)-1,COLUMNS($E110:BL110)+1)=0,"",OFFSET($G$203,SUM($C$2:$C110)-1,COLUMNS($E110:BL110)+1))</f>
        <v/>
      </c>
      <c r="BM110" t="str">
        <f ca="1">IF(OFFSET($G$203,SUM($C$2:$C110)-1,COLUMNS($E110:BM110)+1)=0,"",OFFSET($G$203,SUM($C$2:$C110)-1,COLUMNS($E110:BM110)+1))</f>
        <v/>
      </c>
      <c r="BN110" t="str">
        <f ca="1">IF(OFFSET($G$203,SUM($C$2:$C110)-1,COLUMNS($E110:BN110)+1)=0,"",OFFSET($G$203,SUM($C$2:$C110)-1,COLUMNS($E110:BN110)+1))</f>
        <v/>
      </c>
      <c r="BO110" t="str">
        <f ca="1">IF(OFFSET($G$203,SUM($C$2:$C110)-1,COLUMNS($E110:BO110)+1)=0,"",OFFSET($G$203,SUM($C$2:$C110)-1,COLUMNS($E110:BO110)+1))</f>
        <v/>
      </c>
      <c r="BP110" t="str">
        <f ca="1">IF(OFFSET($G$203,SUM($C$2:$C110)-1,COLUMNS($E110:BP110)+1)=0,"",OFFSET($G$203,SUM($C$2:$C110)-1,COLUMNS($E110:BP110)+1))</f>
        <v/>
      </c>
      <c r="BQ110" t="str">
        <f ca="1">IF(OFFSET($G$203,SUM($C$2:$C110)-1,COLUMNS($E110:BQ110)+1)=0,"",OFFSET($G$203,SUM($C$2:$C110)-1,COLUMNS($E110:BQ110)+1))</f>
        <v/>
      </c>
      <c r="BR110" t="str">
        <f ca="1">IF(OFFSET($G$203,SUM($C$2:$C110)-1,COLUMNS($E110:BR110)+1)=0,"",OFFSET($G$203,SUM($C$2:$C110)-1,COLUMNS($E110:BR110)+1))</f>
        <v/>
      </c>
      <c r="BS110" t="str">
        <f ca="1">IF(OFFSET($G$203,SUM($C$2:$C110)-1,COLUMNS($E110:BS110)+1)=0,"",OFFSET($G$203,SUM($C$2:$C110)-1,COLUMNS($E110:BS110)+1))</f>
        <v/>
      </c>
      <c r="BT110" t="str">
        <f ca="1">IF(OFFSET($G$203,SUM($C$2:$C110)-1,COLUMNS($E110:BT110)+1)=0,"",OFFSET($G$203,SUM($C$2:$C110)-1,COLUMNS($E110:BT110)+1))</f>
        <v/>
      </c>
      <c r="BU110" t="str">
        <f ca="1">IF(OFFSET($G$203,SUM($C$2:$C110)-1,COLUMNS($E110:BU110)+1)=0,"",OFFSET($G$203,SUM($C$2:$C110)-1,COLUMNS($E110:BU110)+1))</f>
        <v/>
      </c>
      <c r="BV110" t="str">
        <f ca="1">IF(OFFSET($G$203,SUM($C$2:$C110)-1,COLUMNS($E110:BV110)+1)=0,"",OFFSET($G$203,SUM($C$2:$C110)-1,COLUMNS($E110:BV110)+1))</f>
        <v/>
      </c>
      <c r="BW110" t="str">
        <f ca="1">IF(OFFSET($G$203,SUM($C$2:$C110)-1,COLUMNS($E110:BW110)+1)=0,"",OFFSET($G$203,SUM($C$2:$C110)-1,COLUMNS($E110:BW110)+1))</f>
        <v/>
      </c>
      <c r="BX110" t="str">
        <f ca="1">IF(OFFSET($G$203,SUM($C$2:$C110)-1,COLUMNS($E110:BX110)+1)=0,"",OFFSET($G$203,SUM($C$2:$C110)-1,COLUMNS($E110:BX110)+1))</f>
        <v/>
      </c>
      <c r="BY110" t="str">
        <f ca="1">IF(OFFSET($G$203,SUM($C$2:$C110)-1,COLUMNS($E110:BY110)+1)=0,"",OFFSET($G$203,SUM($C$2:$C110)-1,COLUMNS($E110:BY110)+1))</f>
        <v/>
      </c>
      <c r="BZ110" t="str">
        <f ca="1">IF(OFFSET($G$203,SUM($C$2:$C110)-1,COLUMNS($E110:BZ110)+1)=0,"",OFFSET($G$203,SUM($C$2:$C110)-1,COLUMNS($E110:BZ110)+1))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OFFSET($G$203,SUM(C$2:C112)-1,0)</f>
        <v>Maura Kalusky</v>
      </c>
      <c r="F112" t="str">
        <f ca="1">IF(OFFSET($G$203,SUM($C$2:$C112)-1,COLUMNS($E112:F112)+1)=0,"",OFFSET($G$203,SUM($C$2:$C112)-1,COLUMNS($E112:F112)+1))</f>
        <v>Shanty Town</v>
      </c>
      <c r="G112" t="str">
        <f ca="1">IF(OFFSET($G$203,SUM($C$2:$C112)-1,COLUMNS($E112:G112)+1)=0,"",OFFSET($G$203,SUM($C$2:$C112)-1,COLUMNS($E112:G112)+1))</f>
        <v xml:space="preserve"> Harem</v>
      </c>
      <c r="H112" t="str">
        <f ca="1">IF(OFFSET($G$203,SUM($C$2:$C112)-1,COLUMNS($E112:H112)+1)=0,"",OFFSET($G$203,SUM($C$2:$C112)-1,COLUMNS($E112:H112)+1))</f>
        <v xml:space="preserve"> Pearl Diver</v>
      </c>
      <c r="I112" t="str">
        <f ca="1">IF(OFFSET($G$203,SUM($C$2:$C112)-1,COLUMNS($E112:I112)+1)=0,"",OFFSET($G$203,SUM($C$2:$C112)-1,COLUMNS($E112:I112)+1))</f>
        <v xml:space="preserve"> Navigator</v>
      </c>
      <c r="J112" t="str">
        <f ca="1">IF(OFFSET($G$203,SUM($C$2:$C112)-1,COLUMNS($E112:J112)+1)=0,"",OFFSET($G$203,SUM($C$2:$C112)-1,COLUMNS($E112:J112)+1))</f>
        <v/>
      </c>
      <c r="K112" t="str">
        <f ca="1">IF(OFFSET($G$203,SUM($C$2:$C112)-1,COLUMNS($E112:K112)+1)=0,"",OFFSET($G$203,SUM($C$2:$C112)-1,COLUMNS($E112:K112)+1))</f>
        <v/>
      </c>
      <c r="L112" t="str">
        <f ca="1">IF(OFFSET($G$203,SUM($C$2:$C112)-1,COLUMNS($E112:L112)+1)=0,"",OFFSET($G$203,SUM($C$2:$C112)-1,COLUMNS($E112:L112)+1))</f>
        <v/>
      </c>
      <c r="M112" t="str">
        <f ca="1">IF(OFFSET($G$203,SUM($C$2:$C112)-1,COLUMNS($E112:M112)+1)=0,"",OFFSET($G$203,SUM($C$2:$C112)-1,COLUMNS($E112:M112)+1))</f>
        <v/>
      </c>
      <c r="N112" t="str">
        <f ca="1">IF(OFFSET($G$203,SUM($C$2:$C112)-1,COLUMNS($E112:N112)+1)=0,"",OFFSET($G$203,SUM($C$2:$C112)-1,COLUMNS($E112:N112)+1))</f>
        <v/>
      </c>
      <c r="O112" t="str">
        <f ca="1">IF(OFFSET($G$203,SUM($C$2:$C112)-1,COLUMNS($E112:O112)+1)=0,"",OFFSET($G$203,SUM($C$2:$C112)-1,COLUMNS($E112:O112)+1))</f>
        <v/>
      </c>
      <c r="P112" t="str">
        <f ca="1">IF(OFFSET($G$203,SUM($C$2:$C112)-1,COLUMNS($E112:P112)+1)=0,"",OFFSET($G$203,SUM($C$2:$C112)-1,COLUMNS($E112:P112)+1))</f>
        <v/>
      </c>
      <c r="Q112" t="str">
        <f ca="1">IF(OFFSET($G$203,SUM($C$2:$C112)-1,COLUMNS($E112:Q112)+1)=0,"",OFFSET($G$203,SUM($C$2:$C112)-1,COLUMNS($E112:Q112)+1))</f>
        <v/>
      </c>
      <c r="R112" t="str">
        <f ca="1">IF(OFFSET($G$203,SUM($C$2:$C112)-1,COLUMNS($E112:R112)+1)=0,"",OFFSET($G$203,SUM($C$2:$C112)-1,COLUMNS($E112:R112)+1))</f>
        <v/>
      </c>
      <c r="S112" t="str">
        <f ca="1">IF(OFFSET($G$203,SUM($C$2:$C112)-1,COLUMNS($E112:S112)+1)=0,"",OFFSET($G$203,SUM($C$2:$C112)-1,COLUMNS($E112:S112)+1))</f>
        <v/>
      </c>
      <c r="T112" t="str">
        <f ca="1">IF(OFFSET($G$203,SUM($C$2:$C112)-1,COLUMNS($E112:T112)+1)=0,"",OFFSET($G$203,SUM($C$2:$C112)-1,COLUMNS($E112:T112)+1))</f>
        <v/>
      </c>
      <c r="U112" t="str">
        <f ca="1">IF(OFFSET($G$203,SUM($C$2:$C112)-1,COLUMNS($E112:U112)+1)=0,"",OFFSET($G$203,SUM($C$2:$C112)-1,COLUMNS($E112:U112)+1))</f>
        <v/>
      </c>
      <c r="V112" t="str">
        <f ca="1">IF(OFFSET($G$203,SUM($C$2:$C112)-1,COLUMNS($E112:V112)+1)=0,"",OFFSET($G$203,SUM($C$2:$C112)-1,COLUMNS($E112:V112)+1))</f>
        <v/>
      </c>
      <c r="W112" t="str">
        <f ca="1">IF(OFFSET($G$203,SUM($C$2:$C112)-1,COLUMNS($E112:W112)+1)=0,"",OFFSET($G$203,SUM($C$2:$C112)-1,COLUMNS($E112:W112)+1))</f>
        <v/>
      </c>
      <c r="X112" t="str">
        <f ca="1">IF(OFFSET($G$203,SUM($C$2:$C112)-1,COLUMNS($E112:X112)+1)=0,"",OFFSET($G$203,SUM($C$2:$C112)-1,COLUMNS($E112:X112)+1))</f>
        <v/>
      </c>
      <c r="Y112" t="str">
        <f ca="1">IF(OFFSET($G$203,SUM($C$2:$C112)-1,COLUMNS($E112:Y112)+1)=0,"",OFFSET($G$203,SUM($C$2:$C112)-1,COLUMNS($E112:Y112)+1))</f>
        <v/>
      </c>
      <c r="Z112" t="str">
        <f ca="1">IF(OFFSET($G$203,SUM($C$2:$C112)-1,COLUMNS($E112:Z112)+1)=0,"",OFFSET($G$203,SUM($C$2:$C112)-1,COLUMNS($E112:Z112)+1))</f>
        <v/>
      </c>
      <c r="AA112" t="str">
        <f ca="1">IF(OFFSET($G$203,SUM($C$2:$C112)-1,COLUMNS($E112:AA112)+1)=0,"",OFFSET($G$203,SUM($C$2:$C112)-1,COLUMNS($E112:AA112)+1))</f>
        <v/>
      </c>
      <c r="AB112" t="str">
        <f ca="1">IF(OFFSET($G$203,SUM($C$2:$C112)-1,COLUMNS($E112:AB112)+1)=0,"",OFFSET($G$203,SUM($C$2:$C112)-1,COLUMNS($E112:AB112)+1))</f>
        <v/>
      </c>
      <c r="AC112" t="str">
        <f ca="1">IF(OFFSET($G$203,SUM($C$2:$C112)-1,COLUMNS($E112:AC112)+1)=0,"",OFFSET($G$203,SUM($C$2:$C112)-1,COLUMNS($E112:AC112)+1))</f>
        <v/>
      </c>
      <c r="AD112" t="str">
        <f ca="1">IF(OFFSET($G$203,SUM($C$2:$C112)-1,COLUMNS($E112:AD112)+1)=0,"",OFFSET($G$203,SUM($C$2:$C112)-1,COLUMNS($E112:AD112)+1))</f>
        <v/>
      </c>
      <c r="AE112" t="str">
        <f ca="1">IF(OFFSET($G$203,SUM($C$2:$C112)-1,COLUMNS($E112:AE112)+1)=0,"",OFFSET($G$203,SUM($C$2:$C112)-1,COLUMNS($E112:AE112)+1))</f>
        <v/>
      </c>
      <c r="AF112" t="str">
        <f ca="1">IF(OFFSET($G$203,SUM($C$2:$C112)-1,COLUMNS($E112:AF112)+1)=0,"",OFFSET($G$203,SUM($C$2:$C112)-1,COLUMNS($E112:AF112)+1))</f>
        <v/>
      </c>
      <c r="AG112" t="str">
        <f ca="1">IF(OFFSET($G$203,SUM($C$2:$C112)-1,COLUMNS($E112:AG112)+1)=0,"",OFFSET($G$203,SUM($C$2:$C112)-1,COLUMNS($E112:AG112)+1))</f>
        <v/>
      </c>
      <c r="AH112" t="str">
        <f ca="1">IF(OFFSET($G$203,SUM($C$2:$C112)-1,COLUMNS($E112:AH112)+1)=0,"",OFFSET($G$203,SUM($C$2:$C112)-1,COLUMNS($E112:AH112)+1))</f>
        <v/>
      </c>
      <c r="AI112" t="str">
        <f ca="1">IF(OFFSET($G$203,SUM($C$2:$C112)-1,COLUMNS($E112:AI112)+1)=0,"",OFFSET($G$203,SUM($C$2:$C112)-1,COLUMNS($E112:AI112)+1))</f>
        <v/>
      </c>
      <c r="AJ112" t="str">
        <f ca="1">IF(OFFSET($G$203,SUM($C$2:$C112)-1,COLUMNS($E112:AJ112)+1)=0,"",OFFSET($G$203,SUM($C$2:$C112)-1,COLUMNS($E112:AJ112)+1))</f>
        <v/>
      </c>
      <c r="AK112" t="str">
        <f ca="1">IF(OFFSET($G$203,SUM($C$2:$C112)-1,COLUMNS($E112:AK112)+1)=0,"",OFFSET($G$203,SUM($C$2:$C112)-1,COLUMNS($E112:AK112)+1))</f>
        <v/>
      </c>
      <c r="AL112" t="str">
        <f ca="1">IF(OFFSET($G$203,SUM($C$2:$C112)-1,COLUMNS($E112:AL112)+1)=0,"",OFFSET($G$203,SUM($C$2:$C112)-1,COLUMNS($E112:AL112)+1))</f>
        <v/>
      </c>
      <c r="AM112" t="str">
        <f ca="1">IF(OFFSET($G$203,SUM($C$2:$C112)-1,COLUMNS($E112:AM112)+1)=0,"",OFFSET($G$203,SUM($C$2:$C112)-1,COLUMNS($E112:AM112)+1))</f>
        <v/>
      </c>
      <c r="AN112" t="str">
        <f ca="1">IF(OFFSET($G$203,SUM($C$2:$C112)-1,COLUMNS($E112:AN112)+1)=0,"",OFFSET($G$203,SUM($C$2:$C112)-1,COLUMNS($E112:AN112)+1))</f>
        <v/>
      </c>
      <c r="AO112" t="str">
        <f ca="1">IF(OFFSET($G$203,SUM($C$2:$C112)-1,COLUMNS($E112:AO112)+1)=0,"",OFFSET($G$203,SUM($C$2:$C112)-1,COLUMNS($E112:AO112)+1))</f>
        <v/>
      </c>
      <c r="AP112" t="str">
        <f ca="1">IF(OFFSET($G$203,SUM($C$2:$C112)-1,COLUMNS($E112:AP112)+1)=0,"",OFFSET($G$203,SUM($C$2:$C112)-1,COLUMNS($E112:AP112)+1))</f>
        <v/>
      </c>
      <c r="AQ112" t="str">
        <f ca="1">IF(OFFSET($G$203,SUM($C$2:$C112)-1,COLUMNS($E112:AQ112)+1)=0,"",OFFSET($G$203,SUM($C$2:$C112)-1,COLUMNS($E112:AQ112)+1))</f>
        <v/>
      </c>
      <c r="AR112" t="str">
        <f ca="1">IF(OFFSET($G$203,SUM($C$2:$C112)-1,COLUMNS($E112:AR112)+1)=0,"",OFFSET($G$203,SUM($C$2:$C112)-1,COLUMNS($E112:AR112)+1))</f>
        <v/>
      </c>
      <c r="AS112" t="str">
        <f ca="1">IF(OFFSET($G$203,SUM($C$2:$C112)-1,COLUMNS($E112:AS112)+1)=0,"",OFFSET($G$203,SUM($C$2:$C112)-1,COLUMNS($E112:AS112)+1))</f>
        <v/>
      </c>
      <c r="AT112" t="str">
        <f ca="1">IF(OFFSET($G$203,SUM($C$2:$C112)-1,COLUMNS($E112:AT112)+1)=0,"",OFFSET($G$203,SUM($C$2:$C112)-1,COLUMNS($E112:AT112)+1))</f>
        <v/>
      </c>
      <c r="AU112" t="str">
        <f ca="1">IF(OFFSET($G$203,SUM($C$2:$C112)-1,COLUMNS($E112:AU112)+1)=0,"",OFFSET($G$203,SUM($C$2:$C112)-1,COLUMNS($E112:AU112)+1))</f>
        <v/>
      </c>
      <c r="AV112" t="str">
        <f ca="1">IF(OFFSET($G$203,SUM($C$2:$C112)-1,COLUMNS($E112:AV112)+1)=0,"",OFFSET($G$203,SUM($C$2:$C112)-1,COLUMNS($E112:AV112)+1))</f>
        <v/>
      </c>
      <c r="AW112" t="str">
        <f ca="1">IF(OFFSET($G$203,SUM($C$2:$C112)-1,COLUMNS($E112:AW112)+1)=0,"",OFFSET($G$203,SUM($C$2:$C112)-1,COLUMNS($E112:AW112)+1))</f>
        <v/>
      </c>
      <c r="AX112" t="str">
        <f ca="1">IF(OFFSET($G$203,SUM($C$2:$C112)-1,COLUMNS($E112:AX112)+1)=0,"",OFFSET($G$203,SUM($C$2:$C112)-1,COLUMNS($E112:AX112)+1))</f>
        <v/>
      </c>
      <c r="AY112" t="str">
        <f ca="1">IF(OFFSET($G$203,SUM($C$2:$C112)-1,COLUMNS($E112:AY112)+1)=0,"",OFFSET($G$203,SUM($C$2:$C112)-1,COLUMNS($E112:AY112)+1))</f>
        <v/>
      </c>
      <c r="AZ112" t="str">
        <f ca="1">IF(OFFSET($G$203,SUM($C$2:$C112)-1,COLUMNS($E112:AZ112)+1)=0,"",OFFSET($G$203,SUM($C$2:$C112)-1,COLUMNS($E112:AZ112)+1))</f>
        <v/>
      </c>
      <c r="BA112" t="str">
        <f ca="1">IF(OFFSET($G$203,SUM($C$2:$C112)-1,COLUMNS($E112:BA112)+1)=0,"",OFFSET($G$203,SUM($C$2:$C112)-1,COLUMNS($E112:BA112)+1))</f>
        <v/>
      </c>
      <c r="BB112" t="str">
        <f ca="1">IF(OFFSET($G$203,SUM($C$2:$C112)-1,COLUMNS($E112:BB112)+1)=0,"",OFFSET($G$203,SUM($C$2:$C112)-1,COLUMNS($E112:BB112)+1))</f>
        <v/>
      </c>
      <c r="BC112" t="str">
        <f ca="1">IF(OFFSET($G$203,SUM($C$2:$C112)-1,COLUMNS($E112:BC112)+1)=0,"",OFFSET($G$203,SUM($C$2:$C112)-1,COLUMNS($E112:BC112)+1))</f>
        <v/>
      </c>
      <c r="BD112" t="str">
        <f ca="1">IF(OFFSET($G$203,SUM($C$2:$C112)-1,COLUMNS($E112:BD112)+1)=0,"",OFFSET($G$203,SUM($C$2:$C112)-1,COLUMNS($E112:BD112)+1))</f>
        <v/>
      </c>
      <c r="BE112" t="str">
        <f ca="1">IF(OFFSET($G$203,SUM($C$2:$C112)-1,COLUMNS($E112:BE112)+1)=0,"",OFFSET($G$203,SUM($C$2:$C112)-1,COLUMNS($E112:BE112)+1))</f>
        <v/>
      </c>
      <c r="BF112" t="str">
        <f ca="1">IF(OFFSET($G$203,SUM($C$2:$C112)-1,COLUMNS($E112:BF112)+1)=0,"",OFFSET($G$203,SUM($C$2:$C112)-1,COLUMNS($E112:BF112)+1))</f>
        <v/>
      </c>
      <c r="BG112" t="str">
        <f ca="1">IF(OFFSET($G$203,SUM($C$2:$C112)-1,COLUMNS($E112:BG112)+1)=0,"",OFFSET($G$203,SUM($C$2:$C112)-1,COLUMNS($E112:BG112)+1))</f>
        <v/>
      </c>
      <c r="BH112" t="str">
        <f ca="1">IF(OFFSET($G$203,SUM($C$2:$C112)-1,COLUMNS($E112:BH112)+1)=0,"",OFFSET($G$203,SUM($C$2:$C112)-1,COLUMNS($E112:BH112)+1))</f>
        <v/>
      </c>
      <c r="BI112" t="str">
        <f ca="1">IF(OFFSET($G$203,SUM($C$2:$C112)-1,COLUMNS($E112:BI112)+1)=0,"",OFFSET($G$203,SUM($C$2:$C112)-1,COLUMNS($E112:BI112)+1))</f>
        <v/>
      </c>
      <c r="BJ112" t="str">
        <f ca="1">IF(OFFSET($G$203,SUM($C$2:$C112)-1,COLUMNS($E112:BJ112)+1)=0,"",OFFSET($G$203,SUM($C$2:$C112)-1,COLUMNS($E112:BJ112)+1))</f>
        <v/>
      </c>
      <c r="BK112" t="str">
        <f ca="1">IF(OFFSET($G$203,SUM($C$2:$C112)-1,COLUMNS($E112:BK112)+1)=0,"",OFFSET($G$203,SUM($C$2:$C112)-1,COLUMNS($E112:BK112)+1))</f>
        <v/>
      </c>
      <c r="BL112" t="str">
        <f ca="1">IF(OFFSET($G$203,SUM($C$2:$C112)-1,COLUMNS($E112:BL112)+1)=0,"",OFFSET($G$203,SUM($C$2:$C112)-1,COLUMNS($E112:BL112)+1))</f>
        <v/>
      </c>
      <c r="BM112" t="str">
        <f ca="1">IF(OFFSET($G$203,SUM($C$2:$C112)-1,COLUMNS($E112:BM112)+1)=0,"",OFFSET($G$203,SUM($C$2:$C112)-1,COLUMNS($E112:BM112)+1))</f>
        <v/>
      </c>
      <c r="BN112" t="str">
        <f ca="1">IF(OFFSET($G$203,SUM($C$2:$C112)-1,COLUMNS($E112:BN112)+1)=0,"",OFFSET($G$203,SUM($C$2:$C112)-1,COLUMNS($E112:BN112)+1))</f>
        <v/>
      </c>
      <c r="BO112" t="str">
        <f ca="1">IF(OFFSET($G$203,SUM($C$2:$C112)-1,COLUMNS($E112:BO112)+1)=0,"",OFFSET($G$203,SUM($C$2:$C112)-1,COLUMNS($E112:BO112)+1))</f>
        <v/>
      </c>
      <c r="BP112" t="str">
        <f ca="1">IF(OFFSET($G$203,SUM($C$2:$C112)-1,COLUMNS($E112:BP112)+1)=0,"",OFFSET($G$203,SUM($C$2:$C112)-1,COLUMNS($E112:BP112)+1))</f>
        <v/>
      </c>
      <c r="BQ112" t="str">
        <f ca="1">IF(OFFSET($G$203,SUM($C$2:$C112)-1,COLUMNS($E112:BQ112)+1)=0,"",OFFSET($G$203,SUM($C$2:$C112)-1,COLUMNS($E112:BQ112)+1))</f>
        <v/>
      </c>
      <c r="BR112" t="str">
        <f ca="1">IF(OFFSET($G$203,SUM($C$2:$C112)-1,COLUMNS($E112:BR112)+1)=0,"",OFFSET($G$203,SUM($C$2:$C112)-1,COLUMNS($E112:BR112)+1))</f>
        <v/>
      </c>
      <c r="BS112" t="str">
        <f ca="1">IF(OFFSET($G$203,SUM($C$2:$C112)-1,COLUMNS($E112:BS112)+1)=0,"",OFFSET($G$203,SUM($C$2:$C112)-1,COLUMNS($E112:BS112)+1))</f>
        <v/>
      </c>
      <c r="BT112" t="str">
        <f ca="1">IF(OFFSET($G$203,SUM($C$2:$C112)-1,COLUMNS($E112:BT112)+1)=0,"",OFFSET($G$203,SUM($C$2:$C112)-1,COLUMNS($E112:BT112)+1))</f>
        <v/>
      </c>
      <c r="BU112" t="str">
        <f ca="1">IF(OFFSET($G$203,SUM($C$2:$C112)-1,COLUMNS($E112:BU112)+1)=0,"",OFFSET($G$203,SUM($C$2:$C112)-1,COLUMNS($E112:BU112)+1))</f>
        <v/>
      </c>
      <c r="BV112" t="str">
        <f ca="1">IF(OFFSET($G$203,SUM($C$2:$C112)-1,COLUMNS($E112:BV112)+1)=0,"",OFFSET($G$203,SUM($C$2:$C112)-1,COLUMNS($E112:BV112)+1))</f>
        <v/>
      </c>
      <c r="BW112" t="str">
        <f ca="1">IF(OFFSET($G$203,SUM($C$2:$C112)-1,COLUMNS($E112:BW112)+1)=0,"",OFFSET($G$203,SUM($C$2:$C112)-1,COLUMNS($E112:BW112)+1))</f>
        <v/>
      </c>
      <c r="BX112" t="str">
        <f ca="1">IF(OFFSET($G$203,SUM($C$2:$C112)-1,COLUMNS($E112:BX112)+1)=0,"",OFFSET($G$203,SUM($C$2:$C112)-1,COLUMNS($E112:BX112)+1))</f>
        <v/>
      </c>
      <c r="BY112" t="str">
        <f ca="1">IF(OFFSET($G$203,SUM($C$2:$C112)-1,COLUMNS($E112:BY112)+1)=0,"",OFFSET($G$203,SUM($C$2:$C112)-1,COLUMNS($E112:BY112)+1))</f>
        <v/>
      </c>
      <c r="BZ112" t="str">
        <f ca="1">IF(OFFSET($G$203,SUM($C$2:$C112)-1,COLUMNS($E112:BZ112)+1)=0,"",OFFSET($G$203,SUM($C$2:$C112)-1,COLUMNS($E112:BZ112)+1))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OFFSET($G$203,SUM(C$2:C114)-1,0)</f>
        <v>Michael Menzel</v>
      </c>
      <c r="F114" t="str">
        <f ca="1">IF(OFFSET($G$203,SUM($C$2:$C114)-1,COLUMNS($E114:F114)+1)=0,"",OFFSET($G$203,SUM($C$2:$C114)-1,COLUMNS($E114:F114)+1))</f>
        <v>Spy</v>
      </c>
      <c r="G114" t="str">
        <f ca="1">IF(OFFSET($G$203,SUM($C$2:$C114)-1,COLUMNS($E114:G114)+1)=0,"",OFFSET($G$203,SUM($C$2:$C114)-1,COLUMNS($E114:G114)+1))</f>
        <v/>
      </c>
      <c r="H114" t="str">
        <f ca="1">IF(OFFSET($G$203,SUM($C$2:$C114)-1,COLUMNS($E114:H114)+1)=0,"",OFFSET($G$203,SUM($C$2:$C114)-1,COLUMNS($E114:H114)+1))</f>
        <v/>
      </c>
      <c r="I114" t="str">
        <f ca="1">IF(OFFSET($G$203,SUM($C$2:$C114)-1,COLUMNS($E114:I114)+1)=0,"",OFFSET($G$203,SUM($C$2:$C114)-1,COLUMNS($E114:I114)+1))</f>
        <v/>
      </c>
      <c r="J114" t="str">
        <f ca="1">IF(OFFSET($G$203,SUM($C$2:$C114)-1,COLUMNS($E114:J114)+1)=0,"",OFFSET($G$203,SUM($C$2:$C114)-1,COLUMNS($E114:J114)+1))</f>
        <v/>
      </c>
      <c r="K114" t="str">
        <f ca="1">IF(OFFSET($G$203,SUM($C$2:$C114)-1,COLUMNS($E114:K114)+1)=0,"",OFFSET($G$203,SUM($C$2:$C114)-1,COLUMNS($E114:K114)+1))</f>
        <v/>
      </c>
      <c r="L114" t="str">
        <f ca="1">IF(OFFSET($G$203,SUM($C$2:$C114)-1,COLUMNS($E114:L114)+1)=0,"",OFFSET($G$203,SUM($C$2:$C114)-1,COLUMNS($E114:L114)+1))</f>
        <v/>
      </c>
      <c r="M114" t="str">
        <f ca="1">IF(OFFSET($G$203,SUM($C$2:$C114)-1,COLUMNS($E114:M114)+1)=0,"",OFFSET($G$203,SUM($C$2:$C114)-1,COLUMNS($E114:M114)+1))</f>
        <v/>
      </c>
      <c r="N114" t="str">
        <f ca="1">IF(OFFSET($G$203,SUM($C$2:$C114)-1,COLUMNS($E114:N114)+1)=0,"",OFFSET($G$203,SUM($C$2:$C114)-1,COLUMNS($E114:N114)+1))</f>
        <v/>
      </c>
      <c r="O114" t="str">
        <f ca="1">IF(OFFSET($G$203,SUM($C$2:$C114)-1,COLUMNS($E114:O114)+1)=0,"",OFFSET($G$203,SUM($C$2:$C114)-1,COLUMNS($E114:O114)+1))</f>
        <v/>
      </c>
      <c r="P114" t="str">
        <f ca="1">IF(OFFSET($G$203,SUM($C$2:$C114)-1,COLUMNS($E114:P114)+1)=0,"",OFFSET($G$203,SUM($C$2:$C114)-1,COLUMNS($E114:P114)+1))</f>
        <v/>
      </c>
      <c r="Q114" t="str">
        <f ca="1">IF(OFFSET($G$203,SUM($C$2:$C114)-1,COLUMNS($E114:Q114)+1)=0,"",OFFSET($G$203,SUM($C$2:$C114)-1,COLUMNS($E114:Q114)+1))</f>
        <v/>
      </c>
      <c r="R114" t="str">
        <f ca="1">IF(OFFSET($G$203,SUM($C$2:$C114)-1,COLUMNS($E114:R114)+1)=0,"",OFFSET($G$203,SUM($C$2:$C114)-1,COLUMNS($E114:R114)+1))</f>
        <v/>
      </c>
      <c r="S114" t="str">
        <f ca="1">IF(OFFSET($G$203,SUM($C$2:$C114)-1,COLUMNS($E114:S114)+1)=0,"",OFFSET($G$203,SUM($C$2:$C114)-1,COLUMNS($E114:S114)+1))</f>
        <v/>
      </c>
      <c r="T114" t="str">
        <f ca="1">IF(OFFSET($G$203,SUM($C$2:$C114)-1,COLUMNS($E114:T114)+1)=0,"",OFFSET($G$203,SUM($C$2:$C114)-1,COLUMNS($E114:T114)+1))</f>
        <v/>
      </c>
      <c r="U114" t="str">
        <f ca="1">IF(OFFSET($G$203,SUM($C$2:$C114)-1,COLUMNS($E114:U114)+1)=0,"",OFFSET($G$203,SUM($C$2:$C114)-1,COLUMNS($E114:U114)+1))</f>
        <v/>
      </c>
      <c r="V114" t="str">
        <f ca="1">IF(OFFSET($G$203,SUM($C$2:$C114)-1,COLUMNS($E114:V114)+1)=0,"",OFFSET($G$203,SUM($C$2:$C114)-1,COLUMNS($E114:V114)+1))</f>
        <v/>
      </c>
      <c r="W114" t="str">
        <f ca="1">IF(OFFSET($G$203,SUM($C$2:$C114)-1,COLUMNS($E114:W114)+1)=0,"",OFFSET($G$203,SUM($C$2:$C114)-1,COLUMNS($E114:W114)+1))</f>
        <v/>
      </c>
      <c r="X114" t="str">
        <f ca="1">IF(OFFSET($G$203,SUM($C$2:$C114)-1,COLUMNS($E114:X114)+1)=0,"",OFFSET($G$203,SUM($C$2:$C114)-1,COLUMNS($E114:X114)+1))</f>
        <v/>
      </c>
      <c r="Y114" t="str">
        <f ca="1">IF(OFFSET($G$203,SUM($C$2:$C114)-1,COLUMNS($E114:Y114)+1)=0,"",OFFSET($G$203,SUM($C$2:$C114)-1,COLUMNS($E114:Y114)+1))</f>
        <v/>
      </c>
      <c r="Z114" t="str">
        <f ca="1">IF(OFFSET($G$203,SUM($C$2:$C114)-1,COLUMNS($E114:Z114)+1)=0,"",OFFSET($G$203,SUM($C$2:$C114)-1,COLUMNS($E114:Z114)+1))</f>
        <v/>
      </c>
      <c r="AA114" t="str">
        <f ca="1">IF(OFFSET($G$203,SUM($C$2:$C114)-1,COLUMNS($E114:AA114)+1)=0,"",OFFSET($G$203,SUM($C$2:$C114)-1,COLUMNS($E114:AA114)+1))</f>
        <v/>
      </c>
      <c r="AB114" t="str">
        <f ca="1">IF(OFFSET($G$203,SUM($C$2:$C114)-1,COLUMNS($E114:AB114)+1)=0,"",OFFSET($G$203,SUM($C$2:$C114)-1,COLUMNS($E114:AB114)+1))</f>
        <v/>
      </c>
      <c r="AC114" t="str">
        <f ca="1">IF(OFFSET($G$203,SUM($C$2:$C114)-1,COLUMNS($E114:AC114)+1)=0,"",OFFSET($G$203,SUM($C$2:$C114)-1,COLUMNS($E114:AC114)+1))</f>
        <v/>
      </c>
      <c r="AD114" t="str">
        <f ca="1">IF(OFFSET($G$203,SUM($C$2:$C114)-1,COLUMNS($E114:AD114)+1)=0,"",OFFSET($G$203,SUM($C$2:$C114)-1,COLUMNS($E114:AD114)+1))</f>
        <v/>
      </c>
      <c r="AE114" t="str">
        <f ca="1">IF(OFFSET($G$203,SUM($C$2:$C114)-1,COLUMNS($E114:AE114)+1)=0,"",OFFSET($G$203,SUM($C$2:$C114)-1,COLUMNS($E114:AE114)+1))</f>
        <v/>
      </c>
      <c r="AF114" t="str">
        <f ca="1">IF(OFFSET($G$203,SUM($C$2:$C114)-1,COLUMNS($E114:AF114)+1)=0,"",OFFSET($G$203,SUM($C$2:$C114)-1,COLUMNS($E114:AF114)+1))</f>
        <v/>
      </c>
      <c r="AG114" t="str">
        <f ca="1">IF(OFFSET($G$203,SUM($C$2:$C114)-1,COLUMNS($E114:AG114)+1)=0,"",OFFSET($G$203,SUM($C$2:$C114)-1,COLUMNS($E114:AG114)+1))</f>
        <v/>
      </c>
      <c r="AH114" t="str">
        <f ca="1">IF(OFFSET($G$203,SUM($C$2:$C114)-1,COLUMNS($E114:AH114)+1)=0,"",OFFSET($G$203,SUM($C$2:$C114)-1,COLUMNS($E114:AH114)+1))</f>
        <v/>
      </c>
      <c r="AI114" t="str">
        <f ca="1">IF(OFFSET($G$203,SUM($C$2:$C114)-1,COLUMNS($E114:AI114)+1)=0,"",OFFSET($G$203,SUM($C$2:$C114)-1,COLUMNS($E114:AI114)+1))</f>
        <v/>
      </c>
      <c r="AJ114" t="str">
        <f ca="1">IF(OFFSET($G$203,SUM($C$2:$C114)-1,COLUMNS($E114:AJ114)+1)=0,"",OFFSET($G$203,SUM($C$2:$C114)-1,COLUMNS($E114:AJ114)+1))</f>
        <v/>
      </c>
      <c r="AK114" t="str">
        <f ca="1">IF(OFFSET($G$203,SUM($C$2:$C114)-1,COLUMNS($E114:AK114)+1)=0,"",OFFSET($G$203,SUM($C$2:$C114)-1,COLUMNS($E114:AK114)+1))</f>
        <v/>
      </c>
      <c r="AL114" t="str">
        <f ca="1">IF(OFFSET($G$203,SUM($C$2:$C114)-1,COLUMNS($E114:AL114)+1)=0,"",OFFSET($G$203,SUM($C$2:$C114)-1,COLUMNS($E114:AL114)+1))</f>
        <v/>
      </c>
      <c r="AM114" t="str">
        <f ca="1">IF(OFFSET($G$203,SUM($C$2:$C114)-1,COLUMNS($E114:AM114)+1)=0,"",OFFSET($G$203,SUM($C$2:$C114)-1,COLUMNS($E114:AM114)+1))</f>
        <v/>
      </c>
      <c r="AN114" t="str">
        <f ca="1">IF(OFFSET($G$203,SUM($C$2:$C114)-1,COLUMNS($E114:AN114)+1)=0,"",OFFSET($G$203,SUM($C$2:$C114)-1,COLUMNS($E114:AN114)+1))</f>
        <v/>
      </c>
      <c r="AO114" t="str">
        <f ca="1">IF(OFFSET($G$203,SUM($C$2:$C114)-1,COLUMNS($E114:AO114)+1)=0,"",OFFSET($G$203,SUM($C$2:$C114)-1,COLUMNS($E114:AO114)+1))</f>
        <v/>
      </c>
      <c r="AP114" t="str">
        <f ca="1">IF(OFFSET($G$203,SUM($C$2:$C114)-1,COLUMNS($E114:AP114)+1)=0,"",OFFSET($G$203,SUM($C$2:$C114)-1,COLUMNS($E114:AP114)+1))</f>
        <v/>
      </c>
      <c r="AQ114" t="str">
        <f ca="1">IF(OFFSET($G$203,SUM($C$2:$C114)-1,COLUMNS($E114:AQ114)+1)=0,"",OFFSET($G$203,SUM($C$2:$C114)-1,COLUMNS($E114:AQ114)+1))</f>
        <v/>
      </c>
      <c r="AR114" t="str">
        <f ca="1">IF(OFFSET($G$203,SUM($C$2:$C114)-1,COLUMNS($E114:AR114)+1)=0,"",OFFSET($G$203,SUM($C$2:$C114)-1,COLUMNS($E114:AR114)+1))</f>
        <v/>
      </c>
      <c r="AS114" t="str">
        <f ca="1">IF(OFFSET($G$203,SUM($C$2:$C114)-1,COLUMNS($E114:AS114)+1)=0,"",OFFSET($G$203,SUM($C$2:$C114)-1,COLUMNS($E114:AS114)+1))</f>
        <v/>
      </c>
      <c r="AT114" t="str">
        <f ca="1">IF(OFFSET($G$203,SUM($C$2:$C114)-1,COLUMNS($E114:AT114)+1)=0,"",OFFSET($G$203,SUM($C$2:$C114)-1,COLUMNS($E114:AT114)+1))</f>
        <v/>
      </c>
      <c r="AU114" t="str">
        <f ca="1">IF(OFFSET($G$203,SUM($C$2:$C114)-1,COLUMNS($E114:AU114)+1)=0,"",OFFSET($G$203,SUM($C$2:$C114)-1,COLUMNS($E114:AU114)+1))</f>
        <v/>
      </c>
      <c r="AV114" t="str">
        <f ca="1">IF(OFFSET($G$203,SUM($C$2:$C114)-1,COLUMNS($E114:AV114)+1)=0,"",OFFSET($G$203,SUM($C$2:$C114)-1,COLUMNS($E114:AV114)+1))</f>
        <v/>
      </c>
      <c r="AW114" t="str">
        <f ca="1">IF(OFFSET($G$203,SUM($C$2:$C114)-1,COLUMNS($E114:AW114)+1)=0,"",OFFSET($G$203,SUM($C$2:$C114)-1,COLUMNS($E114:AW114)+1))</f>
        <v/>
      </c>
      <c r="AX114" t="str">
        <f ca="1">IF(OFFSET($G$203,SUM($C$2:$C114)-1,COLUMNS($E114:AX114)+1)=0,"",OFFSET($G$203,SUM($C$2:$C114)-1,COLUMNS($E114:AX114)+1))</f>
        <v/>
      </c>
      <c r="AY114" t="str">
        <f ca="1">IF(OFFSET($G$203,SUM($C$2:$C114)-1,COLUMNS($E114:AY114)+1)=0,"",OFFSET($G$203,SUM($C$2:$C114)-1,COLUMNS($E114:AY114)+1))</f>
        <v/>
      </c>
      <c r="AZ114" t="str">
        <f ca="1">IF(OFFSET($G$203,SUM($C$2:$C114)-1,COLUMNS($E114:AZ114)+1)=0,"",OFFSET($G$203,SUM($C$2:$C114)-1,COLUMNS($E114:AZ114)+1))</f>
        <v/>
      </c>
      <c r="BA114" t="str">
        <f ca="1">IF(OFFSET($G$203,SUM($C$2:$C114)-1,COLUMNS($E114:BA114)+1)=0,"",OFFSET($G$203,SUM($C$2:$C114)-1,COLUMNS($E114:BA114)+1))</f>
        <v/>
      </c>
      <c r="BB114" t="str">
        <f ca="1">IF(OFFSET($G$203,SUM($C$2:$C114)-1,COLUMNS($E114:BB114)+1)=0,"",OFFSET($G$203,SUM($C$2:$C114)-1,COLUMNS($E114:BB114)+1))</f>
        <v/>
      </c>
      <c r="BC114" t="str">
        <f ca="1">IF(OFFSET($G$203,SUM($C$2:$C114)-1,COLUMNS($E114:BC114)+1)=0,"",OFFSET($G$203,SUM($C$2:$C114)-1,COLUMNS($E114:BC114)+1))</f>
        <v/>
      </c>
      <c r="BD114" t="str">
        <f ca="1">IF(OFFSET($G$203,SUM($C$2:$C114)-1,COLUMNS($E114:BD114)+1)=0,"",OFFSET($G$203,SUM($C$2:$C114)-1,COLUMNS($E114:BD114)+1))</f>
        <v/>
      </c>
      <c r="BE114" t="str">
        <f ca="1">IF(OFFSET($G$203,SUM($C$2:$C114)-1,COLUMNS($E114:BE114)+1)=0,"",OFFSET($G$203,SUM($C$2:$C114)-1,COLUMNS($E114:BE114)+1))</f>
        <v/>
      </c>
      <c r="BF114" t="str">
        <f ca="1">IF(OFFSET($G$203,SUM($C$2:$C114)-1,COLUMNS($E114:BF114)+1)=0,"",OFFSET($G$203,SUM($C$2:$C114)-1,COLUMNS($E114:BF114)+1))</f>
        <v/>
      </c>
      <c r="BG114" t="str">
        <f ca="1">IF(OFFSET($G$203,SUM($C$2:$C114)-1,COLUMNS($E114:BG114)+1)=0,"",OFFSET($G$203,SUM($C$2:$C114)-1,COLUMNS($E114:BG114)+1))</f>
        <v/>
      </c>
      <c r="BH114" t="str">
        <f ca="1">IF(OFFSET($G$203,SUM($C$2:$C114)-1,COLUMNS($E114:BH114)+1)=0,"",OFFSET($G$203,SUM($C$2:$C114)-1,COLUMNS($E114:BH114)+1))</f>
        <v/>
      </c>
      <c r="BI114" t="str">
        <f ca="1">IF(OFFSET($G$203,SUM($C$2:$C114)-1,COLUMNS($E114:BI114)+1)=0,"",OFFSET($G$203,SUM($C$2:$C114)-1,COLUMNS($E114:BI114)+1))</f>
        <v/>
      </c>
      <c r="BJ114" t="str">
        <f ca="1">IF(OFFSET($G$203,SUM($C$2:$C114)-1,COLUMNS($E114:BJ114)+1)=0,"",OFFSET($G$203,SUM($C$2:$C114)-1,COLUMNS($E114:BJ114)+1))</f>
        <v/>
      </c>
      <c r="BK114" t="str">
        <f ca="1">IF(OFFSET($G$203,SUM($C$2:$C114)-1,COLUMNS($E114:BK114)+1)=0,"",OFFSET($G$203,SUM($C$2:$C114)-1,COLUMNS($E114:BK114)+1))</f>
        <v/>
      </c>
      <c r="BL114" t="str">
        <f ca="1">IF(OFFSET($G$203,SUM($C$2:$C114)-1,COLUMNS($E114:BL114)+1)=0,"",OFFSET($G$203,SUM($C$2:$C114)-1,COLUMNS($E114:BL114)+1))</f>
        <v/>
      </c>
      <c r="BM114" t="str">
        <f ca="1">IF(OFFSET($G$203,SUM($C$2:$C114)-1,COLUMNS($E114:BM114)+1)=0,"",OFFSET($G$203,SUM($C$2:$C114)-1,COLUMNS($E114:BM114)+1))</f>
        <v/>
      </c>
      <c r="BN114" t="str">
        <f ca="1">IF(OFFSET($G$203,SUM($C$2:$C114)-1,COLUMNS($E114:BN114)+1)=0,"",OFFSET($G$203,SUM($C$2:$C114)-1,COLUMNS($E114:BN114)+1))</f>
        <v/>
      </c>
      <c r="BO114" t="str">
        <f ca="1">IF(OFFSET($G$203,SUM($C$2:$C114)-1,COLUMNS($E114:BO114)+1)=0,"",OFFSET($G$203,SUM($C$2:$C114)-1,COLUMNS($E114:BO114)+1))</f>
        <v/>
      </c>
      <c r="BP114" t="str">
        <f ca="1">IF(OFFSET($G$203,SUM($C$2:$C114)-1,COLUMNS($E114:BP114)+1)=0,"",OFFSET($G$203,SUM($C$2:$C114)-1,COLUMNS($E114:BP114)+1))</f>
        <v/>
      </c>
      <c r="BQ114" t="str">
        <f ca="1">IF(OFFSET($G$203,SUM($C$2:$C114)-1,COLUMNS($E114:BQ114)+1)=0,"",OFFSET($G$203,SUM($C$2:$C114)-1,COLUMNS($E114:BQ114)+1))</f>
        <v/>
      </c>
      <c r="BR114" t="str">
        <f ca="1">IF(OFFSET($G$203,SUM($C$2:$C114)-1,COLUMNS($E114:BR114)+1)=0,"",OFFSET($G$203,SUM($C$2:$C114)-1,COLUMNS($E114:BR114)+1))</f>
        <v/>
      </c>
      <c r="BS114" t="str">
        <f ca="1">IF(OFFSET($G$203,SUM($C$2:$C114)-1,COLUMNS($E114:BS114)+1)=0,"",OFFSET($G$203,SUM($C$2:$C114)-1,COLUMNS($E114:BS114)+1))</f>
        <v/>
      </c>
      <c r="BT114" t="str">
        <f ca="1">IF(OFFSET($G$203,SUM($C$2:$C114)-1,COLUMNS($E114:BT114)+1)=0,"",OFFSET($G$203,SUM($C$2:$C114)-1,COLUMNS($E114:BT114)+1))</f>
        <v/>
      </c>
      <c r="BU114" t="str">
        <f ca="1">IF(OFFSET($G$203,SUM($C$2:$C114)-1,COLUMNS($E114:BU114)+1)=0,"",OFFSET($G$203,SUM($C$2:$C114)-1,COLUMNS($E114:BU114)+1))</f>
        <v/>
      </c>
      <c r="BV114" t="str">
        <f ca="1">IF(OFFSET($G$203,SUM($C$2:$C114)-1,COLUMNS($E114:BV114)+1)=0,"",OFFSET($G$203,SUM($C$2:$C114)-1,COLUMNS($E114:BV114)+1))</f>
        <v/>
      </c>
      <c r="BW114" t="str">
        <f ca="1">IF(OFFSET($G$203,SUM($C$2:$C114)-1,COLUMNS($E114:BW114)+1)=0,"",OFFSET($G$203,SUM($C$2:$C114)-1,COLUMNS($E114:BW114)+1))</f>
        <v/>
      </c>
      <c r="BX114" t="str">
        <f ca="1">IF(OFFSET($G$203,SUM($C$2:$C114)-1,COLUMNS($E114:BX114)+1)=0,"",OFFSET($G$203,SUM($C$2:$C114)-1,COLUMNS($E114:BX114)+1))</f>
        <v/>
      </c>
      <c r="BY114" t="str">
        <f ca="1">IF(OFFSET($G$203,SUM($C$2:$C114)-1,COLUMNS($E114:BY114)+1)=0,"",OFFSET($G$203,SUM($C$2:$C114)-1,COLUMNS($E114:BY114)+1))</f>
        <v/>
      </c>
      <c r="BZ114" t="str">
        <f ca="1">IF(OFFSET($G$203,SUM($C$2:$C114)-1,COLUMNS($E114:BZ114)+1)=0,"",OFFSET($G$203,SUM($C$2:$C114)-1,COLUMNS($E114:BZ114)+1))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OFFSET($G$203,SUM(C$2:C116)-1,0)</f>
        <v>Ossi Hiekkala</v>
      </c>
      <c r="F116" t="str">
        <f ca="1">IF(OFFSET($G$203,SUM($C$2:$C116)-1,COLUMNS($E116:F116)+1)=0,"",OFFSET($G$203,SUM($C$2:$C116)-1,COLUMNS($E116:F116)+1))</f>
        <v>Sauna</v>
      </c>
      <c r="G116" t="str">
        <f ca="1">IF(OFFSET($G$203,SUM($C$2:$C116)-1,COLUMNS($E116:G116)+1)=0,"",OFFSET($G$203,SUM($C$2:$C116)-1,COLUMNS($E116:G116)+1))</f>
        <v xml:space="preserve"> Avanto</v>
      </c>
      <c r="H116" t="str">
        <f ca="1">IF(OFFSET($G$203,SUM($C$2:$C116)-1,COLUMNS($E116:H116)+1)=0,"",OFFSET($G$203,SUM($C$2:$C116)-1,COLUMNS($E116:H116)+1))</f>
        <v/>
      </c>
      <c r="I116" t="str">
        <f ca="1">IF(OFFSET($G$203,SUM($C$2:$C116)-1,COLUMNS($E116:I116)+1)=0,"",OFFSET($G$203,SUM($C$2:$C116)-1,COLUMNS($E116:I116)+1))</f>
        <v/>
      </c>
      <c r="J116" t="str">
        <f ca="1">IF(OFFSET($G$203,SUM($C$2:$C116)-1,COLUMNS($E116:J116)+1)=0,"",OFFSET($G$203,SUM($C$2:$C116)-1,COLUMNS($E116:J116)+1))</f>
        <v/>
      </c>
      <c r="K116" t="str">
        <f ca="1">IF(OFFSET($G$203,SUM($C$2:$C116)-1,COLUMNS($E116:K116)+1)=0,"",OFFSET($G$203,SUM($C$2:$C116)-1,COLUMNS($E116:K116)+1))</f>
        <v/>
      </c>
      <c r="L116" t="str">
        <f ca="1">IF(OFFSET($G$203,SUM($C$2:$C116)-1,COLUMNS($E116:L116)+1)=0,"",OFFSET($G$203,SUM($C$2:$C116)-1,COLUMNS($E116:L116)+1))</f>
        <v/>
      </c>
      <c r="M116" t="str">
        <f ca="1">IF(OFFSET($G$203,SUM($C$2:$C116)-1,COLUMNS($E116:M116)+1)=0,"",OFFSET($G$203,SUM($C$2:$C116)-1,COLUMNS($E116:M116)+1))</f>
        <v/>
      </c>
      <c r="N116" t="str">
        <f ca="1">IF(OFFSET($G$203,SUM($C$2:$C116)-1,COLUMNS($E116:N116)+1)=0,"",OFFSET($G$203,SUM($C$2:$C116)-1,COLUMNS($E116:N116)+1))</f>
        <v/>
      </c>
      <c r="O116" t="str">
        <f ca="1">IF(OFFSET($G$203,SUM($C$2:$C116)-1,COLUMNS($E116:O116)+1)=0,"",OFFSET($G$203,SUM($C$2:$C116)-1,COLUMNS($E116:O116)+1))</f>
        <v/>
      </c>
      <c r="P116" t="str">
        <f ca="1">IF(OFFSET($G$203,SUM($C$2:$C116)-1,COLUMNS($E116:P116)+1)=0,"",OFFSET($G$203,SUM($C$2:$C116)-1,COLUMNS($E116:P116)+1))</f>
        <v/>
      </c>
      <c r="Q116" t="str">
        <f ca="1">IF(OFFSET($G$203,SUM($C$2:$C116)-1,COLUMNS($E116:Q116)+1)=0,"",OFFSET($G$203,SUM($C$2:$C116)-1,COLUMNS($E116:Q116)+1))</f>
        <v/>
      </c>
      <c r="R116" t="str">
        <f ca="1">IF(OFFSET($G$203,SUM($C$2:$C116)-1,COLUMNS($E116:R116)+1)=0,"",OFFSET($G$203,SUM($C$2:$C116)-1,COLUMNS($E116:R116)+1))</f>
        <v/>
      </c>
      <c r="S116" t="str">
        <f ca="1">IF(OFFSET($G$203,SUM($C$2:$C116)-1,COLUMNS($E116:S116)+1)=0,"",OFFSET($G$203,SUM($C$2:$C116)-1,COLUMNS($E116:S116)+1))</f>
        <v/>
      </c>
      <c r="T116" t="str">
        <f ca="1">IF(OFFSET($G$203,SUM($C$2:$C116)-1,COLUMNS($E116:T116)+1)=0,"",OFFSET($G$203,SUM($C$2:$C116)-1,COLUMNS($E116:T116)+1))</f>
        <v/>
      </c>
      <c r="U116" t="str">
        <f ca="1">IF(OFFSET($G$203,SUM($C$2:$C116)-1,COLUMNS($E116:U116)+1)=0,"",OFFSET($G$203,SUM($C$2:$C116)-1,COLUMNS($E116:U116)+1))</f>
        <v/>
      </c>
      <c r="V116" t="str">
        <f ca="1">IF(OFFSET($G$203,SUM($C$2:$C116)-1,COLUMNS($E116:V116)+1)=0,"",OFFSET($G$203,SUM($C$2:$C116)-1,COLUMNS($E116:V116)+1))</f>
        <v/>
      </c>
      <c r="W116" t="str">
        <f ca="1">IF(OFFSET($G$203,SUM($C$2:$C116)-1,COLUMNS($E116:W116)+1)=0,"",OFFSET($G$203,SUM($C$2:$C116)-1,COLUMNS($E116:W116)+1))</f>
        <v/>
      </c>
      <c r="X116" t="str">
        <f ca="1">IF(OFFSET($G$203,SUM($C$2:$C116)-1,COLUMNS($E116:X116)+1)=0,"",OFFSET($G$203,SUM($C$2:$C116)-1,COLUMNS($E116:X116)+1))</f>
        <v/>
      </c>
      <c r="Y116" t="str">
        <f ca="1">IF(OFFSET($G$203,SUM($C$2:$C116)-1,COLUMNS($E116:Y116)+1)=0,"",OFFSET($G$203,SUM($C$2:$C116)-1,COLUMNS($E116:Y116)+1))</f>
        <v/>
      </c>
      <c r="Z116" t="str">
        <f ca="1">IF(OFFSET($G$203,SUM($C$2:$C116)-1,COLUMNS($E116:Z116)+1)=0,"",OFFSET($G$203,SUM($C$2:$C116)-1,COLUMNS($E116:Z116)+1))</f>
        <v/>
      </c>
      <c r="AA116" t="str">
        <f ca="1">IF(OFFSET($G$203,SUM($C$2:$C116)-1,COLUMNS($E116:AA116)+1)=0,"",OFFSET($G$203,SUM($C$2:$C116)-1,COLUMNS($E116:AA116)+1))</f>
        <v/>
      </c>
      <c r="AB116" t="str">
        <f ca="1">IF(OFFSET($G$203,SUM($C$2:$C116)-1,COLUMNS($E116:AB116)+1)=0,"",OFFSET($G$203,SUM($C$2:$C116)-1,COLUMNS($E116:AB116)+1))</f>
        <v/>
      </c>
      <c r="AC116" t="str">
        <f ca="1">IF(OFFSET($G$203,SUM($C$2:$C116)-1,COLUMNS($E116:AC116)+1)=0,"",OFFSET($G$203,SUM($C$2:$C116)-1,COLUMNS($E116:AC116)+1))</f>
        <v/>
      </c>
      <c r="AD116" t="str">
        <f ca="1">IF(OFFSET($G$203,SUM($C$2:$C116)-1,COLUMNS($E116:AD116)+1)=0,"",OFFSET($G$203,SUM($C$2:$C116)-1,COLUMNS($E116:AD116)+1))</f>
        <v/>
      </c>
      <c r="AE116" t="str">
        <f ca="1">IF(OFFSET($G$203,SUM($C$2:$C116)-1,COLUMNS($E116:AE116)+1)=0,"",OFFSET($G$203,SUM($C$2:$C116)-1,COLUMNS($E116:AE116)+1))</f>
        <v/>
      </c>
      <c r="AF116" t="str">
        <f ca="1">IF(OFFSET($G$203,SUM($C$2:$C116)-1,COLUMNS($E116:AF116)+1)=0,"",OFFSET($G$203,SUM($C$2:$C116)-1,COLUMNS($E116:AF116)+1))</f>
        <v/>
      </c>
      <c r="AG116" t="str">
        <f ca="1">IF(OFFSET($G$203,SUM($C$2:$C116)-1,COLUMNS($E116:AG116)+1)=0,"",OFFSET($G$203,SUM($C$2:$C116)-1,COLUMNS($E116:AG116)+1))</f>
        <v/>
      </c>
      <c r="AH116" t="str">
        <f ca="1">IF(OFFSET($G$203,SUM($C$2:$C116)-1,COLUMNS($E116:AH116)+1)=0,"",OFFSET($G$203,SUM($C$2:$C116)-1,COLUMNS($E116:AH116)+1))</f>
        <v/>
      </c>
      <c r="AI116" t="str">
        <f ca="1">IF(OFFSET($G$203,SUM($C$2:$C116)-1,COLUMNS($E116:AI116)+1)=0,"",OFFSET($G$203,SUM($C$2:$C116)-1,COLUMNS($E116:AI116)+1))</f>
        <v/>
      </c>
      <c r="AJ116" t="str">
        <f ca="1">IF(OFFSET($G$203,SUM($C$2:$C116)-1,COLUMNS($E116:AJ116)+1)=0,"",OFFSET($G$203,SUM($C$2:$C116)-1,COLUMNS($E116:AJ116)+1))</f>
        <v/>
      </c>
      <c r="AK116" t="str">
        <f ca="1">IF(OFFSET($G$203,SUM($C$2:$C116)-1,COLUMNS($E116:AK116)+1)=0,"",OFFSET($G$203,SUM($C$2:$C116)-1,COLUMNS($E116:AK116)+1))</f>
        <v/>
      </c>
      <c r="AL116" t="str">
        <f ca="1">IF(OFFSET($G$203,SUM($C$2:$C116)-1,COLUMNS($E116:AL116)+1)=0,"",OFFSET($G$203,SUM($C$2:$C116)-1,COLUMNS($E116:AL116)+1))</f>
        <v/>
      </c>
      <c r="AM116" t="str">
        <f ca="1">IF(OFFSET($G$203,SUM($C$2:$C116)-1,COLUMNS($E116:AM116)+1)=0,"",OFFSET($G$203,SUM($C$2:$C116)-1,COLUMNS($E116:AM116)+1))</f>
        <v/>
      </c>
      <c r="AN116" t="str">
        <f ca="1">IF(OFFSET($G$203,SUM($C$2:$C116)-1,COLUMNS($E116:AN116)+1)=0,"",OFFSET($G$203,SUM($C$2:$C116)-1,COLUMNS($E116:AN116)+1))</f>
        <v/>
      </c>
      <c r="AO116" t="str">
        <f ca="1">IF(OFFSET($G$203,SUM($C$2:$C116)-1,COLUMNS($E116:AO116)+1)=0,"",OFFSET($G$203,SUM($C$2:$C116)-1,COLUMNS($E116:AO116)+1))</f>
        <v/>
      </c>
      <c r="AP116" t="str">
        <f ca="1">IF(OFFSET($G$203,SUM($C$2:$C116)-1,COLUMNS($E116:AP116)+1)=0,"",OFFSET($G$203,SUM($C$2:$C116)-1,COLUMNS($E116:AP116)+1))</f>
        <v/>
      </c>
      <c r="AQ116" t="str">
        <f ca="1">IF(OFFSET($G$203,SUM($C$2:$C116)-1,COLUMNS($E116:AQ116)+1)=0,"",OFFSET($G$203,SUM($C$2:$C116)-1,COLUMNS($E116:AQ116)+1))</f>
        <v/>
      </c>
      <c r="AR116" t="str">
        <f ca="1">IF(OFFSET($G$203,SUM($C$2:$C116)-1,COLUMNS($E116:AR116)+1)=0,"",OFFSET($G$203,SUM($C$2:$C116)-1,COLUMNS($E116:AR116)+1))</f>
        <v/>
      </c>
      <c r="AS116" t="str">
        <f ca="1">IF(OFFSET($G$203,SUM($C$2:$C116)-1,COLUMNS($E116:AS116)+1)=0,"",OFFSET($G$203,SUM($C$2:$C116)-1,COLUMNS($E116:AS116)+1))</f>
        <v/>
      </c>
      <c r="AT116" t="str">
        <f ca="1">IF(OFFSET($G$203,SUM($C$2:$C116)-1,COLUMNS($E116:AT116)+1)=0,"",OFFSET($G$203,SUM($C$2:$C116)-1,COLUMNS($E116:AT116)+1))</f>
        <v/>
      </c>
      <c r="AU116" t="str">
        <f ca="1">IF(OFFSET($G$203,SUM($C$2:$C116)-1,COLUMNS($E116:AU116)+1)=0,"",OFFSET($G$203,SUM($C$2:$C116)-1,COLUMNS($E116:AU116)+1))</f>
        <v/>
      </c>
      <c r="AV116" t="str">
        <f ca="1">IF(OFFSET($G$203,SUM($C$2:$C116)-1,COLUMNS($E116:AV116)+1)=0,"",OFFSET($G$203,SUM($C$2:$C116)-1,COLUMNS($E116:AV116)+1))</f>
        <v/>
      </c>
      <c r="AW116" t="str">
        <f ca="1">IF(OFFSET($G$203,SUM($C$2:$C116)-1,COLUMNS($E116:AW116)+1)=0,"",OFFSET($G$203,SUM($C$2:$C116)-1,COLUMNS($E116:AW116)+1))</f>
        <v/>
      </c>
      <c r="AX116" t="str">
        <f ca="1">IF(OFFSET($G$203,SUM($C$2:$C116)-1,COLUMNS($E116:AX116)+1)=0,"",OFFSET($G$203,SUM($C$2:$C116)-1,COLUMNS($E116:AX116)+1))</f>
        <v/>
      </c>
      <c r="AY116" t="str">
        <f ca="1">IF(OFFSET($G$203,SUM($C$2:$C116)-1,COLUMNS($E116:AY116)+1)=0,"",OFFSET($G$203,SUM($C$2:$C116)-1,COLUMNS($E116:AY116)+1))</f>
        <v/>
      </c>
      <c r="AZ116" t="str">
        <f ca="1">IF(OFFSET($G$203,SUM($C$2:$C116)-1,COLUMNS($E116:AZ116)+1)=0,"",OFFSET($G$203,SUM($C$2:$C116)-1,COLUMNS($E116:AZ116)+1))</f>
        <v/>
      </c>
      <c r="BA116" t="str">
        <f ca="1">IF(OFFSET($G$203,SUM($C$2:$C116)-1,COLUMNS($E116:BA116)+1)=0,"",OFFSET($G$203,SUM($C$2:$C116)-1,COLUMNS($E116:BA116)+1))</f>
        <v/>
      </c>
      <c r="BB116" t="str">
        <f ca="1">IF(OFFSET($G$203,SUM($C$2:$C116)-1,COLUMNS($E116:BB116)+1)=0,"",OFFSET($G$203,SUM($C$2:$C116)-1,COLUMNS($E116:BB116)+1))</f>
        <v/>
      </c>
      <c r="BC116" t="str">
        <f ca="1">IF(OFFSET($G$203,SUM($C$2:$C116)-1,COLUMNS($E116:BC116)+1)=0,"",OFFSET($G$203,SUM($C$2:$C116)-1,COLUMNS($E116:BC116)+1))</f>
        <v/>
      </c>
      <c r="BD116" t="str">
        <f ca="1">IF(OFFSET($G$203,SUM($C$2:$C116)-1,COLUMNS($E116:BD116)+1)=0,"",OFFSET($G$203,SUM($C$2:$C116)-1,COLUMNS($E116:BD116)+1))</f>
        <v/>
      </c>
      <c r="BE116" t="str">
        <f ca="1">IF(OFFSET($G$203,SUM($C$2:$C116)-1,COLUMNS($E116:BE116)+1)=0,"",OFFSET($G$203,SUM($C$2:$C116)-1,COLUMNS($E116:BE116)+1))</f>
        <v/>
      </c>
      <c r="BF116" t="str">
        <f ca="1">IF(OFFSET($G$203,SUM($C$2:$C116)-1,COLUMNS($E116:BF116)+1)=0,"",OFFSET($G$203,SUM($C$2:$C116)-1,COLUMNS($E116:BF116)+1))</f>
        <v/>
      </c>
      <c r="BG116" t="str">
        <f ca="1">IF(OFFSET($G$203,SUM($C$2:$C116)-1,COLUMNS($E116:BG116)+1)=0,"",OFFSET($G$203,SUM($C$2:$C116)-1,COLUMNS($E116:BG116)+1))</f>
        <v/>
      </c>
      <c r="BH116" t="str">
        <f ca="1">IF(OFFSET($G$203,SUM($C$2:$C116)-1,COLUMNS($E116:BH116)+1)=0,"",OFFSET($G$203,SUM($C$2:$C116)-1,COLUMNS($E116:BH116)+1))</f>
        <v/>
      </c>
      <c r="BI116" t="str">
        <f ca="1">IF(OFFSET($G$203,SUM($C$2:$C116)-1,COLUMNS($E116:BI116)+1)=0,"",OFFSET($G$203,SUM($C$2:$C116)-1,COLUMNS($E116:BI116)+1))</f>
        <v/>
      </c>
      <c r="BJ116" t="str">
        <f ca="1">IF(OFFSET($G$203,SUM($C$2:$C116)-1,COLUMNS($E116:BJ116)+1)=0,"",OFFSET($G$203,SUM($C$2:$C116)-1,COLUMNS($E116:BJ116)+1))</f>
        <v/>
      </c>
      <c r="BK116" t="str">
        <f ca="1">IF(OFFSET($G$203,SUM($C$2:$C116)-1,COLUMNS($E116:BK116)+1)=0,"",OFFSET($G$203,SUM($C$2:$C116)-1,COLUMNS($E116:BK116)+1))</f>
        <v/>
      </c>
      <c r="BL116" t="str">
        <f ca="1">IF(OFFSET($G$203,SUM($C$2:$C116)-1,COLUMNS($E116:BL116)+1)=0,"",OFFSET($G$203,SUM($C$2:$C116)-1,COLUMNS($E116:BL116)+1))</f>
        <v/>
      </c>
      <c r="BM116" t="str">
        <f ca="1">IF(OFFSET($G$203,SUM($C$2:$C116)-1,COLUMNS($E116:BM116)+1)=0,"",OFFSET($G$203,SUM($C$2:$C116)-1,COLUMNS($E116:BM116)+1))</f>
        <v/>
      </c>
      <c r="BN116" t="str">
        <f ca="1">IF(OFFSET($G$203,SUM($C$2:$C116)-1,COLUMNS($E116:BN116)+1)=0,"",OFFSET($G$203,SUM($C$2:$C116)-1,COLUMNS($E116:BN116)+1))</f>
        <v/>
      </c>
      <c r="BO116" t="str">
        <f ca="1">IF(OFFSET($G$203,SUM($C$2:$C116)-1,COLUMNS($E116:BO116)+1)=0,"",OFFSET($G$203,SUM($C$2:$C116)-1,COLUMNS($E116:BO116)+1))</f>
        <v/>
      </c>
      <c r="BP116" t="str">
        <f ca="1">IF(OFFSET($G$203,SUM($C$2:$C116)-1,COLUMNS($E116:BP116)+1)=0,"",OFFSET($G$203,SUM($C$2:$C116)-1,COLUMNS($E116:BP116)+1))</f>
        <v/>
      </c>
      <c r="BQ116" t="str">
        <f ca="1">IF(OFFSET($G$203,SUM($C$2:$C116)-1,COLUMNS($E116:BQ116)+1)=0,"",OFFSET($G$203,SUM($C$2:$C116)-1,COLUMNS($E116:BQ116)+1))</f>
        <v/>
      </c>
      <c r="BR116" t="str">
        <f ca="1">IF(OFFSET($G$203,SUM($C$2:$C116)-1,COLUMNS($E116:BR116)+1)=0,"",OFFSET($G$203,SUM($C$2:$C116)-1,COLUMNS($E116:BR116)+1))</f>
        <v/>
      </c>
      <c r="BS116" t="str">
        <f ca="1">IF(OFFSET($G$203,SUM($C$2:$C116)-1,COLUMNS($E116:BS116)+1)=0,"",OFFSET($G$203,SUM($C$2:$C116)-1,COLUMNS($E116:BS116)+1))</f>
        <v/>
      </c>
      <c r="BT116" t="str">
        <f ca="1">IF(OFFSET($G$203,SUM($C$2:$C116)-1,COLUMNS($E116:BT116)+1)=0,"",OFFSET($G$203,SUM($C$2:$C116)-1,COLUMNS($E116:BT116)+1))</f>
        <v/>
      </c>
      <c r="BU116" t="str">
        <f ca="1">IF(OFFSET($G$203,SUM($C$2:$C116)-1,COLUMNS($E116:BU116)+1)=0,"",OFFSET($G$203,SUM($C$2:$C116)-1,COLUMNS($E116:BU116)+1))</f>
        <v/>
      </c>
      <c r="BV116" t="str">
        <f ca="1">IF(OFFSET($G$203,SUM($C$2:$C116)-1,COLUMNS($E116:BV116)+1)=0,"",OFFSET($G$203,SUM($C$2:$C116)-1,COLUMNS($E116:BV116)+1))</f>
        <v/>
      </c>
      <c r="BW116" t="str">
        <f ca="1">IF(OFFSET($G$203,SUM($C$2:$C116)-1,COLUMNS($E116:BW116)+1)=0,"",OFFSET($G$203,SUM($C$2:$C116)-1,COLUMNS($E116:BW116)+1))</f>
        <v/>
      </c>
      <c r="BX116" t="str">
        <f ca="1">IF(OFFSET($G$203,SUM($C$2:$C116)-1,COLUMNS($E116:BX116)+1)=0,"",OFFSET($G$203,SUM($C$2:$C116)-1,COLUMNS($E116:BX116)+1))</f>
        <v/>
      </c>
      <c r="BY116" t="str">
        <f ca="1">IF(OFFSET($G$203,SUM($C$2:$C116)-1,COLUMNS($E116:BY116)+1)=0,"",OFFSET($G$203,SUM($C$2:$C116)-1,COLUMNS($E116:BY116)+1))</f>
        <v/>
      </c>
      <c r="BZ116" t="str">
        <f ca="1">IF(OFFSET($G$203,SUM($C$2:$C116)-1,COLUMNS($E116:BZ116)+1)=0,"",OFFSET($G$203,SUM($C$2:$C116)-1,COLUMNS($E116:BZ116)+1))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OFFSET($G$203,SUM(C$2:C118)-1,0)</f>
        <v>Raina Kuptz</v>
      </c>
      <c r="F118" t="str">
        <f ca="1">IF(OFFSET($G$203,SUM($C$2:$C118)-1,COLUMNS($E118:F118)+1)=0,"",OFFSET($G$203,SUM($C$2:$C118)-1,COLUMNS($E118:F118)+1))</f>
        <v>Tax</v>
      </c>
      <c r="G118" t="str">
        <f ca="1">IF(OFFSET($G$203,SUM($C$2:$C118)-1,COLUMNS($E118:G118)+1)=0,"",OFFSET($G$203,SUM($C$2:$C118)-1,COLUMNS($E118:G118)+1))</f>
        <v xml:space="preserve"> Salt the Earth</v>
      </c>
      <c r="H118" t="str">
        <f ca="1">IF(OFFSET($G$203,SUM($C$2:$C118)-1,COLUMNS($E118:H118)+1)=0,"",OFFSET($G$203,SUM($C$2:$C118)-1,COLUMNS($E118:H118)+1))</f>
        <v/>
      </c>
      <c r="I118" t="str">
        <f ca="1">IF(OFFSET($G$203,SUM($C$2:$C118)-1,COLUMNS($E118:I118)+1)=0,"",OFFSET($G$203,SUM($C$2:$C118)-1,COLUMNS($E118:I118)+1))</f>
        <v/>
      </c>
      <c r="J118" t="str">
        <f ca="1">IF(OFFSET($G$203,SUM($C$2:$C118)-1,COLUMNS($E118:J118)+1)=0,"",OFFSET($G$203,SUM($C$2:$C118)-1,COLUMNS($E118:J118)+1))</f>
        <v/>
      </c>
      <c r="K118" t="str">
        <f ca="1">IF(OFFSET($G$203,SUM($C$2:$C118)-1,COLUMNS($E118:K118)+1)=0,"",OFFSET($G$203,SUM($C$2:$C118)-1,COLUMNS($E118:K118)+1))</f>
        <v/>
      </c>
      <c r="L118" t="str">
        <f ca="1">IF(OFFSET($G$203,SUM($C$2:$C118)-1,COLUMNS($E118:L118)+1)=0,"",OFFSET($G$203,SUM($C$2:$C118)-1,COLUMNS($E118:L118)+1))</f>
        <v/>
      </c>
      <c r="M118" t="str">
        <f ca="1">IF(OFFSET($G$203,SUM($C$2:$C118)-1,COLUMNS($E118:M118)+1)=0,"",OFFSET($G$203,SUM($C$2:$C118)-1,COLUMNS($E118:M118)+1))</f>
        <v/>
      </c>
      <c r="N118" t="str">
        <f ca="1">IF(OFFSET($G$203,SUM($C$2:$C118)-1,COLUMNS($E118:N118)+1)=0,"",OFFSET($G$203,SUM($C$2:$C118)-1,COLUMNS($E118:N118)+1))</f>
        <v/>
      </c>
      <c r="O118" t="str">
        <f ca="1">IF(OFFSET($G$203,SUM($C$2:$C118)-1,COLUMNS($E118:O118)+1)=0,"",OFFSET($G$203,SUM($C$2:$C118)-1,COLUMNS($E118:O118)+1))</f>
        <v/>
      </c>
      <c r="P118" t="str">
        <f ca="1">IF(OFFSET($G$203,SUM($C$2:$C118)-1,COLUMNS($E118:P118)+1)=0,"",OFFSET($G$203,SUM($C$2:$C118)-1,COLUMNS($E118:P118)+1))</f>
        <v/>
      </c>
      <c r="Q118" t="str">
        <f ca="1">IF(OFFSET($G$203,SUM($C$2:$C118)-1,COLUMNS($E118:Q118)+1)=0,"",OFFSET($G$203,SUM($C$2:$C118)-1,COLUMNS($E118:Q118)+1))</f>
        <v/>
      </c>
      <c r="R118" t="str">
        <f ca="1">IF(OFFSET($G$203,SUM($C$2:$C118)-1,COLUMNS($E118:R118)+1)=0,"",OFFSET($G$203,SUM($C$2:$C118)-1,COLUMNS($E118:R118)+1))</f>
        <v/>
      </c>
      <c r="S118" t="str">
        <f ca="1">IF(OFFSET($G$203,SUM($C$2:$C118)-1,COLUMNS($E118:S118)+1)=0,"",OFFSET($G$203,SUM($C$2:$C118)-1,COLUMNS($E118:S118)+1))</f>
        <v/>
      </c>
      <c r="T118" t="str">
        <f ca="1">IF(OFFSET($G$203,SUM($C$2:$C118)-1,COLUMNS($E118:T118)+1)=0,"",OFFSET($G$203,SUM($C$2:$C118)-1,COLUMNS($E118:T118)+1))</f>
        <v/>
      </c>
      <c r="U118" t="str">
        <f ca="1">IF(OFFSET($G$203,SUM($C$2:$C118)-1,COLUMNS($E118:U118)+1)=0,"",OFFSET($G$203,SUM($C$2:$C118)-1,COLUMNS($E118:U118)+1))</f>
        <v/>
      </c>
      <c r="V118" t="str">
        <f ca="1">IF(OFFSET($G$203,SUM($C$2:$C118)-1,COLUMNS($E118:V118)+1)=0,"",OFFSET($G$203,SUM($C$2:$C118)-1,COLUMNS($E118:V118)+1))</f>
        <v/>
      </c>
      <c r="W118" t="str">
        <f ca="1">IF(OFFSET($G$203,SUM($C$2:$C118)-1,COLUMNS($E118:W118)+1)=0,"",OFFSET($G$203,SUM($C$2:$C118)-1,COLUMNS($E118:W118)+1))</f>
        <v/>
      </c>
      <c r="X118" t="str">
        <f ca="1">IF(OFFSET($G$203,SUM($C$2:$C118)-1,COLUMNS($E118:X118)+1)=0,"",OFFSET($G$203,SUM($C$2:$C118)-1,COLUMNS($E118:X118)+1))</f>
        <v/>
      </c>
      <c r="Y118" t="str">
        <f ca="1">IF(OFFSET($G$203,SUM($C$2:$C118)-1,COLUMNS($E118:Y118)+1)=0,"",OFFSET($G$203,SUM($C$2:$C118)-1,COLUMNS($E118:Y118)+1))</f>
        <v/>
      </c>
      <c r="Z118" t="str">
        <f ca="1">IF(OFFSET($G$203,SUM($C$2:$C118)-1,COLUMNS($E118:Z118)+1)=0,"",OFFSET($G$203,SUM($C$2:$C118)-1,COLUMNS($E118:Z118)+1))</f>
        <v/>
      </c>
      <c r="AA118" t="str">
        <f ca="1">IF(OFFSET($G$203,SUM($C$2:$C118)-1,COLUMNS($E118:AA118)+1)=0,"",OFFSET($G$203,SUM($C$2:$C118)-1,COLUMNS($E118:AA118)+1))</f>
        <v/>
      </c>
      <c r="AB118" t="str">
        <f ca="1">IF(OFFSET($G$203,SUM($C$2:$C118)-1,COLUMNS($E118:AB118)+1)=0,"",OFFSET($G$203,SUM($C$2:$C118)-1,COLUMNS($E118:AB118)+1))</f>
        <v/>
      </c>
      <c r="AC118" t="str">
        <f ca="1">IF(OFFSET($G$203,SUM($C$2:$C118)-1,COLUMNS($E118:AC118)+1)=0,"",OFFSET($G$203,SUM($C$2:$C118)-1,COLUMNS($E118:AC118)+1))</f>
        <v/>
      </c>
      <c r="AD118" t="str">
        <f ca="1">IF(OFFSET($G$203,SUM($C$2:$C118)-1,COLUMNS($E118:AD118)+1)=0,"",OFFSET($G$203,SUM($C$2:$C118)-1,COLUMNS($E118:AD118)+1))</f>
        <v/>
      </c>
      <c r="AE118" t="str">
        <f ca="1">IF(OFFSET($G$203,SUM($C$2:$C118)-1,COLUMNS($E118:AE118)+1)=0,"",OFFSET($G$203,SUM($C$2:$C118)-1,COLUMNS($E118:AE118)+1))</f>
        <v/>
      </c>
      <c r="AF118" t="str">
        <f ca="1">IF(OFFSET($G$203,SUM($C$2:$C118)-1,COLUMNS($E118:AF118)+1)=0,"",OFFSET($G$203,SUM($C$2:$C118)-1,COLUMNS($E118:AF118)+1))</f>
        <v/>
      </c>
      <c r="AG118" t="str">
        <f ca="1">IF(OFFSET($G$203,SUM($C$2:$C118)-1,COLUMNS($E118:AG118)+1)=0,"",OFFSET($G$203,SUM($C$2:$C118)-1,COLUMNS($E118:AG118)+1))</f>
        <v/>
      </c>
      <c r="AH118" t="str">
        <f ca="1">IF(OFFSET($G$203,SUM($C$2:$C118)-1,COLUMNS($E118:AH118)+1)=0,"",OFFSET($G$203,SUM($C$2:$C118)-1,COLUMNS($E118:AH118)+1))</f>
        <v/>
      </c>
      <c r="AI118" t="str">
        <f ca="1">IF(OFFSET($G$203,SUM($C$2:$C118)-1,COLUMNS($E118:AI118)+1)=0,"",OFFSET($G$203,SUM($C$2:$C118)-1,COLUMNS($E118:AI118)+1))</f>
        <v/>
      </c>
      <c r="AJ118" t="str">
        <f ca="1">IF(OFFSET($G$203,SUM($C$2:$C118)-1,COLUMNS($E118:AJ118)+1)=0,"",OFFSET($G$203,SUM($C$2:$C118)-1,COLUMNS($E118:AJ118)+1))</f>
        <v/>
      </c>
      <c r="AK118" t="str">
        <f ca="1">IF(OFFSET($G$203,SUM($C$2:$C118)-1,COLUMNS($E118:AK118)+1)=0,"",OFFSET($G$203,SUM($C$2:$C118)-1,COLUMNS($E118:AK118)+1))</f>
        <v/>
      </c>
      <c r="AL118" t="str">
        <f ca="1">IF(OFFSET($G$203,SUM($C$2:$C118)-1,COLUMNS($E118:AL118)+1)=0,"",OFFSET($G$203,SUM($C$2:$C118)-1,COLUMNS($E118:AL118)+1))</f>
        <v/>
      </c>
      <c r="AM118" t="str">
        <f ca="1">IF(OFFSET($G$203,SUM($C$2:$C118)-1,COLUMNS($E118:AM118)+1)=0,"",OFFSET($G$203,SUM($C$2:$C118)-1,COLUMNS($E118:AM118)+1))</f>
        <v/>
      </c>
      <c r="AN118" t="str">
        <f ca="1">IF(OFFSET($G$203,SUM($C$2:$C118)-1,COLUMNS($E118:AN118)+1)=0,"",OFFSET($G$203,SUM($C$2:$C118)-1,COLUMNS($E118:AN118)+1))</f>
        <v/>
      </c>
      <c r="AO118" t="str">
        <f ca="1">IF(OFFSET($G$203,SUM($C$2:$C118)-1,COLUMNS($E118:AO118)+1)=0,"",OFFSET($G$203,SUM($C$2:$C118)-1,COLUMNS($E118:AO118)+1))</f>
        <v/>
      </c>
      <c r="AP118" t="str">
        <f ca="1">IF(OFFSET($G$203,SUM($C$2:$C118)-1,COLUMNS($E118:AP118)+1)=0,"",OFFSET($G$203,SUM($C$2:$C118)-1,COLUMNS($E118:AP118)+1))</f>
        <v/>
      </c>
      <c r="AQ118" t="str">
        <f ca="1">IF(OFFSET($G$203,SUM($C$2:$C118)-1,COLUMNS($E118:AQ118)+1)=0,"",OFFSET($G$203,SUM($C$2:$C118)-1,COLUMNS($E118:AQ118)+1))</f>
        <v/>
      </c>
      <c r="AR118" t="str">
        <f ca="1">IF(OFFSET($G$203,SUM($C$2:$C118)-1,COLUMNS($E118:AR118)+1)=0,"",OFFSET($G$203,SUM($C$2:$C118)-1,COLUMNS($E118:AR118)+1))</f>
        <v/>
      </c>
      <c r="AS118" t="str">
        <f ca="1">IF(OFFSET($G$203,SUM($C$2:$C118)-1,COLUMNS($E118:AS118)+1)=0,"",OFFSET($G$203,SUM($C$2:$C118)-1,COLUMNS($E118:AS118)+1))</f>
        <v/>
      </c>
      <c r="AT118" t="str">
        <f ca="1">IF(OFFSET($G$203,SUM($C$2:$C118)-1,COLUMNS($E118:AT118)+1)=0,"",OFFSET($G$203,SUM($C$2:$C118)-1,COLUMNS($E118:AT118)+1))</f>
        <v/>
      </c>
      <c r="AU118" t="str">
        <f ca="1">IF(OFFSET($G$203,SUM($C$2:$C118)-1,COLUMNS($E118:AU118)+1)=0,"",OFFSET($G$203,SUM($C$2:$C118)-1,COLUMNS($E118:AU118)+1))</f>
        <v/>
      </c>
      <c r="AV118" t="str">
        <f ca="1">IF(OFFSET($G$203,SUM($C$2:$C118)-1,COLUMNS($E118:AV118)+1)=0,"",OFFSET($G$203,SUM($C$2:$C118)-1,COLUMNS($E118:AV118)+1))</f>
        <v/>
      </c>
      <c r="AW118" t="str">
        <f ca="1">IF(OFFSET($G$203,SUM($C$2:$C118)-1,COLUMNS($E118:AW118)+1)=0,"",OFFSET($G$203,SUM($C$2:$C118)-1,COLUMNS($E118:AW118)+1))</f>
        <v/>
      </c>
      <c r="AX118" t="str">
        <f ca="1">IF(OFFSET($G$203,SUM($C$2:$C118)-1,COLUMNS($E118:AX118)+1)=0,"",OFFSET($G$203,SUM($C$2:$C118)-1,COLUMNS($E118:AX118)+1))</f>
        <v/>
      </c>
      <c r="AY118" t="str">
        <f ca="1">IF(OFFSET($G$203,SUM($C$2:$C118)-1,COLUMNS($E118:AY118)+1)=0,"",OFFSET($G$203,SUM($C$2:$C118)-1,COLUMNS($E118:AY118)+1))</f>
        <v/>
      </c>
      <c r="AZ118" t="str">
        <f ca="1">IF(OFFSET($G$203,SUM($C$2:$C118)-1,COLUMNS($E118:AZ118)+1)=0,"",OFFSET($G$203,SUM($C$2:$C118)-1,COLUMNS($E118:AZ118)+1))</f>
        <v/>
      </c>
      <c r="BA118" t="str">
        <f ca="1">IF(OFFSET($G$203,SUM($C$2:$C118)-1,COLUMNS($E118:BA118)+1)=0,"",OFFSET($G$203,SUM($C$2:$C118)-1,COLUMNS($E118:BA118)+1))</f>
        <v/>
      </c>
      <c r="BB118" t="str">
        <f ca="1">IF(OFFSET($G$203,SUM($C$2:$C118)-1,COLUMNS($E118:BB118)+1)=0,"",OFFSET($G$203,SUM($C$2:$C118)-1,COLUMNS($E118:BB118)+1))</f>
        <v/>
      </c>
      <c r="BC118" t="str">
        <f ca="1">IF(OFFSET($G$203,SUM($C$2:$C118)-1,COLUMNS($E118:BC118)+1)=0,"",OFFSET($G$203,SUM($C$2:$C118)-1,COLUMNS($E118:BC118)+1))</f>
        <v/>
      </c>
      <c r="BD118" t="str">
        <f ca="1">IF(OFFSET($G$203,SUM($C$2:$C118)-1,COLUMNS($E118:BD118)+1)=0,"",OFFSET($G$203,SUM($C$2:$C118)-1,COLUMNS($E118:BD118)+1))</f>
        <v/>
      </c>
      <c r="BE118" t="str">
        <f ca="1">IF(OFFSET($G$203,SUM($C$2:$C118)-1,COLUMNS($E118:BE118)+1)=0,"",OFFSET($G$203,SUM($C$2:$C118)-1,COLUMNS($E118:BE118)+1))</f>
        <v/>
      </c>
      <c r="BF118" t="str">
        <f ca="1">IF(OFFSET($G$203,SUM($C$2:$C118)-1,COLUMNS($E118:BF118)+1)=0,"",OFFSET($G$203,SUM($C$2:$C118)-1,COLUMNS($E118:BF118)+1))</f>
        <v/>
      </c>
      <c r="BG118" t="str">
        <f ca="1">IF(OFFSET($G$203,SUM($C$2:$C118)-1,COLUMNS($E118:BG118)+1)=0,"",OFFSET($G$203,SUM($C$2:$C118)-1,COLUMNS($E118:BG118)+1))</f>
        <v/>
      </c>
      <c r="BH118" t="str">
        <f ca="1">IF(OFFSET($G$203,SUM($C$2:$C118)-1,COLUMNS($E118:BH118)+1)=0,"",OFFSET($G$203,SUM($C$2:$C118)-1,COLUMNS($E118:BH118)+1))</f>
        <v/>
      </c>
      <c r="BI118" t="str">
        <f ca="1">IF(OFFSET($G$203,SUM($C$2:$C118)-1,COLUMNS($E118:BI118)+1)=0,"",OFFSET($G$203,SUM($C$2:$C118)-1,COLUMNS($E118:BI118)+1))</f>
        <v/>
      </c>
      <c r="BJ118" t="str">
        <f ca="1">IF(OFFSET($G$203,SUM($C$2:$C118)-1,COLUMNS($E118:BJ118)+1)=0,"",OFFSET($G$203,SUM($C$2:$C118)-1,COLUMNS($E118:BJ118)+1))</f>
        <v/>
      </c>
      <c r="BK118" t="str">
        <f ca="1">IF(OFFSET($G$203,SUM($C$2:$C118)-1,COLUMNS($E118:BK118)+1)=0,"",OFFSET($G$203,SUM($C$2:$C118)-1,COLUMNS($E118:BK118)+1))</f>
        <v/>
      </c>
      <c r="BL118" t="str">
        <f ca="1">IF(OFFSET($G$203,SUM($C$2:$C118)-1,COLUMNS($E118:BL118)+1)=0,"",OFFSET($G$203,SUM($C$2:$C118)-1,COLUMNS($E118:BL118)+1))</f>
        <v/>
      </c>
      <c r="BM118" t="str">
        <f ca="1">IF(OFFSET($G$203,SUM($C$2:$C118)-1,COLUMNS($E118:BM118)+1)=0,"",OFFSET($G$203,SUM($C$2:$C118)-1,COLUMNS($E118:BM118)+1))</f>
        <v/>
      </c>
      <c r="BN118" t="str">
        <f ca="1">IF(OFFSET($G$203,SUM($C$2:$C118)-1,COLUMNS($E118:BN118)+1)=0,"",OFFSET($G$203,SUM($C$2:$C118)-1,COLUMNS($E118:BN118)+1))</f>
        <v/>
      </c>
      <c r="BO118" t="str">
        <f ca="1">IF(OFFSET($G$203,SUM($C$2:$C118)-1,COLUMNS($E118:BO118)+1)=0,"",OFFSET($G$203,SUM($C$2:$C118)-1,COLUMNS($E118:BO118)+1))</f>
        <v/>
      </c>
      <c r="BP118" t="str">
        <f ca="1">IF(OFFSET($G$203,SUM($C$2:$C118)-1,COLUMNS($E118:BP118)+1)=0,"",OFFSET($G$203,SUM($C$2:$C118)-1,COLUMNS($E118:BP118)+1))</f>
        <v/>
      </c>
      <c r="BQ118" t="str">
        <f ca="1">IF(OFFSET($G$203,SUM($C$2:$C118)-1,COLUMNS($E118:BQ118)+1)=0,"",OFFSET($G$203,SUM($C$2:$C118)-1,COLUMNS($E118:BQ118)+1))</f>
        <v/>
      </c>
      <c r="BR118" t="str">
        <f ca="1">IF(OFFSET($G$203,SUM($C$2:$C118)-1,COLUMNS($E118:BR118)+1)=0,"",OFFSET($G$203,SUM($C$2:$C118)-1,COLUMNS($E118:BR118)+1))</f>
        <v/>
      </c>
      <c r="BS118" t="str">
        <f ca="1">IF(OFFSET($G$203,SUM($C$2:$C118)-1,COLUMNS($E118:BS118)+1)=0,"",OFFSET($G$203,SUM($C$2:$C118)-1,COLUMNS($E118:BS118)+1))</f>
        <v/>
      </c>
      <c r="BT118" t="str">
        <f ca="1">IF(OFFSET($G$203,SUM($C$2:$C118)-1,COLUMNS($E118:BT118)+1)=0,"",OFFSET($G$203,SUM($C$2:$C118)-1,COLUMNS($E118:BT118)+1))</f>
        <v/>
      </c>
      <c r="BU118" t="str">
        <f ca="1">IF(OFFSET($G$203,SUM($C$2:$C118)-1,COLUMNS($E118:BU118)+1)=0,"",OFFSET($G$203,SUM($C$2:$C118)-1,COLUMNS($E118:BU118)+1))</f>
        <v/>
      </c>
      <c r="BV118" t="str">
        <f ca="1">IF(OFFSET($G$203,SUM($C$2:$C118)-1,COLUMNS($E118:BV118)+1)=0,"",OFFSET($G$203,SUM($C$2:$C118)-1,COLUMNS($E118:BV118)+1))</f>
        <v/>
      </c>
      <c r="BW118" t="str">
        <f ca="1">IF(OFFSET($G$203,SUM($C$2:$C118)-1,COLUMNS($E118:BW118)+1)=0,"",OFFSET($G$203,SUM($C$2:$C118)-1,COLUMNS($E118:BW118)+1))</f>
        <v/>
      </c>
      <c r="BX118" t="str">
        <f ca="1">IF(OFFSET($G$203,SUM($C$2:$C118)-1,COLUMNS($E118:BX118)+1)=0,"",OFFSET($G$203,SUM($C$2:$C118)-1,COLUMNS($E118:BX118)+1))</f>
        <v/>
      </c>
      <c r="BY118" t="str">
        <f ca="1">IF(OFFSET($G$203,SUM($C$2:$C118)-1,COLUMNS($E118:BY118)+1)=0,"",OFFSET($G$203,SUM($C$2:$C118)-1,COLUMNS($E118:BY118)+1))</f>
        <v/>
      </c>
      <c r="BZ118" t="str">
        <f ca="1">IF(OFFSET($G$203,SUM($C$2:$C118)-1,COLUMNS($E118:BZ118)+1)=0,"",OFFSET($G$203,SUM($C$2:$C118)-1,COLUMNS($E118:BZ118)+1))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OFFSET($G$203,SUM(C$2:C120)-1,0)</f>
        <v>Raven Mimura</v>
      </c>
      <c r="F120" t="str">
        <f ca="1">IF(OFFSET($G$203,SUM($C$2:$C120)-1,COLUMNS($E120:F120)+1)=0,"",OFFSET($G$203,SUM($C$2:$C120)-1,COLUMNS($E120:F120)+1))</f>
        <v>Box art: Dark Ages</v>
      </c>
      <c r="G120" t="str">
        <f ca="1">IF(OFFSET($G$203,SUM($C$2:$C120)-1,COLUMNS($E120:G120)+1)=0,"",OFFSET($G$203,SUM($C$2:$C120)-1,COLUMNS($E120:G120)+1))</f>
        <v/>
      </c>
      <c r="H120" t="str">
        <f ca="1">IF(OFFSET($G$203,SUM($C$2:$C120)-1,COLUMNS($E120:H120)+1)=0,"",OFFSET($G$203,SUM($C$2:$C120)-1,COLUMNS($E120:H120)+1))</f>
        <v/>
      </c>
      <c r="I120" t="str">
        <f ca="1">IF(OFFSET($G$203,SUM($C$2:$C120)-1,COLUMNS($E120:I120)+1)=0,"",OFFSET($G$203,SUM($C$2:$C120)-1,COLUMNS($E120:I120)+1))</f>
        <v/>
      </c>
      <c r="J120" t="str">
        <f ca="1">IF(OFFSET($G$203,SUM($C$2:$C120)-1,COLUMNS($E120:J120)+1)=0,"",OFFSET($G$203,SUM($C$2:$C120)-1,COLUMNS($E120:J120)+1))</f>
        <v/>
      </c>
      <c r="K120" t="str">
        <f ca="1">IF(OFFSET($G$203,SUM($C$2:$C120)-1,COLUMNS($E120:K120)+1)=0,"",OFFSET($G$203,SUM($C$2:$C120)-1,COLUMNS($E120:K120)+1))</f>
        <v/>
      </c>
      <c r="L120" t="str">
        <f ca="1">IF(OFFSET($G$203,SUM($C$2:$C120)-1,COLUMNS($E120:L120)+1)=0,"",OFFSET($G$203,SUM($C$2:$C120)-1,COLUMNS($E120:L120)+1))</f>
        <v/>
      </c>
      <c r="M120" t="str">
        <f ca="1">IF(OFFSET($G$203,SUM($C$2:$C120)-1,COLUMNS($E120:M120)+1)=0,"",OFFSET($G$203,SUM($C$2:$C120)-1,COLUMNS($E120:M120)+1))</f>
        <v/>
      </c>
      <c r="N120" t="str">
        <f ca="1">IF(OFFSET($G$203,SUM($C$2:$C120)-1,COLUMNS($E120:N120)+1)=0,"",OFFSET($G$203,SUM($C$2:$C120)-1,COLUMNS($E120:N120)+1))</f>
        <v/>
      </c>
      <c r="O120" t="str">
        <f ca="1">IF(OFFSET($G$203,SUM($C$2:$C120)-1,COLUMNS($E120:O120)+1)=0,"",OFFSET($G$203,SUM($C$2:$C120)-1,COLUMNS($E120:O120)+1))</f>
        <v/>
      </c>
      <c r="P120" t="str">
        <f ca="1">IF(OFFSET($G$203,SUM($C$2:$C120)-1,COLUMNS($E120:P120)+1)=0,"",OFFSET($G$203,SUM($C$2:$C120)-1,COLUMNS($E120:P120)+1))</f>
        <v/>
      </c>
      <c r="Q120" t="str">
        <f ca="1">IF(OFFSET($G$203,SUM($C$2:$C120)-1,COLUMNS($E120:Q120)+1)=0,"",OFFSET($G$203,SUM($C$2:$C120)-1,COLUMNS($E120:Q120)+1))</f>
        <v/>
      </c>
      <c r="R120" t="str">
        <f ca="1">IF(OFFSET($G$203,SUM($C$2:$C120)-1,COLUMNS($E120:R120)+1)=0,"",OFFSET($G$203,SUM($C$2:$C120)-1,COLUMNS($E120:R120)+1))</f>
        <v/>
      </c>
      <c r="S120" t="str">
        <f ca="1">IF(OFFSET($G$203,SUM($C$2:$C120)-1,COLUMNS($E120:S120)+1)=0,"",OFFSET($G$203,SUM($C$2:$C120)-1,COLUMNS($E120:S120)+1))</f>
        <v/>
      </c>
      <c r="T120" t="str">
        <f ca="1">IF(OFFSET($G$203,SUM($C$2:$C120)-1,COLUMNS($E120:T120)+1)=0,"",OFFSET($G$203,SUM($C$2:$C120)-1,COLUMNS($E120:T120)+1))</f>
        <v/>
      </c>
      <c r="U120" t="str">
        <f ca="1">IF(OFFSET($G$203,SUM($C$2:$C120)-1,COLUMNS($E120:U120)+1)=0,"",OFFSET($G$203,SUM($C$2:$C120)-1,COLUMNS($E120:U120)+1))</f>
        <v/>
      </c>
      <c r="V120" t="str">
        <f ca="1">IF(OFFSET($G$203,SUM($C$2:$C120)-1,COLUMNS($E120:V120)+1)=0,"",OFFSET($G$203,SUM($C$2:$C120)-1,COLUMNS($E120:V120)+1))</f>
        <v/>
      </c>
      <c r="W120" t="str">
        <f ca="1">IF(OFFSET($G$203,SUM($C$2:$C120)-1,COLUMNS($E120:W120)+1)=0,"",OFFSET($G$203,SUM($C$2:$C120)-1,COLUMNS($E120:W120)+1))</f>
        <v/>
      </c>
      <c r="X120" t="str">
        <f ca="1">IF(OFFSET($G$203,SUM($C$2:$C120)-1,COLUMNS($E120:X120)+1)=0,"",OFFSET($G$203,SUM($C$2:$C120)-1,COLUMNS($E120:X120)+1))</f>
        <v/>
      </c>
      <c r="Y120" t="str">
        <f ca="1">IF(OFFSET($G$203,SUM($C$2:$C120)-1,COLUMNS($E120:Y120)+1)=0,"",OFFSET($G$203,SUM($C$2:$C120)-1,COLUMNS($E120:Y120)+1))</f>
        <v/>
      </c>
      <c r="Z120" t="str">
        <f ca="1">IF(OFFSET($G$203,SUM($C$2:$C120)-1,COLUMNS($E120:Z120)+1)=0,"",OFFSET($G$203,SUM($C$2:$C120)-1,COLUMNS($E120:Z120)+1))</f>
        <v/>
      </c>
      <c r="AA120" t="str">
        <f ca="1">IF(OFFSET($G$203,SUM($C$2:$C120)-1,COLUMNS($E120:AA120)+1)=0,"",OFFSET($G$203,SUM($C$2:$C120)-1,COLUMNS($E120:AA120)+1))</f>
        <v/>
      </c>
      <c r="AB120" t="str">
        <f ca="1">IF(OFFSET($G$203,SUM($C$2:$C120)-1,COLUMNS($E120:AB120)+1)=0,"",OFFSET($G$203,SUM($C$2:$C120)-1,COLUMNS($E120:AB120)+1))</f>
        <v/>
      </c>
      <c r="AC120" t="str">
        <f ca="1">IF(OFFSET($G$203,SUM($C$2:$C120)-1,COLUMNS($E120:AC120)+1)=0,"",OFFSET($G$203,SUM($C$2:$C120)-1,COLUMNS($E120:AC120)+1))</f>
        <v/>
      </c>
      <c r="AD120" t="str">
        <f ca="1">IF(OFFSET($G$203,SUM($C$2:$C120)-1,COLUMNS($E120:AD120)+1)=0,"",OFFSET($G$203,SUM($C$2:$C120)-1,COLUMNS($E120:AD120)+1))</f>
        <v/>
      </c>
      <c r="AE120" t="str">
        <f ca="1">IF(OFFSET($G$203,SUM($C$2:$C120)-1,COLUMNS($E120:AE120)+1)=0,"",OFFSET($G$203,SUM($C$2:$C120)-1,COLUMNS($E120:AE120)+1))</f>
        <v/>
      </c>
      <c r="AF120" t="str">
        <f ca="1">IF(OFFSET($G$203,SUM($C$2:$C120)-1,COLUMNS($E120:AF120)+1)=0,"",OFFSET($G$203,SUM($C$2:$C120)-1,COLUMNS($E120:AF120)+1))</f>
        <v/>
      </c>
      <c r="AG120" t="str">
        <f ca="1">IF(OFFSET($G$203,SUM($C$2:$C120)-1,COLUMNS($E120:AG120)+1)=0,"",OFFSET($G$203,SUM($C$2:$C120)-1,COLUMNS($E120:AG120)+1))</f>
        <v/>
      </c>
      <c r="AH120" t="str">
        <f ca="1">IF(OFFSET($G$203,SUM($C$2:$C120)-1,COLUMNS($E120:AH120)+1)=0,"",OFFSET($G$203,SUM($C$2:$C120)-1,COLUMNS($E120:AH120)+1))</f>
        <v/>
      </c>
      <c r="AI120" t="str">
        <f ca="1">IF(OFFSET($G$203,SUM($C$2:$C120)-1,COLUMNS($E120:AI120)+1)=0,"",OFFSET($G$203,SUM($C$2:$C120)-1,COLUMNS($E120:AI120)+1))</f>
        <v/>
      </c>
      <c r="AJ120" t="str">
        <f ca="1">IF(OFFSET($G$203,SUM($C$2:$C120)-1,COLUMNS($E120:AJ120)+1)=0,"",OFFSET($G$203,SUM($C$2:$C120)-1,COLUMNS($E120:AJ120)+1))</f>
        <v/>
      </c>
      <c r="AK120" t="str">
        <f ca="1">IF(OFFSET($G$203,SUM($C$2:$C120)-1,COLUMNS($E120:AK120)+1)=0,"",OFFSET($G$203,SUM($C$2:$C120)-1,COLUMNS($E120:AK120)+1))</f>
        <v/>
      </c>
      <c r="AL120" t="str">
        <f ca="1">IF(OFFSET($G$203,SUM($C$2:$C120)-1,COLUMNS($E120:AL120)+1)=0,"",OFFSET($G$203,SUM($C$2:$C120)-1,COLUMNS($E120:AL120)+1))</f>
        <v/>
      </c>
      <c r="AM120" t="str">
        <f ca="1">IF(OFFSET($G$203,SUM($C$2:$C120)-1,COLUMNS($E120:AM120)+1)=0,"",OFFSET($G$203,SUM($C$2:$C120)-1,COLUMNS($E120:AM120)+1))</f>
        <v/>
      </c>
      <c r="AN120" t="str">
        <f ca="1">IF(OFFSET($G$203,SUM($C$2:$C120)-1,COLUMNS($E120:AN120)+1)=0,"",OFFSET($G$203,SUM($C$2:$C120)-1,COLUMNS($E120:AN120)+1))</f>
        <v/>
      </c>
      <c r="AO120" t="str">
        <f ca="1">IF(OFFSET($G$203,SUM($C$2:$C120)-1,COLUMNS($E120:AO120)+1)=0,"",OFFSET($G$203,SUM($C$2:$C120)-1,COLUMNS($E120:AO120)+1))</f>
        <v/>
      </c>
      <c r="AP120" t="str">
        <f ca="1">IF(OFFSET($G$203,SUM($C$2:$C120)-1,COLUMNS($E120:AP120)+1)=0,"",OFFSET($G$203,SUM($C$2:$C120)-1,COLUMNS($E120:AP120)+1))</f>
        <v/>
      </c>
      <c r="AQ120" t="str">
        <f ca="1">IF(OFFSET($G$203,SUM($C$2:$C120)-1,COLUMNS($E120:AQ120)+1)=0,"",OFFSET($G$203,SUM($C$2:$C120)-1,COLUMNS($E120:AQ120)+1))</f>
        <v/>
      </c>
      <c r="AR120" t="str">
        <f ca="1">IF(OFFSET($G$203,SUM($C$2:$C120)-1,COLUMNS($E120:AR120)+1)=0,"",OFFSET($G$203,SUM($C$2:$C120)-1,COLUMNS($E120:AR120)+1))</f>
        <v/>
      </c>
      <c r="AS120" t="str">
        <f ca="1">IF(OFFSET($G$203,SUM($C$2:$C120)-1,COLUMNS($E120:AS120)+1)=0,"",OFFSET($G$203,SUM($C$2:$C120)-1,COLUMNS($E120:AS120)+1))</f>
        <v/>
      </c>
      <c r="AT120" t="str">
        <f ca="1">IF(OFFSET($G$203,SUM($C$2:$C120)-1,COLUMNS($E120:AT120)+1)=0,"",OFFSET($G$203,SUM($C$2:$C120)-1,COLUMNS($E120:AT120)+1))</f>
        <v/>
      </c>
      <c r="AU120" t="str">
        <f ca="1">IF(OFFSET($G$203,SUM($C$2:$C120)-1,COLUMNS($E120:AU120)+1)=0,"",OFFSET($G$203,SUM($C$2:$C120)-1,COLUMNS($E120:AU120)+1))</f>
        <v/>
      </c>
      <c r="AV120" t="str">
        <f ca="1">IF(OFFSET($G$203,SUM($C$2:$C120)-1,COLUMNS($E120:AV120)+1)=0,"",OFFSET($G$203,SUM($C$2:$C120)-1,COLUMNS($E120:AV120)+1))</f>
        <v/>
      </c>
      <c r="AW120" t="str">
        <f ca="1">IF(OFFSET($G$203,SUM($C$2:$C120)-1,COLUMNS($E120:AW120)+1)=0,"",OFFSET($G$203,SUM($C$2:$C120)-1,COLUMNS($E120:AW120)+1))</f>
        <v/>
      </c>
      <c r="AX120" t="str">
        <f ca="1">IF(OFFSET($G$203,SUM($C$2:$C120)-1,COLUMNS($E120:AX120)+1)=0,"",OFFSET($G$203,SUM($C$2:$C120)-1,COLUMNS($E120:AX120)+1))</f>
        <v/>
      </c>
      <c r="AY120" t="str">
        <f ca="1">IF(OFFSET($G$203,SUM($C$2:$C120)-1,COLUMNS($E120:AY120)+1)=0,"",OFFSET($G$203,SUM($C$2:$C120)-1,COLUMNS($E120:AY120)+1))</f>
        <v/>
      </c>
      <c r="AZ120" t="str">
        <f ca="1">IF(OFFSET($G$203,SUM($C$2:$C120)-1,COLUMNS($E120:AZ120)+1)=0,"",OFFSET($G$203,SUM($C$2:$C120)-1,COLUMNS($E120:AZ120)+1))</f>
        <v/>
      </c>
      <c r="BA120" t="str">
        <f ca="1">IF(OFFSET($G$203,SUM($C$2:$C120)-1,COLUMNS($E120:BA120)+1)=0,"",OFFSET($G$203,SUM($C$2:$C120)-1,COLUMNS($E120:BA120)+1))</f>
        <v/>
      </c>
      <c r="BB120" t="str">
        <f ca="1">IF(OFFSET($G$203,SUM($C$2:$C120)-1,COLUMNS($E120:BB120)+1)=0,"",OFFSET($G$203,SUM($C$2:$C120)-1,COLUMNS($E120:BB120)+1))</f>
        <v/>
      </c>
      <c r="BC120" t="str">
        <f ca="1">IF(OFFSET($G$203,SUM($C$2:$C120)-1,COLUMNS($E120:BC120)+1)=0,"",OFFSET($G$203,SUM($C$2:$C120)-1,COLUMNS($E120:BC120)+1))</f>
        <v/>
      </c>
      <c r="BD120" t="str">
        <f ca="1">IF(OFFSET($G$203,SUM($C$2:$C120)-1,COLUMNS($E120:BD120)+1)=0,"",OFFSET($G$203,SUM($C$2:$C120)-1,COLUMNS($E120:BD120)+1))</f>
        <v/>
      </c>
      <c r="BE120" t="str">
        <f ca="1">IF(OFFSET($G$203,SUM($C$2:$C120)-1,COLUMNS($E120:BE120)+1)=0,"",OFFSET($G$203,SUM($C$2:$C120)-1,COLUMNS($E120:BE120)+1))</f>
        <v/>
      </c>
      <c r="BF120" t="str">
        <f ca="1">IF(OFFSET($G$203,SUM($C$2:$C120)-1,COLUMNS($E120:BF120)+1)=0,"",OFFSET($G$203,SUM($C$2:$C120)-1,COLUMNS($E120:BF120)+1))</f>
        <v/>
      </c>
      <c r="BG120" t="str">
        <f ca="1">IF(OFFSET($G$203,SUM($C$2:$C120)-1,COLUMNS($E120:BG120)+1)=0,"",OFFSET($G$203,SUM($C$2:$C120)-1,COLUMNS($E120:BG120)+1))</f>
        <v/>
      </c>
      <c r="BH120" t="str">
        <f ca="1">IF(OFFSET($G$203,SUM($C$2:$C120)-1,COLUMNS($E120:BH120)+1)=0,"",OFFSET($G$203,SUM($C$2:$C120)-1,COLUMNS($E120:BH120)+1))</f>
        <v/>
      </c>
      <c r="BI120" t="str">
        <f ca="1">IF(OFFSET($G$203,SUM($C$2:$C120)-1,COLUMNS($E120:BI120)+1)=0,"",OFFSET($G$203,SUM($C$2:$C120)-1,COLUMNS($E120:BI120)+1))</f>
        <v/>
      </c>
      <c r="BJ120" t="str">
        <f ca="1">IF(OFFSET($G$203,SUM($C$2:$C120)-1,COLUMNS($E120:BJ120)+1)=0,"",OFFSET($G$203,SUM($C$2:$C120)-1,COLUMNS($E120:BJ120)+1))</f>
        <v/>
      </c>
      <c r="BK120" t="str">
        <f ca="1">IF(OFFSET($G$203,SUM($C$2:$C120)-1,COLUMNS($E120:BK120)+1)=0,"",OFFSET($G$203,SUM($C$2:$C120)-1,COLUMNS($E120:BK120)+1))</f>
        <v/>
      </c>
      <c r="BL120" t="str">
        <f ca="1">IF(OFFSET($G$203,SUM($C$2:$C120)-1,COLUMNS($E120:BL120)+1)=0,"",OFFSET($G$203,SUM($C$2:$C120)-1,COLUMNS($E120:BL120)+1))</f>
        <v/>
      </c>
      <c r="BM120" t="str">
        <f ca="1">IF(OFFSET($G$203,SUM($C$2:$C120)-1,COLUMNS($E120:BM120)+1)=0,"",OFFSET($G$203,SUM($C$2:$C120)-1,COLUMNS($E120:BM120)+1))</f>
        <v/>
      </c>
      <c r="BN120" t="str">
        <f ca="1">IF(OFFSET($G$203,SUM($C$2:$C120)-1,COLUMNS($E120:BN120)+1)=0,"",OFFSET($G$203,SUM($C$2:$C120)-1,COLUMNS($E120:BN120)+1))</f>
        <v/>
      </c>
      <c r="BO120" t="str">
        <f ca="1">IF(OFFSET($G$203,SUM($C$2:$C120)-1,COLUMNS($E120:BO120)+1)=0,"",OFFSET($G$203,SUM($C$2:$C120)-1,COLUMNS($E120:BO120)+1))</f>
        <v/>
      </c>
      <c r="BP120" t="str">
        <f ca="1">IF(OFFSET($G$203,SUM($C$2:$C120)-1,COLUMNS($E120:BP120)+1)=0,"",OFFSET($G$203,SUM($C$2:$C120)-1,COLUMNS($E120:BP120)+1))</f>
        <v/>
      </c>
      <c r="BQ120" t="str">
        <f ca="1">IF(OFFSET($G$203,SUM($C$2:$C120)-1,COLUMNS($E120:BQ120)+1)=0,"",OFFSET($G$203,SUM($C$2:$C120)-1,COLUMNS($E120:BQ120)+1))</f>
        <v/>
      </c>
      <c r="BR120" t="str">
        <f ca="1">IF(OFFSET($G$203,SUM($C$2:$C120)-1,COLUMNS($E120:BR120)+1)=0,"",OFFSET($G$203,SUM($C$2:$C120)-1,COLUMNS($E120:BR120)+1))</f>
        <v/>
      </c>
      <c r="BS120" t="str">
        <f ca="1">IF(OFFSET($G$203,SUM($C$2:$C120)-1,COLUMNS($E120:BS120)+1)=0,"",OFFSET($G$203,SUM($C$2:$C120)-1,COLUMNS($E120:BS120)+1))</f>
        <v/>
      </c>
      <c r="BT120" t="str">
        <f ca="1">IF(OFFSET($G$203,SUM($C$2:$C120)-1,COLUMNS($E120:BT120)+1)=0,"",OFFSET($G$203,SUM($C$2:$C120)-1,COLUMNS($E120:BT120)+1))</f>
        <v/>
      </c>
      <c r="BU120" t="str">
        <f ca="1">IF(OFFSET($G$203,SUM($C$2:$C120)-1,COLUMNS($E120:BU120)+1)=0,"",OFFSET($G$203,SUM($C$2:$C120)-1,COLUMNS($E120:BU120)+1))</f>
        <v/>
      </c>
      <c r="BV120" t="str">
        <f ca="1">IF(OFFSET($G$203,SUM($C$2:$C120)-1,COLUMNS($E120:BV120)+1)=0,"",OFFSET($G$203,SUM($C$2:$C120)-1,COLUMNS($E120:BV120)+1))</f>
        <v/>
      </c>
      <c r="BW120" t="str">
        <f ca="1">IF(OFFSET($G$203,SUM($C$2:$C120)-1,COLUMNS($E120:BW120)+1)=0,"",OFFSET($G$203,SUM($C$2:$C120)-1,COLUMNS($E120:BW120)+1))</f>
        <v/>
      </c>
      <c r="BX120" t="str">
        <f ca="1">IF(OFFSET($G$203,SUM($C$2:$C120)-1,COLUMNS($E120:BX120)+1)=0,"",OFFSET($G$203,SUM($C$2:$C120)-1,COLUMNS($E120:BX120)+1))</f>
        <v/>
      </c>
      <c r="BY120" t="str">
        <f ca="1">IF(OFFSET($G$203,SUM($C$2:$C120)-1,COLUMNS($E120:BY120)+1)=0,"",OFFSET($G$203,SUM($C$2:$C120)-1,COLUMNS($E120:BY120)+1))</f>
        <v/>
      </c>
      <c r="BZ120" t="str">
        <f ca="1">IF(OFFSET($G$203,SUM($C$2:$C120)-1,COLUMNS($E120:BZ120)+1)=0,"",OFFSET($G$203,SUM($C$2:$C120)-1,COLUMNS($E120:BZ120)+1))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OFFSET($G$203,SUM(C$2:C122)-1,0)</f>
        <v>Raven Mimura</v>
      </c>
      <c r="F122" t="str">
        <f ca="1">IF(OFFSET($G$203,SUM($C$2:$C122)-1,COLUMNS($E122:F122)+1)=0,"",OFFSET($G$203,SUM($C$2:$C122)-1,COLUMNS($E122:F122)+1))</f>
        <v>Fortune Teller</v>
      </c>
      <c r="G122" t="str">
        <f ca="1">IF(OFFSET($G$203,SUM($C$2:$C122)-1,COLUMNS($E122:G122)+1)=0,"",OFFSET($G$203,SUM($C$2:$C122)-1,COLUMNS($E122:G122)+1))</f>
        <v/>
      </c>
      <c r="H122" t="str">
        <f ca="1">IF(OFFSET($G$203,SUM($C$2:$C122)-1,COLUMNS($E122:H122)+1)=0,"",OFFSET($G$203,SUM($C$2:$C122)-1,COLUMNS($E122:H122)+1))</f>
        <v/>
      </c>
      <c r="I122" t="str">
        <f ca="1">IF(OFFSET($G$203,SUM($C$2:$C122)-1,COLUMNS($E122:I122)+1)=0,"",OFFSET($G$203,SUM($C$2:$C122)-1,COLUMNS($E122:I122)+1))</f>
        <v/>
      </c>
      <c r="J122" t="str">
        <f ca="1">IF(OFFSET($G$203,SUM($C$2:$C122)-1,COLUMNS($E122:J122)+1)=0,"",OFFSET($G$203,SUM($C$2:$C122)-1,COLUMNS($E122:J122)+1))</f>
        <v/>
      </c>
      <c r="K122" t="str">
        <f ca="1">IF(OFFSET($G$203,SUM($C$2:$C122)-1,COLUMNS($E122:K122)+1)=0,"",OFFSET($G$203,SUM($C$2:$C122)-1,COLUMNS($E122:K122)+1))</f>
        <v/>
      </c>
      <c r="L122" t="str">
        <f ca="1">IF(OFFSET($G$203,SUM($C$2:$C122)-1,COLUMNS($E122:L122)+1)=0,"",OFFSET($G$203,SUM($C$2:$C122)-1,COLUMNS($E122:L122)+1))</f>
        <v/>
      </c>
      <c r="M122" t="str">
        <f ca="1">IF(OFFSET($G$203,SUM($C$2:$C122)-1,COLUMNS($E122:M122)+1)=0,"",OFFSET($G$203,SUM($C$2:$C122)-1,COLUMNS($E122:M122)+1))</f>
        <v/>
      </c>
      <c r="N122" t="str">
        <f ca="1">IF(OFFSET($G$203,SUM($C$2:$C122)-1,COLUMNS($E122:N122)+1)=0,"",OFFSET($G$203,SUM($C$2:$C122)-1,COLUMNS($E122:N122)+1))</f>
        <v/>
      </c>
      <c r="O122" t="str">
        <f ca="1">IF(OFFSET($G$203,SUM($C$2:$C122)-1,COLUMNS($E122:O122)+1)=0,"",OFFSET($G$203,SUM($C$2:$C122)-1,COLUMNS($E122:O122)+1))</f>
        <v/>
      </c>
      <c r="P122" t="str">
        <f ca="1">IF(OFFSET($G$203,SUM($C$2:$C122)-1,COLUMNS($E122:P122)+1)=0,"",OFFSET($G$203,SUM($C$2:$C122)-1,COLUMNS($E122:P122)+1))</f>
        <v/>
      </c>
      <c r="Q122" t="str">
        <f ca="1">IF(OFFSET($G$203,SUM($C$2:$C122)-1,COLUMNS($E122:Q122)+1)=0,"",OFFSET($G$203,SUM($C$2:$C122)-1,COLUMNS($E122:Q122)+1))</f>
        <v/>
      </c>
      <c r="R122" t="str">
        <f ca="1">IF(OFFSET($G$203,SUM($C$2:$C122)-1,COLUMNS($E122:R122)+1)=0,"",OFFSET($G$203,SUM($C$2:$C122)-1,COLUMNS($E122:R122)+1))</f>
        <v/>
      </c>
      <c r="S122" t="str">
        <f ca="1">IF(OFFSET($G$203,SUM($C$2:$C122)-1,COLUMNS($E122:S122)+1)=0,"",OFFSET($G$203,SUM($C$2:$C122)-1,COLUMNS($E122:S122)+1))</f>
        <v/>
      </c>
      <c r="T122" t="str">
        <f ca="1">IF(OFFSET($G$203,SUM($C$2:$C122)-1,COLUMNS($E122:T122)+1)=0,"",OFFSET($G$203,SUM($C$2:$C122)-1,COLUMNS($E122:T122)+1))</f>
        <v/>
      </c>
      <c r="U122" t="str">
        <f ca="1">IF(OFFSET($G$203,SUM($C$2:$C122)-1,COLUMNS($E122:U122)+1)=0,"",OFFSET($G$203,SUM($C$2:$C122)-1,COLUMNS($E122:U122)+1))</f>
        <v/>
      </c>
      <c r="V122" t="str">
        <f ca="1">IF(OFFSET($G$203,SUM($C$2:$C122)-1,COLUMNS($E122:V122)+1)=0,"",OFFSET($G$203,SUM($C$2:$C122)-1,COLUMNS($E122:V122)+1))</f>
        <v/>
      </c>
      <c r="W122" t="str">
        <f ca="1">IF(OFFSET($G$203,SUM($C$2:$C122)-1,COLUMNS($E122:W122)+1)=0,"",OFFSET($G$203,SUM($C$2:$C122)-1,COLUMNS($E122:W122)+1))</f>
        <v/>
      </c>
      <c r="X122" t="str">
        <f ca="1">IF(OFFSET($G$203,SUM($C$2:$C122)-1,COLUMNS($E122:X122)+1)=0,"",OFFSET($G$203,SUM($C$2:$C122)-1,COLUMNS($E122:X122)+1))</f>
        <v/>
      </c>
      <c r="Y122" t="str">
        <f ca="1">IF(OFFSET($G$203,SUM($C$2:$C122)-1,COLUMNS($E122:Y122)+1)=0,"",OFFSET($G$203,SUM($C$2:$C122)-1,COLUMNS($E122:Y122)+1))</f>
        <v/>
      </c>
      <c r="Z122" t="str">
        <f ca="1">IF(OFFSET($G$203,SUM($C$2:$C122)-1,COLUMNS($E122:Z122)+1)=0,"",OFFSET($G$203,SUM($C$2:$C122)-1,COLUMNS($E122:Z122)+1))</f>
        <v/>
      </c>
      <c r="AA122" t="str">
        <f ca="1">IF(OFFSET($G$203,SUM($C$2:$C122)-1,COLUMNS($E122:AA122)+1)=0,"",OFFSET($G$203,SUM($C$2:$C122)-1,COLUMNS($E122:AA122)+1))</f>
        <v/>
      </c>
      <c r="AB122" t="str">
        <f ca="1">IF(OFFSET($G$203,SUM($C$2:$C122)-1,COLUMNS($E122:AB122)+1)=0,"",OFFSET($G$203,SUM($C$2:$C122)-1,COLUMNS($E122:AB122)+1))</f>
        <v/>
      </c>
      <c r="AC122" t="str">
        <f ca="1">IF(OFFSET($G$203,SUM($C$2:$C122)-1,COLUMNS($E122:AC122)+1)=0,"",OFFSET($G$203,SUM($C$2:$C122)-1,COLUMNS($E122:AC122)+1))</f>
        <v/>
      </c>
      <c r="AD122" t="str">
        <f ca="1">IF(OFFSET($G$203,SUM($C$2:$C122)-1,COLUMNS($E122:AD122)+1)=0,"",OFFSET($G$203,SUM($C$2:$C122)-1,COLUMNS($E122:AD122)+1))</f>
        <v/>
      </c>
      <c r="AE122" t="str">
        <f ca="1">IF(OFFSET($G$203,SUM($C$2:$C122)-1,COLUMNS($E122:AE122)+1)=0,"",OFFSET($G$203,SUM($C$2:$C122)-1,COLUMNS($E122:AE122)+1))</f>
        <v/>
      </c>
      <c r="AF122" t="str">
        <f ca="1">IF(OFFSET($G$203,SUM($C$2:$C122)-1,COLUMNS($E122:AF122)+1)=0,"",OFFSET($G$203,SUM($C$2:$C122)-1,COLUMNS($E122:AF122)+1))</f>
        <v/>
      </c>
      <c r="AG122" t="str">
        <f ca="1">IF(OFFSET($G$203,SUM($C$2:$C122)-1,COLUMNS($E122:AG122)+1)=0,"",OFFSET($G$203,SUM($C$2:$C122)-1,COLUMNS($E122:AG122)+1))</f>
        <v/>
      </c>
      <c r="AH122" t="str">
        <f ca="1">IF(OFFSET($G$203,SUM($C$2:$C122)-1,COLUMNS($E122:AH122)+1)=0,"",OFFSET($G$203,SUM($C$2:$C122)-1,COLUMNS($E122:AH122)+1))</f>
        <v/>
      </c>
      <c r="AI122" t="str">
        <f ca="1">IF(OFFSET($G$203,SUM($C$2:$C122)-1,COLUMNS($E122:AI122)+1)=0,"",OFFSET($G$203,SUM($C$2:$C122)-1,COLUMNS($E122:AI122)+1))</f>
        <v/>
      </c>
      <c r="AJ122" t="str">
        <f ca="1">IF(OFFSET($G$203,SUM($C$2:$C122)-1,COLUMNS($E122:AJ122)+1)=0,"",OFFSET($G$203,SUM($C$2:$C122)-1,COLUMNS($E122:AJ122)+1))</f>
        <v/>
      </c>
      <c r="AK122" t="str">
        <f ca="1">IF(OFFSET($G$203,SUM($C$2:$C122)-1,COLUMNS($E122:AK122)+1)=0,"",OFFSET($G$203,SUM($C$2:$C122)-1,COLUMNS($E122:AK122)+1))</f>
        <v/>
      </c>
      <c r="AL122" t="str">
        <f ca="1">IF(OFFSET($G$203,SUM($C$2:$C122)-1,COLUMNS($E122:AL122)+1)=0,"",OFFSET($G$203,SUM($C$2:$C122)-1,COLUMNS($E122:AL122)+1))</f>
        <v/>
      </c>
      <c r="AM122" t="str">
        <f ca="1">IF(OFFSET($G$203,SUM($C$2:$C122)-1,COLUMNS($E122:AM122)+1)=0,"",OFFSET($G$203,SUM($C$2:$C122)-1,COLUMNS($E122:AM122)+1))</f>
        <v/>
      </c>
      <c r="AN122" t="str">
        <f ca="1">IF(OFFSET($G$203,SUM($C$2:$C122)-1,COLUMNS($E122:AN122)+1)=0,"",OFFSET($G$203,SUM($C$2:$C122)-1,COLUMNS($E122:AN122)+1))</f>
        <v/>
      </c>
      <c r="AO122" t="str">
        <f ca="1">IF(OFFSET($G$203,SUM($C$2:$C122)-1,COLUMNS($E122:AO122)+1)=0,"",OFFSET($G$203,SUM($C$2:$C122)-1,COLUMNS($E122:AO122)+1))</f>
        <v/>
      </c>
      <c r="AP122" t="str">
        <f ca="1">IF(OFFSET($G$203,SUM($C$2:$C122)-1,COLUMNS($E122:AP122)+1)=0,"",OFFSET($G$203,SUM($C$2:$C122)-1,COLUMNS($E122:AP122)+1))</f>
        <v/>
      </c>
      <c r="AQ122" t="str">
        <f ca="1">IF(OFFSET($G$203,SUM($C$2:$C122)-1,COLUMNS($E122:AQ122)+1)=0,"",OFFSET($G$203,SUM($C$2:$C122)-1,COLUMNS($E122:AQ122)+1))</f>
        <v/>
      </c>
      <c r="AR122" t="str">
        <f ca="1">IF(OFFSET($G$203,SUM($C$2:$C122)-1,COLUMNS($E122:AR122)+1)=0,"",OFFSET($G$203,SUM($C$2:$C122)-1,COLUMNS($E122:AR122)+1))</f>
        <v/>
      </c>
      <c r="AS122" t="str">
        <f ca="1">IF(OFFSET($G$203,SUM($C$2:$C122)-1,COLUMNS($E122:AS122)+1)=0,"",OFFSET($G$203,SUM($C$2:$C122)-1,COLUMNS($E122:AS122)+1))</f>
        <v/>
      </c>
      <c r="AT122" t="str">
        <f ca="1">IF(OFFSET($G$203,SUM($C$2:$C122)-1,COLUMNS($E122:AT122)+1)=0,"",OFFSET($G$203,SUM($C$2:$C122)-1,COLUMNS($E122:AT122)+1))</f>
        <v/>
      </c>
      <c r="AU122" t="str">
        <f ca="1">IF(OFFSET($G$203,SUM($C$2:$C122)-1,COLUMNS($E122:AU122)+1)=0,"",OFFSET($G$203,SUM($C$2:$C122)-1,COLUMNS($E122:AU122)+1))</f>
        <v/>
      </c>
      <c r="AV122" t="str">
        <f ca="1">IF(OFFSET($G$203,SUM($C$2:$C122)-1,COLUMNS($E122:AV122)+1)=0,"",OFFSET($G$203,SUM($C$2:$C122)-1,COLUMNS($E122:AV122)+1))</f>
        <v/>
      </c>
      <c r="AW122" t="str">
        <f ca="1">IF(OFFSET($G$203,SUM($C$2:$C122)-1,COLUMNS($E122:AW122)+1)=0,"",OFFSET($G$203,SUM($C$2:$C122)-1,COLUMNS($E122:AW122)+1))</f>
        <v/>
      </c>
      <c r="AX122" t="str">
        <f ca="1">IF(OFFSET($G$203,SUM($C$2:$C122)-1,COLUMNS($E122:AX122)+1)=0,"",OFFSET($G$203,SUM($C$2:$C122)-1,COLUMNS($E122:AX122)+1))</f>
        <v/>
      </c>
      <c r="AY122" t="str">
        <f ca="1">IF(OFFSET($G$203,SUM($C$2:$C122)-1,COLUMNS($E122:AY122)+1)=0,"",OFFSET($G$203,SUM($C$2:$C122)-1,COLUMNS($E122:AY122)+1))</f>
        <v/>
      </c>
      <c r="AZ122" t="str">
        <f ca="1">IF(OFFSET($G$203,SUM($C$2:$C122)-1,COLUMNS($E122:AZ122)+1)=0,"",OFFSET($G$203,SUM($C$2:$C122)-1,COLUMNS($E122:AZ122)+1))</f>
        <v/>
      </c>
      <c r="BA122" t="str">
        <f ca="1">IF(OFFSET($G$203,SUM($C$2:$C122)-1,COLUMNS($E122:BA122)+1)=0,"",OFFSET($G$203,SUM($C$2:$C122)-1,COLUMNS($E122:BA122)+1))</f>
        <v/>
      </c>
      <c r="BB122" t="str">
        <f ca="1">IF(OFFSET($G$203,SUM($C$2:$C122)-1,COLUMNS($E122:BB122)+1)=0,"",OFFSET($G$203,SUM($C$2:$C122)-1,COLUMNS($E122:BB122)+1))</f>
        <v/>
      </c>
      <c r="BC122" t="str">
        <f ca="1">IF(OFFSET($G$203,SUM($C$2:$C122)-1,COLUMNS($E122:BC122)+1)=0,"",OFFSET($G$203,SUM($C$2:$C122)-1,COLUMNS($E122:BC122)+1))</f>
        <v/>
      </c>
      <c r="BD122" t="str">
        <f ca="1">IF(OFFSET($G$203,SUM($C$2:$C122)-1,COLUMNS($E122:BD122)+1)=0,"",OFFSET($G$203,SUM($C$2:$C122)-1,COLUMNS($E122:BD122)+1))</f>
        <v/>
      </c>
      <c r="BE122" t="str">
        <f ca="1">IF(OFFSET($G$203,SUM($C$2:$C122)-1,COLUMNS($E122:BE122)+1)=0,"",OFFSET($G$203,SUM($C$2:$C122)-1,COLUMNS($E122:BE122)+1))</f>
        <v/>
      </c>
      <c r="BF122" t="str">
        <f ca="1">IF(OFFSET($G$203,SUM($C$2:$C122)-1,COLUMNS($E122:BF122)+1)=0,"",OFFSET($G$203,SUM($C$2:$C122)-1,COLUMNS($E122:BF122)+1))</f>
        <v/>
      </c>
      <c r="BG122" t="str">
        <f ca="1">IF(OFFSET($G$203,SUM($C$2:$C122)-1,COLUMNS($E122:BG122)+1)=0,"",OFFSET($G$203,SUM($C$2:$C122)-1,COLUMNS($E122:BG122)+1))</f>
        <v/>
      </c>
      <c r="BH122" t="str">
        <f ca="1">IF(OFFSET($G$203,SUM($C$2:$C122)-1,COLUMNS($E122:BH122)+1)=0,"",OFFSET($G$203,SUM($C$2:$C122)-1,COLUMNS($E122:BH122)+1))</f>
        <v/>
      </c>
      <c r="BI122" t="str">
        <f ca="1">IF(OFFSET($G$203,SUM($C$2:$C122)-1,COLUMNS($E122:BI122)+1)=0,"",OFFSET($G$203,SUM($C$2:$C122)-1,COLUMNS($E122:BI122)+1))</f>
        <v/>
      </c>
      <c r="BJ122" t="str">
        <f ca="1">IF(OFFSET($G$203,SUM($C$2:$C122)-1,COLUMNS($E122:BJ122)+1)=0,"",OFFSET($G$203,SUM($C$2:$C122)-1,COLUMNS($E122:BJ122)+1))</f>
        <v/>
      </c>
      <c r="BK122" t="str">
        <f ca="1">IF(OFFSET($G$203,SUM($C$2:$C122)-1,COLUMNS($E122:BK122)+1)=0,"",OFFSET($G$203,SUM($C$2:$C122)-1,COLUMNS($E122:BK122)+1))</f>
        <v/>
      </c>
      <c r="BL122" t="str">
        <f ca="1">IF(OFFSET($G$203,SUM($C$2:$C122)-1,COLUMNS($E122:BL122)+1)=0,"",OFFSET($G$203,SUM($C$2:$C122)-1,COLUMNS($E122:BL122)+1))</f>
        <v/>
      </c>
      <c r="BM122" t="str">
        <f ca="1">IF(OFFSET($G$203,SUM($C$2:$C122)-1,COLUMNS($E122:BM122)+1)=0,"",OFFSET($G$203,SUM($C$2:$C122)-1,COLUMNS($E122:BM122)+1))</f>
        <v/>
      </c>
      <c r="BN122" t="str">
        <f ca="1">IF(OFFSET($G$203,SUM($C$2:$C122)-1,COLUMNS($E122:BN122)+1)=0,"",OFFSET($G$203,SUM($C$2:$C122)-1,COLUMNS($E122:BN122)+1))</f>
        <v/>
      </c>
      <c r="BO122" t="str">
        <f ca="1">IF(OFFSET($G$203,SUM($C$2:$C122)-1,COLUMNS($E122:BO122)+1)=0,"",OFFSET($G$203,SUM($C$2:$C122)-1,COLUMNS($E122:BO122)+1))</f>
        <v/>
      </c>
      <c r="BP122" t="str">
        <f ca="1">IF(OFFSET($G$203,SUM($C$2:$C122)-1,COLUMNS($E122:BP122)+1)=0,"",OFFSET($G$203,SUM($C$2:$C122)-1,COLUMNS($E122:BP122)+1))</f>
        <v/>
      </c>
      <c r="BQ122" t="str">
        <f ca="1">IF(OFFSET($G$203,SUM($C$2:$C122)-1,COLUMNS($E122:BQ122)+1)=0,"",OFFSET($G$203,SUM($C$2:$C122)-1,COLUMNS($E122:BQ122)+1))</f>
        <v/>
      </c>
      <c r="BR122" t="str">
        <f ca="1">IF(OFFSET($G$203,SUM($C$2:$C122)-1,COLUMNS($E122:BR122)+1)=0,"",OFFSET($G$203,SUM($C$2:$C122)-1,COLUMNS($E122:BR122)+1))</f>
        <v/>
      </c>
      <c r="BS122" t="str">
        <f ca="1">IF(OFFSET($G$203,SUM($C$2:$C122)-1,COLUMNS($E122:BS122)+1)=0,"",OFFSET($G$203,SUM($C$2:$C122)-1,COLUMNS($E122:BS122)+1))</f>
        <v/>
      </c>
      <c r="BT122" t="str">
        <f ca="1">IF(OFFSET($G$203,SUM($C$2:$C122)-1,COLUMNS($E122:BT122)+1)=0,"",OFFSET($G$203,SUM($C$2:$C122)-1,COLUMNS($E122:BT122)+1))</f>
        <v/>
      </c>
      <c r="BU122" t="str">
        <f ca="1">IF(OFFSET($G$203,SUM($C$2:$C122)-1,COLUMNS($E122:BU122)+1)=0,"",OFFSET($G$203,SUM($C$2:$C122)-1,COLUMNS($E122:BU122)+1))</f>
        <v/>
      </c>
      <c r="BV122" t="str">
        <f ca="1">IF(OFFSET($G$203,SUM($C$2:$C122)-1,COLUMNS($E122:BV122)+1)=0,"",OFFSET($G$203,SUM($C$2:$C122)-1,COLUMNS($E122:BV122)+1))</f>
        <v/>
      </c>
      <c r="BW122" t="str">
        <f ca="1">IF(OFFSET($G$203,SUM($C$2:$C122)-1,COLUMNS($E122:BW122)+1)=0,"",OFFSET($G$203,SUM($C$2:$C122)-1,COLUMNS($E122:BW122)+1))</f>
        <v/>
      </c>
      <c r="BX122" t="str">
        <f ca="1">IF(OFFSET($G$203,SUM($C$2:$C122)-1,COLUMNS($E122:BX122)+1)=0,"",OFFSET($G$203,SUM($C$2:$C122)-1,COLUMNS($E122:BX122)+1))</f>
        <v/>
      </c>
      <c r="BY122" t="str">
        <f ca="1">IF(OFFSET($G$203,SUM($C$2:$C122)-1,COLUMNS($E122:BY122)+1)=0,"",OFFSET($G$203,SUM($C$2:$C122)-1,COLUMNS($E122:BY122)+1))</f>
        <v/>
      </c>
      <c r="BZ122" t="str">
        <f ca="1">IF(OFFSET($G$203,SUM($C$2:$C122)-1,COLUMNS($E122:BZ122)+1)=0,"",OFFSET($G$203,SUM($C$2:$C122)-1,COLUMNS($E122:BZ122)+1))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OFFSET($G$203,SUM(C$2:C124)-1,0)</f>
        <v>RC Torres</v>
      </c>
      <c r="F124" t="str">
        <f ca="1">IF(OFFSET($G$203,SUM($C$2:$C124)-1,COLUMNS($E124:F124)+1)=0,"",OFFSET($G$203,SUM($C$2:$C124)-1,COLUMNS($E124:F124)+1))</f>
        <v>Smugglers</v>
      </c>
      <c r="G124" t="str">
        <f ca="1">IF(OFFSET($G$203,SUM($C$2:$C124)-1,COLUMNS($E124:G124)+1)=0,"",OFFSET($G$203,SUM($C$2:$C124)-1,COLUMNS($E124:G124)+1))</f>
        <v xml:space="preserve"> Salvager</v>
      </c>
      <c r="H124" t="str">
        <f ca="1">IF(OFFSET($G$203,SUM($C$2:$C124)-1,COLUMNS($E124:H124)+1)=0,"",OFFSET($G$203,SUM($C$2:$C124)-1,COLUMNS($E124:H124)+1))</f>
        <v xml:space="preserve"> Contraband</v>
      </c>
      <c r="I124" t="str">
        <f ca="1">IF(OFFSET($G$203,SUM($C$2:$C124)-1,COLUMNS($E124:I124)+1)=0,"",OFFSET($G$203,SUM($C$2:$C124)-1,COLUMNS($E124:I124)+1))</f>
        <v xml:space="preserve"> Rabble</v>
      </c>
      <c r="J124" t="str">
        <f ca="1">IF(OFFSET($G$203,SUM($C$2:$C124)-1,COLUMNS($E124:J124)+1)=0,"",OFFSET($G$203,SUM($C$2:$C124)-1,COLUMNS($E124:J124)+1))</f>
        <v xml:space="preserve"> Cache</v>
      </c>
      <c r="K124" t="str">
        <f ca="1">IF(OFFSET($G$203,SUM($C$2:$C124)-1,COLUMNS($E124:K124)+1)=0,"",OFFSET($G$203,SUM($C$2:$C124)-1,COLUMNS($E124:K124)+1))</f>
        <v xml:space="preserve"> Band of Misfits</v>
      </c>
      <c r="L124" t="str">
        <f ca="1">IF(OFFSET($G$203,SUM($C$2:$C124)-1,COLUMNS($E124:L124)+1)=0,"",OFFSET($G$203,SUM($C$2:$C124)-1,COLUMNS($E124:L124)+1))</f>
        <v xml:space="preserve"> Bandit Camp</v>
      </c>
      <c r="M124" t="str">
        <f ca="1">IF(OFFSET($G$203,SUM($C$2:$C124)-1,COLUMNS($E124:M124)+1)=0,"",OFFSET($G$203,SUM($C$2:$C124)-1,COLUMNS($E124:M124)+1))</f>
        <v xml:space="preserve"> Raze</v>
      </c>
      <c r="N124" t="str">
        <f ca="1">IF(OFFSET($G$203,SUM($C$2:$C124)-1,COLUMNS($E124:N124)+1)=0,"",OFFSET($G$203,SUM($C$2:$C124)-1,COLUMNS($E124:N124)+1))</f>
        <v/>
      </c>
      <c r="O124" t="str">
        <f ca="1">IF(OFFSET($G$203,SUM($C$2:$C124)-1,COLUMNS($E124:O124)+1)=0,"",OFFSET($G$203,SUM($C$2:$C124)-1,COLUMNS($E124:O124)+1))</f>
        <v/>
      </c>
      <c r="P124" t="str">
        <f ca="1">IF(OFFSET($G$203,SUM($C$2:$C124)-1,COLUMNS($E124:P124)+1)=0,"",OFFSET($G$203,SUM($C$2:$C124)-1,COLUMNS($E124:P124)+1))</f>
        <v/>
      </c>
      <c r="Q124" t="str">
        <f ca="1">IF(OFFSET($G$203,SUM($C$2:$C124)-1,COLUMNS($E124:Q124)+1)=0,"",OFFSET($G$203,SUM($C$2:$C124)-1,COLUMNS($E124:Q124)+1))</f>
        <v/>
      </c>
      <c r="R124" t="str">
        <f ca="1">IF(OFFSET($G$203,SUM($C$2:$C124)-1,COLUMNS($E124:R124)+1)=0,"",OFFSET($G$203,SUM($C$2:$C124)-1,COLUMNS($E124:R124)+1))</f>
        <v/>
      </c>
      <c r="S124" t="str">
        <f ca="1">IF(OFFSET($G$203,SUM($C$2:$C124)-1,COLUMNS($E124:S124)+1)=0,"",OFFSET($G$203,SUM($C$2:$C124)-1,COLUMNS($E124:S124)+1))</f>
        <v/>
      </c>
      <c r="T124" t="str">
        <f ca="1">IF(OFFSET($G$203,SUM($C$2:$C124)-1,COLUMNS($E124:T124)+1)=0,"",OFFSET($G$203,SUM($C$2:$C124)-1,COLUMNS($E124:T124)+1))</f>
        <v/>
      </c>
      <c r="U124" t="str">
        <f ca="1">IF(OFFSET($G$203,SUM($C$2:$C124)-1,COLUMNS($E124:U124)+1)=0,"",OFFSET($G$203,SUM($C$2:$C124)-1,COLUMNS($E124:U124)+1))</f>
        <v/>
      </c>
      <c r="V124" t="str">
        <f ca="1">IF(OFFSET($G$203,SUM($C$2:$C124)-1,COLUMNS($E124:V124)+1)=0,"",OFFSET($G$203,SUM($C$2:$C124)-1,COLUMNS($E124:V124)+1))</f>
        <v/>
      </c>
      <c r="W124" t="str">
        <f ca="1">IF(OFFSET($G$203,SUM($C$2:$C124)-1,COLUMNS($E124:W124)+1)=0,"",OFFSET($G$203,SUM($C$2:$C124)-1,COLUMNS($E124:W124)+1))</f>
        <v/>
      </c>
      <c r="X124" t="str">
        <f ca="1">IF(OFFSET($G$203,SUM($C$2:$C124)-1,COLUMNS($E124:X124)+1)=0,"",OFFSET($G$203,SUM($C$2:$C124)-1,COLUMNS($E124:X124)+1))</f>
        <v/>
      </c>
      <c r="Y124" t="str">
        <f ca="1">IF(OFFSET($G$203,SUM($C$2:$C124)-1,COLUMNS($E124:Y124)+1)=0,"",OFFSET($G$203,SUM($C$2:$C124)-1,COLUMNS($E124:Y124)+1))</f>
        <v/>
      </c>
      <c r="Z124" t="str">
        <f ca="1">IF(OFFSET($G$203,SUM($C$2:$C124)-1,COLUMNS($E124:Z124)+1)=0,"",OFFSET($G$203,SUM($C$2:$C124)-1,COLUMNS($E124:Z124)+1))</f>
        <v/>
      </c>
      <c r="AA124" t="str">
        <f ca="1">IF(OFFSET($G$203,SUM($C$2:$C124)-1,COLUMNS($E124:AA124)+1)=0,"",OFFSET($G$203,SUM($C$2:$C124)-1,COLUMNS($E124:AA124)+1))</f>
        <v/>
      </c>
      <c r="AB124" t="str">
        <f ca="1">IF(OFFSET($G$203,SUM($C$2:$C124)-1,COLUMNS($E124:AB124)+1)=0,"",OFFSET($G$203,SUM($C$2:$C124)-1,COLUMNS($E124:AB124)+1))</f>
        <v/>
      </c>
      <c r="AC124" t="str">
        <f ca="1">IF(OFFSET($G$203,SUM($C$2:$C124)-1,COLUMNS($E124:AC124)+1)=0,"",OFFSET($G$203,SUM($C$2:$C124)-1,COLUMNS($E124:AC124)+1))</f>
        <v/>
      </c>
      <c r="AD124" t="str">
        <f ca="1">IF(OFFSET($G$203,SUM($C$2:$C124)-1,COLUMNS($E124:AD124)+1)=0,"",OFFSET($G$203,SUM($C$2:$C124)-1,COLUMNS($E124:AD124)+1))</f>
        <v/>
      </c>
      <c r="AE124" t="str">
        <f ca="1">IF(OFFSET($G$203,SUM($C$2:$C124)-1,COLUMNS($E124:AE124)+1)=0,"",OFFSET($G$203,SUM($C$2:$C124)-1,COLUMNS($E124:AE124)+1))</f>
        <v/>
      </c>
      <c r="AF124" t="str">
        <f ca="1">IF(OFFSET($G$203,SUM($C$2:$C124)-1,COLUMNS($E124:AF124)+1)=0,"",OFFSET($G$203,SUM($C$2:$C124)-1,COLUMNS($E124:AF124)+1))</f>
        <v/>
      </c>
      <c r="AG124" t="str">
        <f ca="1">IF(OFFSET($G$203,SUM($C$2:$C124)-1,COLUMNS($E124:AG124)+1)=0,"",OFFSET($G$203,SUM($C$2:$C124)-1,COLUMNS($E124:AG124)+1))</f>
        <v/>
      </c>
      <c r="AH124" t="str">
        <f ca="1">IF(OFFSET($G$203,SUM($C$2:$C124)-1,COLUMNS($E124:AH124)+1)=0,"",OFFSET($G$203,SUM($C$2:$C124)-1,COLUMNS($E124:AH124)+1))</f>
        <v/>
      </c>
      <c r="AI124" t="str">
        <f ca="1">IF(OFFSET($G$203,SUM($C$2:$C124)-1,COLUMNS($E124:AI124)+1)=0,"",OFFSET($G$203,SUM($C$2:$C124)-1,COLUMNS($E124:AI124)+1))</f>
        <v/>
      </c>
      <c r="AJ124" t="str">
        <f ca="1">IF(OFFSET($G$203,SUM($C$2:$C124)-1,COLUMNS($E124:AJ124)+1)=0,"",OFFSET($G$203,SUM($C$2:$C124)-1,COLUMNS($E124:AJ124)+1))</f>
        <v/>
      </c>
      <c r="AK124" t="str">
        <f ca="1">IF(OFFSET($G$203,SUM($C$2:$C124)-1,COLUMNS($E124:AK124)+1)=0,"",OFFSET($G$203,SUM($C$2:$C124)-1,COLUMNS($E124:AK124)+1))</f>
        <v/>
      </c>
      <c r="AL124" t="str">
        <f ca="1">IF(OFFSET($G$203,SUM($C$2:$C124)-1,COLUMNS($E124:AL124)+1)=0,"",OFFSET($G$203,SUM($C$2:$C124)-1,COLUMNS($E124:AL124)+1))</f>
        <v/>
      </c>
      <c r="AM124" t="str">
        <f ca="1">IF(OFFSET($G$203,SUM($C$2:$C124)-1,COLUMNS($E124:AM124)+1)=0,"",OFFSET($G$203,SUM($C$2:$C124)-1,COLUMNS($E124:AM124)+1))</f>
        <v/>
      </c>
      <c r="AN124" t="str">
        <f ca="1">IF(OFFSET($G$203,SUM($C$2:$C124)-1,COLUMNS($E124:AN124)+1)=0,"",OFFSET($G$203,SUM($C$2:$C124)-1,COLUMNS($E124:AN124)+1))</f>
        <v/>
      </c>
      <c r="AO124" t="str">
        <f ca="1">IF(OFFSET($G$203,SUM($C$2:$C124)-1,COLUMNS($E124:AO124)+1)=0,"",OFFSET($G$203,SUM($C$2:$C124)-1,COLUMNS($E124:AO124)+1))</f>
        <v/>
      </c>
      <c r="AP124" t="str">
        <f ca="1">IF(OFFSET($G$203,SUM($C$2:$C124)-1,COLUMNS($E124:AP124)+1)=0,"",OFFSET($G$203,SUM($C$2:$C124)-1,COLUMNS($E124:AP124)+1))</f>
        <v/>
      </c>
      <c r="AQ124" t="str">
        <f ca="1">IF(OFFSET($G$203,SUM($C$2:$C124)-1,COLUMNS($E124:AQ124)+1)=0,"",OFFSET($G$203,SUM($C$2:$C124)-1,COLUMNS($E124:AQ124)+1))</f>
        <v/>
      </c>
      <c r="AR124" t="str">
        <f ca="1">IF(OFFSET($G$203,SUM($C$2:$C124)-1,COLUMNS($E124:AR124)+1)=0,"",OFFSET($G$203,SUM($C$2:$C124)-1,COLUMNS($E124:AR124)+1))</f>
        <v/>
      </c>
      <c r="AS124" t="str">
        <f ca="1">IF(OFFSET($G$203,SUM($C$2:$C124)-1,COLUMNS($E124:AS124)+1)=0,"",OFFSET($G$203,SUM($C$2:$C124)-1,COLUMNS($E124:AS124)+1))</f>
        <v/>
      </c>
      <c r="AT124" t="str">
        <f ca="1">IF(OFFSET($G$203,SUM($C$2:$C124)-1,COLUMNS($E124:AT124)+1)=0,"",OFFSET($G$203,SUM($C$2:$C124)-1,COLUMNS($E124:AT124)+1))</f>
        <v/>
      </c>
      <c r="AU124" t="str">
        <f ca="1">IF(OFFSET($G$203,SUM($C$2:$C124)-1,COLUMNS($E124:AU124)+1)=0,"",OFFSET($G$203,SUM($C$2:$C124)-1,COLUMNS($E124:AU124)+1))</f>
        <v/>
      </c>
      <c r="AV124" t="str">
        <f ca="1">IF(OFFSET($G$203,SUM($C$2:$C124)-1,COLUMNS($E124:AV124)+1)=0,"",OFFSET($G$203,SUM($C$2:$C124)-1,COLUMNS($E124:AV124)+1))</f>
        <v/>
      </c>
      <c r="AW124" t="str">
        <f ca="1">IF(OFFSET($G$203,SUM($C$2:$C124)-1,COLUMNS($E124:AW124)+1)=0,"",OFFSET($G$203,SUM($C$2:$C124)-1,COLUMNS($E124:AW124)+1))</f>
        <v/>
      </c>
      <c r="AX124" t="str">
        <f ca="1">IF(OFFSET($G$203,SUM($C$2:$C124)-1,COLUMNS($E124:AX124)+1)=0,"",OFFSET($G$203,SUM($C$2:$C124)-1,COLUMNS($E124:AX124)+1))</f>
        <v/>
      </c>
      <c r="AY124" t="str">
        <f ca="1">IF(OFFSET($G$203,SUM($C$2:$C124)-1,COLUMNS($E124:AY124)+1)=0,"",OFFSET($G$203,SUM($C$2:$C124)-1,COLUMNS($E124:AY124)+1))</f>
        <v/>
      </c>
      <c r="AZ124" t="str">
        <f ca="1">IF(OFFSET($G$203,SUM($C$2:$C124)-1,COLUMNS($E124:AZ124)+1)=0,"",OFFSET($G$203,SUM($C$2:$C124)-1,COLUMNS($E124:AZ124)+1))</f>
        <v/>
      </c>
      <c r="BA124" t="str">
        <f ca="1">IF(OFFSET($G$203,SUM($C$2:$C124)-1,COLUMNS($E124:BA124)+1)=0,"",OFFSET($G$203,SUM($C$2:$C124)-1,COLUMNS($E124:BA124)+1))</f>
        <v/>
      </c>
      <c r="BB124" t="str">
        <f ca="1">IF(OFFSET($G$203,SUM($C$2:$C124)-1,COLUMNS($E124:BB124)+1)=0,"",OFFSET($G$203,SUM($C$2:$C124)-1,COLUMNS($E124:BB124)+1))</f>
        <v/>
      </c>
      <c r="BC124" t="str">
        <f ca="1">IF(OFFSET($G$203,SUM($C$2:$C124)-1,COLUMNS($E124:BC124)+1)=0,"",OFFSET($G$203,SUM($C$2:$C124)-1,COLUMNS($E124:BC124)+1))</f>
        <v/>
      </c>
      <c r="BD124" t="str">
        <f ca="1">IF(OFFSET($G$203,SUM($C$2:$C124)-1,COLUMNS($E124:BD124)+1)=0,"",OFFSET($G$203,SUM($C$2:$C124)-1,COLUMNS($E124:BD124)+1))</f>
        <v/>
      </c>
      <c r="BE124" t="str">
        <f ca="1">IF(OFFSET($G$203,SUM($C$2:$C124)-1,COLUMNS($E124:BE124)+1)=0,"",OFFSET($G$203,SUM($C$2:$C124)-1,COLUMNS($E124:BE124)+1))</f>
        <v/>
      </c>
      <c r="BF124" t="str">
        <f ca="1">IF(OFFSET($G$203,SUM($C$2:$C124)-1,COLUMNS($E124:BF124)+1)=0,"",OFFSET($G$203,SUM($C$2:$C124)-1,COLUMNS($E124:BF124)+1))</f>
        <v/>
      </c>
      <c r="BG124" t="str">
        <f ca="1">IF(OFFSET($G$203,SUM($C$2:$C124)-1,COLUMNS($E124:BG124)+1)=0,"",OFFSET($G$203,SUM($C$2:$C124)-1,COLUMNS($E124:BG124)+1))</f>
        <v/>
      </c>
      <c r="BH124" t="str">
        <f ca="1">IF(OFFSET($G$203,SUM($C$2:$C124)-1,COLUMNS($E124:BH124)+1)=0,"",OFFSET($G$203,SUM($C$2:$C124)-1,COLUMNS($E124:BH124)+1))</f>
        <v/>
      </c>
      <c r="BI124" t="str">
        <f ca="1">IF(OFFSET($G$203,SUM($C$2:$C124)-1,COLUMNS($E124:BI124)+1)=0,"",OFFSET($G$203,SUM($C$2:$C124)-1,COLUMNS($E124:BI124)+1))</f>
        <v/>
      </c>
      <c r="BJ124" t="str">
        <f ca="1">IF(OFFSET($G$203,SUM($C$2:$C124)-1,COLUMNS($E124:BJ124)+1)=0,"",OFFSET($G$203,SUM($C$2:$C124)-1,COLUMNS($E124:BJ124)+1))</f>
        <v/>
      </c>
      <c r="BK124" t="str">
        <f ca="1">IF(OFFSET($G$203,SUM($C$2:$C124)-1,COLUMNS($E124:BK124)+1)=0,"",OFFSET($G$203,SUM($C$2:$C124)-1,COLUMNS($E124:BK124)+1))</f>
        <v/>
      </c>
      <c r="BL124" t="str">
        <f ca="1">IF(OFFSET($G$203,SUM($C$2:$C124)-1,COLUMNS($E124:BL124)+1)=0,"",OFFSET($G$203,SUM($C$2:$C124)-1,COLUMNS($E124:BL124)+1))</f>
        <v/>
      </c>
      <c r="BM124" t="str">
        <f ca="1">IF(OFFSET($G$203,SUM($C$2:$C124)-1,COLUMNS($E124:BM124)+1)=0,"",OFFSET($G$203,SUM($C$2:$C124)-1,COLUMNS($E124:BM124)+1))</f>
        <v/>
      </c>
      <c r="BN124" t="str">
        <f ca="1">IF(OFFSET($G$203,SUM($C$2:$C124)-1,COLUMNS($E124:BN124)+1)=0,"",OFFSET($G$203,SUM($C$2:$C124)-1,COLUMNS($E124:BN124)+1))</f>
        <v/>
      </c>
      <c r="BO124" t="str">
        <f ca="1">IF(OFFSET($G$203,SUM($C$2:$C124)-1,COLUMNS($E124:BO124)+1)=0,"",OFFSET($G$203,SUM($C$2:$C124)-1,COLUMNS($E124:BO124)+1))</f>
        <v/>
      </c>
      <c r="BP124" t="str">
        <f ca="1">IF(OFFSET($G$203,SUM($C$2:$C124)-1,COLUMNS($E124:BP124)+1)=0,"",OFFSET($G$203,SUM($C$2:$C124)-1,COLUMNS($E124:BP124)+1))</f>
        <v/>
      </c>
      <c r="BQ124" t="str">
        <f ca="1">IF(OFFSET($G$203,SUM($C$2:$C124)-1,COLUMNS($E124:BQ124)+1)=0,"",OFFSET($G$203,SUM($C$2:$C124)-1,COLUMNS($E124:BQ124)+1))</f>
        <v/>
      </c>
      <c r="BR124" t="str">
        <f ca="1">IF(OFFSET($G$203,SUM($C$2:$C124)-1,COLUMNS($E124:BR124)+1)=0,"",OFFSET($G$203,SUM($C$2:$C124)-1,COLUMNS($E124:BR124)+1))</f>
        <v/>
      </c>
      <c r="BS124" t="str">
        <f ca="1">IF(OFFSET($G$203,SUM($C$2:$C124)-1,COLUMNS($E124:BS124)+1)=0,"",OFFSET($G$203,SUM($C$2:$C124)-1,COLUMNS($E124:BS124)+1))</f>
        <v/>
      </c>
      <c r="BT124" t="str">
        <f ca="1">IF(OFFSET($G$203,SUM($C$2:$C124)-1,COLUMNS($E124:BT124)+1)=0,"",OFFSET($G$203,SUM($C$2:$C124)-1,COLUMNS($E124:BT124)+1))</f>
        <v/>
      </c>
      <c r="BU124" t="str">
        <f ca="1">IF(OFFSET($G$203,SUM($C$2:$C124)-1,COLUMNS($E124:BU124)+1)=0,"",OFFSET($G$203,SUM($C$2:$C124)-1,COLUMNS($E124:BU124)+1))</f>
        <v/>
      </c>
      <c r="BV124" t="str">
        <f ca="1">IF(OFFSET($G$203,SUM($C$2:$C124)-1,COLUMNS($E124:BV124)+1)=0,"",OFFSET($G$203,SUM($C$2:$C124)-1,COLUMNS($E124:BV124)+1))</f>
        <v/>
      </c>
      <c r="BW124" t="str">
        <f ca="1">IF(OFFSET($G$203,SUM($C$2:$C124)-1,COLUMNS($E124:BW124)+1)=0,"",OFFSET($G$203,SUM($C$2:$C124)-1,COLUMNS($E124:BW124)+1))</f>
        <v/>
      </c>
      <c r="BX124" t="str">
        <f ca="1">IF(OFFSET($G$203,SUM($C$2:$C124)-1,COLUMNS($E124:BX124)+1)=0,"",OFFSET($G$203,SUM($C$2:$C124)-1,COLUMNS($E124:BX124)+1))</f>
        <v/>
      </c>
      <c r="BY124" t="str">
        <f ca="1">IF(OFFSET($G$203,SUM($C$2:$C124)-1,COLUMNS($E124:BY124)+1)=0,"",OFFSET($G$203,SUM($C$2:$C124)-1,COLUMNS($E124:BY124)+1))</f>
        <v/>
      </c>
      <c r="BZ124" t="str">
        <f ca="1">IF(OFFSET($G$203,SUM($C$2:$C124)-1,COLUMNS($E124:BZ124)+1)=0,"",OFFSET($G$203,SUM($C$2:$C124)-1,COLUMNS($E124:BZ124)+1))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OFFSET($G$203,SUM(C$2:C126)-1,0)</f>
        <v>Rick Hershey</v>
      </c>
      <c r="F126" t="str">
        <f ca="1">IF(OFFSET($G$203,SUM($C$2:$C126)-1,COLUMNS($E126:F126)+1)=0,"",OFFSET($G$203,SUM($C$2:$C126)-1,COLUMNS($E126:F126)+1))</f>
        <v>Watchtower</v>
      </c>
      <c r="G126" t="str">
        <f ca="1">IF(OFFSET($G$203,SUM($C$2:$C126)-1,COLUMNS($E126:G126)+1)=0,"",OFFSET($G$203,SUM($C$2:$C126)-1,COLUMNS($E126:G126)+1))</f>
        <v/>
      </c>
      <c r="H126" t="str">
        <f ca="1">IF(OFFSET($G$203,SUM($C$2:$C126)-1,COLUMNS($E126:H126)+1)=0,"",OFFSET($G$203,SUM($C$2:$C126)-1,COLUMNS($E126:H126)+1))</f>
        <v/>
      </c>
      <c r="I126" t="str">
        <f ca="1">IF(OFFSET($G$203,SUM($C$2:$C126)-1,COLUMNS($E126:I126)+1)=0,"",OFFSET($G$203,SUM($C$2:$C126)-1,COLUMNS($E126:I126)+1))</f>
        <v/>
      </c>
      <c r="J126" t="str">
        <f ca="1">IF(OFFSET($G$203,SUM($C$2:$C126)-1,COLUMNS($E126:J126)+1)=0,"",OFFSET($G$203,SUM($C$2:$C126)-1,COLUMNS($E126:J126)+1))</f>
        <v/>
      </c>
      <c r="K126" t="str">
        <f ca="1">IF(OFFSET($G$203,SUM($C$2:$C126)-1,COLUMNS($E126:K126)+1)=0,"",OFFSET($G$203,SUM($C$2:$C126)-1,COLUMNS($E126:K126)+1))</f>
        <v/>
      </c>
      <c r="L126" t="str">
        <f ca="1">IF(OFFSET($G$203,SUM($C$2:$C126)-1,COLUMNS($E126:L126)+1)=0,"",OFFSET($G$203,SUM($C$2:$C126)-1,COLUMNS($E126:L126)+1))</f>
        <v/>
      </c>
      <c r="M126" t="str">
        <f ca="1">IF(OFFSET($G$203,SUM($C$2:$C126)-1,COLUMNS($E126:M126)+1)=0,"",OFFSET($G$203,SUM($C$2:$C126)-1,COLUMNS($E126:M126)+1))</f>
        <v/>
      </c>
      <c r="N126" t="str">
        <f ca="1">IF(OFFSET($G$203,SUM($C$2:$C126)-1,COLUMNS($E126:N126)+1)=0,"",OFFSET($G$203,SUM($C$2:$C126)-1,COLUMNS($E126:N126)+1))</f>
        <v/>
      </c>
      <c r="O126" t="str">
        <f ca="1">IF(OFFSET($G$203,SUM($C$2:$C126)-1,COLUMNS($E126:O126)+1)=0,"",OFFSET($G$203,SUM($C$2:$C126)-1,COLUMNS($E126:O126)+1))</f>
        <v/>
      </c>
      <c r="P126" t="str">
        <f ca="1">IF(OFFSET($G$203,SUM($C$2:$C126)-1,COLUMNS($E126:P126)+1)=0,"",OFFSET($G$203,SUM($C$2:$C126)-1,COLUMNS($E126:P126)+1))</f>
        <v/>
      </c>
      <c r="Q126" t="str">
        <f ca="1">IF(OFFSET($G$203,SUM($C$2:$C126)-1,COLUMNS($E126:Q126)+1)=0,"",OFFSET($G$203,SUM($C$2:$C126)-1,COLUMNS($E126:Q126)+1))</f>
        <v/>
      </c>
      <c r="R126" t="str">
        <f ca="1">IF(OFFSET($G$203,SUM($C$2:$C126)-1,COLUMNS($E126:R126)+1)=0,"",OFFSET($G$203,SUM($C$2:$C126)-1,COLUMNS($E126:R126)+1))</f>
        <v/>
      </c>
      <c r="S126" t="str">
        <f ca="1">IF(OFFSET($G$203,SUM($C$2:$C126)-1,COLUMNS($E126:S126)+1)=0,"",OFFSET($G$203,SUM($C$2:$C126)-1,COLUMNS($E126:S126)+1))</f>
        <v/>
      </c>
      <c r="T126" t="str">
        <f ca="1">IF(OFFSET($G$203,SUM($C$2:$C126)-1,COLUMNS($E126:T126)+1)=0,"",OFFSET($G$203,SUM($C$2:$C126)-1,COLUMNS($E126:T126)+1))</f>
        <v/>
      </c>
      <c r="U126" t="str">
        <f ca="1">IF(OFFSET($G$203,SUM($C$2:$C126)-1,COLUMNS($E126:U126)+1)=0,"",OFFSET($G$203,SUM($C$2:$C126)-1,COLUMNS($E126:U126)+1))</f>
        <v/>
      </c>
      <c r="V126" t="str">
        <f ca="1">IF(OFFSET($G$203,SUM($C$2:$C126)-1,COLUMNS($E126:V126)+1)=0,"",OFFSET($G$203,SUM($C$2:$C126)-1,COLUMNS($E126:V126)+1))</f>
        <v/>
      </c>
      <c r="W126" t="str">
        <f ca="1">IF(OFFSET($G$203,SUM($C$2:$C126)-1,COLUMNS($E126:W126)+1)=0,"",OFFSET($G$203,SUM($C$2:$C126)-1,COLUMNS($E126:W126)+1))</f>
        <v/>
      </c>
      <c r="X126" t="str">
        <f ca="1">IF(OFFSET($G$203,SUM($C$2:$C126)-1,COLUMNS($E126:X126)+1)=0,"",OFFSET($G$203,SUM($C$2:$C126)-1,COLUMNS($E126:X126)+1))</f>
        <v/>
      </c>
      <c r="Y126" t="str">
        <f ca="1">IF(OFFSET($G$203,SUM($C$2:$C126)-1,COLUMNS($E126:Y126)+1)=0,"",OFFSET($G$203,SUM($C$2:$C126)-1,COLUMNS($E126:Y126)+1))</f>
        <v/>
      </c>
      <c r="Z126" t="str">
        <f ca="1">IF(OFFSET($G$203,SUM($C$2:$C126)-1,COLUMNS($E126:Z126)+1)=0,"",OFFSET($G$203,SUM($C$2:$C126)-1,COLUMNS($E126:Z126)+1))</f>
        <v/>
      </c>
      <c r="AA126" t="str">
        <f ca="1">IF(OFFSET($G$203,SUM($C$2:$C126)-1,COLUMNS($E126:AA126)+1)=0,"",OFFSET($G$203,SUM($C$2:$C126)-1,COLUMNS($E126:AA126)+1))</f>
        <v/>
      </c>
      <c r="AB126" t="str">
        <f ca="1">IF(OFFSET($G$203,SUM($C$2:$C126)-1,COLUMNS($E126:AB126)+1)=0,"",OFFSET($G$203,SUM($C$2:$C126)-1,COLUMNS($E126:AB126)+1))</f>
        <v/>
      </c>
      <c r="AC126" t="str">
        <f ca="1">IF(OFFSET($G$203,SUM($C$2:$C126)-1,COLUMNS($E126:AC126)+1)=0,"",OFFSET($G$203,SUM($C$2:$C126)-1,COLUMNS($E126:AC126)+1))</f>
        <v/>
      </c>
      <c r="AD126" t="str">
        <f ca="1">IF(OFFSET($G$203,SUM($C$2:$C126)-1,COLUMNS($E126:AD126)+1)=0,"",OFFSET($G$203,SUM($C$2:$C126)-1,COLUMNS($E126:AD126)+1))</f>
        <v/>
      </c>
      <c r="AE126" t="str">
        <f ca="1">IF(OFFSET($G$203,SUM($C$2:$C126)-1,COLUMNS($E126:AE126)+1)=0,"",OFFSET($G$203,SUM($C$2:$C126)-1,COLUMNS($E126:AE126)+1))</f>
        <v/>
      </c>
      <c r="AF126" t="str">
        <f ca="1">IF(OFFSET($G$203,SUM($C$2:$C126)-1,COLUMNS($E126:AF126)+1)=0,"",OFFSET($G$203,SUM($C$2:$C126)-1,COLUMNS($E126:AF126)+1))</f>
        <v/>
      </c>
      <c r="AG126" t="str">
        <f ca="1">IF(OFFSET($G$203,SUM($C$2:$C126)-1,COLUMNS($E126:AG126)+1)=0,"",OFFSET($G$203,SUM($C$2:$C126)-1,COLUMNS($E126:AG126)+1))</f>
        <v/>
      </c>
      <c r="AH126" t="str">
        <f ca="1">IF(OFFSET($G$203,SUM($C$2:$C126)-1,COLUMNS($E126:AH126)+1)=0,"",OFFSET($G$203,SUM($C$2:$C126)-1,COLUMNS($E126:AH126)+1))</f>
        <v/>
      </c>
      <c r="AI126" t="str">
        <f ca="1">IF(OFFSET($G$203,SUM($C$2:$C126)-1,COLUMNS($E126:AI126)+1)=0,"",OFFSET($G$203,SUM($C$2:$C126)-1,COLUMNS($E126:AI126)+1))</f>
        <v/>
      </c>
      <c r="AJ126" t="str">
        <f ca="1">IF(OFFSET($G$203,SUM($C$2:$C126)-1,COLUMNS($E126:AJ126)+1)=0,"",OFFSET($G$203,SUM($C$2:$C126)-1,COLUMNS($E126:AJ126)+1))</f>
        <v/>
      </c>
      <c r="AK126" t="str">
        <f ca="1">IF(OFFSET($G$203,SUM($C$2:$C126)-1,COLUMNS($E126:AK126)+1)=0,"",OFFSET($G$203,SUM($C$2:$C126)-1,COLUMNS($E126:AK126)+1))</f>
        <v/>
      </c>
      <c r="AL126" t="str">
        <f ca="1">IF(OFFSET($G$203,SUM($C$2:$C126)-1,COLUMNS($E126:AL126)+1)=0,"",OFFSET($G$203,SUM($C$2:$C126)-1,COLUMNS($E126:AL126)+1))</f>
        <v/>
      </c>
      <c r="AM126" t="str">
        <f ca="1">IF(OFFSET($G$203,SUM($C$2:$C126)-1,COLUMNS($E126:AM126)+1)=0,"",OFFSET($G$203,SUM($C$2:$C126)-1,COLUMNS($E126:AM126)+1))</f>
        <v/>
      </c>
      <c r="AN126" t="str">
        <f ca="1">IF(OFFSET($G$203,SUM($C$2:$C126)-1,COLUMNS($E126:AN126)+1)=0,"",OFFSET($G$203,SUM($C$2:$C126)-1,COLUMNS($E126:AN126)+1))</f>
        <v/>
      </c>
      <c r="AO126" t="str">
        <f ca="1">IF(OFFSET($G$203,SUM($C$2:$C126)-1,COLUMNS($E126:AO126)+1)=0,"",OFFSET($G$203,SUM($C$2:$C126)-1,COLUMNS($E126:AO126)+1))</f>
        <v/>
      </c>
      <c r="AP126" t="str">
        <f ca="1">IF(OFFSET($G$203,SUM($C$2:$C126)-1,COLUMNS($E126:AP126)+1)=0,"",OFFSET($G$203,SUM($C$2:$C126)-1,COLUMNS($E126:AP126)+1))</f>
        <v/>
      </c>
      <c r="AQ126" t="str">
        <f ca="1">IF(OFFSET($G$203,SUM($C$2:$C126)-1,COLUMNS($E126:AQ126)+1)=0,"",OFFSET($G$203,SUM($C$2:$C126)-1,COLUMNS($E126:AQ126)+1))</f>
        <v/>
      </c>
      <c r="AR126" t="str">
        <f ca="1">IF(OFFSET($G$203,SUM($C$2:$C126)-1,COLUMNS($E126:AR126)+1)=0,"",OFFSET($G$203,SUM($C$2:$C126)-1,COLUMNS($E126:AR126)+1))</f>
        <v/>
      </c>
      <c r="AS126" t="str">
        <f ca="1">IF(OFFSET($G$203,SUM($C$2:$C126)-1,COLUMNS($E126:AS126)+1)=0,"",OFFSET($G$203,SUM($C$2:$C126)-1,COLUMNS($E126:AS126)+1))</f>
        <v/>
      </c>
      <c r="AT126" t="str">
        <f ca="1">IF(OFFSET($G$203,SUM($C$2:$C126)-1,COLUMNS($E126:AT126)+1)=0,"",OFFSET($G$203,SUM($C$2:$C126)-1,COLUMNS($E126:AT126)+1))</f>
        <v/>
      </c>
      <c r="AU126" t="str">
        <f ca="1">IF(OFFSET($G$203,SUM($C$2:$C126)-1,COLUMNS($E126:AU126)+1)=0,"",OFFSET($G$203,SUM($C$2:$C126)-1,COLUMNS($E126:AU126)+1))</f>
        <v/>
      </c>
      <c r="AV126" t="str">
        <f ca="1">IF(OFFSET($G$203,SUM($C$2:$C126)-1,COLUMNS($E126:AV126)+1)=0,"",OFFSET($G$203,SUM($C$2:$C126)-1,COLUMNS($E126:AV126)+1))</f>
        <v/>
      </c>
      <c r="AW126" t="str">
        <f ca="1">IF(OFFSET($G$203,SUM($C$2:$C126)-1,COLUMNS($E126:AW126)+1)=0,"",OFFSET($G$203,SUM($C$2:$C126)-1,COLUMNS($E126:AW126)+1))</f>
        <v/>
      </c>
      <c r="AX126" t="str">
        <f ca="1">IF(OFFSET($G$203,SUM($C$2:$C126)-1,COLUMNS($E126:AX126)+1)=0,"",OFFSET($G$203,SUM($C$2:$C126)-1,COLUMNS($E126:AX126)+1))</f>
        <v/>
      </c>
      <c r="AY126" t="str">
        <f ca="1">IF(OFFSET($G$203,SUM($C$2:$C126)-1,COLUMNS($E126:AY126)+1)=0,"",OFFSET($G$203,SUM($C$2:$C126)-1,COLUMNS($E126:AY126)+1))</f>
        <v/>
      </c>
      <c r="AZ126" t="str">
        <f ca="1">IF(OFFSET($G$203,SUM($C$2:$C126)-1,COLUMNS($E126:AZ126)+1)=0,"",OFFSET($G$203,SUM($C$2:$C126)-1,COLUMNS($E126:AZ126)+1))</f>
        <v/>
      </c>
      <c r="BA126" t="str">
        <f ca="1">IF(OFFSET($G$203,SUM($C$2:$C126)-1,COLUMNS($E126:BA126)+1)=0,"",OFFSET($G$203,SUM($C$2:$C126)-1,COLUMNS($E126:BA126)+1))</f>
        <v/>
      </c>
      <c r="BB126" t="str">
        <f ca="1">IF(OFFSET($G$203,SUM($C$2:$C126)-1,COLUMNS($E126:BB126)+1)=0,"",OFFSET($G$203,SUM($C$2:$C126)-1,COLUMNS($E126:BB126)+1))</f>
        <v/>
      </c>
      <c r="BC126" t="str">
        <f ca="1">IF(OFFSET($G$203,SUM($C$2:$C126)-1,COLUMNS($E126:BC126)+1)=0,"",OFFSET($G$203,SUM($C$2:$C126)-1,COLUMNS($E126:BC126)+1))</f>
        <v/>
      </c>
      <c r="BD126" t="str">
        <f ca="1">IF(OFFSET($G$203,SUM($C$2:$C126)-1,COLUMNS($E126:BD126)+1)=0,"",OFFSET($G$203,SUM($C$2:$C126)-1,COLUMNS($E126:BD126)+1))</f>
        <v/>
      </c>
      <c r="BE126" t="str">
        <f ca="1">IF(OFFSET($G$203,SUM($C$2:$C126)-1,COLUMNS($E126:BE126)+1)=0,"",OFFSET($G$203,SUM($C$2:$C126)-1,COLUMNS($E126:BE126)+1))</f>
        <v/>
      </c>
      <c r="BF126" t="str">
        <f ca="1">IF(OFFSET($G$203,SUM($C$2:$C126)-1,COLUMNS($E126:BF126)+1)=0,"",OFFSET($G$203,SUM($C$2:$C126)-1,COLUMNS($E126:BF126)+1))</f>
        <v/>
      </c>
      <c r="BG126" t="str">
        <f ca="1">IF(OFFSET($G$203,SUM($C$2:$C126)-1,COLUMNS($E126:BG126)+1)=0,"",OFFSET($G$203,SUM($C$2:$C126)-1,COLUMNS($E126:BG126)+1))</f>
        <v/>
      </c>
      <c r="BH126" t="str">
        <f ca="1">IF(OFFSET($G$203,SUM($C$2:$C126)-1,COLUMNS($E126:BH126)+1)=0,"",OFFSET($G$203,SUM($C$2:$C126)-1,COLUMNS($E126:BH126)+1))</f>
        <v/>
      </c>
      <c r="BI126" t="str">
        <f ca="1">IF(OFFSET($G$203,SUM($C$2:$C126)-1,COLUMNS($E126:BI126)+1)=0,"",OFFSET($G$203,SUM($C$2:$C126)-1,COLUMNS($E126:BI126)+1))</f>
        <v/>
      </c>
      <c r="BJ126" t="str">
        <f ca="1">IF(OFFSET($G$203,SUM($C$2:$C126)-1,COLUMNS($E126:BJ126)+1)=0,"",OFFSET($G$203,SUM($C$2:$C126)-1,COLUMNS($E126:BJ126)+1))</f>
        <v/>
      </c>
      <c r="BK126" t="str">
        <f ca="1">IF(OFFSET($G$203,SUM($C$2:$C126)-1,COLUMNS($E126:BK126)+1)=0,"",OFFSET($G$203,SUM($C$2:$C126)-1,COLUMNS($E126:BK126)+1))</f>
        <v/>
      </c>
      <c r="BL126" t="str">
        <f ca="1">IF(OFFSET($G$203,SUM($C$2:$C126)-1,COLUMNS($E126:BL126)+1)=0,"",OFFSET($G$203,SUM($C$2:$C126)-1,COLUMNS($E126:BL126)+1))</f>
        <v/>
      </c>
      <c r="BM126" t="str">
        <f ca="1">IF(OFFSET($G$203,SUM($C$2:$C126)-1,COLUMNS($E126:BM126)+1)=0,"",OFFSET($G$203,SUM($C$2:$C126)-1,COLUMNS($E126:BM126)+1))</f>
        <v/>
      </c>
      <c r="BN126" t="str">
        <f ca="1">IF(OFFSET($G$203,SUM($C$2:$C126)-1,COLUMNS($E126:BN126)+1)=0,"",OFFSET($G$203,SUM($C$2:$C126)-1,COLUMNS($E126:BN126)+1))</f>
        <v/>
      </c>
      <c r="BO126" t="str">
        <f ca="1">IF(OFFSET($G$203,SUM($C$2:$C126)-1,COLUMNS($E126:BO126)+1)=0,"",OFFSET($G$203,SUM($C$2:$C126)-1,COLUMNS($E126:BO126)+1))</f>
        <v/>
      </c>
      <c r="BP126" t="str">
        <f ca="1">IF(OFFSET($G$203,SUM($C$2:$C126)-1,COLUMNS($E126:BP126)+1)=0,"",OFFSET($G$203,SUM($C$2:$C126)-1,COLUMNS($E126:BP126)+1))</f>
        <v/>
      </c>
      <c r="BQ126" t="str">
        <f ca="1">IF(OFFSET($G$203,SUM($C$2:$C126)-1,COLUMNS($E126:BQ126)+1)=0,"",OFFSET($G$203,SUM($C$2:$C126)-1,COLUMNS($E126:BQ126)+1))</f>
        <v/>
      </c>
      <c r="BR126" t="str">
        <f ca="1">IF(OFFSET($G$203,SUM($C$2:$C126)-1,COLUMNS($E126:BR126)+1)=0,"",OFFSET($G$203,SUM($C$2:$C126)-1,COLUMNS($E126:BR126)+1))</f>
        <v/>
      </c>
      <c r="BS126" t="str">
        <f ca="1">IF(OFFSET($G$203,SUM($C$2:$C126)-1,COLUMNS($E126:BS126)+1)=0,"",OFFSET($G$203,SUM($C$2:$C126)-1,COLUMNS($E126:BS126)+1))</f>
        <v/>
      </c>
      <c r="BT126" t="str">
        <f ca="1">IF(OFFSET($G$203,SUM($C$2:$C126)-1,COLUMNS($E126:BT126)+1)=0,"",OFFSET($G$203,SUM($C$2:$C126)-1,COLUMNS($E126:BT126)+1))</f>
        <v/>
      </c>
      <c r="BU126" t="str">
        <f ca="1">IF(OFFSET($G$203,SUM($C$2:$C126)-1,COLUMNS($E126:BU126)+1)=0,"",OFFSET($G$203,SUM($C$2:$C126)-1,COLUMNS($E126:BU126)+1))</f>
        <v/>
      </c>
      <c r="BV126" t="str">
        <f ca="1">IF(OFFSET($G$203,SUM($C$2:$C126)-1,COLUMNS($E126:BV126)+1)=0,"",OFFSET($G$203,SUM($C$2:$C126)-1,COLUMNS($E126:BV126)+1))</f>
        <v/>
      </c>
      <c r="BW126" t="str">
        <f ca="1">IF(OFFSET($G$203,SUM($C$2:$C126)-1,COLUMNS($E126:BW126)+1)=0,"",OFFSET($G$203,SUM($C$2:$C126)-1,COLUMNS($E126:BW126)+1))</f>
        <v/>
      </c>
      <c r="BX126" t="str">
        <f ca="1">IF(OFFSET($G$203,SUM($C$2:$C126)-1,COLUMNS($E126:BX126)+1)=0,"",OFFSET($G$203,SUM($C$2:$C126)-1,COLUMNS($E126:BX126)+1))</f>
        <v/>
      </c>
      <c r="BY126" t="str">
        <f ca="1">IF(OFFSET($G$203,SUM($C$2:$C126)-1,COLUMNS($E126:BY126)+1)=0,"",OFFSET($G$203,SUM($C$2:$C126)-1,COLUMNS($E126:BY126)+1))</f>
        <v/>
      </c>
      <c r="BZ126" t="str">
        <f ca="1">IF(OFFSET($G$203,SUM($C$2:$C126)-1,COLUMNS($E126:BZ126)+1)=0,"",OFFSET($G$203,SUM($C$2:$C126)-1,COLUMNS($E126:BZ126)+1))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OFFSET($G$203,SUM(C$2:C128)-1,0)</f>
        <v>Rom</v>
      </c>
      <c r="F128" t="str">
        <f ca="1">IF(OFFSET($G$203,SUM($C$2:$C128)-1,COLUMNS($E128:F128)+1)=0,"",OFFSET($G$203,SUM($C$2:$C128)-1,COLUMNS($E128:F128)+1))</f>
        <v>Bishop</v>
      </c>
      <c r="G128" t="str">
        <f ca="1">IF(OFFSET($G$203,SUM($C$2:$C128)-1,COLUMNS($E128:G128)+1)=0,"",OFFSET($G$203,SUM($C$2:$C128)-1,COLUMNS($E128:G128)+1))</f>
        <v/>
      </c>
      <c r="H128" t="str">
        <f ca="1">IF(OFFSET($G$203,SUM($C$2:$C128)-1,COLUMNS($E128:H128)+1)=0,"",OFFSET($G$203,SUM($C$2:$C128)-1,COLUMNS($E128:H128)+1))</f>
        <v/>
      </c>
      <c r="I128" t="str">
        <f ca="1">IF(OFFSET($G$203,SUM($C$2:$C128)-1,COLUMNS($E128:I128)+1)=0,"",OFFSET($G$203,SUM($C$2:$C128)-1,COLUMNS($E128:I128)+1))</f>
        <v/>
      </c>
      <c r="J128" t="str">
        <f ca="1">IF(OFFSET($G$203,SUM($C$2:$C128)-1,COLUMNS($E128:J128)+1)=0,"",OFFSET($G$203,SUM($C$2:$C128)-1,COLUMNS($E128:J128)+1))</f>
        <v/>
      </c>
      <c r="K128" t="str">
        <f ca="1">IF(OFFSET($G$203,SUM($C$2:$C128)-1,COLUMNS($E128:K128)+1)=0,"",OFFSET($G$203,SUM($C$2:$C128)-1,COLUMNS($E128:K128)+1))</f>
        <v/>
      </c>
      <c r="L128" t="str">
        <f ca="1">IF(OFFSET($G$203,SUM($C$2:$C128)-1,COLUMNS($E128:L128)+1)=0,"",OFFSET($G$203,SUM($C$2:$C128)-1,COLUMNS($E128:L128)+1))</f>
        <v/>
      </c>
      <c r="M128" t="str">
        <f ca="1">IF(OFFSET($G$203,SUM($C$2:$C128)-1,COLUMNS($E128:M128)+1)=0,"",OFFSET($G$203,SUM($C$2:$C128)-1,COLUMNS($E128:M128)+1))</f>
        <v/>
      </c>
      <c r="N128" t="str">
        <f ca="1">IF(OFFSET($G$203,SUM($C$2:$C128)-1,COLUMNS($E128:N128)+1)=0,"",OFFSET($G$203,SUM($C$2:$C128)-1,COLUMNS($E128:N128)+1))</f>
        <v/>
      </c>
      <c r="O128" t="str">
        <f ca="1">IF(OFFSET($G$203,SUM($C$2:$C128)-1,COLUMNS($E128:O128)+1)=0,"",OFFSET($G$203,SUM($C$2:$C128)-1,COLUMNS($E128:O128)+1))</f>
        <v/>
      </c>
      <c r="P128" t="str">
        <f ca="1">IF(OFFSET($G$203,SUM($C$2:$C128)-1,COLUMNS($E128:P128)+1)=0,"",OFFSET($G$203,SUM($C$2:$C128)-1,COLUMNS($E128:P128)+1))</f>
        <v/>
      </c>
      <c r="Q128" t="str">
        <f ca="1">IF(OFFSET($G$203,SUM($C$2:$C128)-1,COLUMNS($E128:Q128)+1)=0,"",OFFSET($G$203,SUM($C$2:$C128)-1,COLUMNS($E128:Q128)+1))</f>
        <v/>
      </c>
      <c r="R128" t="str">
        <f ca="1">IF(OFFSET($G$203,SUM($C$2:$C128)-1,COLUMNS($E128:R128)+1)=0,"",OFFSET($G$203,SUM($C$2:$C128)-1,COLUMNS($E128:R128)+1))</f>
        <v/>
      </c>
      <c r="S128" t="str">
        <f ca="1">IF(OFFSET($G$203,SUM($C$2:$C128)-1,COLUMNS($E128:S128)+1)=0,"",OFFSET($G$203,SUM($C$2:$C128)-1,COLUMNS($E128:S128)+1))</f>
        <v/>
      </c>
      <c r="T128" t="str">
        <f ca="1">IF(OFFSET($G$203,SUM($C$2:$C128)-1,COLUMNS($E128:T128)+1)=0,"",OFFSET($G$203,SUM($C$2:$C128)-1,COLUMNS($E128:T128)+1))</f>
        <v/>
      </c>
      <c r="U128" t="str">
        <f ca="1">IF(OFFSET($G$203,SUM($C$2:$C128)-1,COLUMNS($E128:U128)+1)=0,"",OFFSET($G$203,SUM($C$2:$C128)-1,COLUMNS($E128:U128)+1))</f>
        <v/>
      </c>
      <c r="V128" t="str">
        <f ca="1">IF(OFFSET($G$203,SUM($C$2:$C128)-1,COLUMNS($E128:V128)+1)=0,"",OFFSET($G$203,SUM($C$2:$C128)-1,COLUMNS($E128:V128)+1))</f>
        <v/>
      </c>
      <c r="W128" t="str">
        <f ca="1">IF(OFFSET($G$203,SUM($C$2:$C128)-1,COLUMNS($E128:W128)+1)=0,"",OFFSET($G$203,SUM($C$2:$C128)-1,COLUMNS($E128:W128)+1))</f>
        <v/>
      </c>
      <c r="X128" t="str">
        <f ca="1">IF(OFFSET($G$203,SUM($C$2:$C128)-1,COLUMNS($E128:X128)+1)=0,"",OFFSET($G$203,SUM($C$2:$C128)-1,COLUMNS($E128:X128)+1))</f>
        <v/>
      </c>
      <c r="Y128" t="str">
        <f ca="1">IF(OFFSET($G$203,SUM($C$2:$C128)-1,COLUMNS($E128:Y128)+1)=0,"",OFFSET($G$203,SUM($C$2:$C128)-1,COLUMNS($E128:Y128)+1))</f>
        <v/>
      </c>
      <c r="Z128" t="str">
        <f ca="1">IF(OFFSET($G$203,SUM($C$2:$C128)-1,COLUMNS($E128:Z128)+1)=0,"",OFFSET($G$203,SUM($C$2:$C128)-1,COLUMNS($E128:Z128)+1))</f>
        <v/>
      </c>
      <c r="AA128" t="str">
        <f ca="1">IF(OFFSET($G$203,SUM($C$2:$C128)-1,COLUMNS($E128:AA128)+1)=0,"",OFFSET($G$203,SUM($C$2:$C128)-1,COLUMNS($E128:AA128)+1))</f>
        <v/>
      </c>
      <c r="AB128" t="str">
        <f ca="1">IF(OFFSET($G$203,SUM($C$2:$C128)-1,COLUMNS($E128:AB128)+1)=0,"",OFFSET($G$203,SUM($C$2:$C128)-1,COLUMNS($E128:AB128)+1))</f>
        <v/>
      </c>
      <c r="AC128" t="str">
        <f ca="1">IF(OFFSET($G$203,SUM($C$2:$C128)-1,COLUMNS($E128:AC128)+1)=0,"",OFFSET($G$203,SUM($C$2:$C128)-1,COLUMNS($E128:AC128)+1))</f>
        <v/>
      </c>
      <c r="AD128" t="str">
        <f ca="1">IF(OFFSET($G$203,SUM($C$2:$C128)-1,COLUMNS($E128:AD128)+1)=0,"",OFFSET($G$203,SUM($C$2:$C128)-1,COLUMNS($E128:AD128)+1))</f>
        <v/>
      </c>
      <c r="AE128" t="str">
        <f ca="1">IF(OFFSET($G$203,SUM($C$2:$C128)-1,COLUMNS($E128:AE128)+1)=0,"",OFFSET($G$203,SUM($C$2:$C128)-1,COLUMNS($E128:AE128)+1))</f>
        <v/>
      </c>
      <c r="AF128" t="str">
        <f ca="1">IF(OFFSET($G$203,SUM($C$2:$C128)-1,COLUMNS($E128:AF128)+1)=0,"",OFFSET($G$203,SUM($C$2:$C128)-1,COLUMNS($E128:AF128)+1))</f>
        <v/>
      </c>
      <c r="AG128" t="str">
        <f ca="1">IF(OFFSET($G$203,SUM($C$2:$C128)-1,COLUMNS($E128:AG128)+1)=0,"",OFFSET($G$203,SUM($C$2:$C128)-1,COLUMNS($E128:AG128)+1))</f>
        <v/>
      </c>
      <c r="AH128" t="str">
        <f ca="1">IF(OFFSET($G$203,SUM($C$2:$C128)-1,COLUMNS($E128:AH128)+1)=0,"",OFFSET($G$203,SUM($C$2:$C128)-1,COLUMNS($E128:AH128)+1))</f>
        <v/>
      </c>
      <c r="AI128" t="str">
        <f ca="1">IF(OFFSET($G$203,SUM($C$2:$C128)-1,COLUMNS($E128:AI128)+1)=0,"",OFFSET($G$203,SUM($C$2:$C128)-1,COLUMNS($E128:AI128)+1))</f>
        <v/>
      </c>
      <c r="AJ128" t="str">
        <f ca="1">IF(OFFSET($G$203,SUM($C$2:$C128)-1,COLUMNS($E128:AJ128)+1)=0,"",OFFSET($G$203,SUM($C$2:$C128)-1,COLUMNS($E128:AJ128)+1))</f>
        <v/>
      </c>
      <c r="AK128" t="str">
        <f ca="1">IF(OFFSET($G$203,SUM($C$2:$C128)-1,COLUMNS($E128:AK128)+1)=0,"",OFFSET($G$203,SUM($C$2:$C128)-1,COLUMNS($E128:AK128)+1))</f>
        <v/>
      </c>
      <c r="AL128" t="str">
        <f ca="1">IF(OFFSET($G$203,SUM($C$2:$C128)-1,COLUMNS($E128:AL128)+1)=0,"",OFFSET($G$203,SUM($C$2:$C128)-1,COLUMNS($E128:AL128)+1))</f>
        <v/>
      </c>
      <c r="AM128" t="str">
        <f ca="1">IF(OFFSET($G$203,SUM($C$2:$C128)-1,COLUMNS($E128:AM128)+1)=0,"",OFFSET($G$203,SUM($C$2:$C128)-1,COLUMNS($E128:AM128)+1))</f>
        <v/>
      </c>
      <c r="AN128" t="str">
        <f ca="1">IF(OFFSET($G$203,SUM($C$2:$C128)-1,COLUMNS($E128:AN128)+1)=0,"",OFFSET($G$203,SUM($C$2:$C128)-1,COLUMNS($E128:AN128)+1))</f>
        <v/>
      </c>
      <c r="AO128" t="str">
        <f ca="1">IF(OFFSET($G$203,SUM($C$2:$C128)-1,COLUMNS($E128:AO128)+1)=0,"",OFFSET($G$203,SUM($C$2:$C128)-1,COLUMNS($E128:AO128)+1))</f>
        <v/>
      </c>
      <c r="AP128" t="str">
        <f ca="1">IF(OFFSET($G$203,SUM($C$2:$C128)-1,COLUMNS($E128:AP128)+1)=0,"",OFFSET($G$203,SUM($C$2:$C128)-1,COLUMNS($E128:AP128)+1))</f>
        <v/>
      </c>
      <c r="AQ128" t="str">
        <f ca="1">IF(OFFSET($G$203,SUM($C$2:$C128)-1,COLUMNS($E128:AQ128)+1)=0,"",OFFSET($G$203,SUM($C$2:$C128)-1,COLUMNS($E128:AQ128)+1))</f>
        <v/>
      </c>
      <c r="AR128" t="str">
        <f ca="1">IF(OFFSET($G$203,SUM($C$2:$C128)-1,COLUMNS($E128:AR128)+1)=0,"",OFFSET($G$203,SUM($C$2:$C128)-1,COLUMNS($E128:AR128)+1))</f>
        <v/>
      </c>
      <c r="AS128" t="str">
        <f ca="1">IF(OFFSET($G$203,SUM($C$2:$C128)-1,COLUMNS($E128:AS128)+1)=0,"",OFFSET($G$203,SUM($C$2:$C128)-1,COLUMNS($E128:AS128)+1))</f>
        <v/>
      </c>
      <c r="AT128" t="str">
        <f ca="1">IF(OFFSET($G$203,SUM($C$2:$C128)-1,COLUMNS($E128:AT128)+1)=0,"",OFFSET($G$203,SUM($C$2:$C128)-1,COLUMNS($E128:AT128)+1))</f>
        <v/>
      </c>
      <c r="AU128" t="str">
        <f ca="1">IF(OFFSET($G$203,SUM($C$2:$C128)-1,COLUMNS($E128:AU128)+1)=0,"",OFFSET($G$203,SUM($C$2:$C128)-1,COLUMNS($E128:AU128)+1))</f>
        <v/>
      </c>
      <c r="AV128" t="str">
        <f ca="1">IF(OFFSET($G$203,SUM($C$2:$C128)-1,COLUMNS($E128:AV128)+1)=0,"",OFFSET($G$203,SUM($C$2:$C128)-1,COLUMNS($E128:AV128)+1))</f>
        <v/>
      </c>
      <c r="AW128" t="str">
        <f ca="1">IF(OFFSET($G$203,SUM($C$2:$C128)-1,COLUMNS($E128:AW128)+1)=0,"",OFFSET($G$203,SUM($C$2:$C128)-1,COLUMNS($E128:AW128)+1))</f>
        <v/>
      </c>
      <c r="AX128" t="str">
        <f ca="1">IF(OFFSET($G$203,SUM($C$2:$C128)-1,COLUMNS($E128:AX128)+1)=0,"",OFFSET($G$203,SUM($C$2:$C128)-1,COLUMNS($E128:AX128)+1))</f>
        <v/>
      </c>
      <c r="AY128" t="str">
        <f ca="1">IF(OFFSET($G$203,SUM($C$2:$C128)-1,COLUMNS($E128:AY128)+1)=0,"",OFFSET($G$203,SUM($C$2:$C128)-1,COLUMNS($E128:AY128)+1))</f>
        <v/>
      </c>
      <c r="AZ128" t="str">
        <f ca="1">IF(OFFSET($G$203,SUM($C$2:$C128)-1,COLUMNS($E128:AZ128)+1)=0,"",OFFSET($G$203,SUM($C$2:$C128)-1,COLUMNS($E128:AZ128)+1))</f>
        <v/>
      </c>
      <c r="BA128" t="str">
        <f ca="1">IF(OFFSET($G$203,SUM($C$2:$C128)-1,COLUMNS($E128:BA128)+1)=0,"",OFFSET($G$203,SUM($C$2:$C128)-1,COLUMNS($E128:BA128)+1))</f>
        <v/>
      </c>
      <c r="BB128" t="str">
        <f ca="1">IF(OFFSET($G$203,SUM($C$2:$C128)-1,COLUMNS($E128:BB128)+1)=0,"",OFFSET($G$203,SUM($C$2:$C128)-1,COLUMNS($E128:BB128)+1))</f>
        <v/>
      </c>
      <c r="BC128" t="str">
        <f ca="1">IF(OFFSET($G$203,SUM($C$2:$C128)-1,COLUMNS($E128:BC128)+1)=0,"",OFFSET($G$203,SUM($C$2:$C128)-1,COLUMNS($E128:BC128)+1))</f>
        <v/>
      </c>
      <c r="BD128" t="str">
        <f ca="1">IF(OFFSET($G$203,SUM($C$2:$C128)-1,COLUMNS($E128:BD128)+1)=0,"",OFFSET($G$203,SUM($C$2:$C128)-1,COLUMNS($E128:BD128)+1))</f>
        <v/>
      </c>
      <c r="BE128" t="str">
        <f ca="1">IF(OFFSET($G$203,SUM($C$2:$C128)-1,COLUMNS($E128:BE128)+1)=0,"",OFFSET($G$203,SUM($C$2:$C128)-1,COLUMNS($E128:BE128)+1))</f>
        <v/>
      </c>
      <c r="BF128" t="str">
        <f ca="1">IF(OFFSET($G$203,SUM($C$2:$C128)-1,COLUMNS($E128:BF128)+1)=0,"",OFFSET($G$203,SUM($C$2:$C128)-1,COLUMNS($E128:BF128)+1))</f>
        <v/>
      </c>
      <c r="BG128" t="str">
        <f ca="1">IF(OFFSET($G$203,SUM($C$2:$C128)-1,COLUMNS($E128:BG128)+1)=0,"",OFFSET($G$203,SUM($C$2:$C128)-1,COLUMNS($E128:BG128)+1))</f>
        <v/>
      </c>
      <c r="BH128" t="str">
        <f ca="1">IF(OFFSET($G$203,SUM($C$2:$C128)-1,COLUMNS($E128:BH128)+1)=0,"",OFFSET($G$203,SUM($C$2:$C128)-1,COLUMNS($E128:BH128)+1))</f>
        <v/>
      </c>
      <c r="BI128" t="str">
        <f ca="1">IF(OFFSET($G$203,SUM($C$2:$C128)-1,COLUMNS($E128:BI128)+1)=0,"",OFFSET($G$203,SUM($C$2:$C128)-1,COLUMNS($E128:BI128)+1))</f>
        <v/>
      </c>
      <c r="BJ128" t="str">
        <f ca="1">IF(OFFSET($G$203,SUM($C$2:$C128)-1,COLUMNS($E128:BJ128)+1)=0,"",OFFSET($G$203,SUM($C$2:$C128)-1,COLUMNS($E128:BJ128)+1))</f>
        <v/>
      </c>
      <c r="BK128" t="str">
        <f ca="1">IF(OFFSET($G$203,SUM($C$2:$C128)-1,COLUMNS($E128:BK128)+1)=0,"",OFFSET($G$203,SUM($C$2:$C128)-1,COLUMNS($E128:BK128)+1))</f>
        <v/>
      </c>
      <c r="BL128" t="str">
        <f ca="1">IF(OFFSET($G$203,SUM($C$2:$C128)-1,COLUMNS($E128:BL128)+1)=0,"",OFFSET($G$203,SUM($C$2:$C128)-1,COLUMNS($E128:BL128)+1))</f>
        <v/>
      </c>
      <c r="BM128" t="str">
        <f ca="1">IF(OFFSET($G$203,SUM($C$2:$C128)-1,COLUMNS($E128:BM128)+1)=0,"",OFFSET($G$203,SUM($C$2:$C128)-1,COLUMNS($E128:BM128)+1))</f>
        <v/>
      </c>
      <c r="BN128" t="str">
        <f ca="1">IF(OFFSET($G$203,SUM($C$2:$C128)-1,COLUMNS($E128:BN128)+1)=0,"",OFFSET($G$203,SUM($C$2:$C128)-1,COLUMNS($E128:BN128)+1))</f>
        <v/>
      </c>
      <c r="BO128" t="str">
        <f ca="1">IF(OFFSET($G$203,SUM($C$2:$C128)-1,COLUMNS($E128:BO128)+1)=0,"",OFFSET($G$203,SUM($C$2:$C128)-1,COLUMNS($E128:BO128)+1))</f>
        <v/>
      </c>
      <c r="BP128" t="str">
        <f ca="1">IF(OFFSET($G$203,SUM($C$2:$C128)-1,COLUMNS($E128:BP128)+1)=0,"",OFFSET($G$203,SUM($C$2:$C128)-1,COLUMNS($E128:BP128)+1))</f>
        <v/>
      </c>
      <c r="BQ128" t="str">
        <f ca="1">IF(OFFSET($G$203,SUM($C$2:$C128)-1,COLUMNS($E128:BQ128)+1)=0,"",OFFSET($G$203,SUM($C$2:$C128)-1,COLUMNS($E128:BQ128)+1))</f>
        <v/>
      </c>
      <c r="BR128" t="str">
        <f ca="1">IF(OFFSET($G$203,SUM($C$2:$C128)-1,COLUMNS($E128:BR128)+1)=0,"",OFFSET($G$203,SUM($C$2:$C128)-1,COLUMNS($E128:BR128)+1))</f>
        <v/>
      </c>
      <c r="BS128" t="str">
        <f ca="1">IF(OFFSET($G$203,SUM($C$2:$C128)-1,COLUMNS($E128:BS128)+1)=0,"",OFFSET($G$203,SUM($C$2:$C128)-1,COLUMNS($E128:BS128)+1))</f>
        <v/>
      </c>
      <c r="BT128" t="str">
        <f ca="1">IF(OFFSET($G$203,SUM($C$2:$C128)-1,COLUMNS($E128:BT128)+1)=0,"",OFFSET($G$203,SUM($C$2:$C128)-1,COLUMNS($E128:BT128)+1))</f>
        <v/>
      </c>
      <c r="BU128" t="str">
        <f ca="1">IF(OFFSET($G$203,SUM($C$2:$C128)-1,COLUMNS($E128:BU128)+1)=0,"",OFFSET($G$203,SUM($C$2:$C128)-1,COLUMNS($E128:BU128)+1))</f>
        <v/>
      </c>
      <c r="BV128" t="str">
        <f ca="1">IF(OFFSET($G$203,SUM($C$2:$C128)-1,COLUMNS($E128:BV128)+1)=0,"",OFFSET($G$203,SUM($C$2:$C128)-1,COLUMNS($E128:BV128)+1))</f>
        <v/>
      </c>
      <c r="BW128" t="str">
        <f ca="1">IF(OFFSET($G$203,SUM($C$2:$C128)-1,COLUMNS($E128:BW128)+1)=0,"",OFFSET($G$203,SUM($C$2:$C128)-1,COLUMNS($E128:BW128)+1))</f>
        <v/>
      </c>
      <c r="BX128" t="str">
        <f ca="1">IF(OFFSET($G$203,SUM($C$2:$C128)-1,COLUMNS($E128:BX128)+1)=0,"",OFFSET($G$203,SUM($C$2:$C128)-1,COLUMNS($E128:BX128)+1))</f>
        <v/>
      </c>
      <c r="BY128" t="str">
        <f ca="1">IF(OFFSET($G$203,SUM($C$2:$C128)-1,COLUMNS($E128:BY128)+1)=0,"",OFFSET($G$203,SUM($C$2:$C128)-1,COLUMNS($E128:BY128)+1))</f>
        <v/>
      </c>
      <c r="BZ128" t="str">
        <f ca="1">IF(OFFSET($G$203,SUM($C$2:$C128)-1,COLUMNS($E128:BZ128)+1)=0,"",OFFSET($G$203,SUM($C$2:$C128)-1,COLUMNS($E128:BZ128)+1))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85" si="4666">MOD(1+ROW(C130),2)</f>
        <v>1</v>
      </c>
      <c r="E130" t="str">
        <f ca="1">OFFSET($G$203,SUM(C$2:C130)-1,0)</f>
        <v>Ryan Laukat</v>
      </c>
      <c r="F130" t="str">
        <f ca="1">IF(OFFSET($G$203,SUM($C$2:$C130)-1,COLUMNS($E130:F130)+1)=0,"",OFFSET($G$203,SUM($C$2:$C130)-1,COLUMNS($E130:F130)+1))</f>
        <v>Box art: Hinterlands (First Edition)</v>
      </c>
      <c r="G130" t="str">
        <f ca="1">IF(OFFSET($G$203,SUM($C$2:$C130)-1,COLUMNS($E130:G130)+1)=0,"",OFFSET($G$203,SUM($C$2:$C130)-1,COLUMNS($E130:G130)+1))</f>
        <v/>
      </c>
      <c r="H130" t="str">
        <f ca="1">IF(OFFSET($G$203,SUM($C$2:$C130)-1,COLUMNS($E130:H130)+1)=0,"",OFFSET($G$203,SUM($C$2:$C130)-1,COLUMNS($E130:H130)+1))</f>
        <v/>
      </c>
      <c r="I130" t="str">
        <f ca="1">IF(OFFSET($G$203,SUM($C$2:$C130)-1,COLUMNS($E130:I130)+1)=0,"",OFFSET($G$203,SUM($C$2:$C130)-1,COLUMNS($E130:I130)+1))</f>
        <v/>
      </c>
      <c r="J130" t="str">
        <f ca="1">IF(OFFSET($G$203,SUM($C$2:$C130)-1,COLUMNS($E130:J130)+1)=0,"",OFFSET($G$203,SUM($C$2:$C130)-1,COLUMNS($E130:J130)+1))</f>
        <v/>
      </c>
      <c r="K130" t="str">
        <f ca="1">IF(OFFSET($G$203,SUM($C$2:$C130)-1,COLUMNS($E130:K130)+1)=0,"",OFFSET($G$203,SUM($C$2:$C130)-1,COLUMNS($E130:K130)+1))</f>
        <v/>
      </c>
      <c r="L130" t="str">
        <f ca="1">IF(OFFSET($G$203,SUM($C$2:$C130)-1,COLUMNS($E130:L130)+1)=0,"",OFFSET($G$203,SUM($C$2:$C130)-1,COLUMNS($E130:L130)+1))</f>
        <v/>
      </c>
      <c r="M130" t="str">
        <f ca="1">IF(OFFSET($G$203,SUM($C$2:$C130)-1,COLUMNS($E130:M130)+1)=0,"",OFFSET($G$203,SUM($C$2:$C130)-1,COLUMNS($E130:M130)+1))</f>
        <v/>
      </c>
      <c r="N130" t="str">
        <f ca="1">IF(OFFSET($G$203,SUM($C$2:$C130)-1,COLUMNS($E130:N130)+1)=0,"",OFFSET($G$203,SUM($C$2:$C130)-1,COLUMNS($E130:N130)+1))</f>
        <v/>
      </c>
      <c r="O130" t="str">
        <f ca="1">IF(OFFSET($G$203,SUM($C$2:$C130)-1,COLUMNS($E130:O130)+1)=0,"",OFFSET($G$203,SUM($C$2:$C130)-1,COLUMNS($E130:O130)+1))</f>
        <v/>
      </c>
      <c r="P130" t="str">
        <f ca="1">IF(OFFSET($G$203,SUM($C$2:$C130)-1,COLUMNS($E130:P130)+1)=0,"",OFFSET($G$203,SUM($C$2:$C130)-1,COLUMNS($E130:P130)+1))</f>
        <v/>
      </c>
      <c r="Q130" t="str">
        <f ca="1">IF(OFFSET($G$203,SUM($C$2:$C130)-1,COLUMNS($E130:Q130)+1)=0,"",OFFSET($G$203,SUM($C$2:$C130)-1,COLUMNS($E130:Q130)+1))</f>
        <v/>
      </c>
      <c r="R130" t="str">
        <f ca="1">IF(OFFSET($G$203,SUM($C$2:$C130)-1,COLUMNS($E130:R130)+1)=0,"",OFFSET($G$203,SUM($C$2:$C130)-1,COLUMNS($E130:R130)+1))</f>
        <v/>
      </c>
      <c r="S130" t="str">
        <f ca="1">IF(OFFSET($G$203,SUM($C$2:$C130)-1,COLUMNS($E130:S130)+1)=0,"",OFFSET($G$203,SUM($C$2:$C130)-1,COLUMNS($E130:S130)+1))</f>
        <v/>
      </c>
      <c r="T130" t="str">
        <f ca="1">IF(OFFSET($G$203,SUM($C$2:$C130)-1,COLUMNS($E130:T130)+1)=0,"",OFFSET($G$203,SUM($C$2:$C130)-1,COLUMNS($E130:T130)+1))</f>
        <v/>
      </c>
      <c r="U130" t="str">
        <f ca="1">IF(OFFSET($G$203,SUM($C$2:$C130)-1,COLUMNS($E130:U130)+1)=0,"",OFFSET($G$203,SUM($C$2:$C130)-1,COLUMNS($E130:U130)+1))</f>
        <v/>
      </c>
      <c r="V130" t="str">
        <f ca="1">IF(OFFSET($G$203,SUM($C$2:$C130)-1,COLUMNS($E130:V130)+1)=0,"",OFFSET($G$203,SUM($C$2:$C130)-1,COLUMNS($E130:V130)+1))</f>
        <v/>
      </c>
      <c r="W130" t="str">
        <f ca="1">IF(OFFSET($G$203,SUM($C$2:$C130)-1,COLUMNS($E130:W130)+1)=0,"",OFFSET($G$203,SUM($C$2:$C130)-1,COLUMNS($E130:W130)+1))</f>
        <v/>
      </c>
      <c r="X130" t="str">
        <f ca="1">IF(OFFSET($G$203,SUM($C$2:$C130)-1,COLUMNS($E130:X130)+1)=0,"",OFFSET($G$203,SUM($C$2:$C130)-1,COLUMNS($E130:X130)+1))</f>
        <v/>
      </c>
      <c r="Y130" t="str">
        <f ca="1">IF(OFFSET($G$203,SUM($C$2:$C130)-1,COLUMNS($E130:Y130)+1)=0,"",OFFSET($G$203,SUM($C$2:$C130)-1,COLUMNS($E130:Y130)+1))</f>
        <v/>
      </c>
      <c r="Z130" t="str">
        <f ca="1">IF(OFFSET($G$203,SUM($C$2:$C130)-1,COLUMNS($E130:Z130)+1)=0,"",OFFSET($G$203,SUM($C$2:$C130)-1,COLUMNS($E130:Z130)+1))</f>
        <v/>
      </c>
      <c r="AA130" t="str">
        <f ca="1">IF(OFFSET($G$203,SUM($C$2:$C130)-1,COLUMNS($E130:AA130)+1)=0,"",OFFSET($G$203,SUM($C$2:$C130)-1,COLUMNS($E130:AA130)+1))</f>
        <v/>
      </c>
      <c r="AB130" t="str">
        <f ca="1">IF(OFFSET($G$203,SUM($C$2:$C130)-1,COLUMNS($E130:AB130)+1)=0,"",OFFSET($G$203,SUM($C$2:$C130)-1,COLUMNS($E130:AB130)+1))</f>
        <v/>
      </c>
      <c r="AC130" t="str">
        <f ca="1">IF(OFFSET($G$203,SUM($C$2:$C130)-1,COLUMNS($E130:AC130)+1)=0,"",OFFSET($G$203,SUM($C$2:$C130)-1,COLUMNS($E130:AC130)+1))</f>
        <v/>
      </c>
      <c r="AD130" t="str">
        <f ca="1">IF(OFFSET($G$203,SUM($C$2:$C130)-1,COLUMNS($E130:AD130)+1)=0,"",OFFSET($G$203,SUM($C$2:$C130)-1,COLUMNS($E130:AD130)+1))</f>
        <v/>
      </c>
      <c r="AE130" t="str">
        <f ca="1">IF(OFFSET($G$203,SUM($C$2:$C130)-1,COLUMNS($E130:AE130)+1)=0,"",OFFSET($G$203,SUM($C$2:$C130)-1,COLUMNS($E130:AE130)+1))</f>
        <v/>
      </c>
      <c r="AF130" t="str">
        <f ca="1">IF(OFFSET($G$203,SUM($C$2:$C130)-1,COLUMNS($E130:AF130)+1)=0,"",OFFSET($G$203,SUM($C$2:$C130)-1,COLUMNS($E130:AF130)+1))</f>
        <v/>
      </c>
      <c r="AG130" t="str">
        <f ca="1">IF(OFFSET($G$203,SUM($C$2:$C130)-1,COLUMNS($E130:AG130)+1)=0,"",OFFSET($G$203,SUM($C$2:$C130)-1,COLUMNS($E130:AG130)+1))</f>
        <v/>
      </c>
      <c r="AH130" t="str">
        <f ca="1">IF(OFFSET($G$203,SUM($C$2:$C130)-1,COLUMNS($E130:AH130)+1)=0,"",OFFSET($G$203,SUM($C$2:$C130)-1,COLUMNS($E130:AH130)+1))</f>
        <v/>
      </c>
      <c r="AI130" t="str">
        <f ca="1">IF(OFFSET($G$203,SUM($C$2:$C130)-1,COLUMNS($E130:AI130)+1)=0,"",OFFSET($G$203,SUM($C$2:$C130)-1,COLUMNS($E130:AI130)+1))</f>
        <v/>
      </c>
      <c r="AJ130" t="str">
        <f ca="1">IF(OFFSET($G$203,SUM($C$2:$C130)-1,COLUMNS($E130:AJ130)+1)=0,"",OFFSET($G$203,SUM($C$2:$C130)-1,COLUMNS($E130:AJ130)+1))</f>
        <v/>
      </c>
      <c r="AK130" t="str">
        <f ca="1">IF(OFFSET($G$203,SUM($C$2:$C130)-1,COLUMNS($E130:AK130)+1)=0,"",OFFSET($G$203,SUM($C$2:$C130)-1,COLUMNS($E130:AK130)+1))</f>
        <v/>
      </c>
      <c r="AL130" t="str">
        <f ca="1">IF(OFFSET($G$203,SUM($C$2:$C130)-1,COLUMNS($E130:AL130)+1)=0,"",OFFSET($G$203,SUM($C$2:$C130)-1,COLUMNS($E130:AL130)+1))</f>
        <v/>
      </c>
      <c r="AM130" t="str">
        <f ca="1">IF(OFFSET($G$203,SUM($C$2:$C130)-1,COLUMNS($E130:AM130)+1)=0,"",OFFSET($G$203,SUM($C$2:$C130)-1,COLUMNS($E130:AM130)+1))</f>
        <v/>
      </c>
      <c r="AN130" t="str">
        <f ca="1">IF(OFFSET($G$203,SUM($C$2:$C130)-1,COLUMNS($E130:AN130)+1)=0,"",OFFSET($G$203,SUM($C$2:$C130)-1,COLUMNS($E130:AN130)+1))</f>
        <v/>
      </c>
      <c r="AO130" t="str">
        <f ca="1">IF(OFFSET($G$203,SUM($C$2:$C130)-1,COLUMNS($E130:AO130)+1)=0,"",OFFSET($G$203,SUM($C$2:$C130)-1,COLUMNS($E130:AO130)+1))</f>
        <v/>
      </c>
      <c r="AP130" t="str">
        <f ca="1">IF(OFFSET($G$203,SUM($C$2:$C130)-1,COLUMNS($E130:AP130)+1)=0,"",OFFSET($G$203,SUM($C$2:$C130)-1,COLUMNS($E130:AP130)+1))</f>
        <v/>
      </c>
      <c r="AQ130" t="str">
        <f ca="1">IF(OFFSET($G$203,SUM($C$2:$C130)-1,COLUMNS($E130:AQ130)+1)=0,"",OFFSET($G$203,SUM($C$2:$C130)-1,COLUMNS($E130:AQ130)+1))</f>
        <v/>
      </c>
      <c r="AR130" t="str">
        <f ca="1">IF(OFFSET($G$203,SUM($C$2:$C130)-1,COLUMNS($E130:AR130)+1)=0,"",OFFSET($G$203,SUM($C$2:$C130)-1,COLUMNS($E130:AR130)+1))</f>
        <v/>
      </c>
      <c r="AS130" t="str">
        <f ca="1">IF(OFFSET($G$203,SUM($C$2:$C130)-1,COLUMNS($E130:AS130)+1)=0,"",OFFSET($G$203,SUM($C$2:$C130)-1,COLUMNS($E130:AS130)+1))</f>
        <v/>
      </c>
      <c r="AT130" t="str">
        <f ca="1">IF(OFFSET($G$203,SUM($C$2:$C130)-1,COLUMNS($E130:AT130)+1)=0,"",OFFSET($G$203,SUM($C$2:$C130)-1,COLUMNS($E130:AT130)+1))</f>
        <v/>
      </c>
      <c r="AU130" t="str">
        <f ca="1">IF(OFFSET($G$203,SUM($C$2:$C130)-1,COLUMNS($E130:AU130)+1)=0,"",OFFSET($G$203,SUM($C$2:$C130)-1,COLUMNS($E130:AU130)+1))</f>
        <v/>
      </c>
      <c r="AV130" t="str">
        <f ca="1">IF(OFFSET($G$203,SUM($C$2:$C130)-1,COLUMNS($E130:AV130)+1)=0,"",OFFSET($G$203,SUM($C$2:$C130)-1,COLUMNS($E130:AV130)+1))</f>
        <v/>
      </c>
      <c r="AW130" t="str">
        <f ca="1">IF(OFFSET($G$203,SUM($C$2:$C130)-1,COLUMNS($E130:AW130)+1)=0,"",OFFSET($G$203,SUM($C$2:$C130)-1,COLUMNS($E130:AW130)+1))</f>
        <v/>
      </c>
      <c r="AX130" t="str">
        <f ca="1">IF(OFFSET($G$203,SUM($C$2:$C130)-1,COLUMNS($E130:AX130)+1)=0,"",OFFSET($G$203,SUM($C$2:$C130)-1,COLUMNS($E130:AX130)+1))</f>
        <v/>
      </c>
      <c r="AY130" t="str">
        <f ca="1">IF(OFFSET($G$203,SUM($C$2:$C130)-1,COLUMNS($E130:AY130)+1)=0,"",OFFSET($G$203,SUM($C$2:$C130)-1,COLUMNS($E130:AY130)+1))</f>
        <v/>
      </c>
      <c r="AZ130" t="str">
        <f ca="1">IF(OFFSET($G$203,SUM($C$2:$C130)-1,COLUMNS($E130:AZ130)+1)=0,"",OFFSET($G$203,SUM($C$2:$C130)-1,COLUMNS($E130:AZ130)+1))</f>
        <v/>
      </c>
      <c r="BA130" t="str">
        <f ca="1">IF(OFFSET($G$203,SUM($C$2:$C130)-1,COLUMNS($E130:BA130)+1)=0,"",OFFSET($G$203,SUM($C$2:$C130)-1,COLUMNS($E130:BA130)+1))</f>
        <v/>
      </c>
      <c r="BB130" t="str">
        <f ca="1">IF(OFFSET($G$203,SUM($C$2:$C130)-1,COLUMNS($E130:BB130)+1)=0,"",OFFSET($G$203,SUM($C$2:$C130)-1,COLUMNS($E130:BB130)+1))</f>
        <v/>
      </c>
      <c r="BC130" t="str">
        <f ca="1">IF(OFFSET($G$203,SUM($C$2:$C130)-1,COLUMNS($E130:BC130)+1)=0,"",OFFSET($G$203,SUM($C$2:$C130)-1,COLUMNS($E130:BC130)+1))</f>
        <v/>
      </c>
      <c r="BD130" t="str">
        <f ca="1">IF(OFFSET($G$203,SUM($C$2:$C130)-1,COLUMNS($E130:BD130)+1)=0,"",OFFSET($G$203,SUM($C$2:$C130)-1,COLUMNS($E130:BD130)+1))</f>
        <v/>
      </c>
      <c r="BE130" t="str">
        <f ca="1">IF(OFFSET($G$203,SUM($C$2:$C130)-1,COLUMNS($E130:BE130)+1)=0,"",OFFSET($G$203,SUM($C$2:$C130)-1,COLUMNS($E130:BE130)+1))</f>
        <v/>
      </c>
      <c r="BF130" t="str">
        <f ca="1">IF(OFFSET($G$203,SUM($C$2:$C130)-1,COLUMNS($E130:BF130)+1)=0,"",OFFSET($G$203,SUM($C$2:$C130)-1,COLUMNS($E130:BF130)+1))</f>
        <v/>
      </c>
      <c r="BG130" t="str">
        <f ca="1">IF(OFFSET($G$203,SUM($C$2:$C130)-1,COLUMNS($E130:BG130)+1)=0,"",OFFSET($G$203,SUM($C$2:$C130)-1,COLUMNS($E130:BG130)+1))</f>
        <v/>
      </c>
      <c r="BH130" t="str">
        <f ca="1">IF(OFFSET($G$203,SUM($C$2:$C130)-1,COLUMNS($E130:BH130)+1)=0,"",OFFSET($G$203,SUM($C$2:$C130)-1,COLUMNS($E130:BH130)+1))</f>
        <v/>
      </c>
      <c r="BI130" t="str">
        <f ca="1">IF(OFFSET($G$203,SUM($C$2:$C130)-1,COLUMNS($E130:BI130)+1)=0,"",OFFSET($G$203,SUM($C$2:$C130)-1,COLUMNS($E130:BI130)+1))</f>
        <v/>
      </c>
      <c r="BJ130" t="str">
        <f ca="1">IF(OFFSET($G$203,SUM($C$2:$C130)-1,COLUMNS($E130:BJ130)+1)=0,"",OFFSET($G$203,SUM($C$2:$C130)-1,COLUMNS($E130:BJ130)+1))</f>
        <v/>
      </c>
      <c r="BK130" t="str">
        <f ca="1">IF(OFFSET($G$203,SUM($C$2:$C130)-1,COLUMNS($E130:BK130)+1)=0,"",OFFSET($G$203,SUM($C$2:$C130)-1,COLUMNS($E130:BK130)+1))</f>
        <v/>
      </c>
      <c r="BL130" t="str">
        <f ca="1">IF(OFFSET($G$203,SUM($C$2:$C130)-1,COLUMNS($E130:BL130)+1)=0,"",OFFSET($G$203,SUM($C$2:$C130)-1,COLUMNS($E130:BL130)+1))</f>
        <v/>
      </c>
      <c r="BM130" t="str">
        <f ca="1">IF(OFFSET($G$203,SUM($C$2:$C130)-1,COLUMNS($E130:BM130)+1)=0,"",OFFSET($G$203,SUM($C$2:$C130)-1,COLUMNS($E130:BM130)+1))</f>
        <v/>
      </c>
      <c r="BN130" t="str">
        <f ca="1">IF(OFFSET($G$203,SUM($C$2:$C130)-1,COLUMNS($E130:BN130)+1)=0,"",OFFSET($G$203,SUM($C$2:$C130)-1,COLUMNS($E130:BN130)+1))</f>
        <v/>
      </c>
      <c r="BO130" t="str">
        <f ca="1">IF(OFFSET($G$203,SUM($C$2:$C130)-1,COLUMNS($E130:BO130)+1)=0,"",OFFSET($G$203,SUM($C$2:$C130)-1,COLUMNS($E130:BO130)+1))</f>
        <v/>
      </c>
      <c r="BP130" t="str">
        <f ca="1">IF(OFFSET($G$203,SUM($C$2:$C130)-1,COLUMNS($E130:BP130)+1)=0,"",OFFSET($G$203,SUM($C$2:$C130)-1,COLUMNS($E130:BP130)+1))</f>
        <v/>
      </c>
      <c r="BQ130" t="str">
        <f ca="1">IF(OFFSET($G$203,SUM($C$2:$C130)-1,COLUMNS($E130:BQ130)+1)=0,"",OFFSET($G$203,SUM($C$2:$C130)-1,COLUMNS($E130:BQ130)+1))</f>
        <v/>
      </c>
      <c r="BR130" t="str">
        <f ca="1">IF(OFFSET($G$203,SUM($C$2:$C130)-1,COLUMNS($E130:BR130)+1)=0,"",OFFSET($G$203,SUM($C$2:$C130)-1,COLUMNS($E130:BR130)+1))</f>
        <v/>
      </c>
      <c r="BS130" t="str">
        <f ca="1">IF(OFFSET($G$203,SUM($C$2:$C130)-1,COLUMNS($E130:BS130)+1)=0,"",OFFSET($G$203,SUM($C$2:$C130)-1,COLUMNS($E130:BS130)+1))</f>
        <v/>
      </c>
      <c r="BT130" t="str">
        <f ca="1">IF(OFFSET($G$203,SUM($C$2:$C130)-1,COLUMNS($E130:BT130)+1)=0,"",OFFSET($G$203,SUM($C$2:$C130)-1,COLUMNS($E130:BT130)+1))</f>
        <v/>
      </c>
      <c r="BU130" t="str">
        <f ca="1">IF(OFFSET($G$203,SUM($C$2:$C130)-1,COLUMNS($E130:BU130)+1)=0,"",OFFSET($G$203,SUM($C$2:$C130)-1,COLUMNS($E130:BU130)+1))</f>
        <v/>
      </c>
      <c r="BV130" t="str">
        <f ca="1">IF(OFFSET($G$203,SUM($C$2:$C130)-1,COLUMNS($E130:BV130)+1)=0,"",OFFSET($G$203,SUM($C$2:$C130)-1,COLUMNS($E130:BV130)+1))</f>
        <v/>
      </c>
      <c r="BW130" t="str">
        <f ca="1">IF(OFFSET($G$203,SUM($C$2:$C130)-1,COLUMNS($E130:BW130)+1)=0,"",OFFSET($G$203,SUM($C$2:$C130)-1,COLUMNS($E130:BW130)+1))</f>
        <v/>
      </c>
      <c r="BX130" t="str">
        <f ca="1">IF(OFFSET($G$203,SUM($C$2:$C130)-1,COLUMNS($E130:BX130)+1)=0,"",OFFSET($G$203,SUM($C$2:$C130)-1,COLUMNS($E130:BX130)+1))</f>
        <v/>
      </c>
      <c r="BY130" t="str">
        <f ca="1">IF(OFFSET($G$203,SUM($C$2:$C130)-1,COLUMNS($E130:BY130)+1)=0,"",OFFSET($G$203,SUM($C$2:$C130)-1,COLUMNS($E130:BY130)+1))</f>
        <v/>
      </c>
      <c r="BZ130" t="str">
        <f ca="1">IF(OFFSET($G$203,SUM($C$2:$C130)-1,COLUMNS($E130:BZ130)+1)=0,"",OFFSET($G$203,SUM($C$2:$C130)-1,COLUMNS($E130:BZ130)+1))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OFFSET($G$203,SUM(C$2:C132)-1,0)</f>
        <v>Ryan Laukat</v>
      </c>
      <c r="F132" t="str">
        <f ca="1">IF(OFFSET($G$203,SUM($C$2:$C132)-1,COLUMNS($E132:F132)+1)=0,"",OFFSET($G$203,SUM($C$2:$C132)-1,COLUMNS($E132:F132)+1))</f>
        <v>Copper</v>
      </c>
      <c r="G132" t="str">
        <f ca="1">IF(OFFSET($G$203,SUM($C$2:$C132)-1,COLUMNS($E132:G132)+1)=0,"",OFFSET($G$203,SUM($C$2:$C132)-1,COLUMNS($E132:G132)+1))</f>
        <v xml:space="preserve"> Silver</v>
      </c>
      <c r="H132" t="str">
        <f ca="1">IF(OFFSET($G$203,SUM($C$2:$C132)-1,COLUMNS($E132:H132)+1)=0,"",OFFSET($G$203,SUM($C$2:$C132)-1,COLUMNS($E132:H132)+1))</f>
        <v xml:space="preserve"> Gold</v>
      </c>
      <c r="I132" t="str">
        <f ca="1">IF(OFFSET($G$203,SUM($C$2:$C132)-1,COLUMNS($E132:I132)+1)=0,"",OFFSET($G$203,SUM($C$2:$C132)-1,COLUMNS($E132:I132)+1))</f>
        <v xml:space="preserve"> Adventurer</v>
      </c>
      <c r="J132" t="str">
        <f ca="1">IF(OFFSET($G$203,SUM($C$2:$C132)-1,COLUMNS($E132:J132)+1)=0,"",OFFSET($G$203,SUM($C$2:$C132)-1,COLUMNS($E132:J132)+1))</f>
        <v xml:space="preserve"> Wishing Well</v>
      </c>
      <c r="K132" t="str">
        <f ca="1">IF(OFFSET($G$203,SUM($C$2:$C132)-1,COLUMNS($E132:K132)+1)=0,"",OFFSET($G$203,SUM($C$2:$C132)-1,COLUMNS($E132:K132)+1))</f>
        <v xml:space="preserve"> Baron</v>
      </c>
      <c r="L132" t="str">
        <f ca="1">IF(OFFSET($G$203,SUM($C$2:$C132)-1,COLUMNS($E132:L132)+1)=0,"",OFFSET($G$203,SUM($C$2:$C132)-1,COLUMNS($E132:L132)+1))</f>
        <v xml:space="preserve"> Merchant Ship</v>
      </c>
      <c r="M132" t="str">
        <f ca="1">IF(OFFSET($G$203,SUM($C$2:$C132)-1,COLUMNS($E132:M132)+1)=0,"",OFFSET($G$203,SUM($C$2:$C132)-1,COLUMNS($E132:M132)+1))</f>
        <v xml:space="preserve"> Treasury</v>
      </c>
      <c r="N132" t="str">
        <f ca="1">IF(OFFSET($G$203,SUM($C$2:$C132)-1,COLUMNS($E132:N132)+1)=0,"",OFFSET($G$203,SUM($C$2:$C132)-1,COLUMNS($E132:N132)+1))</f>
        <v xml:space="preserve"> Apothecary</v>
      </c>
      <c r="O132" t="str">
        <f ca="1">IF(OFFSET($G$203,SUM($C$2:$C132)-1,COLUMNS($E132:O132)+1)=0,"",OFFSET($G$203,SUM($C$2:$C132)-1,COLUMNS($E132:O132)+1))</f>
        <v xml:space="preserve"> Platinum</v>
      </c>
      <c r="P132" t="str">
        <f ca="1">IF(OFFSET($G$203,SUM($C$2:$C132)-1,COLUMNS($E132:P132)+1)=0,"",OFFSET($G$203,SUM($C$2:$C132)-1,COLUMNS($E132:P132)+1))</f>
        <v xml:space="preserve"> Expand</v>
      </c>
      <c r="Q132" t="str">
        <f ca="1">IF(OFFSET($G$203,SUM($C$2:$C132)-1,COLUMNS($E132:Q132)+1)=0,"",OFFSET($G$203,SUM($C$2:$C132)-1,COLUMNS($E132:Q132)+1))</f>
        <v xml:space="preserve"> Bag Of Gold</v>
      </c>
      <c r="R132" t="str">
        <f ca="1">IF(OFFSET($G$203,SUM($C$2:$C132)-1,COLUMNS($E132:R132)+1)=0,"",OFFSET($G$203,SUM($C$2:$C132)-1,COLUMNS($E132:R132)+1))</f>
        <v xml:space="preserve"> Diadem</v>
      </c>
      <c r="S132" t="str">
        <f ca="1">IF(OFFSET($G$203,SUM($C$2:$C132)-1,COLUMNS($E132:S132)+1)=0,"",OFFSET($G$203,SUM($C$2:$C132)-1,COLUMNS($E132:S132)+1))</f>
        <v xml:space="preserve"> Fools Gold</v>
      </c>
      <c r="T132" t="str">
        <f ca="1">IF(OFFSET($G$203,SUM($C$2:$C132)-1,COLUMNS($E132:T132)+1)=0,"",OFFSET($G$203,SUM($C$2:$C132)-1,COLUMNS($E132:T132)+1))</f>
        <v xml:space="preserve"> Spoils</v>
      </c>
      <c r="U132" t="str">
        <f ca="1">IF(OFFSET($G$203,SUM($C$2:$C132)-1,COLUMNS($E132:U132)+1)=0,"",OFFSET($G$203,SUM($C$2:$C132)-1,COLUMNS($E132:U132)+1))</f>
        <v xml:space="preserve"> Counterfeit</v>
      </c>
      <c r="V132" t="str">
        <f ca="1">IF(OFFSET($G$203,SUM($C$2:$C132)-1,COLUMNS($E132:V132)+1)=0,"",OFFSET($G$203,SUM($C$2:$C132)-1,COLUMNS($E132:V132)+1))</f>
        <v xml:space="preserve"> Plaza</v>
      </c>
      <c r="W132" t="str">
        <f ca="1">IF(OFFSET($G$203,SUM($C$2:$C132)-1,COLUMNS($E132:W132)+1)=0,"",OFFSET($G$203,SUM($C$2:$C132)-1,COLUMNS($E132:W132)+1))</f>
        <v xml:space="preserve"> Coin of the Realm</v>
      </c>
      <c r="X132" t="str">
        <f ca="1">IF(OFFSET($G$203,SUM($C$2:$C132)-1,COLUMNS($E132:X132)+1)=0,"",OFFSET($G$203,SUM($C$2:$C132)-1,COLUMNS($E132:X132)+1))</f>
        <v xml:space="preserve"> Duplicate</v>
      </c>
      <c r="Y132" t="str">
        <f ca="1">IF(OFFSET($G$203,SUM($C$2:$C132)-1,COLUMNS($E132:Y132)+1)=0,"",OFFSET($G$203,SUM($C$2:$C132)-1,COLUMNS($E132:Y132)+1))</f>
        <v xml:space="preserve"> Relic</v>
      </c>
      <c r="Z132" t="str">
        <f ca="1">IF(OFFSET($G$203,SUM($C$2:$C132)-1,COLUMNS($E132:Z132)+1)=0,"",OFFSET($G$203,SUM($C$2:$C132)-1,COLUMNS($E132:Z132)+1))</f>
        <v xml:space="preserve"> Farmers' Market</v>
      </c>
      <c r="AA132" t="str">
        <f ca="1">IF(OFFSET($G$203,SUM($C$2:$C132)-1,COLUMNS($E132:AA132)+1)=0,"",OFFSET($G$203,SUM($C$2:$C132)-1,COLUMNS($E132:AA132)+1))</f>
        <v xml:space="preserve"> Forum</v>
      </c>
      <c r="AB132" t="str">
        <f ca="1">IF(OFFSET($G$203,SUM($C$2:$C132)-1,COLUMNS($E132:AB132)+1)=0,"",OFFSET($G$203,SUM($C$2:$C132)-1,COLUMNS($E132:AB132)+1))</f>
        <v xml:space="preserve"> Idol</v>
      </c>
      <c r="AC132" t="str">
        <f ca="1">IF(OFFSET($G$203,SUM($C$2:$C132)-1,COLUMNS($E132:AC132)+1)=0,"",OFFSET($G$203,SUM($C$2:$C132)-1,COLUMNS($E132:AC132)+1))</f>
        <v xml:space="preserve"> Secret Cave</v>
      </c>
      <c r="AD132" t="str">
        <f ca="1">IF(OFFSET($G$203,SUM($C$2:$C132)-1,COLUMNS($E132:AD132)+1)=0,"",OFFSET($G$203,SUM($C$2:$C132)-1,COLUMNS($E132:AD132)+1))</f>
        <v xml:space="preserve"> Magic Lamp</v>
      </c>
      <c r="AE132" t="str">
        <f ca="1">IF(OFFSET($G$203,SUM($C$2:$C132)-1,COLUMNS($E132:AE132)+1)=0,"",OFFSET($G$203,SUM($C$2:$C132)-1,COLUMNS($E132:AE132)+1))</f>
        <v xml:space="preserve"> Bauble</v>
      </c>
      <c r="AF132" t="str">
        <f ca="1">IF(OFFSET($G$203,SUM($C$2:$C132)-1,COLUMNS($E132:AF132)+1)=0,"",OFFSET($G$203,SUM($C$2:$C132)-1,COLUMNS($E132:AF132)+1))</f>
        <v xml:space="preserve"> Pageant</v>
      </c>
      <c r="AG132" t="str">
        <f ca="1">IF(OFFSET($G$203,SUM($C$2:$C132)-1,COLUMNS($E132:AG132)+1)=0,"",OFFSET($G$203,SUM($C$2:$C132)-1,COLUMNS($E132:AG132)+1))</f>
        <v xml:space="preserve"> Innovation</v>
      </c>
      <c r="AH132" t="str">
        <f ca="1">IF(OFFSET($G$203,SUM($C$2:$C132)-1,COLUMNS($E132:AH132)+1)=0,"",OFFSET($G$203,SUM($C$2:$C132)-1,COLUMNS($E132:AH132)+1))</f>
        <v/>
      </c>
      <c r="AI132" t="str">
        <f ca="1">IF(OFFSET($G$203,SUM($C$2:$C132)-1,COLUMNS($E132:AI132)+1)=0,"",OFFSET($G$203,SUM($C$2:$C132)-1,COLUMNS($E132:AI132)+1))</f>
        <v/>
      </c>
      <c r="AJ132" t="str">
        <f ca="1">IF(OFFSET($G$203,SUM($C$2:$C132)-1,COLUMNS($E132:AJ132)+1)=0,"",OFFSET($G$203,SUM($C$2:$C132)-1,COLUMNS($E132:AJ132)+1))</f>
        <v/>
      </c>
      <c r="AK132" t="str">
        <f ca="1">IF(OFFSET($G$203,SUM($C$2:$C132)-1,COLUMNS($E132:AK132)+1)=0,"",OFFSET($G$203,SUM($C$2:$C132)-1,COLUMNS($E132:AK132)+1))</f>
        <v/>
      </c>
      <c r="AL132" t="str">
        <f ca="1">IF(OFFSET($G$203,SUM($C$2:$C132)-1,COLUMNS($E132:AL132)+1)=0,"",OFFSET($G$203,SUM($C$2:$C132)-1,COLUMNS($E132:AL132)+1))</f>
        <v/>
      </c>
      <c r="AM132" t="str">
        <f ca="1">IF(OFFSET($G$203,SUM($C$2:$C132)-1,COLUMNS($E132:AM132)+1)=0,"",OFFSET($G$203,SUM($C$2:$C132)-1,COLUMNS($E132:AM132)+1))</f>
        <v/>
      </c>
      <c r="AN132" t="str">
        <f ca="1">IF(OFFSET($G$203,SUM($C$2:$C132)-1,COLUMNS($E132:AN132)+1)=0,"",OFFSET($G$203,SUM($C$2:$C132)-1,COLUMNS($E132:AN132)+1))</f>
        <v/>
      </c>
      <c r="AO132" t="str">
        <f ca="1">IF(OFFSET($G$203,SUM($C$2:$C132)-1,COLUMNS($E132:AO132)+1)=0,"",OFFSET($G$203,SUM($C$2:$C132)-1,COLUMNS($E132:AO132)+1))</f>
        <v/>
      </c>
      <c r="AP132" t="str">
        <f ca="1">IF(OFFSET($G$203,SUM($C$2:$C132)-1,COLUMNS($E132:AP132)+1)=0,"",OFFSET($G$203,SUM($C$2:$C132)-1,COLUMNS($E132:AP132)+1))</f>
        <v/>
      </c>
      <c r="AQ132" t="str">
        <f ca="1">IF(OFFSET($G$203,SUM($C$2:$C132)-1,COLUMNS($E132:AQ132)+1)=0,"",OFFSET($G$203,SUM($C$2:$C132)-1,COLUMNS($E132:AQ132)+1))</f>
        <v/>
      </c>
      <c r="AR132" t="str">
        <f ca="1">IF(OFFSET($G$203,SUM($C$2:$C132)-1,COLUMNS($E132:AR132)+1)=0,"",OFFSET($G$203,SUM($C$2:$C132)-1,COLUMNS($E132:AR132)+1))</f>
        <v/>
      </c>
      <c r="AS132" t="str">
        <f ca="1">IF(OFFSET($G$203,SUM($C$2:$C132)-1,COLUMNS($E132:AS132)+1)=0,"",OFFSET($G$203,SUM($C$2:$C132)-1,COLUMNS($E132:AS132)+1))</f>
        <v/>
      </c>
      <c r="AT132" t="str">
        <f ca="1">IF(OFFSET($G$203,SUM($C$2:$C132)-1,COLUMNS($E132:AT132)+1)=0,"",OFFSET($G$203,SUM($C$2:$C132)-1,COLUMNS($E132:AT132)+1))</f>
        <v/>
      </c>
      <c r="AU132" t="str">
        <f ca="1">IF(OFFSET($G$203,SUM($C$2:$C132)-1,COLUMNS($E132:AU132)+1)=0,"",OFFSET($G$203,SUM($C$2:$C132)-1,COLUMNS($E132:AU132)+1))</f>
        <v/>
      </c>
      <c r="AV132" t="str">
        <f ca="1">IF(OFFSET($G$203,SUM($C$2:$C132)-1,COLUMNS($E132:AV132)+1)=0,"",OFFSET($G$203,SUM($C$2:$C132)-1,COLUMNS($E132:AV132)+1))</f>
        <v/>
      </c>
      <c r="AW132" t="str">
        <f ca="1">IF(OFFSET($G$203,SUM($C$2:$C132)-1,COLUMNS($E132:AW132)+1)=0,"",OFFSET($G$203,SUM($C$2:$C132)-1,COLUMNS($E132:AW132)+1))</f>
        <v/>
      </c>
      <c r="AX132" t="str">
        <f ca="1">IF(OFFSET($G$203,SUM($C$2:$C132)-1,COLUMNS($E132:AX132)+1)=0,"",OFFSET($G$203,SUM($C$2:$C132)-1,COLUMNS($E132:AX132)+1))</f>
        <v/>
      </c>
      <c r="AY132" t="str">
        <f ca="1">IF(OFFSET($G$203,SUM($C$2:$C132)-1,COLUMNS($E132:AY132)+1)=0,"",OFFSET($G$203,SUM($C$2:$C132)-1,COLUMNS($E132:AY132)+1))</f>
        <v/>
      </c>
      <c r="AZ132" t="str">
        <f ca="1">IF(OFFSET($G$203,SUM($C$2:$C132)-1,COLUMNS($E132:AZ132)+1)=0,"",OFFSET($G$203,SUM($C$2:$C132)-1,COLUMNS($E132:AZ132)+1))</f>
        <v/>
      </c>
      <c r="BA132" t="str">
        <f ca="1">IF(OFFSET($G$203,SUM($C$2:$C132)-1,COLUMNS($E132:BA132)+1)=0,"",OFFSET($G$203,SUM($C$2:$C132)-1,COLUMNS($E132:BA132)+1))</f>
        <v/>
      </c>
      <c r="BB132" t="str">
        <f ca="1">IF(OFFSET($G$203,SUM($C$2:$C132)-1,COLUMNS($E132:BB132)+1)=0,"",OFFSET($G$203,SUM($C$2:$C132)-1,COLUMNS($E132:BB132)+1))</f>
        <v/>
      </c>
      <c r="BC132" t="str">
        <f ca="1">IF(OFFSET($G$203,SUM($C$2:$C132)-1,COLUMNS($E132:BC132)+1)=0,"",OFFSET($G$203,SUM($C$2:$C132)-1,COLUMNS($E132:BC132)+1))</f>
        <v/>
      </c>
      <c r="BD132" t="str">
        <f ca="1">IF(OFFSET($G$203,SUM($C$2:$C132)-1,COLUMNS($E132:BD132)+1)=0,"",OFFSET($G$203,SUM($C$2:$C132)-1,COLUMNS($E132:BD132)+1))</f>
        <v/>
      </c>
      <c r="BE132" t="str">
        <f ca="1">IF(OFFSET($G$203,SUM($C$2:$C132)-1,COLUMNS($E132:BE132)+1)=0,"",OFFSET($G$203,SUM($C$2:$C132)-1,COLUMNS($E132:BE132)+1))</f>
        <v/>
      </c>
      <c r="BF132" t="str">
        <f ca="1">IF(OFFSET($G$203,SUM($C$2:$C132)-1,COLUMNS($E132:BF132)+1)=0,"",OFFSET($G$203,SUM($C$2:$C132)-1,COLUMNS($E132:BF132)+1))</f>
        <v/>
      </c>
      <c r="BG132" t="str">
        <f ca="1">IF(OFFSET($G$203,SUM($C$2:$C132)-1,COLUMNS($E132:BG132)+1)=0,"",OFFSET($G$203,SUM($C$2:$C132)-1,COLUMNS($E132:BG132)+1))</f>
        <v/>
      </c>
      <c r="BH132" t="str">
        <f ca="1">IF(OFFSET($G$203,SUM($C$2:$C132)-1,COLUMNS($E132:BH132)+1)=0,"",OFFSET($G$203,SUM($C$2:$C132)-1,COLUMNS($E132:BH132)+1))</f>
        <v/>
      </c>
      <c r="BI132" t="str">
        <f ca="1">IF(OFFSET($G$203,SUM($C$2:$C132)-1,COLUMNS($E132:BI132)+1)=0,"",OFFSET($G$203,SUM($C$2:$C132)-1,COLUMNS($E132:BI132)+1))</f>
        <v/>
      </c>
      <c r="BJ132" t="str">
        <f ca="1">IF(OFFSET($G$203,SUM($C$2:$C132)-1,COLUMNS($E132:BJ132)+1)=0,"",OFFSET($G$203,SUM($C$2:$C132)-1,COLUMNS($E132:BJ132)+1))</f>
        <v/>
      </c>
      <c r="BK132" t="str">
        <f ca="1">IF(OFFSET($G$203,SUM($C$2:$C132)-1,COLUMNS($E132:BK132)+1)=0,"",OFFSET($G$203,SUM($C$2:$C132)-1,COLUMNS($E132:BK132)+1))</f>
        <v/>
      </c>
      <c r="BL132" t="str">
        <f ca="1">IF(OFFSET($G$203,SUM($C$2:$C132)-1,COLUMNS($E132:BL132)+1)=0,"",OFFSET($G$203,SUM($C$2:$C132)-1,COLUMNS($E132:BL132)+1))</f>
        <v/>
      </c>
      <c r="BM132" t="str">
        <f ca="1">IF(OFFSET($G$203,SUM($C$2:$C132)-1,COLUMNS($E132:BM132)+1)=0,"",OFFSET($G$203,SUM($C$2:$C132)-1,COLUMNS($E132:BM132)+1))</f>
        <v/>
      </c>
      <c r="BN132" t="str">
        <f ca="1">IF(OFFSET($G$203,SUM($C$2:$C132)-1,COLUMNS($E132:BN132)+1)=0,"",OFFSET($G$203,SUM($C$2:$C132)-1,COLUMNS($E132:BN132)+1))</f>
        <v/>
      </c>
      <c r="BO132" t="str">
        <f ca="1">IF(OFFSET($G$203,SUM($C$2:$C132)-1,COLUMNS($E132:BO132)+1)=0,"",OFFSET($G$203,SUM($C$2:$C132)-1,COLUMNS($E132:BO132)+1))</f>
        <v/>
      </c>
      <c r="BP132" t="str">
        <f ca="1">IF(OFFSET($G$203,SUM($C$2:$C132)-1,COLUMNS($E132:BP132)+1)=0,"",OFFSET($G$203,SUM($C$2:$C132)-1,COLUMNS($E132:BP132)+1))</f>
        <v/>
      </c>
      <c r="BQ132" t="str">
        <f ca="1">IF(OFFSET($G$203,SUM($C$2:$C132)-1,COLUMNS($E132:BQ132)+1)=0,"",OFFSET($G$203,SUM($C$2:$C132)-1,COLUMNS($E132:BQ132)+1))</f>
        <v/>
      </c>
      <c r="BR132" t="str">
        <f ca="1">IF(OFFSET($G$203,SUM($C$2:$C132)-1,COLUMNS($E132:BR132)+1)=0,"",OFFSET($G$203,SUM($C$2:$C132)-1,COLUMNS($E132:BR132)+1))</f>
        <v/>
      </c>
      <c r="BS132" t="str">
        <f ca="1">IF(OFFSET($G$203,SUM($C$2:$C132)-1,COLUMNS($E132:BS132)+1)=0,"",OFFSET($G$203,SUM($C$2:$C132)-1,COLUMNS($E132:BS132)+1))</f>
        <v/>
      </c>
      <c r="BT132" t="str">
        <f ca="1">IF(OFFSET($G$203,SUM($C$2:$C132)-1,COLUMNS($E132:BT132)+1)=0,"",OFFSET($G$203,SUM($C$2:$C132)-1,COLUMNS($E132:BT132)+1))</f>
        <v/>
      </c>
      <c r="BU132" t="str">
        <f ca="1">IF(OFFSET($G$203,SUM($C$2:$C132)-1,COLUMNS($E132:BU132)+1)=0,"",OFFSET($G$203,SUM($C$2:$C132)-1,COLUMNS($E132:BU132)+1))</f>
        <v/>
      </c>
      <c r="BV132" t="str">
        <f ca="1">IF(OFFSET($G$203,SUM($C$2:$C132)-1,COLUMNS($E132:BV132)+1)=0,"",OFFSET($G$203,SUM($C$2:$C132)-1,COLUMNS($E132:BV132)+1))</f>
        <v/>
      </c>
      <c r="BW132" t="str">
        <f ca="1">IF(OFFSET($G$203,SUM($C$2:$C132)-1,COLUMNS($E132:BW132)+1)=0,"",OFFSET($G$203,SUM($C$2:$C132)-1,COLUMNS($E132:BW132)+1))</f>
        <v/>
      </c>
      <c r="BX132" t="str">
        <f ca="1">IF(OFFSET($G$203,SUM($C$2:$C132)-1,COLUMNS($E132:BX132)+1)=0,"",OFFSET($G$203,SUM($C$2:$C132)-1,COLUMNS($E132:BX132)+1))</f>
        <v/>
      </c>
      <c r="BY132" t="str">
        <f ca="1">IF(OFFSET($G$203,SUM($C$2:$C132)-1,COLUMNS($E132:BY132)+1)=0,"",OFFSET($G$203,SUM($C$2:$C132)-1,COLUMNS($E132:BY132)+1))</f>
        <v/>
      </c>
      <c r="BZ132" t="str">
        <f ca="1">IF(OFFSET($G$203,SUM($C$2:$C132)-1,COLUMNS($E132:BZ132)+1)=0,"",OFFSET($G$203,SUM($C$2:$C132)-1,COLUMNS($E132:BZ132)+1))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OFFSET($G$203,SUM(C$2:C134)-1,0)</f>
        <v>Simon Jannerland</v>
      </c>
      <c r="F134" t="str">
        <f ca="1">IF(OFFSET($G$203,SUM($C$2:$C134)-1,COLUMNS($E134:F134)+1)=0,"",OFFSET($G$203,SUM($C$2:$C134)-1,COLUMNS($E134:F134)+1))</f>
        <v>Wharf</v>
      </c>
      <c r="G134" t="str">
        <f ca="1">IF(OFFSET($G$203,SUM($C$2:$C134)-1,COLUMNS($E134:G134)+1)=0,"",OFFSET($G$203,SUM($C$2:$C134)-1,COLUMNS($E134:G134)+1))</f>
        <v xml:space="preserve"> Alchemist</v>
      </c>
      <c r="H134" t="str">
        <f ca="1">IF(OFFSET($G$203,SUM($C$2:$C134)-1,COLUMNS($E134:H134)+1)=0,"",OFFSET($G$203,SUM($C$2:$C134)-1,COLUMNS($E134:H134)+1))</f>
        <v xml:space="preserve"> Loan</v>
      </c>
      <c r="I134" t="str">
        <f ca="1">IF(OFFSET($G$203,SUM($C$2:$C134)-1,COLUMNS($E134:I134)+1)=0,"",OFFSET($G$203,SUM($C$2:$C134)-1,COLUMNS($E134:I134)+1))</f>
        <v xml:space="preserve"> Hunting Grounds</v>
      </c>
      <c r="J134" t="str">
        <f ca="1">IF(OFFSET($G$203,SUM($C$2:$C134)-1,COLUMNS($E134:J134)+1)=0,"",OFFSET($G$203,SUM($C$2:$C134)-1,COLUMNS($E134:J134)+1))</f>
        <v/>
      </c>
      <c r="K134" t="str">
        <f ca="1">IF(OFFSET($G$203,SUM($C$2:$C134)-1,COLUMNS($E134:K134)+1)=0,"",OFFSET($G$203,SUM($C$2:$C134)-1,COLUMNS($E134:K134)+1))</f>
        <v/>
      </c>
      <c r="L134" t="str">
        <f ca="1">IF(OFFSET($G$203,SUM($C$2:$C134)-1,COLUMNS($E134:L134)+1)=0,"",OFFSET($G$203,SUM($C$2:$C134)-1,COLUMNS($E134:L134)+1))</f>
        <v/>
      </c>
      <c r="M134" t="str">
        <f ca="1">IF(OFFSET($G$203,SUM($C$2:$C134)-1,COLUMNS($E134:M134)+1)=0,"",OFFSET($G$203,SUM($C$2:$C134)-1,COLUMNS($E134:M134)+1))</f>
        <v/>
      </c>
      <c r="N134" t="str">
        <f ca="1">IF(OFFSET($G$203,SUM($C$2:$C134)-1,COLUMNS($E134:N134)+1)=0,"",OFFSET($G$203,SUM($C$2:$C134)-1,COLUMNS($E134:N134)+1))</f>
        <v/>
      </c>
      <c r="O134" t="str">
        <f ca="1">IF(OFFSET($G$203,SUM($C$2:$C134)-1,COLUMNS($E134:O134)+1)=0,"",OFFSET($G$203,SUM($C$2:$C134)-1,COLUMNS($E134:O134)+1))</f>
        <v/>
      </c>
      <c r="P134" t="str">
        <f ca="1">IF(OFFSET($G$203,SUM($C$2:$C134)-1,COLUMNS($E134:P134)+1)=0,"",OFFSET($G$203,SUM($C$2:$C134)-1,COLUMNS($E134:P134)+1))</f>
        <v/>
      </c>
      <c r="Q134" t="str">
        <f ca="1">IF(OFFSET($G$203,SUM($C$2:$C134)-1,COLUMNS($E134:Q134)+1)=0,"",OFFSET($G$203,SUM($C$2:$C134)-1,COLUMNS($E134:Q134)+1))</f>
        <v/>
      </c>
      <c r="R134" t="str">
        <f ca="1">IF(OFFSET($G$203,SUM($C$2:$C134)-1,COLUMNS($E134:R134)+1)=0,"",OFFSET($G$203,SUM($C$2:$C134)-1,COLUMNS($E134:R134)+1))</f>
        <v/>
      </c>
      <c r="S134" t="str">
        <f ca="1">IF(OFFSET($G$203,SUM($C$2:$C134)-1,COLUMNS($E134:S134)+1)=0,"",OFFSET($G$203,SUM($C$2:$C134)-1,COLUMNS($E134:S134)+1))</f>
        <v/>
      </c>
      <c r="T134" t="str">
        <f ca="1">IF(OFFSET($G$203,SUM($C$2:$C134)-1,COLUMNS($E134:T134)+1)=0,"",OFFSET($G$203,SUM($C$2:$C134)-1,COLUMNS($E134:T134)+1))</f>
        <v/>
      </c>
      <c r="U134" t="str">
        <f ca="1">IF(OFFSET($G$203,SUM($C$2:$C134)-1,COLUMNS($E134:U134)+1)=0,"",OFFSET($G$203,SUM($C$2:$C134)-1,COLUMNS($E134:U134)+1))</f>
        <v/>
      </c>
      <c r="V134" t="str">
        <f ca="1">IF(OFFSET($G$203,SUM($C$2:$C134)-1,COLUMNS($E134:V134)+1)=0,"",OFFSET($G$203,SUM($C$2:$C134)-1,COLUMNS($E134:V134)+1))</f>
        <v/>
      </c>
      <c r="W134" t="str">
        <f ca="1">IF(OFFSET($G$203,SUM($C$2:$C134)-1,COLUMNS($E134:W134)+1)=0,"",OFFSET($G$203,SUM($C$2:$C134)-1,COLUMNS($E134:W134)+1))</f>
        <v/>
      </c>
      <c r="X134" t="str">
        <f ca="1">IF(OFFSET($G$203,SUM($C$2:$C134)-1,COLUMNS($E134:X134)+1)=0,"",OFFSET($G$203,SUM($C$2:$C134)-1,COLUMNS($E134:X134)+1))</f>
        <v/>
      </c>
      <c r="Y134" t="str">
        <f ca="1">IF(OFFSET($G$203,SUM($C$2:$C134)-1,COLUMNS($E134:Y134)+1)=0,"",OFFSET($G$203,SUM($C$2:$C134)-1,COLUMNS($E134:Y134)+1))</f>
        <v/>
      </c>
      <c r="Z134" t="str">
        <f ca="1">IF(OFFSET($G$203,SUM($C$2:$C134)-1,COLUMNS($E134:Z134)+1)=0,"",OFFSET($G$203,SUM($C$2:$C134)-1,COLUMNS($E134:Z134)+1))</f>
        <v/>
      </c>
      <c r="AA134" t="str">
        <f ca="1">IF(OFFSET($G$203,SUM($C$2:$C134)-1,COLUMNS($E134:AA134)+1)=0,"",OFFSET($G$203,SUM($C$2:$C134)-1,COLUMNS($E134:AA134)+1))</f>
        <v/>
      </c>
      <c r="AB134" t="str">
        <f ca="1">IF(OFFSET($G$203,SUM($C$2:$C134)-1,COLUMNS($E134:AB134)+1)=0,"",OFFSET($G$203,SUM($C$2:$C134)-1,COLUMNS($E134:AB134)+1))</f>
        <v/>
      </c>
      <c r="AC134" t="str">
        <f ca="1">IF(OFFSET($G$203,SUM($C$2:$C134)-1,COLUMNS($E134:AC134)+1)=0,"",OFFSET($G$203,SUM($C$2:$C134)-1,COLUMNS($E134:AC134)+1))</f>
        <v/>
      </c>
      <c r="AD134" t="str">
        <f ca="1">IF(OFFSET($G$203,SUM($C$2:$C134)-1,COLUMNS($E134:AD134)+1)=0,"",OFFSET($G$203,SUM($C$2:$C134)-1,COLUMNS($E134:AD134)+1))</f>
        <v/>
      </c>
      <c r="AE134" t="str">
        <f ca="1">IF(OFFSET($G$203,SUM($C$2:$C134)-1,COLUMNS($E134:AE134)+1)=0,"",OFFSET($G$203,SUM($C$2:$C134)-1,COLUMNS($E134:AE134)+1))</f>
        <v/>
      </c>
      <c r="AF134" t="str">
        <f ca="1">IF(OFFSET($G$203,SUM($C$2:$C134)-1,COLUMNS($E134:AF134)+1)=0,"",OFFSET($G$203,SUM($C$2:$C134)-1,COLUMNS($E134:AF134)+1))</f>
        <v/>
      </c>
      <c r="AG134" t="str">
        <f ca="1">IF(OFFSET($G$203,SUM($C$2:$C134)-1,COLUMNS($E134:AG134)+1)=0,"",OFFSET($G$203,SUM($C$2:$C134)-1,COLUMNS($E134:AG134)+1))</f>
        <v/>
      </c>
      <c r="AH134" t="str">
        <f ca="1">IF(OFFSET($G$203,SUM($C$2:$C134)-1,COLUMNS($E134:AH134)+1)=0,"",OFFSET($G$203,SUM($C$2:$C134)-1,COLUMNS($E134:AH134)+1))</f>
        <v/>
      </c>
      <c r="AI134" t="str">
        <f ca="1">IF(OFFSET($G$203,SUM($C$2:$C134)-1,COLUMNS($E134:AI134)+1)=0,"",OFFSET($G$203,SUM($C$2:$C134)-1,COLUMNS($E134:AI134)+1))</f>
        <v/>
      </c>
      <c r="AJ134" t="str">
        <f ca="1">IF(OFFSET($G$203,SUM($C$2:$C134)-1,COLUMNS($E134:AJ134)+1)=0,"",OFFSET($G$203,SUM($C$2:$C134)-1,COLUMNS($E134:AJ134)+1))</f>
        <v/>
      </c>
      <c r="AK134" t="str">
        <f ca="1">IF(OFFSET($G$203,SUM($C$2:$C134)-1,COLUMNS($E134:AK134)+1)=0,"",OFFSET($G$203,SUM($C$2:$C134)-1,COLUMNS($E134:AK134)+1))</f>
        <v/>
      </c>
      <c r="AL134" t="str">
        <f ca="1">IF(OFFSET($G$203,SUM($C$2:$C134)-1,COLUMNS($E134:AL134)+1)=0,"",OFFSET($G$203,SUM($C$2:$C134)-1,COLUMNS($E134:AL134)+1))</f>
        <v/>
      </c>
      <c r="AM134" t="str">
        <f ca="1">IF(OFFSET($G$203,SUM($C$2:$C134)-1,COLUMNS($E134:AM134)+1)=0,"",OFFSET($G$203,SUM($C$2:$C134)-1,COLUMNS($E134:AM134)+1))</f>
        <v/>
      </c>
      <c r="AN134" t="str">
        <f ca="1">IF(OFFSET($G$203,SUM($C$2:$C134)-1,COLUMNS($E134:AN134)+1)=0,"",OFFSET($G$203,SUM($C$2:$C134)-1,COLUMNS($E134:AN134)+1))</f>
        <v/>
      </c>
      <c r="AO134" t="str">
        <f ca="1">IF(OFFSET($G$203,SUM($C$2:$C134)-1,COLUMNS($E134:AO134)+1)=0,"",OFFSET($G$203,SUM($C$2:$C134)-1,COLUMNS($E134:AO134)+1))</f>
        <v/>
      </c>
      <c r="AP134" t="str">
        <f ca="1">IF(OFFSET($G$203,SUM($C$2:$C134)-1,COLUMNS($E134:AP134)+1)=0,"",OFFSET($G$203,SUM($C$2:$C134)-1,COLUMNS($E134:AP134)+1))</f>
        <v/>
      </c>
      <c r="AQ134" t="str">
        <f ca="1">IF(OFFSET($G$203,SUM($C$2:$C134)-1,COLUMNS($E134:AQ134)+1)=0,"",OFFSET($G$203,SUM($C$2:$C134)-1,COLUMNS($E134:AQ134)+1))</f>
        <v/>
      </c>
      <c r="AR134" t="str">
        <f ca="1">IF(OFFSET($G$203,SUM($C$2:$C134)-1,COLUMNS($E134:AR134)+1)=0,"",OFFSET($G$203,SUM($C$2:$C134)-1,COLUMNS($E134:AR134)+1))</f>
        <v/>
      </c>
      <c r="AS134" t="str">
        <f ca="1">IF(OFFSET($G$203,SUM($C$2:$C134)-1,COLUMNS($E134:AS134)+1)=0,"",OFFSET($G$203,SUM($C$2:$C134)-1,COLUMNS($E134:AS134)+1))</f>
        <v/>
      </c>
      <c r="AT134" t="str">
        <f ca="1">IF(OFFSET($G$203,SUM($C$2:$C134)-1,COLUMNS($E134:AT134)+1)=0,"",OFFSET($G$203,SUM($C$2:$C134)-1,COLUMNS($E134:AT134)+1))</f>
        <v/>
      </c>
      <c r="AU134" t="str">
        <f ca="1">IF(OFFSET($G$203,SUM($C$2:$C134)-1,COLUMNS($E134:AU134)+1)=0,"",OFFSET($G$203,SUM($C$2:$C134)-1,COLUMNS($E134:AU134)+1))</f>
        <v/>
      </c>
      <c r="AV134" t="str">
        <f ca="1">IF(OFFSET($G$203,SUM($C$2:$C134)-1,COLUMNS($E134:AV134)+1)=0,"",OFFSET($G$203,SUM($C$2:$C134)-1,COLUMNS($E134:AV134)+1))</f>
        <v/>
      </c>
      <c r="AW134" t="str">
        <f ca="1">IF(OFFSET($G$203,SUM($C$2:$C134)-1,COLUMNS($E134:AW134)+1)=0,"",OFFSET($G$203,SUM($C$2:$C134)-1,COLUMNS($E134:AW134)+1))</f>
        <v/>
      </c>
      <c r="AX134" t="str">
        <f ca="1">IF(OFFSET($G$203,SUM($C$2:$C134)-1,COLUMNS($E134:AX134)+1)=0,"",OFFSET($G$203,SUM($C$2:$C134)-1,COLUMNS($E134:AX134)+1))</f>
        <v/>
      </c>
      <c r="AY134" t="str">
        <f ca="1">IF(OFFSET($G$203,SUM($C$2:$C134)-1,COLUMNS($E134:AY134)+1)=0,"",OFFSET($G$203,SUM($C$2:$C134)-1,COLUMNS($E134:AY134)+1))</f>
        <v/>
      </c>
      <c r="AZ134" t="str">
        <f ca="1">IF(OFFSET($G$203,SUM($C$2:$C134)-1,COLUMNS($E134:AZ134)+1)=0,"",OFFSET($G$203,SUM($C$2:$C134)-1,COLUMNS($E134:AZ134)+1))</f>
        <v/>
      </c>
      <c r="BA134" t="str">
        <f ca="1">IF(OFFSET($G$203,SUM($C$2:$C134)-1,COLUMNS($E134:BA134)+1)=0,"",OFFSET($G$203,SUM($C$2:$C134)-1,COLUMNS($E134:BA134)+1))</f>
        <v/>
      </c>
      <c r="BB134" t="str">
        <f ca="1">IF(OFFSET($G$203,SUM($C$2:$C134)-1,COLUMNS($E134:BB134)+1)=0,"",OFFSET($G$203,SUM($C$2:$C134)-1,COLUMNS($E134:BB134)+1))</f>
        <v/>
      </c>
      <c r="BC134" t="str">
        <f ca="1">IF(OFFSET($G$203,SUM($C$2:$C134)-1,COLUMNS($E134:BC134)+1)=0,"",OFFSET($G$203,SUM($C$2:$C134)-1,COLUMNS($E134:BC134)+1))</f>
        <v/>
      </c>
      <c r="BD134" t="str">
        <f ca="1">IF(OFFSET($G$203,SUM($C$2:$C134)-1,COLUMNS($E134:BD134)+1)=0,"",OFFSET($G$203,SUM($C$2:$C134)-1,COLUMNS($E134:BD134)+1))</f>
        <v/>
      </c>
      <c r="BE134" t="str">
        <f ca="1">IF(OFFSET($G$203,SUM($C$2:$C134)-1,COLUMNS($E134:BE134)+1)=0,"",OFFSET($G$203,SUM($C$2:$C134)-1,COLUMNS($E134:BE134)+1))</f>
        <v/>
      </c>
      <c r="BF134" t="str">
        <f ca="1">IF(OFFSET($G$203,SUM($C$2:$C134)-1,COLUMNS($E134:BF134)+1)=0,"",OFFSET($G$203,SUM($C$2:$C134)-1,COLUMNS($E134:BF134)+1))</f>
        <v/>
      </c>
      <c r="BG134" t="str">
        <f ca="1">IF(OFFSET($G$203,SUM($C$2:$C134)-1,COLUMNS($E134:BG134)+1)=0,"",OFFSET($G$203,SUM($C$2:$C134)-1,COLUMNS($E134:BG134)+1))</f>
        <v/>
      </c>
      <c r="BH134" t="str">
        <f ca="1">IF(OFFSET($G$203,SUM($C$2:$C134)-1,COLUMNS($E134:BH134)+1)=0,"",OFFSET($G$203,SUM($C$2:$C134)-1,COLUMNS($E134:BH134)+1))</f>
        <v/>
      </c>
      <c r="BI134" t="str">
        <f ca="1">IF(OFFSET($G$203,SUM($C$2:$C134)-1,COLUMNS($E134:BI134)+1)=0,"",OFFSET($G$203,SUM($C$2:$C134)-1,COLUMNS($E134:BI134)+1))</f>
        <v/>
      </c>
      <c r="BJ134" t="str">
        <f ca="1">IF(OFFSET($G$203,SUM($C$2:$C134)-1,COLUMNS($E134:BJ134)+1)=0,"",OFFSET($G$203,SUM($C$2:$C134)-1,COLUMNS($E134:BJ134)+1))</f>
        <v/>
      </c>
      <c r="BK134" t="str">
        <f ca="1">IF(OFFSET($G$203,SUM($C$2:$C134)-1,COLUMNS($E134:BK134)+1)=0,"",OFFSET($G$203,SUM($C$2:$C134)-1,COLUMNS($E134:BK134)+1))</f>
        <v/>
      </c>
      <c r="BL134" t="str">
        <f ca="1">IF(OFFSET($G$203,SUM($C$2:$C134)-1,COLUMNS($E134:BL134)+1)=0,"",OFFSET($G$203,SUM($C$2:$C134)-1,COLUMNS($E134:BL134)+1))</f>
        <v/>
      </c>
      <c r="BM134" t="str">
        <f ca="1">IF(OFFSET($G$203,SUM($C$2:$C134)-1,COLUMNS($E134:BM134)+1)=0,"",OFFSET($G$203,SUM($C$2:$C134)-1,COLUMNS($E134:BM134)+1))</f>
        <v/>
      </c>
      <c r="BN134" t="str">
        <f ca="1">IF(OFFSET($G$203,SUM($C$2:$C134)-1,COLUMNS($E134:BN134)+1)=0,"",OFFSET($G$203,SUM($C$2:$C134)-1,COLUMNS($E134:BN134)+1))</f>
        <v/>
      </c>
      <c r="BO134" t="str">
        <f ca="1">IF(OFFSET($G$203,SUM($C$2:$C134)-1,COLUMNS($E134:BO134)+1)=0,"",OFFSET($G$203,SUM($C$2:$C134)-1,COLUMNS($E134:BO134)+1))</f>
        <v/>
      </c>
      <c r="BP134" t="str">
        <f ca="1">IF(OFFSET($G$203,SUM($C$2:$C134)-1,COLUMNS($E134:BP134)+1)=0,"",OFFSET($G$203,SUM($C$2:$C134)-1,COLUMNS($E134:BP134)+1))</f>
        <v/>
      </c>
      <c r="BQ134" t="str">
        <f ca="1">IF(OFFSET($G$203,SUM($C$2:$C134)-1,COLUMNS($E134:BQ134)+1)=0,"",OFFSET($G$203,SUM($C$2:$C134)-1,COLUMNS($E134:BQ134)+1))</f>
        <v/>
      </c>
      <c r="BR134" t="str">
        <f ca="1">IF(OFFSET($G$203,SUM($C$2:$C134)-1,COLUMNS($E134:BR134)+1)=0,"",OFFSET($G$203,SUM($C$2:$C134)-1,COLUMNS($E134:BR134)+1))</f>
        <v/>
      </c>
      <c r="BS134" t="str">
        <f ca="1">IF(OFFSET($G$203,SUM($C$2:$C134)-1,COLUMNS($E134:BS134)+1)=0,"",OFFSET($G$203,SUM($C$2:$C134)-1,COLUMNS($E134:BS134)+1))</f>
        <v/>
      </c>
      <c r="BT134" t="str">
        <f ca="1">IF(OFFSET($G$203,SUM($C$2:$C134)-1,COLUMNS($E134:BT134)+1)=0,"",OFFSET($G$203,SUM($C$2:$C134)-1,COLUMNS($E134:BT134)+1))</f>
        <v/>
      </c>
      <c r="BU134" t="str">
        <f ca="1">IF(OFFSET($G$203,SUM($C$2:$C134)-1,COLUMNS($E134:BU134)+1)=0,"",OFFSET($G$203,SUM($C$2:$C134)-1,COLUMNS($E134:BU134)+1))</f>
        <v/>
      </c>
      <c r="BV134" t="str">
        <f ca="1">IF(OFFSET($G$203,SUM($C$2:$C134)-1,COLUMNS($E134:BV134)+1)=0,"",OFFSET($G$203,SUM($C$2:$C134)-1,COLUMNS($E134:BV134)+1))</f>
        <v/>
      </c>
      <c r="BW134" t="str">
        <f ca="1">IF(OFFSET($G$203,SUM($C$2:$C134)-1,COLUMNS($E134:BW134)+1)=0,"",OFFSET($G$203,SUM($C$2:$C134)-1,COLUMNS($E134:BW134)+1))</f>
        <v/>
      </c>
      <c r="BX134" t="str">
        <f ca="1">IF(OFFSET($G$203,SUM($C$2:$C134)-1,COLUMNS($E134:BX134)+1)=0,"",OFFSET($G$203,SUM($C$2:$C134)-1,COLUMNS($E134:BX134)+1))</f>
        <v/>
      </c>
      <c r="BY134" t="str">
        <f ca="1">IF(OFFSET($G$203,SUM($C$2:$C134)-1,COLUMNS($E134:BY134)+1)=0,"",OFFSET($G$203,SUM($C$2:$C134)-1,COLUMNS($E134:BY134)+1))</f>
        <v/>
      </c>
      <c r="BZ134" t="str">
        <f ca="1">IF(OFFSET($G$203,SUM($C$2:$C134)-1,COLUMNS($E134:BZ134)+1)=0,"",OFFSET($G$203,SUM($C$2:$C134)-1,COLUMNS($E134:BZ134)+1))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OFFSET($G$203,SUM(C$2:C136)-1,0)</f>
        <v>Taylor Bennett</v>
      </c>
      <c r="F136" t="str">
        <f ca="1">IF(OFFSET($G$203,SUM($C$2:$C136)-1,COLUMNS($E136:F136)+1)=0,"",OFFSET($G$203,SUM($C$2:$C136)-1,COLUMNS($E136:F136)+1))</f>
        <v>Tournament</v>
      </c>
      <c r="G136" t="str">
        <f ca="1">IF(OFFSET($G$203,SUM($C$2:$C136)-1,COLUMNS($E136:G136)+1)=0,"",OFFSET($G$203,SUM($C$2:$C136)-1,COLUMNS($E136:G136)+1))</f>
        <v/>
      </c>
      <c r="H136" t="str">
        <f ca="1">IF(OFFSET($G$203,SUM($C$2:$C136)-1,COLUMNS($E136:H136)+1)=0,"",OFFSET($G$203,SUM($C$2:$C136)-1,COLUMNS($E136:H136)+1))</f>
        <v/>
      </c>
      <c r="I136" t="str">
        <f ca="1">IF(OFFSET($G$203,SUM($C$2:$C136)-1,COLUMNS($E136:I136)+1)=0,"",OFFSET($G$203,SUM($C$2:$C136)-1,COLUMNS($E136:I136)+1))</f>
        <v/>
      </c>
      <c r="J136" t="str">
        <f ca="1">IF(OFFSET($G$203,SUM($C$2:$C136)-1,COLUMNS($E136:J136)+1)=0,"",OFFSET($G$203,SUM($C$2:$C136)-1,COLUMNS($E136:J136)+1))</f>
        <v/>
      </c>
      <c r="K136" t="str">
        <f ca="1">IF(OFFSET($G$203,SUM($C$2:$C136)-1,COLUMNS($E136:K136)+1)=0,"",OFFSET($G$203,SUM($C$2:$C136)-1,COLUMNS($E136:K136)+1))</f>
        <v/>
      </c>
      <c r="L136" t="str">
        <f ca="1">IF(OFFSET($G$203,SUM($C$2:$C136)-1,COLUMNS($E136:L136)+1)=0,"",OFFSET($G$203,SUM($C$2:$C136)-1,COLUMNS($E136:L136)+1))</f>
        <v/>
      </c>
      <c r="M136" t="str">
        <f ca="1">IF(OFFSET($G$203,SUM($C$2:$C136)-1,COLUMNS($E136:M136)+1)=0,"",OFFSET($G$203,SUM($C$2:$C136)-1,COLUMNS($E136:M136)+1))</f>
        <v/>
      </c>
      <c r="N136" t="str">
        <f ca="1">IF(OFFSET($G$203,SUM($C$2:$C136)-1,COLUMNS($E136:N136)+1)=0,"",OFFSET($G$203,SUM($C$2:$C136)-1,COLUMNS($E136:N136)+1))</f>
        <v/>
      </c>
      <c r="O136" t="str">
        <f ca="1">IF(OFFSET($G$203,SUM($C$2:$C136)-1,COLUMNS($E136:O136)+1)=0,"",OFFSET($G$203,SUM($C$2:$C136)-1,COLUMNS($E136:O136)+1))</f>
        <v/>
      </c>
      <c r="P136" t="str">
        <f ca="1">IF(OFFSET($G$203,SUM($C$2:$C136)-1,COLUMNS($E136:P136)+1)=0,"",OFFSET($G$203,SUM($C$2:$C136)-1,COLUMNS($E136:P136)+1))</f>
        <v/>
      </c>
      <c r="Q136" t="str">
        <f ca="1">IF(OFFSET($G$203,SUM($C$2:$C136)-1,COLUMNS($E136:Q136)+1)=0,"",OFFSET($G$203,SUM($C$2:$C136)-1,COLUMNS($E136:Q136)+1))</f>
        <v/>
      </c>
      <c r="R136" t="str">
        <f ca="1">IF(OFFSET($G$203,SUM($C$2:$C136)-1,COLUMNS($E136:R136)+1)=0,"",OFFSET($G$203,SUM($C$2:$C136)-1,COLUMNS($E136:R136)+1))</f>
        <v/>
      </c>
      <c r="S136" t="str">
        <f ca="1">IF(OFFSET($G$203,SUM($C$2:$C136)-1,COLUMNS($E136:S136)+1)=0,"",OFFSET($G$203,SUM($C$2:$C136)-1,COLUMNS($E136:S136)+1))</f>
        <v/>
      </c>
      <c r="T136" t="str">
        <f ca="1">IF(OFFSET($G$203,SUM($C$2:$C136)-1,COLUMNS($E136:T136)+1)=0,"",OFFSET($G$203,SUM($C$2:$C136)-1,COLUMNS($E136:T136)+1))</f>
        <v/>
      </c>
      <c r="U136" t="str">
        <f ca="1">IF(OFFSET($G$203,SUM($C$2:$C136)-1,COLUMNS($E136:U136)+1)=0,"",OFFSET($G$203,SUM($C$2:$C136)-1,COLUMNS($E136:U136)+1))</f>
        <v/>
      </c>
      <c r="V136" t="str">
        <f ca="1">IF(OFFSET($G$203,SUM($C$2:$C136)-1,COLUMNS($E136:V136)+1)=0,"",OFFSET($G$203,SUM($C$2:$C136)-1,COLUMNS($E136:V136)+1))</f>
        <v/>
      </c>
      <c r="W136" t="str">
        <f ca="1">IF(OFFSET($G$203,SUM($C$2:$C136)-1,COLUMNS($E136:W136)+1)=0,"",OFFSET($G$203,SUM($C$2:$C136)-1,COLUMNS($E136:W136)+1))</f>
        <v/>
      </c>
      <c r="X136" t="str">
        <f ca="1">IF(OFFSET($G$203,SUM($C$2:$C136)-1,COLUMNS($E136:X136)+1)=0,"",OFFSET($G$203,SUM($C$2:$C136)-1,COLUMNS($E136:X136)+1))</f>
        <v/>
      </c>
      <c r="Y136" t="str">
        <f ca="1">IF(OFFSET($G$203,SUM($C$2:$C136)-1,COLUMNS($E136:Y136)+1)=0,"",OFFSET($G$203,SUM($C$2:$C136)-1,COLUMNS($E136:Y136)+1))</f>
        <v/>
      </c>
      <c r="Z136" t="str">
        <f ca="1">IF(OFFSET($G$203,SUM($C$2:$C136)-1,COLUMNS($E136:Z136)+1)=0,"",OFFSET($G$203,SUM($C$2:$C136)-1,COLUMNS($E136:Z136)+1))</f>
        <v/>
      </c>
      <c r="AA136" t="str">
        <f ca="1">IF(OFFSET($G$203,SUM($C$2:$C136)-1,COLUMNS($E136:AA136)+1)=0,"",OFFSET($G$203,SUM($C$2:$C136)-1,COLUMNS($E136:AA136)+1))</f>
        <v/>
      </c>
      <c r="AB136" t="str">
        <f ca="1">IF(OFFSET($G$203,SUM($C$2:$C136)-1,COLUMNS($E136:AB136)+1)=0,"",OFFSET($G$203,SUM($C$2:$C136)-1,COLUMNS($E136:AB136)+1))</f>
        <v/>
      </c>
      <c r="AC136" t="str">
        <f ca="1">IF(OFFSET($G$203,SUM($C$2:$C136)-1,COLUMNS($E136:AC136)+1)=0,"",OFFSET($G$203,SUM($C$2:$C136)-1,COLUMNS($E136:AC136)+1))</f>
        <v/>
      </c>
      <c r="AD136" t="str">
        <f ca="1">IF(OFFSET($G$203,SUM($C$2:$C136)-1,COLUMNS($E136:AD136)+1)=0,"",OFFSET($G$203,SUM($C$2:$C136)-1,COLUMNS($E136:AD136)+1))</f>
        <v/>
      </c>
      <c r="AE136" t="str">
        <f ca="1">IF(OFFSET($G$203,SUM($C$2:$C136)-1,COLUMNS($E136:AE136)+1)=0,"",OFFSET($G$203,SUM($C$2:$C136)-1,COLUMNS($E136:AE136)+1))</f>
        <v/>
      </c>
      <c r="AF136" t="str">
        <f ca="1">IF(OFFSET($G$203,SUM($C$2:$C136)-1,COLUMNS($E136:AF136)+1)=0,"",OFFSET($G$203,SUM($C$2:$C136)-1,COLUMNS($E136:AF136)+1))</f>
        <v/>
      </c>
      <c r="AG136" t="str">
        <f ca="1">IF(OFFSET($G$203,SUM($C$2:$C136)-1,COLUMNS($E136:AG136)+1)=0,"",OFFSET($G$203,SUM($C$2:$C136)-1,COLUMNS($E136:AG136)+1))</f>
        <v/>
      </c>
      <c r="AH136" t="str">
        <f ca="1">IF(OFFSET($G$203,SUM($C$2:$C136)-1,COLUMNS($E136:AH136)+1)=0,"",OFFSET($G$203,SUM($C$2:$C136)-1,COLUMNS($E136:AH136)+1))</f>
        <v/>
      </c>
      <c r="AI136" t="str">
        <f ca="1">IF(OFFSET($G$203,SUM($C$2:$C136)-1,COLUMNS($E136:AI136)+1)=0,"",OFFSET($G$203,SUM($C$2:$C136)-1,COLUMNS($E136:AI136)+1))</f>
        <v/>
      </c>
      <c r="AJ136" t="str">
        <f ca="1">IF(OFFSET($G$203,SUM($C$2:$C136)-1,COLUMNS($E136:AJ136)+1)=0,"",OFFSET($G$203,SUM($C$2:$C136)-1,COLUMNS($E136:AJ136)+1))</f>
        <v/>
      </c>
      <c r="AK136" t="str">
        <f ca="1">IF(OFFSET($G$203,SUM($C$2:$C136)-1,COLUMNS($E136:AK136)+1)=0,"",OFFSET($G$203,SUM($C$2:$C136)-1,COLUMNS($E136:AK136)+1))</f>
        <v/>
      </c>
      <c r="AL136" t="str">
        <f ca="1">IF(OFFSET($G$203,SUM($C$2:$C136)-1,COLUMNS($E136:AL136)+1)=0,"",OFFSET($G$203,SUM($C$2:$C136)-1,COLUMNS($E136:AL136)+1))</f>
        <v/>
      </c>
      <c r="AM136" t="str">
        <f ca="1">IF(OFFSET($G$203,SUM($C$2:$C136)-1,COLUMNS($E136:AM136)+1)=0,"",OFFSET($G$203,SUM($C$2:$C136)-1,COLUMNS($E136:AM136)+1))</f>
        <v/>
      </c>
      <c r="AN136" t="str">
        <f ca="1">IF(OFFSET($G$203,SUM($C$2:$C136)-1,COLUMNS($E136:AN136)+1)=0,"",OFFSET($G$203,SUM($C$2:$C136)-1,COLUMNS($E136:AN136)+1))</f>
        <v/>
      </c>
      <c r="AO136" t="str">
        <f ca="1">IF(OFFSET($G$203,SUM($C$2:$C136)-1,COLUMNS($E136:AO136)+1)=0,"",OFFSET($G$203,SUM($C$2:$C136)-1,COLUMNS($E136:AO136)+1))</f>
        <v/>
      </c>
      <c r="AP136" t="str">
        <f ca="1">IF(OFFSET($G$203,SUM($C$2:$C136)-1,COLUMNS($E136:AP136)+1)=0,"",OFFSET($G$203,SUM($C$2:$C136)-1,COLUMNS($E136:AP136)+1))</f>
        <v/>
      </c>
      <c r="AQ136" t="str">
        <f ca="1">IF(OFFSET($G$203,SUM($C$2:$C136)-1,COLUMNS($E136:AQ136)+1)=0,"",OFFSET($G$203,SUM($C$2:$C136)-1,COLUMNS($E136:AQ136)+1))</f>
        <v/>
      </c>
      <c r="AR136" t="str">
        <f ca="1">IF(OFFSET($G$203,SUM($C$2:$C136)-1,COLUMNS($E136:AR136)+1)=0,"",OFFSET($G$203,SUM($C$2:$C136)-1,COLUMNS($E136:AR136)+1))</f>
        <v/>
      </c>
      <c r="AS136" t="str">
        <f ca="1">IF(OFFSET($G$203,SUM($C$2:$C136)-1,COLUMNS($E136:AS136)+1)=0,"",OFFSET($G$203,SUM($C$2:$C136)-1,COLUMNS($E136:AS136)+1))</f>
        <v/>
      </c>
      <c r="AT136" t="str">
        <f ca="1">IF(OFFSET($G$203,SUM($C$2:$C136)-1,COLUMNS($E136:AT136)+1)=0,"",OFFSET($G$203,SUM($C$2:$C136)-1,COLUMNS($E136:AT136)+1))</f>
        <v/>
      </c>
      <c r="AU136" t="str">
        <f ca="1">IF(OFFSET($G$203,SUM($C$2:$C136)-1,COLUMNS($E136:AU136)+1)=0,"",OFFSET($G$203,SUM($C$2:$C136)-1,COLUMNS($E136:AU136)+1))</f>
        <v/>
      </c>
      <c r="AV136" t="str">
        <f ca="1">IF(OFFSET($G$203,SUM($C$2:$C136)-1,COLUMNS($E136:AV136)+1)=0,"",OFFSET($G$203,SUM($C$2:$C136)-1,COLUMNS($E136:AV136)+1))</f>
        <v/>
      </c>
      <c r="AW136" t="str">
        <f ca="1">IF(OFFSET($G$203,SUM($C$2:$C136)-1,COLUMNS($E136:AW136)+1)=0,"",OFFSET($G$203,SUM($C$2:$C136)-1,COLUMNS($E136:AW136)+1))</f>
        <v/>
      </c>
      <c r="AX136" t="str">
        <f ca="1">IF(OFFSET($G$203,SUM($C$2:$C136)-1,COLUMNS($E136:AX136)+1)=0,"",OFFSET($G$203,SUM($C$2:$C136)-1,COLUMNS($E136:AX136)+1))</f>
        <v/>
      </c>
      <c r="AY136" t="str">
        <f ca="1">IF(OFFSET($G$203,SUM($C$2:$C136)-1,COLUMNS($E136:AY136)+1)=0,"",OFFSET($G$203,SUM($C$2:$C136)-1,COLUMNS($E136:AY136)+1))</f>
        <v/>
      </c>
      <c r="AZ136" t="str">
        <f ca="1">IF(OFFSET($G$203,SUM($C$2:$C136)-1,COLUMNS($E136:AZ136)+1)=0,"",OFFSET($G$203,SUM($C$2:$C136)-1,COLUMNS($E136:AZ136)+1))</f>
        <v/>
      </c>
      <c r="BA136" t="str">
        <f ca="1">IF(OFFSET($G$203,SUM($C$2:$C136)-1,COLUMNS($E136:BA136)+1)=0,"",OFFSET($G$203,SUM($C$2:$C136)-1,COLUMNS($E136:BA136)+1))</f>
        <v/>
      </c>
      <c r="BB136" t="str">
        <f ca="1">IF(OFFSET($G$203,SUM($C$2:$C136)-1,COLUMNS($E136:BB136)+1)=0,"",OFFSET($G$203,SUM($C$2:$C136)-1,COLUMNS($E136:BB136)+1))</f>
        <v/>
      </c>
      <c r="BC136" t="str">
        <f ca="1">IF(OFFSET($G$203,SUM($C$2:$C136)-1,COLUMNS($E136:BC136)+1)=0,"",OFFSET($G$203,SUM($C$2:$C136)-1,COLUMNS($E136:BC136)+1))</f>
        <v/>
      </c>
      <c r="BD136" t="str">
        <f ca="1">IF(OFFSET($G$203,SUM($C$2:$C136)-1,COLUMNS($E136:BD136)+1)=0,"",OFFSET($G$203,SUM($C$2:$C136)-1,COLUMNS($E136:BD136)+1))</f>
        <v/>
      </c>
      <c r="BE136" t="str">
        <f ca="1">IF(OFFSET($G$203,SUM($C$2:$C136)-1,COLUMNS($E136:BE136)+1)=0,"",OFFSET($G$203,SUM($C$2:$C136)-1,COLUMNS($E136:BE136)+1))</f>
        <v/>
      </c>
      <c r="BF136" t="str">
        <f ca="1">IF(OFFSET($G$203,SUM($C$2:$C136)-1,COLUMNS($E136:BF136)+1)=0,"",OFFSET($G$203,SUM($C$2:$C136)-1,COLUMNS($E136:BF136)+1))</f>
        <v/>
      </c>
      <c r="BG136" t="str">
        <f ca="1">IF(OFFSET($G$203,SUM($C$2:$C136)-1,COLUMNS($E136:BG136)+1)=0,"",OFFSET($G$203,SUM($C$2:$C136)-1,COLUMNS($E136:BG136)+1))</f>
        <v/>
      </c>
      <c r="BH136" t="str">
        <f ca="1">IF(OFFSET($G$203,SUM($C$2:$C136)-1,COLUMNS($E136:BH136)+1)=0,"",OFFSET($G$203,SUM($C$2:$C136)-1,COLUMNS($E136:BH136)+1))</f>
        <v/>
      </c>
      <c r="BI136" t="str">
        <f ca="1">IF(OFFSET($G$203,SUM($C$2:$C136)-1,COLUMNS($E136:BI136)+1)=0,"",OFFSET($G$203,SUM($C$2:$C136)-1,COLUMNS($E136:BI136)+1))</f>
        <v/>
      </c>
      <c r="BJ136" t="str">
        <f ca="1">IF(OFFSET($G$203,SUM($C$2:$C136)-1,COLUMNS($E136:BJ136)+1)=0,"",OFFSET($G$203,SUM($C$2:$C136)-1,COLUMNS($E136:BJ136)+1))</f>
        <v/>
      </c>
      <c r="BK136" t="str">
        <f ca="1">IF(OFFSET($G$203,SUM($C$2:$C136)-1,COLUMNS($E136:BK136)+1)=0,"",OFFSET($G$203,SUM($C$2:$C136)-1,COLUMNS($E136:BK136)+1))</f>
        <v/>
      </c>
      <c r="BL136" t="str">
        <f ca="1">IF(OFFSET($G$203,SUM($C$2:$C136)-1,COLUMNS($E136:BL136)+1)=0,"",OFFSET($G$203,SUM($C$2:$C136)-1,COLUMNS($E136:BL136)+1))</f>
        <v/>
      </c>
      <c r="BM136" t="str">
        <f ca="1">IF(OFFSET($G$203,SUM($C$2:$C136)-1,COLUMNS($E136:BM136)+1)=0,"",OFFSET($G$203,SUM($C$2:$C136)-1,COLUMNS($E136:BM136)+1))</f>
        <v/>
      </c>
      <c r="BN136" t="str">
        <f ca="1">IF(OFFSET($G$203,SUM($C$2:$C136)-1,COLUMNS($E136:BN136)+1)=0,"",OFFSET($G$203,SUM($C$2:$C136)-1,COLUMNS($E136:BN136)+1))</f>
        <v/>
      </c>
      <c r="BO136" t="str">
        <f ca="1">IF(OFFSET($G$203,SUM($C$2:$C136)-1,COLUMNS($E136:BO136)+1)=0,"",OFFSET($G$203,SUM($C$2:$C136)-1,COLUMNS($E136:BO136)+1))</f>
        <v/>
      </c>
      <c r="BP136" t="str">
        <f ca="1">IF(OFFSET($G$203,SUM($C$2:$C136)-1,COLUMNS($E136:BP136)+1)=0,"",OFFSET($G$203,SUM($C$2:$C136)-1,COLUMNS($E136:BP136)+1))</f>
        <v/>
      </c>
      <c r="BQ136" t="str">
        <f ca="1">IF(OFFSET($G$203,SUM($C$2:$C136)-1,COLUMNS($E136:BQ136)+1)=0,"",OFFSET($G$203,SUM($C$2:$C136)-1,COLUMNS($E136:BQ136)+1))</f>
        <v/>
      </c>
      <c r="BR136" t="str">
        <f ca="1">IF(OFFSET($G$203,SUM($C$2:$C136)-1,COLUMNS($E136:BR136)+1)=0,"",OFFSET($G$203,SUM($C$2:$C136)-1,COLUMNS($E136:BR136)+1))</f>
        <v/>
      </c>
      <c r="BS136" t="str">
        <f ca="1">IF(OFFSET($G$203,SUM($C$2:$C136)-1,COLUMNS($E136:BS136)+1)=0,"",OFFSET($G$203,SUM($C$2:$C136)-1,COLUMNS($E136:BS136)+1))</f>
        <v/>
      </c>
      <c r="BT136" t="str">
        <f ca="1">IF(OFFSET($G$203,SUM($C$2:$C136)-1,COLUMNS($E136:BT136)+1)=0,"",OFFSET($G$203,SUM($C$2:$C136)-1,COLUMNS($E136:BT136)+1))</f>
        <v/>
      </c>
      <c r="BU136" t="str">
        <f ca="1">IF(OFFSET($G$203,SUM($C$2:$C136)-1,COLUMNS($E136:BU136)+1)=0,"",OFFSET($G$203,SUM($C$2:$C136)-1,COLUMNS($E136:BU136)+1))</f>
        <v/>
      </c>
      <c r="BV136" t="str">
        <f ca="1">IF(OFFSET($G$203,SUM($C$2:$C136)-1,COLUMNS($E136:BV136)+1)=0,"",OFFSET($G$203,SUM($C$2:$C136)-1,COLUMNS($E136:BV136)+1))</f>
        <v/>
      </c>
      <c r="BW136" t="str">
        <f ca="1">IF(OFFSET($G$203,SUM($C$2:$C136)-1,COLUMNS($E136:BW136)+1)=0,"",OFFSET($G$203,SUM($C$2:$C136)-1,COLUMNS($E136:BW136)+1))</f>
        <v/>
      </c>
      <c r="BX136" t="str">
        <f ca="1">IF(OFFSET($G$203,SUM($C$2:$C136)-1,COLUMNS($E136:BX136)+1)=0,"",OFFSET($G$203,SUM($C$2:$C136)-1,COLUMNS($E136:BX136)+1))</f>
        <v/>
      </c>
      <c r="BY136" t="str">
        <f ca="1">IF(OFFSET($G$203,SUM($C$2:$C136)-1,COLUMNS($E136:BY136)+1)=0,"",OFFSET($G$203,SUM($C$2:$C136)-1,COLUMNS($E136:BY136)+1))</f>
        <v/>
      </c>
      <c r="BZ136" t="str">
        <f ca="1">IF(OFFSET($G$203,SUM($C$2:$C136)-1,COLUMNS($E136:BZ136)+1)=0,"",OFFSET($G$203,SUM($C$2:$C136)-1,COLUMNS($E136:BZ136)+1))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OFFSET($G$203,SUM(C$2:C138)-1,0)</f>
        <v>Tu Pei-Shu</v>
      </c>
      <c r="F138" t="str">
        <f ca="1">IF(OFFSET($G$203,SUM($C$2:$C138)-1,COLUMNS($E138:F138)+1)=0,"",OFFSET($G$203,SUM($C$2:$C138)-1,COLUMNS($E138:F138)+1))</f>
        <v>Goons</v>
      </c>
      <c r="G138" t="str">
        <f ca="1">IF(OFFSET($G$203,SUM($C$2:$C138)-1,COLUMNS($E138:G138)+1)=0,"",OFFSET($G$203,SUM($C$2:$C138)-1,COLUMNS($E138:G138)+1))</f>
        <v/>
      </c>
      <c r="H138" t="str">
        <f ca="1">IF(OFFSET($G$203,SUM($C$2:$C138)-1,COLUMNS($E138:H138)+1)=0,"",OFFSET($G$203,SUM($C$2:$C138)-1,COLUMNS($E138:H138)+1))</f>
        <v/>
      </c>
      <c r="I138" t="str">
        <f ca="1">IF(OFFSET($G$203,SUM($C$2:$C138)-1,COLUMNS($E138:I138)+1)=0,"",OFFSET($G$203,SUM($C$2:$C138)-1,COLUMNS($E138:I138)+1))</f>
        <v/>
      </c>
      <c r="J138" t="str">
        <f ca="1">IF(OFFSET($G$203,SUM($C$2:$C138)-1,COLUMNS($E138:J138)+1)=0,"",OFFSET($G$203,SUM($C$2:$C138)-1,COLUMNS($E138:J138)+1))</f>
        <v/>
      </c>
      <c r="K138" t="str">
        <f ca="1">IF(OFFSET($G$203,SUM($C$2:$C138)-1,COLUMNS($E138:K138)+1)=0,"",OFFSET($G$203,SUM($C$2:$C138)-1,COLUMNS($E138:K138)+1))</f>
        <v/>
      </c>
      <c r="L138" t="str">
        <f ca="1">IF(OFFSET($G$203,SUM($C$2:$C138)-1,COLUMNS($E138:L138)+1)=0,"",OFFSET($G$203,SUM($C$2:$C138)-1,COLUMNS($E138:L138)+1))</f>
        <v/>
      </c>
      <c r="M138" t="str">
        <f ca="1">IF(OFFSET($G$203,SUM($C$2:$C138)-1,COLUMNS($E138:M138)+1)=0,"",OFFSET($G$203,SUM($C$2:$C138)-1,COLUMNS($E138:M138)+1))</f>
        <v/>
      </c>
      <c r="N138" t="str">
        <f ca="1">IF(OFFSET($G$203,SUM($C$2:$C138)-1,COLUMNS($E138:N138)+1)=0,"",OFFSET($G$203,SUM($C$2:$C138)-1,COLUMNS($E138:N138)+1))</f>
        <v/>
      </c>
      <c r="O138" t="str">
        <f ca="1">IF(OFFSET($G$203,SUM($C$2:$C138)-1,COLUMNS($E138:O138)+1)=0,"",OFFSET($G$203,SUM($C$2:$C138)-1,COLUMNS($E138:O138)+1))</f>
        <v/>
      </c>
      <c r="P138" t="str">
        <f ca="1">IF(OFFSET($G$203,SUM($C$2:$C138)-1,COLUMNS($E138:P138)+1)=0,"",OFFSET($G$203,SUM($C$2:$C138)-1,COLUMNS($E138:P138)+1))</f>
        <v/>
      </c>
      <c r="Q138" t="str">
        <f ca="1">IF(OFFSET($G$203,SUM($C$2:$C138)-1,COLUMNS($E138:Q138)+1)=0,"",OFFSET($G$203,SUM($C$2:$C138)-1,COLUMNS($E138:Q138)+1))</f>
        <v/>
      </c>
      <c r="R138" t="str">
        <f ca="1">IF(OFFSET($G$203,SUM($C$2:$C138)-1,COLUMNS($E138:R138)+1)=0,"",OFFSET($G$203,SUM($C$2:$C138)-1,COLUMNS($E138:R138)+1))</f>
        <v/>
      </c>
      <c r="S138" t="str">
        <f ca="1">IF(OFFSET($G$203,SUM($C$2:$C138)-1,COLUMNS($E138:S138)+1)=0,"",OFFSET($G$203,SUM($C$2:$C138)-1,COLUMNS($E138:S138)+1))</f>
        <v/>
      </c>
      <c r="T138" t="str">
        <f ca="1">IF(OFFSET($G$203,SUM($C$2:$C138)-1,COLUMNS($E138:T138)+1)=0,"",OFFSET($G$203,SUM($C$2:$C138)-1,COLUMNS($E138:T138)+1))</f>
        <v/>
      </c>
      <c r="U138" t="str">
        <f ca="1">IF(OFFSET($G$203,SUM($C$2:$C138)-1,COLUMNS($E138:U138)+1)=0,"",OFFSET($G$203,SUM($C$2:$C138)-1,COLUMNS($E138:U138)+1))</f>
        <v/>
      </c>
      <c r="V138" t="str">
        <f ca="1">IF(OFFSET($G$203,SUM($C$2:$C138)-1,COLUMNS($E138:V138)+1)=0,"",OFFSET($G$203,SUM($C$2:$C138)-1,COLUMNS($E138:V138)+1))</f>
        <v/>
      </c>
      <c r="W138" t="str">
        <f ca="1">IF(OFFSET($G$203,SUM($C$2:$C138)-1,COLUMNS($E138:W138)+1)=0,"",OFFSET($G$203,SUM($C$2:$C138)-1,COLUMNS($E138:W138)+1))</f>
        <v/>
      </c>
      <c r="X138" t="str">
        <f ca="1">IF(OFFSET($G$203,SUM($C$2:$C138)-1,COLUMNS($E138:X138)+1)=0,"",OFFSET($G$203,SUM($C$2:$C138)-1,COLUMNS($E138:X138)+1))</f>
        <v/>
      </c>
      <c r="Y138" t="str">
        <f ca="1">IF(OFFSET($G$203,SUM($C$2:$C138)-1,COLUMNS($E138:Y138)+1)=0,"",OFFSET($G$203,SUM($C$2:$C138)-1,COLUMNS($E138:Y138)+1))</f>
        <v/>
      </c>
      <c r="Z138" t="str">
        <f ca="1">IF(OFFSET($G$203,SUM($C$2:$C138)-1,COLUMNS($E138:Z138)+1)=0,"",OFFSET($G$203,SUM($C$2:$C138)-1,COLUMNS($E138:Z138)+1))</f>
        <v/>
      </c>
      <c r="AA138" t="str">
        <f ca="1">IF(OFFSET($G$203,SUM($C$2:$C138)-1,COLUMNS($E138:AA138)+1)=0,"",OFFSET($G$203,SUM($C$2:$C138)-1,COLUMNS($E138:AA138)+1))</f>
        <v/>
      </c>
      <c r="AB138" t="str">
        <f ca="1">IF(OFFSET($G$203,SUM($C$2:$C138)-1,COLUMNS($E138:AB138)+1)=0,"",OFFSET($G$203,SUM($C$2:$C138)-1,COLUMNS($E138:AB138)+1))</f>
        <v/>
      </c>
      <c r="AC138" t="str">
        <f ca="1">IF(OFFSET($G$203,SUM($C$2:$C138)-1,COLUMNS($E138:AC138)+1)=0,"",OFFSET($G$203,SUM($C$2:$C138)-1,COLUMNS($E138:AC138)+1))</f>
        <v/>
      </c>
      <c r="AD138" t="str">
        <f ca="1">IF(OFFSET($G$203,SUM($C$2:$C138)-1,COLUMNS($E138:AD138)+1)=0,"",OFFSET($G$203,SUM($C$2:$C138)-1,COLUMNS($E138:AD138)+1))</f>
        <v/>
      </c>
      <c r="AE138" t="str">
        <f ca="1">IF(OFFSET($G$203,SUM($C$2:$C138)-1,COLUMNS($E138:AE138)+1)=0,"",OFFSET($G$203,SUM($C$2:$C138)-1,COLUMNS($E138:AE138)+1))</f>
        <v/>
      </c>
      <c r="AF138" t="str">
        <f ca="1">IF(OFFSET($G$203,SUM($C$2:$C138)-1,COLUMNS($E138:AF138)+1)=0,"",OFFSET($G$203,SUM($C$2:$C138)-1,COLUMNS($E138:AF138)+1))</f>
        <v/>
      </c>
      <c r="AG138" t="str">
        <f ca="1">IF(OFFSET($G$203,SUM($C$2:$C138)-1,COLUMNS($E138:AG138)+1)=0,"",OFFSET($G$203,SUM($C$2:$C138)-1,COLUMNS($E138:AG138)+1))</f>
        <v/>
      </c>
      <c r="AH138" t="str">
        <f ca="1">IF(OFFSET($G$203,SUM($C$2:$C138)-1,COLUMNS($E138:AH138)+1)=0,"",OFFSET($G$203,SUM($C$2:$C138)-1,COLUMNS($E138:AH138)+1))</f>
        <v/>
      </c>
      <c r="AI138" t="str">
        <f ca="1">IF(OFFSET($G$203,SUM($C$2:$C138)-1,COLUMNS($E138:AI138)+1)=0,"",OFFSET($G$203,SUM($C$2:$C138)-1,COLUMNS($E138:AI138)+1))</f>
        <v/>
      </c>
      <c r="AJ138" t="str">
        <f ca="1">IF(OFFSET($G$203,SUM($C$2:$C138)-1,COLUMNS($E138:AJ138)+1)=0,"",OFFSET($G$203,SUM($C$2:$C138)-1,COLUMNS($E138:AJ138)+1))</f>
        <v/>
      </c>
      <c r="AK138" t="str">
        <f ca="1">IF(OFFSET($G$203,SUM($C$2:$C138)-1,COLUMNS($E138:AK138)+1)=0,"",OFFSET($G$203,SUM($C$2:$C138)-1,COLUMNS($E138:AK138)+1))</f>
        <v/>
      </c>
      <c r="AL138" t="str">
        <f ca="1">IF(OFFSET($G$203,SUM($C$2:$C138)-1,COLUMNS($E138:AL138)+1)=0,"",OFFSET($G$203,SUM($C$2:$C138)-1,COLUMNS($E138:AL138)+1))</f>
        <v/>
      </c>
      <c r="AM138" t="str">
        <f ca="1">IF(OFFSET($G$203,SUM($C$2:$C138)-1,COLUMNS($E138:AM138)+1)=0,"",OFFSET($G$203,SUM($C$2:$C138)-1,COLUMNS($E138:AM138)+1))</f>
        <v/>
      </c>
      <c r="AN138" t="str">
        <f ca="1">IF(OFFSET($G$203,SUM($C$2:$C138)-1,COLUMNS($E138:AN138)+1)=0,"",OFFSET($G$203,SUM($C$2:$C138)-1,COLUMNS($E138:AN138)+1))</f>
        <v/>
      </c>
      <c r="AO138" t="str">
        <f ca="1">IF(OFFSET($G$203,SUM($C$2:$C138)-1,COLUMNS($E138:AO138)+1)=0,"",OFFSET($G$203,SUM($C$2:$C138)-1,COLUMNS($E138:AO138)+1))</f>
        <v/>
      </c>
      <c r="AP138" t="str">
        <f ca="1">IF(OFFSET($G$203,SUM($C$2:$C138)-1,COLUMNS($E138:AP138)+1)=0,"",OFFSET($G$203,SUM($C$2:$C138)-1,COLUMNS($E138:AP138)+1))</f>
        <v/>
      </c>
      <c r="AQ138" t="str">
        <f ca="1">IF(OFFSET($G$203,SUM($C$2:$C138)-1,COLUMNS($E138:AQ138)+1)=0,"",OFFSET($G$203,SUM($C$2:$C138)-1,COLUMNS($E138:AQ138)+1))</f>
        <v/>
      </c>
      <c r="AR138" t="str">
        <f ca="1">IF(OFFSET($G$203,SUM($C$2:$C138)-1,COLUMNS($E138:AR138)+1)=0,"",OFFSET($G$203,SUM($C$2:$C138)-1,COLUMNS($E138:AR138)+1))</f>
        <v/>
      </c>
      <c r="AS138" t="str">
        <f ca="1">IF(OFFSET($G$203,SUM($C$2:$C138)-1,COLUMNS($E138:AS138)+1)=0,"",OFFSET($G$203,SUM($C$2:$C138)-1,COLUMNS($E138:AS138)+1))</f>
        <v/>
      </c>
      <c r="AT138" t="str">
        <f ca="1">IF(OFFSET($G$203,SUM($C$2:$C138)-1,COLUMNS($E138:AT138)+1)=0,"",OFFSET($G$203,SUM($C$2:$C138)-1,COLUMNS($E138:AT138)+1))</f>
        <v/>
      </c>
      <c r="AU138" t="str">
        <f ca="1">IF(OFFSET($G$203,SUM($C$2:$C138)-1,COLUMNS($E138:AU138)+1)=0,"",OFFSET($G$203,SUM($C$2:$C138)-1,COLUMNS($E138:AU138)+1))</f>
        <v/>
      </c>
      <c r="AV138" t="str">
        <f ca="1">IF(OFFSET($G$203,SUM($C$2:$C138)-1,COLUMNS($E138:AV138)+1)=0,"",OFFSET($G$203,SUM($C$2:$C138)-1,COLUMNS($E138:AV138)+1))</f>
        <v/>
      </c>
      <c r="AW138" t="str">
        <f ca="1">IF(OFFSET($G$203,SUM($C$2:$C138)-1,COLUMNS($E138:AW138)+1)=0,"",OFFSET($G$203,SUM($C$2:$C138)-1,COLUMNS($E138:AW138)+1))</f>
        <v/>
      </c>
      <c r="AX138" t="str">
        <f ca="1">IF(OFFSET($G$203,SUM($C$2:$C138)-1,COLUMNS($E138:AX138)+1)=0,"",OFFSET($G$203,SUM($C$2:$C138)-1,COLUMNS($E138:AX138)+1))</f>
        <v/>
      </c>
      <c r="AY138" t="str">
        <f ca="1">IF(OFFSET($G$203,SUM($C$2:$C138)-1,COLUMNS($E138:AY138)+1)=0,"",OFFSET($G$203,SUM($C$2:$C138)-1,COLUMNS($E138:AY138)+1))</f>
        <v/>
      </c>
      <c r="AZ138" t="str">
        <f ca="1">IF(OFFSET($G$203,SUM($C$2:$C138)-1,COLUMNS($E138:AZ138)+1)=0,"",OFFSET($G$203,SUM($C$2:$C138)-1,COLUMNS($E138:AZ138)+1))</f>
        <v/>
      </c>
      <c r="BA138" t="str">
        <f ca="1">IF(OFFSET($G$203,SUM($C$2:$C138)-1,COLUMNS($E138:BA138)+1)=0,"",OFFSET($G$203,SUM($C$2:$C138)-1,COLUMNS($E138:BA138)+1))</f>
        <v/>
      </c>
      <c r="BB138" t="str">
        <f ca="1">IF(OFFSET($G$203,SUM($C$2:$C138)-1,COLUMNS($E138:BB138)+1)=0,"",OFFSET($G$203,SUM($C$2:$C138)-1,COLUMNS($E138:BB138)+1))</f>
        <v/>
      </c>
      <c r="BC138" t="str">
        <f ca="1">IF(OFFSET($G$203,SUM($C$2:$C138)-1,COLUMNS($E138:BC138)+1)=0,"",OFFSET($G$203,SUM($C$2:$C138)-1,COLUMNS($E138:BC138)+1))</f>
        <v/>
      </c>
      <c r="BD138" t="str">
        <f ca="1">IF(OFFSET($G$203,SUM($C$2:$C138)-1,COLUMNS($E138:BD138)+1)=0,"",OFFSET($G$203,SUM($C$2:$C138)-1,COLUMNS($E138:BD138)+1))</f>
        <v/>
      </c>
      <c r="BE138" t="str">
        <f ca="1">IF(OFFSET($G$203,SUM($C$2:$C138)-1,COLUMNS($E138:BE138)+1)=0,"",OFFSET($G$203,SUM($C$2:$C138)-1,COLUMNS($E138:BE138)+1))</f>
        <v/>
      </c>
      <c r="BF138" t="str">
        <f ca="1">IF(OFFSET($G$203,SUM($C$2:$C138)-1,COLUMNS($E138:BF138)+1)=0,"",OFFSET($G$203,SUM($C$2:$C138)-1,COLUMNS($E138:BF138)+1))</f>
        <v/>
      </c>
      <c r="BG138" t="str">
        <f ca="1">IF(OFFSET($G$203,SUM($C$2:$C138)-1,COLUMNS($E138:BG138)+1)=0,"",OFFSET($G$203,SUM($C$2:$C138)-1,COLUMNS($E138:BG138)+1))</f>
        <v/>
      </c>
      <c r="BH138" t="str">
        <f ca="1">IF(OFFSET($G$203,SUM($C$2:$C138)-1,COLUMNS($E138:BH138)+1)=0,"",OFFSET($G$203,SUM($C$2:$C138)-1,COLUMNS($E138:BH138)+1))</f>
        <v/>
      </c>
      <c r="BI138" t="str">
        <f ca="1">IF(OFFSET($G$203,SUM($C$2:$C138)-1,COLUMNS($E138:BI138)+1)=0,"",OFFSET($G$203,SUM($C$2:$C138)-1,COLUMNS($E138:BI138)+1))</f>
        <v/>
      </c>
      <c r="BJ138" t="str">
        <f ca="1">IF(OFFSET($G$203,SUM($C$2:$C138)-1,COLUMNS($E138:BJ138)+1)=0,"",OFFSET($G$203,SUM($C$2:$C138)-1,COLUMNS($E138:BJ138)+1))</f>
        <v/>
      </c>
      <c r="BK138" t="str">
        <f ca="1">IF(OFFSET($G$203,SUM($C$2:$C138)-1,COLUMNS($E138:BK138)+1)=0,"",OFFSET($G$203,SUM($C$2:$C138)-1,COLUMNS($E138:BK138)+1))</f>
        <v/>
      </c>
      <c r="BL138" t="str">
        <f ca="1">IF(OFFSET($G$203,SUM($C$2:$C138)-1,COLUMNS($E138:BL138)+1)=0,"",OFFSET($G$203,SUM($C$2:$C138)-1,COLUMNS($E138:BL138)+1))</f>
        <v/>
      </c>
      <c r="BM138" t="str">
        <f ca="1">IF(OFFSET($G$203,SUM($C$2:$C138)-1,COLUMNS($E138:BM138)+1)=0,"",OFFSET($G$203,SUM($C$2:$C138)-1,COLUMNS($E138:BM138)+1))</f>
        <v/>
      </c>
      <c r="BN138" t="str">
        <f ca="1">IF(OFFSET($G$203,SUM($C$2:$C138)-1,COLUMNS($E138:BN138)+1)=0,"",OFFSET($G$203,SUM($C$2:$C138)-1,COLUMNS($E138:BN138)+1))</f>
        <v/>
      </c>
      <c r="BO138" t="str">
        <f ca="1">IF(OFFSET($G$203,SUM($C$2:$C138)-1,COLUMNS($E138:BO138)+1)=0,"",OFFSET($G$203,SUM($C$2:$C138)-1,COLUMNS($E138:BO138)+1))</f>
        <v/>
      </c>
      <c r="BP138" t="str">
        <f ca="1">IF(OFFSET($G$203,SUM($C$2:$C138)-1,COLUMNS($E138:BP138)+1)=0,"",OFFSET($G$203,SUM($C$2:$C138)-1,COLUMNS($E138:BP138)+1))</f>
        <v/>
      </c>
      <c r="BQ138" t="str">
        <f ca="1">IF(OFFSET($G$203,SUM($C$2:$C138)-1,COLUMNS($E138:BQ138)+1)=0,"",OFFSET($G$203,SUM($C$2:$C138)-1,COLUMNS($E138:BQ138)+1))</f>
        <v/>
      </c>
      <c r="BR138" t="str">
        <f ca="1">IF(OFFSET($G$203,SUM($C$2:$C138)-1,COLUMNS($E138:BR138)+1)=0,"",OFFSET($G$203,SUM($C$2:$C138)-1,COLUMNS($E138:BR138)+1))</f>
        <v/>
      </c>
      <c r="BS138" t="str">
        <f ca="1">IF(OFFSET($G$203,SUM($C$2:$C138)-1,COLUMNS($E138:BS138)+1)=0,"",OFFSET($G$203,SUM($C$2:$C138)-1,COLUMNS($E138:BS138)+1))</f>
        <v/>
      </c>
      <c r="BT138" t="str">
        <f ca="1">IF(OFFSET($G$203,SUM($C$2:$C138)-1,COLUMNS($E138:BT138)+1)=0,"",OFFSET($G$203,SUM($C$2:$C138)-1,COLUMNS($E138:BT138)+1))</f>
        <v/>
      </c>
      <c r="BU138" t="str">
        <f ca="1">IF(OFFSET($G$203,SUM($C$2:$C138)-1,COLUMNS($E138:BU138)+1)=0,"",OFFSET($G$203,SUM($C$2:$C138)-1,COLUMNS($E138:BU138)+1))</f>
        <v/>
      </c>
      <c r="BV138" t="str">
        <f ca="1">IF(OFFSET($G$203,SUM($C$2:$C138)-1,COLUMNS($E138:BV138)+1)=0,"",OFFSET($G$203,SUM($C$2:$C138)-1,COLUMNS($E138:BV138)+1))</f>
        <v/>
      </c>
      <c r="BW138" t="str">
        <f ca="1">IF(OFFSET($G$203,SUM($C$2:$C138)-1,COLUMNS($E138:BW138)+1)=0,"",OFFSET($G$203,SUM($C$2:$C138)-1,COLUMNS($E138:BW138)+1))</f>
        <v/>
      </c>
      <c r="BX138" t="str">
        <f ca="1">IF(OFFSET($G$203,SUM($C$2:$C138)-1,COLUMNS($E138:BX138)+1)=0,"",OFFSET($G$203,SUM($C$2:$C138)-1,COLUMNS($E138:BX138)+1))</f>
        <v/>
      </c>
      <c r="BY138" t="str">
        <f ca="1">IF(OFFSET($G$203,SUM($C$2:$C138)-1,COLUMNS($E138:BY138)+1)=0,"",OFFSET($G$203,SUM($C$2:$C138)-1,COLUMNS($E138:BY138)+1))</f>
        <v/>
      </c>
      <c r="BZ138" t="str">
        <f ca="1">IF(OFFSET($G$203,SUM($C$2:$C138)-1,COLUMNS($E138:BZ138)+1)=0,"",OFFSET($G$203,SUM($C$2:$C138)-1,COLUMNS($E138:BZ138)+1))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OFFSET($G$203,SUM(C$2:C140)-1,0)</f>
        <v>0</v>
      </c>
      <c r="F140" t="str">
        <f ca="1">IF(OFFSET($G$203,SUM($C$2:$C140)-1,COLUMNS($E140:F140)+1)=0,"",OFFSET($G$203,SUM($C$2:$C140)-1,COLUMNS($E140:F140)+1))</f>
        <v/>
      </c>
      <c r="G140" t="str">
        <f ca="1">IF(OFFSET($G$203,SUM($C$2:$C140)-1,COLUMNS($E140:G140)+1)=0,"",OFFSET($G$203,SUM($C$2:$C140)-1,COLUMNS($E140:G140)+1))</f>
        <v/>
      </c>
      <c r="H140" t="str">
        <f ca="1">IF(OFFSET($G$203,SUM($C$2:$C140)-1,COLUMNS($E140:H140)+1)=0,"",OFFSET($G$203,SUM($C$2:$C140)-1,COLUMNS($E140:H140)+1))</f>
        <v/>
      </c>
      <c r="I140" t="str">
        <f ca="1">IF(OFFSET($G$203,SUM($C$2:$C140)-1,COLUMNS($E140:I140)+1)=0,"",OFFSET($G$203,SUM($C$2:$C140)-1,COLUMNS($E140:I140)+1))</f>
        <v/>
      </c>
      <c r="J140" t="str">
        <f ca="1">IF(OFFSET($G$203,SUM($C$2:$C140)-1,COLUMNS($E140:J140)+1)=0,"",OFFSET($G$203,SUM($C$2:$C140)-1,COLUMNS($E140:J140)+1))</f>
        <v/>
      </c>
      <c r="K140" t="str">
        <f ca="1">IF(OFFSET($G$203,SUM($C$2:$C140)-1,COLUMNS($E140:K140)+1)=0,"",OFFSET($G$203,SUM($C$2:$C140)-1,COLUMNS($E140:K140)+1))</f>
        <v/>
      </c>
      <c r="L140" t="str">
        <f ca="1">IF(OFFSET($G$203,SUM($C$2:$C140)-1,COLUMNS($E140:L140)+1)=0,"",OFFSET($G$203,SUM($C$2:$C140)-1,COLUMNS($E140:L140)+1))</f>
        <v/>
      </c>
      <c r="M140" t="str">
        <f ca="1">IF(OFFSET($G$203,SUM($C$2:$C140)-1,COLUMNS($E140:M140)+1)=0,"",OFFSET($G$203,SUM($C$2:$C140)-1,COLUMNS($E140:M140)+1))</f>
        <v/>
      </c>
      <c r="N140" t="str">
        <f ca="1">IF(OFFSET($G$203,SUM($C$2:$C140)-1,COLUMNS($E140:N140)+1)=0,"",OFFSET($G$203,SUM($C$2:$C140)-1,COLUMNS($E140:N140)+1))</f>
        <v/>
      </c>
      <c r="O140" t="str">
        <f ca="1">IF(OFFSET($G$203,SUM($C$2:$C140)-1,COLUMNS($E140:O140)+1)=0,"",OFFSET($G$203,SUM($C$2:$C140)-1,COLUMNS($E140:O140)+1))</f>
        <v/>
      </c>
      <c r="P140" t="str">
        <f ca="1">IF(OFFSET($G$203,SUM($C$2:$C140)-1,COLUMNS($E140:P140)+1)=0,"",OFFSET($G$203,SUM($C$2:$C140)-1,COLUMNS($E140:P140)+1))</f>
        <v/>
      </c>
      <c r="Q140" t="str">
        <f ca="1">IF(OFFSET($G$203,SUM($C$2:$C140)-1,COLUMNS($E140:Q140)+1)=0,"",OFFSET($G$203,SUM($C$2:$C140)-1,COLUMNS($E140:Q140)+1))</f>
        <v/>
      </c>
      <c r="R140" t="str">
        <f ca="1">IF(OFFSET($G$203,SUM($C$2:$C140)-1,COLUMNS($E140:R140)+1)=0,"",OFFSET($G$203,SUM($C$2:$C140)-1,COLUMNS($E140:R140)+1))</f>
        <v/>
      </c>
      <c r="S140" t="str">
        <f ca="1">IF(OFFSET($G$203,SUM($C$2:$C140)-1,COLUMNS($E140:S140)+1)=0,"",OFFSET($G$203,SUM($C$2:$C140)-1,COLUMNS($E140:S140)+1))</f>
        <v/>
      </c>
      <c r="T140" t="str">
        <f ca="1">IF(OFFSET($G$203,SUM($C$2:$C140)-1,COLUMNS($E140:T140)+1)=0,"",OFFSET($G$203,SUM($C$2:$C140)-1,COLUMNS($E140:T140)+1))</f>
        <v/>
      </c>
      <c r="U140" t="str">
        <f ca="1">IF(OFFSET($G$203,SUM($C$2:$C140)-1,COLUMNS($E140:U140)+1)=0,"",OFFSET($G$203,SUM($C$2:$C140)-1,COLUMNS($E140:U140)+1))</f>
        <v/>
      </c>
      <c r="V140" t="str">
        <f ca="1">IF(OFFSET($G$203,SUM($C$2:$C140)-1,COLUMNS($E140:V140)+1)=0,"",OFFSET($G$203,SUM($C$2:$C140)-1,COLUMNS($E140:V140)+1))</f>
        <v/>
      </c>
      <c r="W140" t="str">
        <f ca="1">IF(OFFSET($G$203,SUM($C$2:$C140)-1,COLUMNS($E140:W140)+1)=0,"",OFFSET($G$203,SUM($C$2:$C140)-1,COLUMNS($E140:W140)+1))</f>
        <v/>
      </c>
      <c r="X140" t="str">
        <f ca="1">IF(OFFSET($G$203,SUM($C$2:$C140)-1,COLUMNS($E140:X140)+1)=0,"",OFFSET($G$203,SUM($C$2:$C140)-1,COLUMNS($E140:X140)+1))</f>
        <v/>
      </c>
      <c r="Y140" t="str">
        <f ca="1">IF(OFFSET($G$203,SUM($C$2:$C140)-1,COLUMNS($E140:Y140)+1)=0,"",OFFSET($G$203,SUM($C$2:$C140)-1,COLUMNS($E140:Y140)+1))</f>
        <v/>
      </c>
      <c r="Z140" t="str">
        <f ca="1">IF(OFFSET($G$203,SUM($C$2:$C140)-1,COLUMNS($E140:Z140)+1)=0,"",OFFSET($G$203,SUM($C$2:$C140)-1,COLUMNS($E140:Z140)+1))</f>
        <v/>
      </c>
      <c r="AA140" t="str">
        <f ca="1">IF(OFFSET($G$203,SUM($C$2:$C140)-1,COLUMNS($E140:AA140)+1)=0,"",OFFSET($G$203,SUM($C$2:$C140)-1,COLUMNS($E140:AA140)+1))</f>
        <v/>
      </c>
      <c r="AB140" t="str">
        <f ca="1">IF(OFFSET($G$203,SUM($C$2:$C140)-1,COLUMNS($E140:AB140)+1)=0,"",OFFSET($G$203,SUM($C$2:$C140)-1,COLUMNS($E140:AB140)+1))</f>
        <v/>
      </c>
      <c r="AC140" t="str">
        <f ca="1">IF(OFFSET($G$203,SUM($C$2:$C140)-1,COLUMNS($E140:AC140)+1)=0,"",OFFSET($G$203,SUM($C$2:$C140)-1,COLUMNS($E140:AC140)+1))</f>
        <v/>
      </c>
      <c r="AD140" t="str">
        <f ca="1">IF(OFFSET($G$203,SUM($C$2:$C140)-1,COLUMNS($E140:AD140)+1)=0,"",OFFSET($G$203,SUM($C$2:$C140)-1,COLUMNS($E140:AD140)+1))</f>
        <v/>
      </c>
      <c r="AE140" t="str">
        <f ca="1">IF(OFFSET($G$203,SUM($C$2:$C140)-1,COLUMNS($E140:AE140)+1)=0,"",OFFSET($G$203,SUM($C$2:$C140)-1,COLUMNS($E140:AE140)+1))</f>
        <v/>
      </c>
      <c r="AF140" t="str">
        <f ca="1">IF(OFFSET($G$203,SUM($C$2:$C140)-1,COLUMNS($E140:AF140)+1)=0,"",OFFSET($G$203,SUM($C$2:$C140)-1,COLUMNS($E140:AF140)+1))</f>
        <v/>
      </c>
      <c r="AG140" t="str">
        <f ca="1">IF(OFFSET($G$203,SUM($C$2:$C140)-1,COLUMNS($E140:AG140)+1)=0,"",OFFSET($G$203,SUM($C$2:$C140)-1,COLUMNS($E140:AG140)+1))</f>
        <v/>
      </c>
      <c r="AH140" t="str">
        <f ca="1">IF(OFFSET($G$203,SUM($C$2:$C140)-1,COLUMNS($E140:AH140)+1)=0,"",OFFSET($G$203,SUM($C$2:$C140)-1,COLUMNS($E140:AH140)+1))</f>
        <v/>
      </c>
      <c r="AI140" t="str">
        <f ca="1">IF(OFFSET($G$203,SUM($C$2:$C140)-1,COLUMNS($E140:AI140)+1)=0,"",OFFSET($G$203,SUM($C$2:$C140)-1,COLUMNS($E140:AI140)+1))</f>
        <v/>
      </c>
      <c r="AJ140" t="str">
        <f ca="1">IF(OFFSET($G$203,SUM($C$2:$C140)-1,COLUMNS($E140:AJ140)+1)=0,"",OFFSET($G$203,SUM($C$2:$C140)-1,COLUMNS($E140:AJ140)+1))</f>
        <v/>
      </c>
      <c r="AK140" t="str">
        <f ca="1">IF(OFFSET($G$203,SUM($C$2:$C140)-1,COLUMNS($E140:AK140)+1)=0,"",OFFSET($G$203,SUM($C$2:$C140)-1,COLUMNS($E140:AK140)+1))</f>
        <v/>
      </c>
      <c r="AL140" t="str">
        <f ca="1">IF(OFFSET($G$203,SUM($C$2:$C140)-1,COLUMNS($E140:AL140)+1)=0,"",OFFSET($G$203,SUM($C$2:$C140)-1,COLUMNS($E140:AL140)+1))</f>
        <v/>
      </c>
      <c r="AM140" t="str">
        <f ca="1">IF(OFFSET($G$203,SUM($C$2:$C140)-1,COLUMNS($E140:AM140)+1)=0,"",OFFSET($G$203,SUM($C$2:$C140)-1,COLUMNS($E140:AM140)+1))</f>
        <v/>
      </c>
      <c r="AN140" t="str">
        <f ca="1">IF(OFFSET($G$203,SUM($C$2:$C140)-1,COLUMNS($E140:AN140)+1)=0,"",OFFSET($G$203,SUM($C$2:$C140)-1,COLUMNS($E140:AN140)+1))</f>
        <v/>
      </c>
      <c r="AO140" t="str">
        <f ca="1">IF(OFFSET($G$203,SUM($C$2:$C140)-1,COLUMNS($E140:AO140)+1)=0,"",OFFSET($G$203,SUM($C$2:$C140)-1,COLUMNS($E140:AO140)+1))</f>
        <v/>
      </c>
      <c r="AP140" t="str">
        <f ca="1">IF(OFFSET($G$203,SUM($C$2:$C140)-1,COLUMNS($E140:AP140)+1)=0,"",OFFSET($G$203,SUM($C$2:$C140)-1,COLUMNS($E140:AP140)+1))</f>
        <v/>
      </c>
      <c r="AQ140" t="str">
        <f ca="1">IF(OFFSET($G$203,SUM($C$2:$C140)-1,COLUMNS($E140:AQ140)+1)=0,"",OFFSET($G$203,SUM($C$2:$C140)-1,COLUMNS($E140:AQ140)+1))</f>
        <v/>
      </c>
      <c r="AR140" t="str">
        <f ca="1">IF(OFFSET($G$203,SUM($C$2:$C140)-1,COLUMNS($E140:AR140)+1)=0,"",OFFSET($G$203,SUM($C$2:$C140)-1,COLUMNS($E140:AR140)+1))</f>
        <v/>
      </c>
      <c r="AS140" t="str">
        <f ca="1">IF(OFFSET($G$203,SUM($C$2:$C140)-1,COLUMNS($E140:AS140)+1)=0,"",OFFSET($G$203,SUM($C$2:$C140)-1,COLUMNS($E140:AS140)+1))</f>
        <v/>
      </c>
      <c r="AT140" t="str">
        <f ca="1">IF(OFFSET($G$203,SUM($C$2:$C140)-1,COLUMNS($E140:AT140)+1)=0,"",OFFSET($G$203,SUM($C$2:$C140)-1,COLUMNS($E140:AT140)+1))</f>
        <v/>
      </c>
      <c r="AU140" t="str">
        <f ca="1">IF(OFFSET($G$203,SUM($C$2:$C140)-1,COLUMNS($E140:AU140)+1)=0,"",OFFSET($G$203,SUM($C$2:$C140)-1,COLUMNS($E140:AU140)+1))</f>
        <v/>
      </c>
      <c r="AV140" t="str">
        <f ca="1">IF(OFFSET($G$203,SUM($C$2:$C140)-1,COLUMNS($E140:AV140)+1)=0,"",OFFSET($G$203,SUM($C$2:$C140)-1,COLUMNS($E140:AV140)+1))</f>
        <v/>
      </c>
      <c r="AW140" t="str">
        <f ca="1">IF(OFFSET($G$203,SUM($C$2:$C140)-1,COLUMNS($E140:AW140)+1)=0,"",OFFSET($G$203,SUM($C$2:$C140)-1,COLUMNS($E140:AW140)+1))</f>
        <v/>
      </c>
      <c r="AX140" t="str">
        <f ca="1">IF(OFFSET($G$203,SUM($C$2:$C140)-1,COLUMNS($E140:AX140)+1)=0,"",OFFSET($G$203,SUM($C$2:$C140)-1,COLUMNS($E140:AX140)+1))</f>
        <v/>
      </c>
      <c r="AY140" t="str">
        <f ca="1">IF(OFFSET($G$203,SUM($C$2:$C140)-1,COLUMNS($E140:AY140)+1)=0,"",OFFSET($G$203,SUM($C$2:$C140)-1,COLUMNS($E140:AY140)+1))</f>
        <v/>
      </c>
      <c r="AZ140" t="str">
        <f ca="1">IF(OFFSET($G$203,SUM($C$2:$C140)-1,COLUMNS($E140:AZ140)+1)=0,"",OFFSET($G$203,SUM($C$2:$C140)-1,COLUMNS($E140:AZ140)+1))</f>
        <v/>
      </c>
      <c r="BA140" t="str">
        <f ca="1">IF(OFFSET($G$203,SUM($C$2:$C140)-1,COLUMNS($E140:BA140)+1)=0,"",OFFSET($G$203,SUM($C$2:$C140)-1,COLUMNS($E140:BA140)+1))</f>
        <v/>
      </c>
      <c r="BB140" t="str">
        <f ca="1">IF(OFFSET($G$203,SUM($C$2:$C140)-1,COLUMNS($E140:BB140)+1)=0,"",OFFSET($G$203,SUM($C$2:$C140)-1,COLUMNS($E140:BB140)+1))</f>
        <v/>
      </c>
      <c r="BC140" t="str">
        <f ca="1">IF(OFFSET($G$203,SUM($C$2:$C140)-1,COLUMNS($E140:BC140)+1)=0,"",OFFSET($G$203,SUM($C$2:$C140)-1,COLUMNS($E140:BC140)+1))</f>
        <v/>
      </c>
      <c r="BD140" t="str">
        <f ca="1">IF(OFFSET($G$203,SUM($C$2:$C140)-1,COLUMNS($E140:BD140)+1)=0,"",OFFSET($G$203,SUM($C$2:$C140)-1,COLUMNS($E140:BD140)+1))</f>
        <v/>
      </c>
      <c r="BE140" t="str">
        <f ca="1">IF(OFFSET($G$203,SUM($C$2:$C140)-1,COLUMNS($E140:BE140)+1)=0,"",OFFSET($G$203,SUM($C$2:$C140)-1,COLUMNS($E140:BE140)+1))</f>
        <v/>
      </c>
      <c r="BF140" t="str">
        <f ca="1">IF(OFFSET($G$203,SUM($C$2:$C140)-1,COLUMNS($E140:BF140)+1)=0,"",OFFSET($G$203,SUM($C$2:$C140)-1,COLUMNS($E140:BF140)+1))</f>
        <v/>
      </c>
      <c r="BG140" t="str">
        <f ca="1">IF(OFFSET($G$203,SUM($C$2:$C140)-1,COLUMNS($E140:BG140)+1)=0,"",OFFSET($G$203,SUM($C$2:$C140)-1,COLUMNS($E140:BG140)+1))</f>
        <v/>
      </c>
      <c r="BH140" t="str">
        <f ca="1">IF(OFFSET($G$203,SUM($C$2:$C140)-1,COLUMNS($E140:BH140)+1)=0,"",OFFSET($G$203,SUM($C$2:$C140)-1,COLUMNS($E140:BH140)+1))</f>
        <v/>
      </c>
      <c r="BI140" t="str">
        <f ca="1">IF(OFFSET($G$203,SUM($C$2:$C140)-1,COLUMNS($E140:BI140)+1)=0,"",OFFSET($G$203,SUM($C$2:$C140)-1,COLUMNS($E140:BI140)+1))</f>
        <v/>
      </c>
      <c r="BJ140" t="str">
        <f ca="1">IF(OFFSET($G$203,SUM($C$2:$C140)-1,COLUMNS($E140:BJ140)+1)=0,"",OFFSET($G$203,SUM($C$2:$C140)-1,COLUMNS($E140:BJ140)+1))</f>
        <v/>
      </c>
      <c r="BK140" t="str">
        <f ca="1">IF(OFFSET($G$203,SUM($C$2:$C140)-1,COLUMNS($E140:BK140)+1)=0,"",OFFSET($G$203,SUM($C$2:$C140)-1,COLUMNS($E140:BK140)+1))</f>
        <v/>
      </c>
      <c r="BL140" t="str">
        <f ca="1">IF(OFFSET($G$203,SUM($C$2:$C140)-1,COLUMNS($E140:BL140)+1)=0,"",OFFSET($G$203,SUM($C$2:$C140)-1,COLUMNS($E140:BL140)+1))</f>
        <v/>
      </c>
      <c r="BM140" t="str">
        <f ca="1">IF(OFFSET($G$203,SUM($C$2:$C140)-1,COLUMNS($E140:BM140)+1)=0,"",OFFSET($G$203,SUM($C$2:$C140)-1,COLUMNS($E140:BM140)+1))</f>
        <v/>
      </c>
      <c r="BN140" t="str">
        <f ca="1">IF(OFFSET($G$203,SUM($C$2:$C140)-1,COLUMNS($E140:BN140)+1)=0,"",OFFSET($G$203,SUM($C$2:$C140)-1,COLUMNS($E140:BN140)+1))</f>
        <v/>
      </c>
      <c r="BO140" t="str">
        <f ca="1">IF(OFFSET($G$203,SUM($C$2:$C140)-1,COLUMNS($E140:BO140)+1)=0,"",OFFSET($G$203,SUM($C$2:$C140)-1,COLUMNS($E140:BO140)+1))</f>
        <v/>
      </c>
      <c r="BP140" t="str">
        <f ca="1">IF(OFFSET($G$203,SUM($C$2:$C140)-1,COLUMNS($E140:BP140)+1)=0,"",OFFSET($G$203,SUM($C$2:$C140)-1,COLUMNS($E140:BP140)+1))</f>
        <v/>
      </c>
      <c r="BQ140" t="str">
        <f ca="1">IF(OFFSET($G$203,SUM($C$2:$C140)-1,COLUMNS($E140:BQ140)+1)=0,"",OFFSET($G$203,SUM($C$2:$C140)-1,COLUMNS($E140:BQ140)+1))</f>
        <v/>
      </c>
      <c r="BR140" t="str">
        <f ca="1">IF(OFFSET($G$203,SUM($C$2:$C140)-1,COLUMNS($E140:BR140)+1)=0,"",OFFSET($G$203,SUM($C$2:$C140)-1,COLUMNS($E140:BR140)+1))</f>
        <v/>
      </c>
      <c r="BS140" t="str">
        <f ca="1">IF(OFFSET($G$203,SUM($C$2:$C140)-1,COLUMNS($E140:BS140)+1)=0,"",OFFSET($G$203,SUM($C$2:$C140)-1,COLUMNS($E140:BS140)+1))</f>
        <v/>
      </c>
      <c r="BT140" t="str">
        <f ca="1">IF(OFFSET($G$203,SUM($C$2:$C140)-1,COLUMNS($E140:BT140)+1)=0,"",OFFSET($G$203,SUM($C$2:$C140)-1,COLUMNS($E140:BT140)+1))</f>
        <v/>
      </c>
      <c r="BU140" t="str">
        <f ca="1">IF(OFFSET($G$203,SUM($C$2:$C140)-1,COLUMNS($E140:BU140)+1)=0,"",OFFSET($G$203,SUM($C$2:$C140)-1,COLUMNS($E140:BU140)+1))</f>
        <v/>
      </c>
      <c r="BV140" t="str">
        <f ca="1">IF(OFFSET($G$203,SUM($C$2:$C140)-1,COLUMNS($E140:BV140)+1)=0,"",OFFSET($G$203,SUM($C$2:$C140)-1,COLUMNS($E140:BV140)+1))</f>
        <v/>
      </c>
      <c r="BW140" t="str">
        <f ca="1">IF(OFFSET($G$203,SUM($C$2:$C140)-1,COLUMNS($E140:BW140)+1)=0,"",OFFSET($G$203,SUM($C$2:$C140)-1,COLUMNS($E140:BW140)+1))</f>
        <v/>
      </c>
      <c r="BX140" t="str">
        <f ca="1">IF(OFFSET($G$203,SUM($C$2:$C140)-1,COLUMNS($E140:BX140)+1)=0,"",OFFSET($G$203,SUM($C$2:$C140)-1,COLUMNS($E140:BX140)+1))</f>
        <v/>
      </c>
      <c r="BY140" t="str">
        <f ca="1">IF(OFFSET($G$203,SUM($C$2:$C140)-1,COLUMNS($E140:BY140)+1)=0,"",OFFSET($G$203,SUM($C$2:$C140)-1,COLUMNS($E140:BY140)+1))</f>
        <v/>
      </c>
      <c r="BZ140" t="str">
        <f ca="1">IF(OFFSET($G$203,SUM($C$2:$C140)-1,COLUMNS($E140:BZ140)+1)=0,"",OFFSET($G$203,SUM($C$2:$C140)-1,COLUMNS($E140:BZ140)+1))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OFFSET($G$203,SUM(C$2:C142)-1,0)</f>
        <v>0</v>
      </c>
      <c r="F142" t="str">
        <f ca="1">IF(OFFSET($G$203,SUM($C$2:$C142)-1,COLUMNS($E142:F142)+1)=0,"",OFFSET($G$203,SUM($C$2:$C142)-1,COLUMNS($E142:F142)+1))</f>
        <v/>
      </c>
      <c r="G142" t="str">
        <f ca="1">IF(OFFSET($G$203,SUM($C$2:$C142)-1,COLUMNS($E142:G142)+1)=0,"",OFFSET($G$203,SUM($C$2:$C142)-1,COLUMNS($E142:G142)+1))</f>
        <v/>
      </c>
      <c r="H142" t="str">
        <f ca="1">IF(OFFSET($G$203,SUM($C$2:$C142)-1,COLUMNS($E142:H142)+1)=0,"",OFFSET($G$203,SUM($C$2:$C142)-1,COLUMNS($E142:H142)+1))</f>
        <v/>
      </c>
      <c r="I142" t="str">
        <f ca="1">IF(OFFSET($G$203,SUM($C$2:$C142)-1,COLUMNS($E142:I142)+1)=0,"",OFFSET($G$203,SUM($C$2:$C142)-1,COLUMNS($E142:I142)+1))</f>
        <v/>
      </c>
      <c r="J142" t="str">
        <f ca="1">IF(OFFSET($G$203,SUM($C$2:$C142)-1,COLUMNS($E142:J142)+1)=0,"",OFFSET($G$203,SUM($C$2:$C142)-1,COLUMNS($E142:J142)+1))</f>
        <v/>
      </c>
      <c r="K142" t="str">
        <f ca="1">IF(OFFSET($G$203,SUM($C$2:$C142)-1,COLUMNS($E142:K142)+1)=0,"",OFFSET($G$203,SUM($C$2:$C142)-1,COLUMNS($E142:K142)+1))</f>
        <v/>
      </c>
      <c r="L142" t="str">
        <f ca="1">IF(OFFSET($G$203,SUM($C$2:$C142)-1,COLUMNS($E142:L142)+1)=0,"",OFFSET($G$203,SUM($C$2:$C142)-1,COLUMNS($E142:L142)+1))</f>
        <v/>
      </c>
      <c r="M142" t="str">
        <f ca="1">IF(OFFSET($G$203,SUM($C$2:$C142)-1,COLUMNS($E142:M142)+1)=0,"",OFFSET($G$203,SUM($C$2:$C142)-1,COLUMNS($E142:M142)+1))</f>
        <v/>
      </c>
      <c r="N142" t="str">
        <f ca="1">IF(OFFSET($G$203,SUM($C$2:$C142)-1,COLUMNS($E142:N142)+1)=0,"",OFFSET($G$203,SUM($C$2:$C142)-1,COLUMNS($E142:N142)+1))</f>
        <v/>
      </c>
      <c r="O142" t="str">
        <f ca="1">IF(OFFSET($G$203,SUM($C$2:$C142)-1,COLUMNS($E142:O142)+1)=0,"",OFFSET($G$203,SUM($C$2:$C142)-1,COLUMNS($E142:O142)+1))</f>
        <v/>
      </c>
      <c r="P142" t="str">
        <f ca="1">IF(OFFSET($G$203,SUM($C$2:$C142)-1,COLUMNS($E142:P142)+1)=0,"",OFFSET($G$203,SUM($C$2:$C142)-1,COLUMNS($E142:P142)+1))</f>
        <v/>
      </c>
      <c r="Q142" t="str">
        <f ca="1">IF(OFFSET($G$203,SUM($C$2:$C142)-1,COLUMNS($E142:Q142)+1)=0,"",OFFSET($G$203,SUM($C$2:$C142)-1,COLUMNS($E142:Q142)+1))</f>
        <v/>
      </c>
      <c r="R142" t="str">
        <f ca="1">IF(OFFSET($G$203,SUM($C$2:$C142)-1,COLUMNS($E142:R142)+1)=0,"",OFFSET($G$203,SUM($C$2:$C142)-1,COLUMNS($E142:R142)+1))</f>
        <v/>
      </c>
      <c r="S142" t="str">
        <f ca="1">IF(OFFSET($G$203,SUM($C$2:$C142)-1,COLUMNS($E142:S142)+1)=0,"",OFFSET($G$203,SUM($C$2:$C142)-1,COLUMNS($E142:S142)+1))</f>
        <v/>
      </c>
      <c r="T142" t="str">
        <f ca="1">IF(OFFSET($G$203,SUM($C$2:$C142)-1,COLUMNS($E142:T142)+1)=0,"",OFFSET($G$203,SUM($C$2:$C142)-1,COLUMNS($E142:T142)+1))</f>
        <v/>
      </c>
      <c r="U142" t="str">
        <f ca="1">IF(OFFSET($G$203,SUM($C$2:$C142)-1,COLUMNS($E142:U142)+1)=0,"",OFFSET($G$203,SUM($C$2:$C142)-1,COLUMNS($E142:U142)+1))</f>
        <v/>
      </c>
      <c r="V142" t="str">
        <f ca="1">IF(OFFSET($G$203,SUM($C$2:$C142)-1,COLUMNS($E142:V142)+1)=0,"",OFFSET($G$203,SUM($C$2:$C142)-1,COLUMNS($E142:V142)+1))</f>
        <v/>
      </c>
      <c r="W142" t="str">
        <f ca="1">IF(OFFSET($G$203,SUM($C$2:$C142)-1,COLUMNS($E142:W142)+1)=0,"",OFFSET($G$203,SUM($C$2:$C142)-1,COLUMNS($E142:W142)+1))</f>
        <v/>
      </c>
      <c r="X142" t="str">
        <f ca="1">IF(OFFSET($G$203,SUM($C$2:$C142)-1,COLUMNS($E142:X142)+1)=0,"",OFFSET($G$203,SUM($C$2:$C142)-1,COLUMNS($E142:X142)+1))</f>
        <v/>
      </c>
      <c r="Y142" t="str">
        <f ca="1">IF(OFFSET($G$203,SUM($C$2:$C142)-1,COLUMNS($E142:Y142)+1)=0,"",OFFSET($G$203,SUM($C$2:$C142)-1,COLUMNS($E142:Y142)+1))</f>
        <v/>
      </c>
      <c r="Z142" t="str">
        <f ca="1">IF(OFFSET($G$203,SUM($C$2:$C142)-1,COLUMNS($E142:Z142)+1)=0,"",OFFSET($G$203,SUM($C$2:$C142)-1,COLUMNS($E142:Z142)+1))</f>
        <v/>
      </c>
      <c r="AA142" t="str">
        <f ca="1">IF(OFFSET($G$203,SUM($C$2:$C142)-1,COLUMNS($E142:AA142)+1)=0,"",OFFSET($G$203,SUM($C$2:$C142)-1,COLUMNS($E142:AA142)+1))</f>
        <v/>
      </c>
      <c r="AB142" t="str">
        <f ca="1">IF(OFFSET($G$203,SUM($C$2:$C142)-1,COLUMNS($E142:AB142)+1)=0,"",OFFSET($G$203,SUM($C$2:$C142)-1,COLUMNS($E142:AB142)+1))</f>
        <v/>
      </c>
      <c r="AC142" t="str">
        <f ca="1">IF(OFFSET($G$203,SUM($C$2:$C142)-1,COLUMNS($E142:AC142)+1)=0,"",OFFSET($G$203,SUM($C$2:$C142)-1,COLUMNS($E142:AC142)+1))</f>
        <v/>
      </c>
      <c r="AD142" t="str">
        <f ca="1">IF(OFFSET($G$203,SUM($C$2:$C142)-1,COLUMNS($E142:AD142)+1)=0,"",OFFSET($G$203,SUM($C$2:$C142)-1,COLUMNS($E142:AD142)+1))</f>
        <v/>
      </c>
      <c r="AE142" t="str">
        <f ca="1">IF(OFFSET($G$203,SUM($C$2:$C142)-1,COLUMNS($E142:AE142)+1)=0,"",OFFSET($G$203,SUM($C$2:$C142)-1,COLUMNS($E142:AE142)+1))</f>
        <v/>
      </c>
      <c r="AF142" t="str">
        <f ca="1">IF(OFFSET($G$203,SUM($C$2:$C142)-1,COLUMNS($E142:AF142)+1)=0,"",OFFSET($G$203,SUM($C$2:$C142)-1,COLUMNS($E142:AF142)+1))</f>
        <v/>
      </c>
      <c r="AG142" t="str">
        <f ca="1">IF(OFFSET($G$203,SUM($C$2:$C142)-1,COLUMNS($E142:AG142)+1)=0,"",OFFSET($G$203,SUM($C$2:$C142)-1,COLUMNS($E142:AG142)+1))</f>
        <v/>
      </c>
      <c r="AH142" t="str">
        <f ca="1">IF(OFFSET($G$203,SUM($C$2:$C142)-1,COLUMNS($E142:AH142)+1)=0,"",OFFSET($G$203,SUM($C$2:$C142)-1,COLUMNS($E142:AH142)+1))</f>
        <v/>
      </c>
      <c r="AI142" t="str">
        <f ca="1">IF(OFFSET($G$203,SUM($C$2:$C142)-1,COLUMNS($E142:AI142)+1)=0,"",OFFSET($G$203,SUM($C$2:$C142)-1,COLUMNS($E142:AI142)+1))</f>
        <v/>
      </c>
      <c r="AJ142" t="str">
        <f ca="1">IF(OFFSET($G$203,SUM($C$2:$C142)-1,COLUMNS($E142:AJ142)+1)=0,"",OFFSET($G$203,SUM($C$2:$C142)-1,COLUMNS($E142:AJ142)+1))</f>
        <v/>
      </c>
      <c r="AK142" t="str">
        <f ca="1">IF(OFFSET($G$203,SUM($C$2:$C142)-1,COLUMNS($E142:AK142)+1)=0,"",OFFSET($G$203,SUM($C$2:$C142)-1,COLUMNS($E142:AK142)+1))</f>
        <v/>
      </c>
      <c r="AL142" t="str">
        <f ca="1">IF(OFFSET($G$203,SUM($C$2:$C142)-1,COLUMNS($E142:AL142)+1)=0,"",OFFSET($G$203,SUM($C$2:$C142)-1,COLUMNS($E142:AL142)+1))</f>
        <v/>
      </c>
      <c r="AM142" t="str">
        <f ca="1">IF(OFFSET($G$203,SUM($C$2:$C142)-1,COLUMNS($E142:AM142)+1)=0,"",OFFSET($G$203,SUM($C$2:$C142)-1,COLUMNS($E142:AM142)+1))</f>
        <v/>
      </c>
      <c r="AN142" t="str">
        <f ca="1">IF(OFFSET($G$203,SUM($C$2:$C142)-1,COLUMNS($E142:AN142)+1)=0,"",OFFSET($G$203,SUM($C$2:$C142)-1,COLUMNS($E142:AN142)+1))</f>
        <v/>
      </c>
      <c r="AO142" t="str">
        <f ca="1">IF(OFFSET($G$203,SUM($C$2:$C142)-1,COLUMNS($E142:AO142)+1)=0,"",OFFSET($G$203,SUM($C$2:$C142)-1,COLUMNS($E142:AO142)+1))</f>
        <v/>
      </c>
      <c r="AP142" t="str">
        <f ca="1">IF(OFFSET($G$203,SUM($C$2:$C142)-1,COLUMNS($E142:AP142)+1)=0,"",OFFSET($G$203,SUM($C$2:$C142)-1,COLUMNS($E142:AP142)+1))</f>
        <v/>
      </c>
      <c r="AQ142" t="str">
        <f ca="1">IF(OFFSET($G$203,SUM($C$2:$C142)-1,COLUMNS($E142:AQ142)+1)=0,"",OFFSET($G$203,SUM($C$2:$C142)-1,COLUMNS($E142:AQ142)+1))</f>
        <v/>
      </c>
      <c r="AR142" t="str">
        <f ca="1">IF(OFFSET($G$203,SUM($C$2:$C142)-1,COLUMNS($E142:AR142)+1)=0,"",OFFSET($G$203,SUM($C$2:$C142)-1,COLUMNS($E142:AR142)+1))</f>
        <v/>
      </c>
      <c r="AS142" t="str">
        <f ca="1">IF(OFFSET($G$203,SUM($C$2:$C142)-1,COLUMNS($E142:AS142)+1)=0,"",OFFSET($G$203,SUM($C$2:$C142)-1,COLUMNS($E142:AS142)+1))</f>
        <v/>
      </c>
      <c r="AT142" t="str">
        <f ca="1">IF(OFFSET($G$203,SUM($C$2:$C142)-1,COLUMNS($E142:AT142)+1)=0,"",OFFSET($G$203,SUM($C$2:$C142)-1,COLUMNS($E142:AT142)+1))</f>
        <v/>
      </c>
      <c r="AU142" t="str">
        <f ca="1">IF(OFFSET($G$203,SUM($C$2:$C142)-1,COLUMNS($E142:AU142)+1)=0,"",OFFSET($G$203,SUM($C$2:$C142)-1,COLUMNS($E142:AU142)+1))</f>
        <v/>
      </c>
      <c r="AV142" t="str">
        <f ca="1">IF(OFFSET($G$203,SUM($C$2:$C142)-1,COLUMNS($E142:AV142)+1)=0,"",OFFSET($G$203,SUM($C$2:$C142)-1,COLUMNS($E142:AV142)+1))</f>
        <v/>
      </c>
      <c r="AW142" t="str">
        <f ca="1">IF(OFFSET($G$203,SUM($C$2:$C142)-1,COLUMNS($E142:AW142)+1)=0,"",OFFSET($G$203,SUM($C$2:$C142)-1,COLUMNS($E142:AW142)+1))</f>
        <v/>
      </c>
      <c r="AX142" t="str">
        <f ca="1">IF(OFFSET($G$203,SUM($C$2:$C142)-1,COLUMNS($E142:AX142)+1)=0,"",OFFSET($G$203,SUM($C$2:$C142)-1,COLUMNS($E142:AX142)+1))</f>
        <v/>
      </c>
      <c r="AY142" t="str">
        <f ca="1">IF(OFFSET($G$203,SUM($C$2:$C142)-1,COLUMNS($E142:AY142)+1)=0,"",OFFSET($G$203,SUM($C$2:$C142)-1,COLUMNS($E142:AY142)+1))</f>
        <v/>
      </c>
      <c r="AZ142" t="str">
        <f ca="1">IF(OFFSET($G$203,SUM($C$2:$C142)-1,COLUMNS($E142:AZ142)+1)=0,"",OFFSET($G$203,SUM($C$2:$C142)-1,COLUMNS($E142:AZ142)+1))</f>
        <v/>
      </c>
      <c r="BA142" t="str">
        <f ca="1">IF(OFFSET($G$203,SUM($C$2:$C142)-1,COLUMNS($E142:BA142)+1)=0,"",OFFSET($G$203,SUM($C$2:$C142)-1,COLUMNS($E142:BA142)+1))</f>
        <v/>
      </c>
      <c r="BB142" t="str">
        <f ca="1">IF(OFFSET($G$203,SUM($C$2:$C142)-1,COLUMNS($E142:BB142)+1)=0,"",OFFSET($G$203,SUM($C$2:$C142)-1,COLUMNS($E142:BB142)+1))</f>
        <v/>
      </c>
      <c r="BC142" t="str">
        <f ca="1">IF(OFFSET($G$203,SUM($C$2:$C142)-1,COLUMNS($E142:BC142)+1)=0,"",OFFSET($G$203,SUM($C$2:$C142)-1,COLUMNS($E142:BC142)+1))</f>
        <v/>
      </c>
      <c r="BD142" t="str">
        <f ca="1">IF(OFFSET($G$203,SUM($C$2:$C142)-1,COLUMNS($E142:BD142)+1)=0,"",OFFSET($G$203,SUM($C$2:$C142)-1,COLUMNS($E142:BD142)+1))</f>
        <v/>
      </c>
      <c r="BE142" t="str">
        <f ca="1">IF(OFFSET($G$203,SUM($C$2:$C142)-1,COLUMNS($E142:BE142)+1)=0,"",OFFSET($G$203,SUM($C$2:$C142)-1,COLUMNS($E142:BE142)+1))</f>
        <v/>
      </c>
      <c r="BF142" t="str">
        <f ca="1">IF(OFFSET($G$203,SUM($C$2:$C142)-1,COLUMNS($E142:BF142)+1)=0,"",OFFSET($G$203,SUM($C$2:$C142)-1,COLUMNS($E142:BF142)+1))</f>
        <v/>
      </c>
      <c r="BG142" t="str">
        <f ca="1">IF(OFFSET($G$203,SUM($C$2:$C142)-1,COLUMNS($E142:BG142)+1)=0,"",OFFSET($G$203,SUM($C$2:$C142)-1,COLUMNS($E142:BG142)+1))</f>
        <v/>
      </c>
      <c r="BH142" t="str">
        <f ca="1">IF(OFFSET($G$203,SUM($C$2:$C142)-1,COLUMNS($E142:BH142)+1)=0,"",OFFSET($G$203,SUM($C$2:$C142)-1,COLUMNS($E142:BH142)+1))</f>
        <v/>
      </c>
      <c r="BI142" t="str">
        <f ca="1">IF(OFFSET($G$203,SUM($C$2:$C142)-1,COLUMNS($E142:BI142)+1)=0,"",OFFSET($G$203,SUM($C$2:$C142)-1,COLUMNS($E142:BI142)+1))</f>
        <v/>
      </c>
      <c r="BJ142" t="str">
        <f ca="1">IF(OFFSET($G$203,SUM($C$2:$C142)-1,COLUMNS($E142:BJ142)+1)=0,"",OFFSET($G$203,SUM($C$2:$C142)-1,COLUMNS($E142:BJ142)+1))</f>
        <v/>
      </c>
      <c r="BK142" t="str">
        <f ca="1">IF(OFFSET($G$203,SUM($C$2:$C142)-1,COLUMNS($E142:BK142)+1)=0,"",OFFSET($G$203,SUM($C$2:$C142)-1,COLUMNS($E142:BK142)+1))</f>
        <v/>
      </c>
      <c r="BL142" t="str">
        <f ca="1">IF(OFFSET($G$203,SUM($C$2:$C142)-1,COLUMNS($E142:BL142)+1)=0,"",OFFSET($G$203,SUM($C$2:$C142)-1,COLUMNS($E142:BL142)+1))</f>
        <v/>
      </c>
      <c r="BM142" t="str">
        <f ca="1">IF(OFFSET($G$203,SUM($C$2:$C142)-1,COLUMNS($E142:BM142)+1)=0,"",OFFSET($G$203,SUM($C$2:$C142)-1,COLUMNS($E142:BM142)+1))</f>
        <v/>
      </c>
      <c r="BN142" t="str">
        <f ca="1">IF(OFFSET($G$203,SUM($C$2:$C142)-1,COLUMNS($E142:BN142)+1)=0,"",OFFSET($G$203,SUM($C$2:$C142)-1,COLUMNS($E142:BN142)+1))</f>
        <v/>
      </c>
      <c r="BO142" t="str">
        <f ca="1">IF(OFFSET($G$203,SUM($C$2:$C142)-1,COLUMNS($E142:BO142)+1)=0,"",OFFSET($G$203,SUM($C$2:$C142)-1,COLUMNS($E142:BO142)+1))</f>
        <v/>
      </c>
      <c r="BP142" t="str">
        <f ca="1">IF(OFFSET($G$203,SUM($C$2:$C142)-1,COLUMNS($E142:BP142)+1)=0,"",OFFSET($G$203,SUM($C$2:$C142)-1,COLUMNS($E142:BP142)+1))</f>
        <v/>
      </c>
      <c r="BQ142" t="str">
        <f ca="1">IF(OFFSET($G$203,SUM($C$2:$C142)-1,COLUMNS($E142:BQ142)+1)=0,"",OFFSET($G$203,SUM($C$2:$C142)-1,COLUMNS($E142:BQ142)+1))</f>
        <v/>
      </c>
      <c r="BR142" t="str">
        <f ca="1">IF(OFFSET($G$203,SUM($C$2:$C142)-1,COLUMNS($E142:BR142)+1)=0,"",OFFSET($G$203,SUM($C$2:$C142)-1,COLUMNS($E142:BR142)+1))</f>
        <v/>
      </c>
      <c r="BS142" t="str">
        <f ca="1">IF(OFFSET($G$203,SUM($C$2:$C142)-1,COLUMNS($E142:BS142)+1)=0,"",OFFSET($G$203,SUM($C$2:$C142)-1,COLUMNS($E142:BS142)+1))</f>
        <v/>
      </c>
      <c r="BT142" t="str">
        <f ca="1">IF(OFFSET($G$203,SUM($C$2:$C142)-1,COLUMNS($E142:BT142)+1)=0,"",OFFSET($G$203,SUM($C$2:$C142)-1,COLUMNS($E142:BT142)+1))</f>
        <v/>
      </c>
      <c r="BU142" t="str">
        <f ca="1">IF(OFFSET($G$203,SUM($C$2:$C142)-1,COLUMNS($E142:BU142)+1)=0,"",OFFSET($G$203,SUM($C$2:$C142)-1,COLUMNS($E142:BU142)+1))</f>
        <v/>
      </c>
      <c r="BV142" t="str">
        <f ca="1">IF(OFFSET($G$203,SUM($C$2:$C142)-1,COLUMNS($E142:BV142)+1)=0,"",OFFSET($G$203,SUM($C$2:$C142)-1,COLUMNS($E142:BV142)+1))</f>
        <v/>
      </c>
      <c r="BW142" t="str">
        <f ca="1">IF(OFFSET($G$203,SUM($C$2:$C142)-1,COLUMNS($E142:BW142)+1)=0,"",OFFSET($G$203,SUM($C$2:$C142)-1,COLUMNS($E142:BW142)+1))</f>
        <v/>
      </c>
      <c r="BX142" t="str">
        <f ca="1">IF(OFFSET($G$203,SUM($C$2:$C142)-1,COLUMNS($E142:BX142)+1)=0,"",OFFSET($G$203,SUM($C$2:$C142)-1,COLUMNS($E142:BX142)+1))</f>
        <v/>
      </c>
      <c r="BY142" t="str">
        <f ca="1">IF(OFFSET($G$203,SUM($C$2:$C142)-1,COLUMNS($E142:BY142)+1)=0,"",OFFSET($G$203,SUM($C$2:$C142)-1,COLUMNS($E142:BY142)+1))</f>
        <v/>
      </c>
      <c r="BZ142" t="str">
        <f ca="1">IF(OFFSET($G$203,SUM($C$2:$C142)-1,COLUMNS($E142:BZ142)+1)=0,"",OFFSET($G$203,SUM($C$2:$C142)-1,COLUMNS($E142:BZ142)+1))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OFFSET($G$203,SUM(C$2:C144)-1,0)</f>
        <v>0</v>
      </c>
      <c r="F144" t="str">
        <f ca="1">IF(OFFSET($G$203,SUM($C$2:$C144)-1,COLUMNS($E144:F144)+1)=0,"",OFFSET($G$203,SUM($C$2:$C144)-1,COLUMNS($E144:F144)+1))</f>
        <v/>
      </c>
      <c r="G144" t="str">
        <f ca="1">IF(OFFSET($G$203,SUM($C$2:$C144)-1,COLUMNS($E144:G144)+1)=0,"",OFFSET($G$203,SUM($C$2:$C144)-1,COLUMNS($E144:G144)+1))</f>
        <v/>
      </c>
      <c r="H144" t="str">
        <f ca="1">IF(OFFSET($G$203,SUM($C$2:$C144)-1,COLUMNS($E144:H144)+1)=0,"",OFFSET($G$203,SUM($C$2:$C144)-1,COLUMNS($E144:H144)+1))</f>
        <v/>
      </c>
      <c r="I144" t="str">
        <f ca="1">IF(OFFSET($G$203,SUM($C$2:$C144)-1,COLUMNS($E144:I144)+1)=0,"",OFFSET($G$203,SUM($C$2:$C144)-1,COLUMNS($E144:I144)+1))</f>
        <v/>
      </c>
      <c r="J144" t="str">
        <f ca="1">IF(OFFSET($G$203,SUM($C$2:$C144)-1,COLUMNS($E144:J144)+1)=0,"",OFFSET($G$203,SUM($C$2:$C144)-1,COLUMNS($E144:J144)+1))</f>
        <v/>
      </c>
      <c r="K144" t="str">
        <f ca="1">IF(OFFSET($G$203,SUM($C$2:$C144)-1,COLUMNS($E144:K144)+1)=0,"",OFFSET($G$203,SUM($C$2:$C144)-1,COLUMNS($E144:K144)+1))</f>
        <v/>
      </c>
      <c r="L144" t="str">
        <f ca="1">IF(OFFSET($G$203,SUM($C$2:$C144)-1,COLUMNS($E144:L144)+1)=0,"",OFFSET($G$203,SUM($C$2:$C144)-1,COLUMNS($E144:L144)+1))</f>
        <v/>
      </c>
      <c r="M144" t="str">
        <f ca="1">IF(OFFSET($G$203,SUM($C$2:$C144)-1,COLUMNS($E144:M144)+1)=0,"",OFFSET($G$203,SUM($C$2:$C144)-1,COLUMNS($E144:M144)+1))</f>
        <v/>
      </c>
      <c r="N144" t="str">
        <f ca="1">IF(OFFSET($G$203,SUM($C$2:$C144)-1,COLUMNS($E144:N144)+1)=0,"",OFFSET($G$203,SUM($C$2:$C144)-1,COLUMNS($E144:N144)+1))</f>
        <v/>
      </c>
      <c r="O144" t="str">
        <f ca="1">IF(OFFSET($G$203,SUM($C$2:$C144)-1,COLUMNS($E144:O144)+1)=0,"",OFFSET($G$203,SUM($C$2:$C144)-1,COLUMNS($E144:O144)+1))</f>
        <v/>
      </c>
      <c r="P144" t="str">
        <f ca="1">IF(OFFSET($G$203,SUM($C$2:$C144)-1,COLUMNS($E144:P144)+1)=0,"",OFFSET($G$203,SUM($C$2:$C144)-1,COLUMNS($E144:P144)+1))</f>
        <v/>
      </c>
      <c r="Q144" t="str">
        <f ca="1">IF(OFFSET($G$203,SUM($C$2:$C144)-1,COLUMNS($E144:Q144)+1)=0,"",OFFSET($G$203,SUM($C$2:$C144)-1,COLUMNS($E144:Q144)+1))</f>
        <v/>
      </c>
      <c r="R144" t="str">
        <f ca="1">IF(OFFSET($G$203,SUM($C$2:$C144)-1,COLUMNS($E144:R144)+1)=0,"",OFFSET($G$203,SUM($C$2:$C144)-1,COLUMNS($E144:R144)+1))</f>
        <v/>
      </c>
      <c r="S144" t="str">
        <f ca="1">IF(OFFSET($G$203,SUM($C$2:$C144)-1,COLUMNS($E144:S144)+1)=0,"",OFFSET($G$203,SUM($C$2:$C144)-1,COLUMNS($E144:S144)+1))</f>
        <v/>
      </c>
      <c r="T144" t="str">
        <f ca="1">IF(OFFSET($G$203,SUM($C$2:$C144)-1,COLUMNS($E144:T144)+1)=0,"",OFFSET($G$203,SUM($C$2:$C144)-1,COLUMNS($E144:T144)+1))</f>
        <v/>
      </c>
      <c r="U144" t="str">
        <f ca="1">IF(OFFSET($G$203,SUM($C$2:$C144)-1,COLUMNS($E144:U144)+1)=0,"",OFFSET($G$203,SUM($C$2:$C144)-1,COLUMNS($E144:U144)+1))</f>
        <v/>
      </c>
      <c r="V144" t="str">
        <f ca="1">IF(OFFSET($G$203,SUM($C$2:$C144)-1,COLUMNS($E144:V144)+1)=0,"",OFFSET($G$203,SUM($C$2:$C144)-1,COLUMNS($E144:V144)+1))</f>
        <v/>
      </c>
      <c r="W144" t="str">
        <f ca="1">IF(OFFSET($G$203,SUM($C$2:$C144)-1,COLUMNS($E144:W144)+1)=0,"",OFFSET($G$203,SUM($C$2:$C144)-1,COLUMNS($E144:W144)+1))</f>
        <v/>
      </c>
      <c r="X144" t="str">
        <f ca="1">IF(OFFSET($G$203,SUM($C$2:$C144)-1,COLUMNS($E144:X144)+1)=0,"",OFFSET($G$203,SUM($C$2:$C144)-1,COLUMNS($E144:X144)+1))</f>
        <v/>
      </c>
      <c r="Y144" t="str">
        <f ca="1">IF(OFFSET($G$203,SUM($C$2:$C144)-1,COLUMNS($E144:Y144)+1)=0,"",OFFSET($G$203,SUM($C$2:$C144)-1,COLUMNS($E144:Y144)+1))</f>
        <v/>
      </c>
      <c r="Z144" t="str">
        <f ca="1">IF(OFFSET($G$203,SUM($C$2:$C144)-1,COLUMNS($E144:Z144)+1)=0,"",OFFSET($G$203,SUM($C$2:$C144)-1,COLUMNS($E144:Z144)+1))</f>
        <v/>
      </c>
      <c r="AA144" t="str">
        <f ca="1">IF(OFFSET($G$203,SUM($C$2:$C144)-1,COLUMNS($E144:AA144)+1)=0,"",OFFSET($G$203,SUM($C$2:$C144)-1,COLUMNS($E144:AA144)+1))</f>
        <v/>
      </c>
      <c r="AB144" t="str">
        <f ca="1">IF(OFFSET($G$203,SUM($C$2:$C144)-1,COLUMNS($E144:AB144)+1)=0,"",OFFSET($G$203,SUM($C$2:$C144)-1,COLUMNS($E144:AB144)+1))</f>
        <v/>
      </c>
      <c r="AC144" t="str">
        <f ca="1">IF(OFFSET($G$203,SUM($C$2:$C144)-1,COLUMNS($E144:AC144)+1)=0,"",OFFSET($G$203,SUM($C$2:$C144)-1,COLUMNS($E144:AC144)+1))</f>
        <v/>
      </c>
      <c r="AD144" t="str">
        <f ca="1">IF(OFFSET($G$203,SUM($C$2:$C144)-1,COLUMNS($E144:AD144)+1)=0,"",OFFSET($G$203,SUM($C$2:$C144)-1,COLUMNS($E144:AD144)+1))</f>
        <v/>
      </c>
      <c r="AE144" t="str">
        <f ca="1">IF(OFFSET($G$203,SUM($C$2:$C144)-1,COLUMNS($E144:AE144)+1)=0,"",OFFSET($G$203,SUM($C$2:$C144)-1,COLUMNS($E144:AE144)+1))</f>
        <v/>
      </c>
      <c r="AF144" t="str">
        <f ca="1">IF(OFFSET($G$203,SUM($C$2:$C144)-1,COLUMNS($E144:AF144)+1)=0,"",OFFSET($G$203,SUM($C$2:$C144)-1,COLUMNS($E144:AF144)+1))</f>
        <v/>
      </c>
      <c r="AG144" t="str">
        <f ca="1">IF(OFFSET($G$203,SUM($C$2:$C144)-1,COLUMNS($E144:AG144)+1)=0,"",OFFSET($G$203,SUM($C$2:$C144)-1,COLUMNS($E144:AG144)+1))</f>
        <v/>
      </c>
      <c r="AH144" t="str">
        <f ca="1">IF(OFFSET($G$203,SUM($C$2:$C144)-1,COLUMNS($E144:AH144)+1)=0,"",OFFSET($G$203,SUM($C$2:$C144)-1,COLUMNS($E144:AH144)+1))</f>
        <v/>
      </c>
      <c r="AI144" t="str">
        <f ca="1">IF(OFFSET($G$203,SUM($C$2:$C144)-1,COLUMNS($E144:AI144)+1)=0,"",OFFSET($G$203,SUM($C$2:$C144)-1,COLUMNS($E144:AI144)+1))</f>
        <v/>
      </c>
      <c r="AJ144" t="str">
        <f ca="1">IF(OFFSET($G$203,SUM($C$2:$C144)-1,COLUMNS($E144:AJ144)+1)=0,"",OFFSET($G$203,SUM($C$2:$C144)-1,COLUMNS($E144:AJ144)+1))</f>
        <v/>
      </c>
      <c r="AK144" t="str">
        <f ca="1">IF(OFFSET($G$203,SUM($C$2:$C144)-1,COLUMNS($E144:AK144)+1)=0,"",OFFSET($G$203,SUM($C$2:$C144)-1,COLUMNS($E144:AK144)+1))</f>
        <v/>
      </c>
      <c r="AL144" t="str">
        <f ca="1">IF(OFFSET($G$203,SUM($C$2:$C144)-1,COLUMNS($E144:AL144)+1)=0,"",OFFSET($G$203,SUM($C$2:$C144)-1,COLUMNS($E144:AL144)+1))</f>
        <v/>
      </c>
      <c r="AM144" t="str">
        <f ca="1">IF(OFFSET($G$203,SUM($C$2:$C144)-1,COLUMNS($E144:AM144)+1)=0,"",OFFSET($G$203,SUM($C$2:$C144)-1,COLUMNS($E144:AM144)+1))</f>
        <v/>
      </c>
      <c r="AN144" t="str">
        <f ca="1">IF(OFFSET($G$203,SUM($C$2:$C144)-1,COLUMNS($E144:AN144)+1)=0,"",OFFSET($G$203,SUM($C$2:$C144)-1,COLUMNS($E144:AN144)+1))</f>
        <v/>
      </c>
      <c r="AO144" t="str">
        <f ca="1">IF(OFFSET($G$203,SUM($C$2:$C144)-1,COLUMNS($E144:AO144)+1)=0,"",OFFSET($G$203,SUM($C$2:$C144)-1,COLUMNS($E144:AO144)+1))</f>
        <v/>
      </c>
      <c r="AP144" t="str">
        <f ca="1">IF(OFFSET($G$203,SUM($C$2:$C144)-1,COLUMNS($E144:AP144)+1)=0,"",OFFSET($G$203,SUM($C$2:$C144)-1,COLUMNS($E144:AP144)+1))</f>
        <v/>
      </c>
      <c r="AQ144" t="str">
        <f ca="1">IF(OFFSET($G$203,SUM($C$2:$C144)-1,COLUMNS($E144:AQ144)+1)=0,"",OFFSET($G$203,SUM($C$2:$C144)-1,COLUMNS($E144:AQ144)+1))</f>
        <v/>
      </c>
      <c r="AR144" t="str">
        <f ca="1">IF(OFFSET($G$203,SUM($C$2:$C144)-1,COLUMNS($E144:AR144)+1)=0,"",OFFSET($G$203,SUM($C$2:$C144)-1,COLUMNS($E144:AR144)+1))</f>
        <v/>
      </c>
      <c r="AS144" t="str">
        <f ca="1">IF(OFFSET($G$203,SUM($C$2:$C144)-1,COLUMNS($E144:AS144)+1)=0,"",OFFSET($G$203,SUM($C$2:$C144)-1,COLUMNS($E144:AS144)+1))</f>
        <v/>
      </c>
      <c r="AT144" t="str">
        <f ca="1">IF(OFFSET($G$203,SUM($C$2:$C144)-1,COLUMNS($E144:AT144)+1)=0,"",OFFSET($G$203,SUM($C$2:$C144)-1,COLUMNS($E144:AT144)+1))</f>
        <v/>
      </c>
      <c r="AU144" t="str">
        <f ca="1">IF(OFFSET($G$203,SUM($C$2:$C144)-1,COLUMNS($E144:AU144)+1)=0,"",OFFSET($G$203,SUM($C$2:$C144)-1,COLUMNS($E144:AU144)+1))</f>
        <v/>
      </c>
      <c r="AV144" t="str">
        <f ca="1">IF(OFFSET($G$203,SUM($C$2:$C144)-1,COLUMNS($E144:AV144)+1)=0,"",OFFSET($G$203,SUM($C$2:$C144)-1,COLUMNS($E144:AV144)+1))</f>
        <v/>
      </c>
      <c r="AW144" t="str">
        <f ca="1">IF(OFFSET($G$203,SUM($C$2:$C144)-1,COLUMNS($E144:AW144)+1)=0,"",OFFSET($G$203,SUM($C$2:$C144)-1,COLUMNS($E144:AW144)+1))</f>
        <v/>
      </c>
      <c r="AX144" t="str">
        <f ca="1">IF(OFFSET($G$203,SUM($C$2:$C144)-1,COLUMNS($E144:AX144)+1)=0,"",OFFSET($G$203,SUM($C$2:$C144)-1,COLUMNS($E144:AX144)+1))</f>
        <v/>
      </c>
      <c r="AY144" t="str">
        <f ca="1">IF(OFFSET($G$203,SUM($C$2:$C144)-1,COLUMNS($E144:AY144)+1)=0,"",OFFSET($G$203,SUM($C$2:$C144)-1,COLUMNS($E144:AY144)+1))</f>
        <v/>
      </c>
      <c r="AZ144" t="str">
        <f ca="1">IF(OFFSET($G$203,SUM($C$2:$C144)-1,COLUMNS($E144:AZ144)+1)=0,"",OFFSET($G$203,SUM($C$2:$C144)-1,COLUMNS($E144:AZ144)+1))</f>
        <v/>
      </c>
      <c r="BA144" t="str">
        <f ca="1">IF(OFFSET($G$203,SUM($C$2:$C144)-1,COLUMNS($E144:BA144)+1)=0,"",OFFSET($G$203,SUM($C$2:$C144)-1,COLUMNS($E144:BA144)+1))</f>
        <v/>
      </c>
      <c r="BB144" t="str">
        <f ca="1">IF(OFFSET($G$203,SUM($C$2:$C144)-1,COLUMNS($E144:BB144)+1)=0,"",OFFSET($G$203,SUM($C$2:$C144)-1,COLUMNS($E144:BB144)+1))</f>
        <v/>
      </c>
      <c r="BC144" t="str">
        <f ca="1">IF(OFFSET($G$203,SUM($C$2:$C144)-1,COLUMNS($E144:BC144)+1)=0,"",OFFSET($G$203,SUM($C$2:$C144)-1,COLUMNS($E144:BC144)+1))</f>
        <v/>
      </c>
      <c r="BD144" t="str">
        <f ca="1">IF(OFFSET($G$203,SUM($C$2:$C144)-1,COLUMNS($E144:BD144)+1)=0,"",OFFSET($G$203,SUM($C$2:$C144)-1,COLUMNS($E144:BD144)+1))</f>
        <v/>
      </c>
      <c r="BE144" t="str">
        <f ca="1">IF(OFFSET($G$203,SUM($C$2:$C144)-1,COLUMNS($E144:BE144)+1)=0,"",OFFSET($G$203,SUM($C$2:$C144)-1,COLUMNS($E144:BE144)+1))</f>
        <v/>
      </c>
      <c r="BF144" t="str">
        <f ca="1">IF(OFFSET($G$203,SUM($C$2:$C144)-1,COLUMNS($E144:BF144)+1)=0,"",OFFSET($G$203,SUM($C$2:$C144)-1,COLUMNS($E144:BF144)+1))</f>
        <v/>
      </c>
      <c r="BG144" t="str">
        <f ca="1">IF(OFFSET($G$203,SUM($C$2:$C144)-1,COLUMNS($E144:BG144)+1)=0,"",OFFSET($G$203,SUM($C$2:$C144)-1,COLUMNS($E144:BG144)+1))</f>
        <v/>
      </c>
      <c r="BH144" t="str">
        <f ca="1">IF(OFFSET($G$203,SUM($C$2:$C144)-1,COLUMNS($E144:BH144)+1)=0,"",OFFSET($G$203,SUM($C$2:$C144)-1,COLUMNS($E144:BH144)+1))</f>
        <v/>
      </c>
      <c r="BI144" t="str">
        <f ca="1">IF(OFFSET($G$203,SUM($C$2:$C144)-1,COLUMNS($E144:BI144)+1)=0,"",OFFSET($G$203,SUM($C$2:$C144)-1,COLUMNS($E144:BI144)+1))</f>
        <v/>
      </c>
      <c r="BJ144" t="str">
        <f ca="1">IF(OFFSET($G$203,SUM($C$2:$C144)-1,COLUMNS($E144:BJ144)+1)=0,"",OFFSET($G$203,SUM($C$2:$C144)-1,COLUMNS($E144:BJ144)+1))</f>
        <v/>
      </c>
      <c r="BK144" t="str">
        <f ca="1">IF(OFFSET($G$203,SUM($C$2:$C144)-1,COLUMNS($E144:BK144)+1)=0,"",OFFSET($G$203,SUM($C$2:$C144)-1,COLUMNS($E144:BK144)+1))</f>
        <v/>
      </c>
      <c r="BL144" t="str">
        <f ca="1">IF(OFFSET($G$203,SUM($C$2:$C144)-1,COLUMNS($E144:BL144)+1)=0,"",OFFSET($G$203,SUM($C$2:$C144)-1,COLUMNS($E144:BL144)+1))</f>
        <v/>
      </c>
      <c r="BM144" t="str">
        <f ca="1">IF(OFFSET($G$203,SUM($C$2:$C144)-1,COLUMNS($E144:BM144)+1)=0,"",OFFSET($G$203,SUM($C$2:$C144)-1,COLUMNS($E144:BM144)+1))</f>
        <v/>
      </c>
      <c r="BN144" t="str">
        <f ca="1">IF(OFFSET($G$203,SUM($C$2:$C144)-1,COLUMNS($E144:BN144)+1)=0,"",OFFSET($G$203,SUM($C$2:$C144)-1,COLUMNS($E144:BN144)+1))</f>
        <v/>
      </c>
      <c r="BO144" t="str">
        <f ca="1">IF(OFFSET($G$203,SUM($C$2:$C144)-1,COLUMNS($E144:BO144)+1)=0,"",OFFSET($G$203,SUM($C$2:$C144)-1,COLUMNS($E144:BO144)+1))</f>
        <v/>
      </c>
      <c r="BP144" t="str">
        <f ca="1">IF(OFFSET($G$203,SUM($C$2:$C144)-1,COLUMNS($E144:BP144)+1)=0,"",OFFSET($G$203,SUM($C$2:$C144)-1,COLUMNS($E144:BP144)+1))</f>
        <v/>
      </c>
      <c r="BQ144" t="str">
        <f ca="1">IF(OFFSET($G$203,SUM($C$2:$C144)-1,COLUMNS($E144:BQ144)+1)=0,"",OFFSET($G$203,SUM($C$2:$C144)-1,COLUMNS($E144:BQ144)+1))</f>
        <v/>
      </c>
      <c r="BR144" t="str">
        <f ca="1">IF(OFFSET($G$203,SUM($C$2:$C144)-1,COLUMNS($E144:BR144)+1)=0,"",OFFSET($G$203,SUM($C$2:$C144)-1,COLUMNS($E144:BR144)+1))</f>
        <v/>
      </c>
      <c r="BS144" t="str">
        <f ca="1">IF(OFFSET($G$203,SUM($C$2:$C144)-1,COLUMNS($E144:BS144)+1)=0,"",OFFSET($G$203,SUM($C$2:$C144)-1,COLUMNS($E144:BS144)+1))</f>
        <v/>
      </c>
      <c r="BT144" t="str">
        <f ca="1">IF(OFFSET($G$203,SUM($C$2:$C144)-1,COLUMNS($E144:BT144)+1)=0,"",OFFSET($G$203,SUM($C$2:$C144)-1,COLUMNS($E144:BT144)+1))</f>
        <v/>
      </c>
      <c r="BU144" t="str">
        <f ca="1">IF(OFFSET($G$203,SUM($C$2:$C144)-1,COLUMNS($E144:BU144)+1)=0,"",OFFSET($G$203,SUM($C$2:$C144)-1,COLUMNS($E144:BU144)+1))</f>
        <v/>
      </c>
      <c r="BV144" t="str">
        <f ca="1">IF(OFFSET($G$203,SUM($C$2:$C144)-1,COLUMNS($E144:BV144)+1)=0,"",OFFSET($G$203,SUM($C$2:$C144)-1,COLUMNS($E144:BV144)+1))</f>
        <v/>
      </c>
      <c r="BW144" t="str">
        <f ca="1">IF(OFFSET($G$203,SUM($C$2:$C144)-1,COLUMNS($E144:BW144)+1)=0,"",OFFSET($G$203,SUM($C$2:$C144)-1,COLUMNS($E144:BW144)+1))</f>
        <v/>
      </c>
      <c r="BX144" t="str">
        <f ca="1">IF(OFFSET($G$203,SUM($C$2:$C144)-1,COLUMNS($E144:BX144)+1)=0,"",OFFSET($G$203,SUM($C$2:$C144)-1,COLUMNS($E144:BX144)+1))</f>
        <v/>
      </c>
      <c r="BY144" t="str">
        <f ca="1">IF(OFFSET($G$203,SUM($C$2:$C144)-1,COLUMNS($E144:BY144)+1)=0,"",OFFSET($G$203,SUM($C$2:$C144)-1,COLUMNS($E144:BY144)+1))</f>
        <v/>
      </c>
      <c r="BZ144" t="str">
        <f ca="1">IF(OFFSET($G$203,SUM($C$2:$C144)-1,COLUMNS($E144:BZ144)+1)=0,"",OFFSET($G$203,SUM($C$2:$C144)-1,COLUMNS($E144:BZ144)+1))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OFFSET($G$203,SUM(C$2:C146)-1,0)</f>
        <v>0</v>
      </c>
      <c r="F146" t="str">
        <f ca="1">IF(OFFSET($G$203,SUM($C$2:$C146)-1,COLUMNS($E146:F146)+1)=0,"",OFFSET($G$203,SUM($C$2:$C146)-1,COLUMNS($E146:F146)+1))</f>
        <v/>
      </c>
      <c r="G146" t="str">
        <f ca="1">IF(OFFSET($G$203,SUM($C$2:$C146)-1,COLUMNS($E146:G146)+1)=0,"",OFFSET($G$203,SUM($C$2:$C146)-1,COLUMNS($E146:G146)+1))</f>
        <v/>
      </c>
      <c r="H146" t="str">
        <f ca="1">IF(OFFSET($G$203,SUM($C$2:$C146)-1,COLUMNS($E146:H146)+1)=0,"",OFFSET($G$203,SUM($C$2:$C146)-1,COLUMNS($E146:H146)+1))</f>
        <v/>
      </c>
      <c r="I146" t="str">
        <f ca="1">IF(OFFSET($G$203,SUM($C$2:$C146)-1,COLUMNS($E146:I146)+1)=0,"",OFFSET($G$203,SUM($C$2:$C146)-1,COLUMNS($E146:I146)+1))</f>
        <v/>
      </c>
      <c r="J146" t="str">
        <f ca="1">IF(OFFSET($G$203,SUM($C$2:$C146)-1,COLUMNS($E146:J146)+1)=0,"",OFFSET($G$203,SUM($C$2:$C146)-1,COLUMNS($E146:J146)+1))</f>
        <v/>
      </c>
      <c r="K146" t="str">
        <f ca="1">IF(OFFSET($G$203,SUM($C$2:$C146)-1,COLUMNS($E146:K146)+1)=0,"",OFFSET($G$203,SUM($C$2:$C146)-1,COLUMNS($E146:K146)+1))</f>
        <v/>
      </c>
      <c r="L146" t="str">
        <f ca="1">IF(OFFSET($G$203,SUM($C$2:$C146)-1,COLUMNS($E146:L146)+1)=0,"",OFFSET($G$203,SUM($C$2:$C146)-1,COLUMNS($E146:L146)+1))</f>
        <v/>
      </c>
      <c r="M146" t="str">
        <f ca="1">IF(OFFSET($G$203,SUM($C$2:$C146)-1,COLUMNS($E146:M146)+1)=0,"",OFFSET($G$203,SUM($C$2:$C146)-1,COLUMNS($E146:M146)+1))</f>
        <v/>
      </c>
      <c r="N146" t="str">
        <f ca="1">IF(OFFSET($G$203,SUM($C$2:$C146)-1,COLUMNS($E146:N146)+1)=0,"",OFFSET($G$203,SUM($C$2:$C146)-1,COLUMNS($E146:N146)+1))</f>
        <v/>
      </c>
      <c r="O146" t="str">
        <f ca="1">IF(OFFSET($G$203,SUM($C$2:$C146)-1,COLUMNS($E146:O146)+1)=0,"",OFFSET($G$203,SUM($C$2:$C146)-1,COLUMNS($E146:O146)+1))</f>
        <v/>
      </c>
      <c r="P146" t="str">
        <f ca="1">IF(OFFSET($G$203,SUM($C$2:$C146)-1,COLUMNS($E146:P146)+1)=0,"",OFFSET($G$203,SUM($C$2:$C146)-1,COLUMNS($E146:P146)+1))</f>
        <v/>
      </c>
      <c r="Q146" t="str">
        <f ca="1">IF(OFFSET($G$203,SUM($C$2:$C146)-1,COLUMNS($E146:Q146)+1)=0,"",OFFSET($G$203,SUM($C$2:$C146)-1,COLUMNS($E146:Q146)+1))</f>
        <v/>
      </c>
      <c r="R146" t="str">
        <f ca="1">IF(OFFSET($G$203,SUM($C$2:$C146)-1,COLUMNS($E146:R146)+1)=0,"",OFFSET($G$203,SUM($C$2:$C146)-1,COLUMNS($E146:R146)+1))</f>
        <v/>
      </c>
      <c r="S146" t="str">
        <f ca="1">IF(OFFSET($G$203,SUM($C$2:$C146)-1,COLUMNS($E146:S146)+1)=0,"",OFFSET($G$203,SUM($C$2:$C146)-1,COLUMNS($E146:S146)+1))</f>
        <v/>
      </c>
      <c r="T146" t="str">
        <f ca="1">IF(OFFSET($G$203,SUM($C$2:$C146)-1,COLUMNS($E146:T146)+1)=0,"",OFFSET($G$203,SUM($C$2:$C146)-1,COLUMNS($E146:T146)+1))</f>
        <v/>
      </c>
      <c r="U146" t="str">
        <f ca="1">IF(OFFSET($G$203,SUM($C$2:$C146)-1,COLUMNS($E146:U146)+1)=0,"",OFFSET($G$203,SUM($C$2:$C146)-1,COLUMNS($E146:U146)+1))</f>
        <v/>
      </c>
      <c r="V146" t="str">
        <f ca="1">IF(OFFSET($G$203,SUM($C$2:$C146)-1,COLUMNS($E146:V146)+1)=0,"",OFFSET($G$203,SUM($C$2:$C146)-1,COLUMNS($E146:V146)+1))</f>
        <v/>
      </c>
      <c r="W146" t="str">
        <f ca="1">IF(OFFSET($G$203,SUM($C$2:$C146)-1,COLUMNS($E146:W146)+1)=0,"",OFFSET($G$203,SUM($C$2:$C146)-1,COLUMNS($E146:W146)+1))</f>
        <v/>
      </c>
      <c r="X146" t="str">
        <f ca="1">IF(OFFSET($G$203,SUM($C$2:$C146)-1,COLUMNS($E146:X146)+1)=0,"",OFFSET($G$203,SUM($C$2:$C146)-1,COLUMNS($E146:X146)+1))</f>
        <v/>
      </c>
      <c r="Y146" t="str">
        <f ca="1">IF(OFFSET($G$203,SUM($C$2:$C146)-1,COLUMNS($E146:Y146)+1)=0,"",OFFSET($G$203,SUM($C$2:$C146)-1,COLUMNS($E146:Y146)+1))</f>
        <v/>
      </c>
      <c r="Z146" t="str">
        <f ca="1">IF(OFFSET($G$203,SUM($C$2:$C146)-1,COLUMNS($E146:Z146)+1)=0,"",OFFSET($G$203,SUM($C$2:$C146)-1,COLUMNS($E146:Z146)+1))</f>
        <v/>
      </c>
      <c r="AA146" t="str">
        <f ca="1">IF(OFFSET($G$203,SUM($C$2:$C146)-1,COLUMNS($E146:AA146)+1)=0,"",OFFSET($G$203,SUM($C$2:$C146)-1,COLUMNS($E146:AA146)+1))</f>
        <v/>
      </c>
      <c r="AB146" t="str">
        <f ca="1">IF(OFFSET($G$203,SUM($C$2:$C146)-1,COLUMNS($E146:AB146)+1)=0,"",OFFSET($G$203,SUM($C$2:$C146)-1,COLUMNS($E146:AB146)+1))</f>
        <v/>
      </c>
      <c r="AC146" t="str">
        <f ca="1">IF(OFFSET($G$203,SUM($C$2:$C146)-1,COLUMNS($E146:AC146)+1)=0,"",OFFSET($G$203,SUM($C$2:$C146)-1,COLUMNS($E146:AC146)+1))</f>
        <v/>
      </c>
      <c r="AD146" t="str">
        <f ca="1">IF(OFFSET($G$203,SUM($C$2:$C146)-1,COLUMNS($E146:AD146)+1)=0,"",OFFSET($G$203,SUM($C$2:$C146)-1,COLUMNS($E146:AD146)+1))</f>
        <v/>
      </c>
      <c r="AE146" t="str">
        <f ca="1">IF(OFFSET($G$203,SUM($C$2:$C146)-1,COLUMNS($E146:AE146)+1)=0,"",OFFSET($G$203,SUM($C$2:$C146)-1,COLUMNS($E146:AE146)+1))</f>
        <v/>
      </c>
      <c r="AF146" t="str">
        <f ca="1">IF(OFFSET($G$203,SUM($C$2:$C146)-1,COLUMNS($E146:AF146)+1)=0,"",OFFSET($G$203,SUM($C$2:$C146)-1,COLUMNS($E146:AF146)+1))</f>
        <v/>
      </c>
      <c r="AG146" t="str">
        <f ca="1">IF(OFFSET($G$203,SUM($C$2:$C146)-1,COLUMNS($E146:AG146)+1)=0,"",OFFSET($G$203,SUM($C$2:$C146)-1,COLUMNS($E146:AG146)+1))</f>
        <v/>
      </c>
      <c r="AH146" t="str">
        <f ca="1">IF(OFFSET($G$203,SUM($C$2:$C146)-1,COLUMNS($E146:AH146)+1)=0,"",OFFSET($G$203,SUM($C$2:$C146)-1,COLUMNS($E146:AH146)+1))</f>
        <v/>
      </c>
      <c r="AI146" t="str">
        <f ca="1">IF(OFFSET($G$203,SUM($C$2:$C146)-1,COLUMNS($E146:AI146)+1)=0,"",OFFSET($G$203,SUM($C$2:$C146)-1,COLUMNS($E146:AI146)+1))</f>
        <v/>
      </c>
      <c r="AJ146" t="str">
        <f ca="1">IF(OFFSET($G$203,SUM($C$2:$C146)-1,COLUMNS($E146:AJ146)+1)=0,"",OFFSET($G$203,SUM($C$2:$C146)-1,COLUMNS($E146:AJ146)+1))</f>
        <v/>
      </c>
      <c r="AK146" t="str">
        <f ca="1">IF(OFFSET($G$203,SUM($C$2:$C146)-1,COLUMNS($E146:AK146)+1)=0,"",OFFSET($G$203,SUM($C$2:$C146)-1,COLUMNS($E146:AK146)+1))</f>
        <v/>
      </c>
      <c r="AL146" t="str">
        <f ca="1">IF(OFFSET($G$203,SUM($C$2:$C146)-1,COLUMNS($E146:AL146)+1)=0,"",OFFSET($G$203,SUM($C$2:$C146)-1,COLUMNS($E146:AL146)+1))</f>
        <v/>
      </c>
      <c r="AM146" t="str">
        <f ca="1">IF(OFFSET($G$203,SUM($C$2:$C146)-1,COLUMNS($E146:AM146)+1)=0,"",OFFSET($G$203,SUM($C$2:$C146)-1,COLUMNS($E146:AM146)+1))</f>
        <v/>
      </c>
      <c r="AN146" t="str">
        <f ca="1">IF(OFFSET($G$203,SUM($C$2:$C146)-1,COLUMNS($E146:AN146)+1)=0,"",OFFSET($G$203,SUM($C$2:$C146)-1,COLUMNS($E146:AN146)+1))</f>
        <v/>
      </c>
      <c r="AO146" t="str">
        <f ca="1">IF(OFFSET($G$203,SUM($C$2:$C146)-1,COLUMNS($E146:AO146)+1)=0,"",OFFSET($G$203,SUM($C$2:$C146)-1,COLUMNS($E146:AO146)+1))</f>
        <v/>
      </c>
      <c r="AP146" t="str">
        <f ca="1">IF(OFFSET($G$203,SUM($C$2:$C146)-1,COLUMNS($E146:AP146)+1)=0,"",OFFSET($G$203,SUM($C$2:$C146)-1,COLUMNS($E146:AP146)+1))</f>
        <v/>
      </c>
      <c r="AQ146" t="str">
        <f ca="1">IF(OFFSET($G$203,SUM($C$2:$C146)-1,COLUMNS($E146:AQ146)+1)=0,"",OFFSET($G$203,SUM($C$2:$C146)-1,COLUMNS($E146:AQ146)+1))</f>
        <v/>
      </c>
      <c r="AR146" t="str">
        <f ca="1">IF(OFFSET($G$203,SUM($C$2:$C146)-1,COLUMNS($E146:AR146)+1)=0,"",OFFSET($G$203,SUM($C$2:$C146)-1,COLUMNS($E146:AR146)+1))</f>
        <v/>
      </c>
      <c r="AS146" t="str">
        <f ca="1">IF(OFFSET($G$203,SUM($C$2:$C146)-1,COLUMNS($E146:AS146)+1)=0,"",OFFSET($G$203,SUM($C$2:$C146)-1,COLUMNS($E146:AS146)+1))</f>
        <v/>
      </c>
      <c r="AT146" t="str">
        <f ca="1">IF(OFFSET($G$203,SUM($C$2:$C146)-1,COLUMNS($E146:AT146)+1)=0,"",OFFSET($G$203,SUM($C$2:$C146)-1,COLUMNS($E146:AT146)+1))</f>
        <v/>
      </c>
      <c r="AU146" t="str">
        <f ca="1">IF(OFFSET($G$203,SUM($C$2:$C146)-1,COLUMNS($E146:AU146)+1)=0,"",OFFSET($G$203,SUM($C$2:$C146)-1,COLUMNS($E146:AU146)+1))</f>
        <v/>
      </c>
      <c r="AV146" t="str">
        <f ca="1">IF(OFFSET($G$203,SUM($C$2:$C146)-1,COLUMNS($E146:AV146)+1)=0,"",OFFSET($G$203,SUM($C$2:$C146)-1,COLUMNS($E146:AV146)+1))</f>
        <v/>
      </c>
      <c r="AW146" t="str">
        <f ca="1">IF(OFFSET($G$203,SUM($C$2:$C146)-1,COLUMNS($E146:AW146)+1)=0,"",OFFSET($G$203,SUM($C$2:$C146)-1,COLUMNS($E146:AW146)+1))</f>
        <v/>
      </c>
      <c r="AX146" t="str">
        <f ca="1">IF(OFFSET($G$203,SUM($C$2:$C146)-1,COLUMNS($E146:AX146)+1)=0,"",OFFSET($G$203,SUM($C$2:$C146)-1,COLUMNS($E146:AX146)+1))</f>
        <v/>
      </c>
      <c r="AY146" t="str">
        <f ca="1">IF(OFFSET($G$203,SUM($C$2:$C146)-1,COLUMNS($E146:AY146)+1)=0,"",OFFSET($G$203,SUM($C$2:$C146)-1,COLUMNS($E146:AY146)+1))</f>
        <v/>
      </c>
      <c r="AZ146" t="str">
        <f ca="1">IF(OFFSET($G$203,SUM($C$2:$C146)-1,COLUMNS($E146:AZ146)+1)=0,"",OFFSET($G$203,SUM($C$2:$C146)-1,COLUMNS($E146:AZ146)+1))</f>
        <v/>
      </c>
      <c r="BA146" t="str">
        <f ca="1">IF(OFFSET($G$203,SUM($C$2:$C146)-1,COLUMNS($E146:BA146)+1)=0,"",OFFSET($G$203,SUM($C$2:$C146)-1,COLUMNS($E146:BA146)+1))</f>
        <v/>
      </c>
      <c r="BB146" t="str">
        <f ca="1">IF(OFFSET($G$203,SUM($C$2:$C146)-1,COLUMNS($E146:BB146)+1)=0,"",OFFSET($G$203,SUM($C$2:$C146)-1,COLUMNS($E146:BB146)+1))</f>
        <v/>
      </c>
      <c r="BC146" t="str">
        <f ca="1">IF(OFFSET($G$203,SUM($C$2:$C146)-1,COLUMNS($E146:BC146)+1)=0,"",OFFSET($G$203,SUM($C$2:$C146)-1,COLUMNS($E146:BC146)+1))</f>
        <v/>
      </c>
      <c r="BD146" t="str">
        <f ca="1">IF(OFFSET($G$203,SUM($C$2:$C146)-1,COLUMNS($E146:BD146)+1)=0,"",OFFSET($G$203,SUM($C$2:$C146)-1,COLUMNS($E146:BD146)+1))</f>
        <v/>
      </c>
      <c r="BE146" t="str">
        <f ca="1">IF(OFFSET($G$203,SUM($C$2:$C146)-1,COLUMNS($E146:BE146)+1)=0,"",OFFSET($G$203,SUM($C$2:$C146)-1,COLUMNS($E146:BE146)+1))</f>
        <v/>
      </c>
      <c r="BF146" t="str">
        <f ca="1">IF(OFFSET($G$203,SUM($C$2:$C146)-1,COLUMNS($E146:BF146)+1)=0,"",OFFSET($G$203,SUM($C$2:$C146)-1,COLUMNS($E146:BF146)+1))</f>
        <v/>
      </c>
      <c r="BG146" t="str">
        <f ca="1">IF(OFFSET($G$203,SUM($C$2:$C146)-1,COLUMNS($E146:BG146)+1)=0,"",OFFSET($G$203,SUM($C$2:$C146)-1,COLUMNS($E146:BG146)+1))</f>
        <v/>
      </c>
      <c r="BH146" t="str">
        <f ca="1">IF(OFFSET($G$203,SUM($C$2:$C146)-1,COLUMNS($E146:BH146)+1)=0,"",OFFSET($G$203,SUM($C$2:$C146)-1,COLUMNS($E146:BH146)+1))</f>
        <v/>
      </c>
      <c r="BI146" t="str">
        <f ca="1">IF(OFFSET($G$203,SUM($C$2:$C146)-1,COLUMNS($E146:BI146)+1)=0,"",OFFSET($G$203,SUM($C$2:$C146)-1,COLUMNS($E146:BI146)+1))</f>
        <v/>
      </c>
      <c r="BJ146" t="str">
        <f ca="1">IF(OFFSET($G$203,SUM($C$2:$C146)-1,COLUMNS($E146:BJ146)+1)=0,"",OFFSET($G$203,SUM($C$2:$C146)-1,COLUMNS($E146:BJ146)+1))</f>
        <v/>
      </c>
      <c r="BK146" t="str">
        <f ca="1">IF(OFFSET($G$203,SUM($C$2:$C146)-1,COLUMNS($E146:BK146)+1)=0,"",OFFSET($G$203,SUM($C$2:$C146)-1,COLUMNS($E146:BK146)+1))</f>
        <v/>
      </c>
      <c r="BL146" t="str">
        <f ca="1">IF(OFFSET($G$203,SUM($C$2:$C146)-1,COLUMNS($E146:BL146)+1)=0,"",OFFSET($G$203,SUM($C$2:$C146)-1,COLUMNS($E146:BL146)+1))</f>
        <v/>
      </c>
      <c r="BM146" t="str">
        <f ca="1">IF(OFFSET($G$203,SUM($C$2:$C146)-1,COLUMNS($E146:BM146)+1)=0,"",OFFSET($G$203,SUM($C$2:$C146)-1,COLUMNS($E146:BM146)+1))</f>
        <v/>
      </c>
      <c r="BN146" t="str">
        <f ca="1">IF(OFFSET($G$203,SUM($C$2:$C146)-1,COLUMNS($E146:BN146)+1)=0,"",OFFSET($G$203,SUM($C$2:$C146)-1,COLUMNS($E146:BN146)+1))</f>
        <v/>
      </c>
      <c r="BO146" t="str">
        <f ca="1">IF(OFFSET($G$203,SUM($C$2:$C146)-1,COLUMNS($E146:BO146)+1)=0,"",OFFSET($G$203,SUM($C$2:$C146)-1,COLUMNS($E146:BO146)+1))</f>
        <v/>
      </c>
      <c r="BP146" t="str">
        <f ca="1">IF(OFFSET($G$203,SUM($C$2:$C146)-1,COLUMNS($E146:BP146)+1)=0,"",OFFSET($G$203,SUM($C$2:$C146)-1,COLUMNS($E146:BP146)+1))</f>
        <v/>
      </c>
      <c r="BQ146" t="str">
        <f ca="1">IF(OFFSET($G$203,SUM($C$2:$C146)-1,COLUMNS($E146:BQ146)+1)=0,"",OFFSET($G$203,SUM($C$2:$C146)-1,COLUMNS($E146:BQ146)+1))</f>
        <v/>
      </c>
      <c r="BR146" t="str">
        <f ca="1">IF(OFFSET($G$203,SUM($C$2:$C146)-1,COLUMNS($E146:BR146)+1)=0,"",OFFSET($G$203,SUM($C$2:$C146)-1,COLUMNS($E146:BR146)+1))</f>
        <v/>
      </c>
      <c r="BS146" t="str">
        <f ca="1">IF(OFFSET($G$203,SUM($C$2:$C146)-1,COLUMNS($E146:BS146)+1)=0,"",OFFSET($G$203,SUM($C$2:$C146)-1,COLUMNS($E146:BS146)+1))</f>
        <v/>
      </c>
      <c r="BT146" t="str">
        <f ca="1">IF(OFFSET($G$203,SUM($C$2:$C146)-1,COLUMNS($E146:BT146)+1)=0,"",OFFSET($G$203,SUM($C$2:$C146)-1,COLUMNS($E146:BT146)+1))</f>
        <v/>
      </c>
      <c r="BU146" t="str">
        <f ca="1">IF(OFFSET($G$203,SUM($C$2:$C146)-1,COLUMNS($E146:BU146)+1)=0,"",OFFSET($G$203,SUM($C$2:$C146)-1,COLUMNS($E146:BU146)+1))</f>
        <v/>
      </c>
      <c r="BV146" t="str">
        <f ca="1">IF(OFFSET($G$203,SUM($C$2:$C146)-1,COLUMNS($E146:BV146)+1)=0,"",OFFSET($G$203,SUM($C$2:$C146)-1,COLUMNS($E146:BV146)+1))</f>
        <v/>
      </c>
      <c r="BW146" t="str">
        <f ca="1">IF(OFFSET($G$203,SUM($C$2:$C146)-1,COLUMNS($E146:BW146)+1)=0,"",OFFSET($G$203,SUM($C$2:$C146)-1,COLUMNS($E146:BW146)+1))</f>
        <v/>
      </c>
      <c r="BX146" t="str">
        <f ca="1">IF(OFFSET($G$203,SUM($C$2:$C146)-1,COLUMNS($E146:BX146)+1)=0,"",OFFSET($G$203,SUM($C$2:$C146)-1,COLUMNS($E146:BX146)+1))</f>
        <v/>
      </c>
      <c r="BY146" t="str">
        <f ca="1">IF(OFFSET($G$203,SUM($C$2:$C146)-1,COLUMNS($E146:BY146)+1)=0,"",OFFSET($G$203,SUM($C$2:$C146)-1,COLUMNS($E146:BY146)+1))</f>
        <v/>
      </c>
      <c r="BZ146" t="str">
        <f ca="1">IF(OFFSET($G$203,SUM($C$2:$C146)-1,COLUMNS($E146:BZ146)+1)=0,"",OFFSET($G$203,SUM($C$2:$C146)-1,COLUMNS($E146:BZ146)+1))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IF(OFFSET($G$203,SUM($C$2:$C148)-1,COLUMNS($E148:K148)+1)=0,"",OFFSET($G$203,SUM($C$2:$C148)-1,COLUMNS($E148:K148)+1))</f>
        <v/>
      </c>
      <c r="L148" t="str">
        <f ca="1">IF(OFFSET($G$203,SUM($C$2:$C148)-1,COLUMNS($E148:L148)+1)=0,"",OFFSET($G$203,SUM($C$2:$C148)-1,COLUMNS($E148:L148)+1))</f>
        <v/>
      </c>
      <c r="M148" t="str">
        <f ca="1">IF(OFFSET($G$203,SUM($C$2:$C148)-1,COLUMNS($E148:M148)+1)=0,"",OFFSET($G$203,SUM($C$2:$C148)-1,COLUMNS($E148:M148)+1))</f>
        <v/>
      </c>
      <c r="N148" t="str">
        <f ca="1">IF(OFFSET($G$203,SUM($C$2:$C148)-1,COLUMNS($E148:N148)+1)=0,"",OFFSET($G$203,SUM($C$2:$C148)-1,COLUMNS($E148:N148)+1))</f>
        <v/>
      </c>
      <c r="O148" t="str">
        <f ca="1">IF(OFFSET($G$203,SUM($C$2:$C148)-1,COLUMNS($E148:O148)+1)=0,"",OFFSET($G$203,SUM($C$2:$C148)-1,COLUMNS($E148:O148)+1))</f>
        <v/>
      </c>
      <c r="P148" t="str">
        <f ca="1">IF(OFFSET($G$203,SUM($C$2:$C148)-1,COLUMNS($E148:P148)+1)=0,"",OFFSET($G$203,SUM($C$2:$C148)-1,COLUMNS($E148:P148)+1))</f>
        <v/>
      </c>
      <c r="Q148" t="str">
        <f ca="1">IF(OFFSET($G$203,SUM($C$2:$C148)-1,COLUMNS($E148:Q148)+1)=0,"",OFFSET($G$203,SUM($C$2:$C148)-1,COLUMNS($E148:Q148)+1))</f>
        <v/>
      </c>
      <c r="R148" t="str">
        <f ca="1">IF(OFFSET($G$203,SUM($C$2:$C148)-1,COLUMNS($E148:R148)+1)=0,"",OFFSET($G$203,SUM($C$2:$C148)-1,COLUMNS($E148:R148)+1))</f>
        <v/>
      </c>
      <c r="S148" t="str">
        <f ca="1">IF(OFFSET($G$203,SUM($C$2:$C148)-1,COLUMNS($E148:S148)+1)=0,"",OFFSET($G$203,SUM($C$2:$C148)-1,COLUMNS($E148:S148)+1))</f>
        <v/>
      </c>
      <c r="T148" t="str">
        <f ca="1">IF(OFFSET($G$203,SUM($C$2:$C148)-1,COLUMNS($E148:T148)+1)=0,"",OFFSET($G$203,SUM($C$2:$C148)-1,COLUMNS($E148:T148)+1))</f>
        <v/>
      </c>
      <c r="U148" t="str">
        <f ca="1">IF(OFFSET($G$203,SUM($C$2:$C148)-1,COLUMNS($E148:U148)+1)=0,"",OFFSET($G$203,SUM($C$2:$C148)-1,COLUMNS($E148:U148)+1))</f>
        <v/>
      </c>
      <c r="V148" t="str">
        <f ca="1">IF(OFFSET($G$203,SUM($C$2:$C148)-1,COLUMNS($E148:V148)+1)=0,"",OFFSET($G$203,SUM($C$2:$C148)-1,COLUMNS($E148:V148)+1))</f>
        <v/>
      </c>
      <c r="W148" t="str">
        <f ca="1">IF(OFFSET($G$203,SUM($C$2:$C148)-1,COLUMNS($E148:W148)+1)=0,"",OFFSET($G$203,SUM($C$2:$C148)-1,COLUMNS($E148:W148)+1))</f>
        <v/>
      </c>
      <c r="X148" t="str">
        <f ca="1">IF(OFFSET($G$203,SUM($C$2:$C148)-1,COLUMNS($E148:X148)+1)=0,"",OFFSET($G$203,SUM($C$2:$C148)-1,COLUMNS($E148:X148)+1))</f>
        <v/>
      </c>
      <c r="Y148" t="str">
        <f ca="1">IF(OFFSET($G$203,SUM($C$2:$C148)-1,COLUMNS($E148:Y148)+1)=0,"",OFFSET($G$203,SUM($C$2:$C148)-1,COLUMNS($E148:Y148)+1))</f>
        <v/>
      </c>
      <c r="Z148" t="str">
        <f ca="1">IF(OFFSET($G$203,SUM($C$2:$C148)-1,COLUMNS($E148:Z148)+1)=0,"",OFFSET($G$203,SUM($C$2:$C148)-1,COLUMNS($E148:Z148)+1))</f>
        <v/>
      </c>
      <c r="AA148" t="str">
        <f ca="1">IF(OFFSET($G$203,SUM($C$2:$C148)-1,COLUMNS($E148:AA148)+1)=0,"",OFFSET($G$203,SUM($C$2:$C148)-1,COLUMNS($E148:AA148)+1))</f>
        <v/>
      </c>
      <c r="AB148" t="str">
        <f ca="1">IF(OFFSET($G$203,SUM($C$2:$C148)-1,COLUMNS($E148:AB148)+1)=0,"",OFFSET($G$203,SUM($C$2:$C148)-1,COLUMNS($E148:AB148)+1))</f>
        <v/>
      </c>
      <c r="AC148" t="str">
        <f ca="1">IF(OFFSET($G$203,SUM($C$2:$C148)-1,COLUMNS($E148:AC148)+1)=0,"",OFFSET($G$203,SUM($C$2:$C148)-1,COLUMNS($E148:AC148)+1))</f>
        <v/>
      </c>
      <c r="AD148" t="str">
        <f ca="1">IF(OFFSET($G$203,SUM($C$2:$C148)-1,COLUMNS($E148:AD148)+1)=0,"",OFFSET($G$203,SUM($C$2:$C148)-1,COLUMNS($E148:AD148)+1))</f>
        <v/>
      </c>
      <c r="AE148" t="str">
        <f ca="1">IF(OFFSET($G$203,SUM($C$2:$C148)-1,COLUMNS($E148:AE148)+1)=0,"",OFFSET($G$203,SUM($C$2:$C148)-1,COLUMNS($E148:AE148)+1))</f>
        <v/>
      </c>
      <c r="AF148" t="str">
        <f ca="1">IF(OFFSET($G$203,SUM($C$2:$C148)-1,COLUMNS($E148:AF148)+1)=0,"",OFFSET($G$203,SUM($C$2:$C148)-1,COLUMNS($E148:AF148)+1))</f>
        <v/>
      </c>
      <c r="AG148" t="str">
        <f ca="1">IF(OFFSET($G$203,SUM($C$2:$C148)-1,COLUMNS($E148:AG148)+1)=0,"",OFFSET($G$203,SUM($C$2:$C148)-1,COLUMNS($E148:AG148)+1))</f>
        <v/>
      </c>
      <c r="AH148" t="str">
        <f ca="1">IF(OFFSET($G$203,SUM($C$2:$C148)-1,COLUMNS($E148:AH148)+1)=0,"",OFFSET($G$203,SUM($C$2:$C148)-1,COLUMNS($E148:AH148)+1))</f>
        <v/>
      </c>
      <c r="AI148" t="str">
        <f ca="1">IF(OFFSET($G$203,SUM($C$2:$C148)-1,COLUMNS($E148:AI148)+1)=0,"",OFFSET($G$203,SUM($C$2:$C148)-1,COLUMNS($E148:AI148)+1))</f>
        <v/>
      </c>
      <c r="AJ148" t="str">
        <f ca="1">IF(OFFSET($G$203,SUM($C$2:$C148)-1,COLUMNS($E148:AJ148)+1)=0,"",OFFSET($G$203,SUM($C$2:$C148)-1,COLUMNS($E148:AJ148)+1))</f>
        <v/>
      </c>
      <c r="AK148" t="str">
        <f ca="1">IF(OFFSET($G$203,SUM($C$2:$C148)-1,COLUMNS($E148:AK148)+1)=0,"",OFFSET($G$203,SUM($C$2:$C148)-1,COLUMNS($E148:AK148)+1))</f>
        <v/>
      </c>
      <c r="AL148" t="str">
        <f ca="1">IF(OFFSET($G$203,SUM($C$2:$C148)-1,COLUMNS($E148:AL148)+1)=0,"",OFFSET($G$203,SUM($C$2:$C148)-1,COLUMNS($E148:AL148)+1))</f>
        <v/>
      </c>
      <c r="AM148" t="str">
        <f ca="1">IF(OFFSET($G$203,SUM($C$2:$C148)-1,COLUMNS($E148:AM148)+1)=0,"",OFFSET($G$203,SUM($C$2:$C148)-1,COLUMNS($E148:AM148)+1))</f>
        <v/>
      </c>
      <c r="AN148" t="str">
        <f ca="1">IF(OFFSET($G$203,SUM($C$2:$C148)-1,COLUMNS($E148:AN148)+1)=0,"",OFFSET($G$203,SUM($C$2:$C148)-1,COLUMNS($E148:AN148)+1))</f>
        <v/>
      </c>
      <c r="AO148" t="str">
        <f ca="1">IF(OFFSET($G$203,SUM($C$2:$C148)-1,COLUMNS($E148:AO148)+1)=0,"",OFFSET($G$203,SUM($C$2:$C148)-1,COLUMNS($E148:AO148)+1))</f>
        <v/>
      </c>
      <c r="AP148" t="str">
        <f ca="1">IF(OFFSET($G$203,SUM($C$2:$C148)-1,COLUMNS($E148:AP148)+1)=0,"",OFFSET($G$203,SUM($C$2:$C148)-1,COLUMNS($E148:AP148)+1))</f>
        <v/>
      </c>
      <c r="AQ148" t="str">
        <f ca="1">IF(OFFSET($G$203,SUM($C$2:$C148)-1,COLUMNS($E148:AQ148)+1)=0,"",OFFSET($G$203,SUM($C$2:$C148)-1,COLUMNS($E148:AQ148)+1))</f>
        <v/>
      </c>
      <c r="AR148" t="str">
        <f ca="1">IF(OFFSET($G$203,SUM($C$2:$C148)-1,COLUMNS($E148:AR148)+1)=0,"",OFFSET($G$203,SUM($C$2:$C148)-1,COLUMNS($E148:AR148)+1))</f>
        <v/>
      </c>
      <c r="AS148" t="str">
        <f ca="1">IF(OFFSET($G$203,SUM($C$2:$C148)-1,COLUMNS($E148:AS148)+1)=0,"",OFFSET($G$203,SUM($C$2:$C148)-1,COLUMNS($E148:AS148)+1))</f>
        <v/>
      </c>
      <c r="AT148" t="str">
        <f ca="1">IF(OFFSET($G$203,SUM($C$2:$C148)-1,COLUMNS($E148:AT148)+1)=0,"",OFFSET($G$203,SUM($C$2:$C148)-1,COLUMNS($E148:AT148)+1))</f>
        <v/>
      </c>
      <c r="AU148" t="str">
        <f ca="1">IF(OFFSET($G$203,SUM($C$2:$C148)-1,COLUMNS($E148:AU148)+1)=0,"",OFFSET($G$203,SUM($C$2:$C148)-1,COLUMNS($E148:AU148)+1))</f>
        <v/>
      </c>
      <c r="AV148" t="str">
        <f ca="1">IF(OFFSET($G$203,SUM($C$2:$C148)-1,COLUMNS($E148:AV148)+1)=0,"",OFFSET($G$203,SUM($C$2:$C148)-1,COLUMNS($E148:AV148)+1))</f>
        <v/>
      </c>
      <c r="AW148" t="str">
        <f ca="1">IF(OFFSET($G$203,SUM($C$2:$C148)-1,COLUMNS($E148:AW148)+1)=0,"",OFFSET($G$203,SUM($C$2:$C148)-1,COLUMNS($E148:AW148)+1))</f>
        <v/>
      </c>
      <c r="AX148" t="str">
        <f ca="1">IF(OFFSET($G$203,SUM($C$2:$C148)-1,COLUMNS($E148:AX148)+1)=0,"",OFFSET($G$203,SUM($C$2:$C148)-1,COLUMNS($E148:AX148)+1))</f>
        <v/>
      </c>
      <c r="AY148" t="str">
        <f ca="1">IF(OFFSET($G$203,SUM($C$2:$C148)-1,COLUMNS($E148:AY148)+1)=0,"",OFFSET($G$203,SUM($C$2:$C148)-1,COLUMNS($E148:AY148)+1))</f>
        <v/>
      </c>
      <c r="AZ148" t="str">
        <f ca="1">IF(OFFSET($G$203,SUM($C$2:$C148)-1,COLUMNS($E148:AZ148)+1)=0,"",OFFSET($G$203,SUM($C$2:$C148)-1,COLUMNS($E148:AZ148)+1))</f>
        <v/>
      </c>
      <c r="BA148" t="str">
        <f ca="1">IF(OFFSET($G$203,SUM($C$2:$C148)-1,COLUMNS($E148:BA148)+1)=0,"",OFFSET($G$203,SUM($C$2:$C148)-1,COLUMNS($E148:BA148)+1))</f>
        <v/>
      </c>
      <c r="BB148" t="str">
        <f ca="1">IF(OFFSET($G$203,SUM($C$2:$C148)-1,COLUMNS($E148:BB148)+1)=0,"",OFFSET($G$203,SUM($C$2:$C148)-1,COLUMNS($E148:BB148)+1))</f>
        <v/>
      </c>
      <c r="BC148" t="str">
        <f ca="1">IF(OFFSET($G$203,SUM($C$2:$C148)-1,COLUMNS($E148:BC148)+1)=0,"",OFFSET($G$203,SUM($C$2:$C148)-1,COLUMNS($E148:BC148)+1))</f>
        <v/>
      </c>
      <c r="BD148" t="str">
        <f ca="1">IF(OFFSET($G$203,SUM($C$2:$C148)-1,COLUMNS($E148:BD148)+1)=0,"",OFFSET($G$203,SUM($C$2:$C148)-1,COLUMNS($E148:BD148)+1))</f>
        <v/>
      </c>
      <c r="BE148" t="str">
        <f ca="1">IF(OFFSET($G$203,SUM($C$2:$C148)-1,COLUMNS($E148:BE148)+1)=0,"",OFFSET($G$203,SUM($C$2:$C148)-1,COLUMNS($E148:BE148)+1))</f>
        <v/>
      </c>
      <c r="BF148" t="str">
        <f ca="1">IF(OFFSET($G$203,SUM($C$2:$C148)-1,COLUMNS($E148:BF148)+1)=0,"",OFFSET($G$203,SUM($C$2:$C148)-1,COLUMNS($E148:BF148)+1))</f>
        <v/>
      </c>
      <c r="BG148" t="str">
        <f ca="1">IF(OFFSET($G$203,SUM($C$2:$C148)-1,COLUMNS($E148:BG148)+1)=0,"",OFFSET($G$203,SUM($C$2:$C148)-1,COLUMNS($E148:BG148)+1))</f>
        <v/>
      </c>
      <c r="BH148" t="str">
        <f ca="1">IF(OFFSET($G$203,SUM($C$2:$C148)-1,COLUMNS($E148:BH148)+1)=0,"",OFFSET($G$203,SUM($C$2:$C148)-1,COLUMNS($E148:BH148)+1))</f>
        <v/>
      </c>
      <c r="BI148" t="str">
        <f ca="1">IF(OFFSET($G$203,SUM($C$2:$C148)-1,COLUMNS($E148:BI148)+1)=0,"",OFFSET($G$203,SUM($C$2:$C148)-1,COLUMNS($E148:BI148)+1))</f>
        <v/>
      </c>
      <c r="BJ148" t="str">
        <f ca="1">IF(OFFSET($G$203,SUM($C$2:$C148)-1,COLUMNS($E148:BJ148)+1)=0,"",OFFSET($G$203,SUM($C$2:$C148)-1,COLUMNS($E148:BJ148)+1))</f>
        <v/>
      </c>
      <c r="BK148" t="str">
        <f ca="1">IF(OFFSET($G$203,SUM($C$2:$C148)-1,COLUMNS($E148:BK148)+1)=0,"",OFFSET($G$203,SUM($C$2:$C148)-1,COLUMNS($E148:BK148)+1))</f>
        <v/>
      </c>
      <c r="BL148" t="str">
        <f ca="1">IF(OFFSET($G$203,SUM($C$2:$C148)-1,COLUMNS($E148:BL148)+1)=0,"",OFFSET($G$203,SUM($C$2:$C148)-1,COLUMNS($E148:BL148)+1))</f>
        <v/>
      </c>
      <c r="BM148" t="str">
        <f ca="1">IF(OFFSET($G$203,SUM($C$2:$C148)-1,COLUMNS($E148:BM148)+1)=0,"",OFFSET($G$203,SUM($C$2:$C148)-1,COLUMNS($E148:BM148)+1))</f>
        <v/>
      </c>
      <c r="BN148" t="str">
        <f ca="1">IF(OFFSET($G$203,SUM($C$2:$C148)-1,COLUMNS($E148:BN148)+1)=0,"",OFFSET($G$203,SUM($C$2:$C148)-1,COLUMNS($E148:BN148)+1))</f>
        <v/>
      </c>
      <c r="BO148" t="str">
        <f ca="1">IF(OFFSET($G$203,SUM($C$2:$C148)-1,COLUMNS($E148:BO148)+1)=0,"",OFFSET($G$203,SUM($C$2:$C148)-1,COLUMNS($E148:BO148)+1))</f>
        <v/>
      </c>
      <c r="BP148" t="str">
        <f ca="1">IF(OFFSET($G$203,SUM($C$2:$C148)-1,COLUMNS($E148:BP148)+1)=0,"",OFFSET($G$203,SUM($C$2:$C148)-1,COLUMNS($E148:BP148)+1))</f>
        <v/>
      </c>
      <c r="BQ148" t="str">
        <f ca="1">IF(OFFSET($G$203,SUM($C$2:$C148)-1,COLUMNS($E148:BQ148)+1)=0,"",OFFSET($G$203,SUM($C$2:$C148)-1,COLUMNS($E148:BQ148)+1))</f>
        <v/>
      </c>
      <c r="BR148" t="str">
        <f ca="1">IF(OFFSET($G$203,SUM($C$2:$C148)-1,COLUMNS($E148:BR148)+1)=0,"",OFFSET($G$203,SUM($C$2:$C148)-1,COLUMNS($E148:BR148)+1))</f>
        <v/>
      </c>
      <c r="BS148" t="str">
        <f ca="1">IF(OFFSET($G$203,SUM($C$2:$C148)-1,COLUMNS($E148:BS148)+1)=0,"",OFFSET($G$203,SUM($C$2:$C148)-1,COLUMNS($E148:BS148)+1))</f>
        <v/>
      </c>
      <c r="BT148" t="str">
        <f ca="1">IF(OFFSET($G$203,SUM($C$2:$C148)-1,COLUMNS($E148:BT148)+1)=0,"",OFFSET($G$203,SUM($C$2:$C148)-1,COLUMNS($E148:BT148)+1))</f>
        <v/>
      </c>
      <c r="BU148" t="str">
        <f ca="1">IF(OFFSET($G$203,SUM($C$2:$C148)-1,COLUMNS($E148:BU148)+1)=0,"",OFFSET($G$203,SUM($C$2:$C148)-1,COLUMNS($E148:BU148)+1))</f>
        <v/>
      </c>
      <c r="BV148" t="str">
        <f ca="1">IF(OFFSET($G$203,SUM($C$2:$C148)-1,COLUMNS($E148:BV148)+1)=0,"",OFFSET($G$203,SUM($C$2:$C148)-1,COLUMNS($E148:BV148)+1))</f>
        <v/>
      </c>
      <c r="BW148" t="str">
        <f ca="1">IF(OFFSET($G$203,SUM($C$2:$C148)-1,COLUMNS($E148:BW148)+1)=0,"",OFFSET($G$203,SUM($C$2:$C148)-1,COLUMNS($E148:BW148)+1))</f>
        <v/>
      </c>
      <c r="BX148" t="str">
        <f ca="1">IF(OFFSET($G$203,SUM($C$2:$C148)-1,COLUMNS($E148:BX148)+1)=0,"",OFFSET($G$203,SUM($C$2:$C148)-1,COLUMNS($E148:BX148)+1))</f>
        <v/>
      </c>
      <c r="BY148" t="str">
        <f ca="1">IF(OFFSET($G$203,SUM($C$2:$C148)-1,COLUMNS($E148:BY148)+1)=0,"",OFFSET($G$203,SUM($C$2:$C148)-1,COLUMNS($E148:BY148)+1))</f>
        <v/>
      </c>
      <c r="BZ148" t="str">
        <f ca="1">IF(OFFSET($G$203,SUM($C$2:$C148)-1,COLUMNS($E148:BZ148)+1)=0,"",OFFSET($G$203,SUM($C$2:$C148)-1,COLUMNS($E148:BZ148)+1))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
        <v>5858</v>
      </c>
      <c r="L150" t="str">
        <f ca="1">IF(OFFSET($G$203,SUM($C$2:$C150)-1,COLUMNS($E150:L150)+1)=0,"",OFFSET($G$203,SUM($C$2:$C150)-1,COLUMNS($E150:L150)+1))</f>
        <v/>
      </c>
      <c r="M150" t="str">
        <f ca="1">IF(OFFSET($G$203,SUM($C$2:$C150)-1,COLUMNS($E150:M150)+1)=0,"",OFFSET($G$203,SUM($C$2:$C150)-1,COLUMNS($E150:M150)+1))</f>
        <v/>
      </c>
      <c r="N150" t="str">
        <f ca="1">IF(OFFSET($G$203,SUM($C$2:$C150)-1,COLUMNS($E150:N150)+1)=0,"",OFFSET($G$203,SUM($C$2:$C150)-1,COLUMNS($E150:N150)+1))</f>
        <v/>
      </c>
      <c r="O150" t="str">
        <f ca="1">IF(OFFSET($G$203,SUM($C$2:$C150)-1,COLUMNS($E150:O150)+1)=0,"",OFFSET($G$203,SUM($C$2:$C150)-1,COLUMNS($E150:O150)+1))</f>
        <v/>
      </c>
      <c r="P150" t="str">
        <f ca="1">IF(OFFSET($G$203,SUM($C$2:$C150)-1,COLUMNS($E150:P150)+1)=0,"",OFFSET($G$203,SUM($C$2:$C150)-1,COLUMNS($E150:P150)+1))</f>
        <v/>
      </c>
      <c r="Q150" t="str">
        <f ca="1">IF(OFFSET($G$203,SUM($C$2:$C150)-1,COLUMNS($E150:Q150)+1)=0,"",OFFSET($G$203,SUM($C$2:$C150)-1,COLUMNS($E150:Q150)+1))</f>
        <v/>
      </c>
      <c r="R150" t="str">
        <f ca="1">IF(OFFSET($G$203,SUM($C$2:$C150)-1,COLUMNS($E150:R150)+1)=0,"",OFFSET($G$203,SUM($C$2:$C150)-1,COLUMNS($E150:R150)+1))</f>
        <v/>
      </c>
      <c r="S150" t="str">
        <f ca="1">IF(OFFSET($G$203,SUM($C$2:$C150)-1,COLUMNS($E150:S150)+1)=0,"",OFFSET($G$203,SUM($C$2:$C150)-1,COLUMNS($E150:S150)+1))</f>
        <v/>
      </c>
      <c r="T150" t="str">
        <f ca="1">IF(OFFSET($G$203,SUM($C$2:$C150)-1,COLUMNS($E150:T150)+1)=0,"",OFFSET($G$203,SUM($C$2:$C150)-1,COLUMNS($E150:T150)+1))</f>
        <v/>
      </c>
      <c r="U150" t="str">
        <f ca="1">IF(OFFSET($G$203,SUM($C$2:$C150)-1,COLUMNS($E150:U150)+1)=0,"",OFFSET($G$203,SUM($C$2:$C150)-1,COLUMNS($E150:U150)+1))</f>
        <v/>
      </c>
      <c r="V150" t="str">
        <f ca="1">IF(OFFSET($G$203,SUM($C$2:$C150)-1,COLUMNS($E150:V150)+1)=0,"",OFFSET($G$203,SUM($C$2:$C150)-1,COLUMNS($E150:V150)+1))</f>
        <v/>
      </c>
      <c r="W150" t="str">
        <f ca="1">IF(OFFSET($G$203,SUM($C$2:$C150)-1,COLUMNS($E150:W150)+1)=0,"",OFFSET($G$203,SUM($C$2:$C150)-1,COLUMNS($E150:W150)+1))</f>
        <v/>
      </c>
      <c r="X150" t="str">
        <f ca="1">IF(OFFSET($G$203,SUM($C$2:$C150)-1,COLUMNS($E150:X150)+1)=0,"",OFFSET($G$203,SUM($C$2:$C150)-1,COLUMNS($E150:X150)+1))</f>
        <v/>
      </c>
      <c r="Y150" t="str">
        <f ca="1">IF(OFFSET($G$203,SUM($C$2:$C150)-1,COLUMNS($E150:Y150)+1)=0,"",OFFSET($G$203,SUM($C$2:$C150)-1,COLUMNS($E150:Y150)+1))</f>
        <v/>
      </c>
      <c r="Z150" t="str">
        <f ca="1">IF(OFFSET($G$203,SUM($C$2:$C150)-1,COLUMNS($E150:Z150)+1)=0,"",OFFSET($G$203,SUM($C$2:$C150)-1,COLUMNS($E150:Z150)+1))</f>
        <v/>
      </c>
      <c r="AA150" t="str">
        <f ca="1">IF(OFFSET($G$203,SUM($C$2:$C150)-1,COLUMNS($E150:AA150)+1)=0,"",OFFSET($G$203,SUM($C$2:$C150)-1,COLUMNS($E150:AA150)+1))</f>
        <v/>
      </c>
      <c r="AB150" t="str">
        <f ca="1">IF(OFFSET($G$203,SUM($C$2:$C150)-1,COLUMNS($E150:AB150)+1)=0,"",OFFSET($G$203,SUM($C$2:$C150)-1,COLUMNS($E150:AB150)+1))</f>
        <v/>
      </c>
      <c r="AC150" t="str">
        <f ca="1">IF(OFFSET($G$203,SUM($C$2:$C150)-1,COLUMNS($E150:AC150)+1)=0,"",OFFSET($G$203,SUM($C$2:$C150)-1,COLUMNS($E150:AC150)+1))</f>
        <v/>
      </c>
      <c r="AD150" t="str">
        <f ca="1">IF(OFFSET($G$203,SUM($C$2:$C150)-1,COLUMNS($E150:AD150)+1)=0,"",OFFSET($G$203,SUM($C$2:$C150)-1,COLUMNS($E150:AD150)+1))</f>
        <v/>
      </c>
      <c r="AE150" t="str">
        <f ca="1">IF(OFFSET($G$203,SUM($C$2:$C150)-1,COLUMNS($E150:AE150)+1)=0,"",OFFSET($G$203,SUM($C$2:$C150)-1,COLUMNS($E150:AE150)+1))</f>
        <v/>
      </c>
      <c r="AF150" t="str">
        <f ca="1">IF(OFFSET($G$203,SUM($C$2:$C150)-1,COLUMNS($E150:AF150)+1)=0,"",OFFSET($G$203,SUM($C$2:$C150)-1,COLUMNS($E150:AF150)+1))</f>
        <v/>
      </c>
      <c r="AG150" t="str">
        <f ca="1">IF(OFFSET($G$203,SUM($C$2:$C150)-1,COLUMNS($E150:AG150)+1)=0,"",OFFSET($G$203,SUM($C$2:$C150)-1,COLUMNS($E150:AG150)+1))</f>
        <v/>
      </c>
      <c r="AH150" t="str">
        <f ca="1">IF(OFFSET($G$203,SUM($C$2:$C150)-1,COLUMNS($E150:AH150)+1)=0,"",OFFSET($G$203,SUM($C$2:$C150)-1,COLUMNS($E150:AH150)+1))</f>
        <v/>
      </c>
      <c r="AI150" t="str">
        <f ca="1">IF(OFFSET($G$203,SUM($C$2:$C150)-1,COLUMNS($E150:AI150)+1)=0,"",OFFSET($G$203,SUM($C$2:$C150)-1,COLUMNS($E150:AI150)+1))</f>
        <v/>
      </c>
      <c r="AJ150" t="str">
        <f ca="1">IF(OFFSET($G$203,SUM($C$2:$C150)-1,COLUMNS($E150:AJ150)+1)=0,"",OFFSET($G$203,SUM($C$2:$C150)-1,COLUMNS($E150:AJ150)+1))</f>
        <v/>
      </c>
      <c r="AK150" t="str">
        <f ca="1">IF(OFFSET($G$203,SUM($C$2:$C150)-1,COLUMNS($E150:AK150)+1)=0,"",OFFSET($G$203,SUM($C$2:$C150)-1,COLUMNS($E150:AK150)+1))</f>
        <v/>
      </c>
      <c r="AL150" t="str">
        <f ca="1">IF(OFFSET($G$203,SUM($C$2:$C150)-1,COLUMNS($E150:AL150)+1)=0,"",OFFSET($G$203,SUM($C$2:$C150)-1,COLUMNS($E150:AL150)+1))</f>
        <v/>
      </c>
      <c r="AM150" t="str">
        <f ca="1">IF(OFFSET($G$203,SUM($C$2:$C150)-1,COLUMNS($E150:AM150)+1)=0,"",OFFSET($G$203,SUM($C$2:$C150)-1,COLUMNS($E150:AM150)+1))</f>
        <v/>
      </c>
      <c r="AN150" t="str">
        <f ca="1">IF(OFFSET($G$203,SUM($C$2:$C150)-1,COLUMNS($E150:AN150)+1)=0,"",OFFSET($G$203,SUM($C$2:$C150)-1,COLUMNS($E150:AN150)+1))</f>
        <v/>
      </c>
      <c r="AO150" t="str">
        <f ca="1">IF(OFFSET($G$203,SUM($C$2:$C150)-1,COLUMNS($E150:AO150)+1)=0,"",OFFSET($G$203,SUM($C$2:$C150)-1,COLUMNS($E150:AO150)+1))</f>
        <v/>
      </c>
      <c r="AP150" t="str">
        <f ca="1">IF(OFFSET($G$203,SUM($C$2:$C150)-1,COLUMNS($E150:AP150)+1)=0,"",OFFSET($G$203,SUM($C$2:$C150)-1,COLUMNS($E150:AP150)+1))</f>
        <v/>
      </c>
      <c r="AQ150" t="str">
        <f ca="1">IF(OFFSET($G$203,SUM($C$2:$C150)-1,COLUMNS($E150:AQ150)+1)=0,"",OFFSET($G$203,SUM($C$2:$C150)-1,COLUMNS($E150:AQ150)+1))</f>
        <v/>
      </c>
      <c r="AR150" t="str">
        <f ca="1">IF(OFFSET($G$203,SUM($C$2:$C150)-1,COLUMNS($E150:AR150)+1)=0,"",OFFSET($G$203,SUM($C$2:$C150)-1,COLUMNS($E150:AR150)+1))</f>
        <v/>
      </c>
      <c r="AS150" t="str">
        <f ca="1">IF(OFFSET($G$203,SUM($C$2:$C150)-1,COLUMNS($E150:AS150)+1)=0,"",OFFSET($G$203,SUM($C$2:$C150)-1,COLUMNS($E150:AS150)+1))</f>
        <v/>
      </c>
      <c r="AT150" t="str">
        <f ca="1">IF(OFFSET($G$203,SUM($C$2:$C150)-1,COLUMNS($E150:AT150)+1)=0,"",OFFSET($G$203,SUM($C$2:$C150)-1,COLUMNS($E150:AT150)+1))</f>
        <v/>
      </c>
      <c r="AU150" t="str">
        <f ca="1">IF(OFFSET($G$203,SUM($C$2:$C150)-1,COLUMNS($E150:AU150)+1)=0,"",OFFSET($G$203,SUM($C$2:$C150)-1,COLUMNS($E150:AU150)+1))</f>
        <v/>
      </c>
      <c r="AV150" t="str">
        <f ca="1">IF(OFFSET($G$203,SUM($C$2:$C150)-1,COLUMNS($E150:AV150)+1)=0,"",OFFSET($G$203,SUM($C$2:$C150)-1,COLUMNS($E150:AV150)+1))</f>
        <v/>
      </c>
      <c r="AW150" t="str">
        <f ca="1">IF(OFFSET($G$203,SUM($C$2:$C150)-1,COLUMNS($E150:AW150)+1)=0,"",OFFSET($G$203,SUM($C$2:$C150)-1,COLUMNS($E150:AW150)+1))</f>
        <v/>
      </c>
      <c r="AX150" t="str">
        <f ca="1">IF(OFFSET($G$203,SUM($C$2:$C150)-1,COLUMNS($E150:AX150)+1)=0,"",OFFSET($G$203,SUM($C$2:$C150)-1,COLUMNS($E150:AX150)+1))</f>
        <v/>
      </c>
      <c r="AY150" t="str">
        <f ca="1">IF(OFFSET($G$203,SUM($C$2:$C150)-1,COLUMNS($E150:AY150)+1)=0,"",OFFSET($G$203,SUM($C$2:$C150)-1,COLUMNS($E150:AY150)+1))</f>
        <v/>
      </c>
      <c r="AZ150" t="str">
        <f ca="1">IF(OFFSET($G$203,SUM($C$2:$C150)-1,COLUMNS($E150:AZ150)+1)=0,"",OFFSET($G$203,SUM($C$2:$C150)-1,COLUMNS($E150:AZ150)+1))</f>
        <v/>
      </c>
      <c r="BA150" t="str">
        <f ca="1">IF(OFFSET($G$203,SUM($C$2:$C150)-1,COLUMNS($E150:BA150)+1)=0,"",OFFSET($G$203,SUM($C$2:$C150)-1,COLUMNS($E150:BA150)+1))</f>
        <v/>
      </c>
      <c r="BB150" t="str">
        <f ca="1">IF(OFFSET($G$203,SUM($C$2:$C150)-1,COLUMNS($E150:BB150)+1)=0,"",OFFSET($G$203,SUM($C$2:$C150)-1,COLUMNS($E150:BB150)+1))</f>
        <v/>
      </c>
      <c r="BC150" t="str">
        <f ca="1">IF(OFFSET($G$203,SUM($C$2:$C150)-1,COLUMNS($E150:BC150)+1)=0,"",OFFSET($G$203,SUM($C$2:$C150)-1,COLUMNS($E150:BC150)+1))</f>
        <v/>
      </c>
      <c r="BD150" t="str">
        <f ca="1">IF(OFFSET($G$203,SUM($C$2:$C150)-1,COLUMNS($E150:BD150)+1)=0,"",OFFSET($G$203,SUM($C$2:$C150)-1,COLUMNS($E150:BD150)+1))</f>
        <v/>
      </c>
      <c r="BE150" t="str">
        <f ca="1">IF(OFFSET($G$203,SUM($C$2:$C150)-1,COLUMNS($E150:BE150)+1)=0,"",OFFSET($G$203,SUM($C$2:$C150)-1,COLUMNS($E150:BE150)+1))</f>
        <v/>
      </c>
      <c r="BF150" t="str">
        <f ca="1">IF(OFFSET($G$203,SUM($C$2:$C150)-1,COLUMNS($E150:BF150)+1)=0,"",OFFSET($G$203,SUM($C$2:$C150)-1,COLUMNS($E150:BF150)+1))</f>
        <v/>
      </c>
      <c r="BG150" t="str">
        <f ca="1">IF(OFFSET($G$203,SUM($C$2:$C150)-1,COLUMNS($E150:BG150)+1)=0,"",OFFSET($G$203,SUM($C$2:$C150)-1,COLUMNS($E150:BG150)+1))</f>
        <v/>
      </c>
      <c r="BH150" t="str">
        <f ca="1">IF(OFFSET($G$203,SUM($C$2:$C150)-1,COLUMNS($E150:BH150)+1)=0,"",OFFSET($G$203,SUM($C$2:$C150)-1,COLUMNS($E150:BH150)+1))</f>
        <v/>
      </c>
      <c r="BI150" t="str">
        <f ca="1">IF(OFFSET($G$203,SUM($C$2:$C150)-1,COLUMNS($E150:BI150)+1)=0,"",OFFSET($G$203,SUM($C$2:$C150)-1,COLUMNS($E150:BI150)+1))</f>
        <v/>
      </c>
      <c r="BJ150" t="str">
        <f ca="1">IF(OFFSET($G$203,SUM($C$2:$C150)-1,COLUMNS($E150:BJ150)+1)=0,"",OFFSET($G$203,SUM($C$2:$C150)-1,COLUMNS($E150:BJ150)+1))</f>
        <v/>
      </c>
      <c r="BK150" t="str">
        <f ca="1">IF(OFFSET($G$203,SUM($C$2:$C150)-1,COLUMNS($E150:BK150)+1)=0,"",OFFSET($G$203,SUM($C$2:$C150)-1,COLUMNS($E150:BK150)+1))</f>
        <v/>
      </c>
      <c r="BL150" t="str">
        <f ca="1">IF(OFFSET($G$203,SUM($C$2:$C150)-1,COLUMNS($E150:BL150)+1)=0,"",OFFSET($G$203,SUM($C$2:$C150)-1,COLUMNS($E150:BL150)+1))</f>
        <v/>
      </c>
      <c r="BM150" t="str">
        <f ca="1">IF(OFFSET($G$203,SUM($C$2:$C150)-1,COLUMNS($E150:BM150)+1)=0,"",OFFSET($G$203,SUM($C$2:$C150)-1,COLUMNS($E150:BM150)+1))</f>
        <v/>
      </c>
      <c r="BN150" t="str">
        <f ca="1">IF(OFFSET($G$203,SUM($C$2:$C150)-1,COLUMNS($E150:BN150)+1)=0,"",OFFSET($G$203,SUM($C$2:$C150)-1,COLUMNS($E150:BN150)+1))</f>
        <v/>
      </c>
      <c r="BO150" t="str">
        <f ca="1">IF(OFFSET($G$203,SUM($C$2:$C150)-1,COLUMNS($E150:BO150)+1)=0,"",OFFSET($G$203,SUM($C$2:$C150)-1,COLUMNS($E150:BO150)+1))</f>
        <v/>
      </c>
      <c r="BP150" t="str">
        <f ca="1">IF(OFFSET($G$203,SUM($C$2:$C150)-1,COLUMNS($E150:BP150)+1)=0,"",OFFSET($G$203,SUM($C$2:$C150)-1,COLUMNS($E150:BP150)+1))</f>
        <v/>
      </c>
      <c r="BQ150" t="str">
        <f ca="1">IF(OFFSET($G$203,SUM($C$2:$C150)-1,COLUMNS($E150:BQ150)+1)=0,"",OFFSET($G$203,SUM($C$2:$C150)-1,COLUMNS($E150:BQ150)+1))</f>
        <v/>
      </c>
      <c r="BR150" t="str">
        <f ca="1">IF(OFFSET($G$203,SUM($C$2:$C150)-1,COLUMNS($E150:BR150)+1)=0,"",OFFSET($G$203,SUM($C$2:$C150)-1,COLUMNS($E150:BR150)+1))</f>
        <v/>
      </c>
      <c r="BS150" t="str">
        <f ca="1">IF(OFFSET($G$203,SUM($C$2:$C150)-1,COLUMNS($E150:BS150)+1)=0,"",OFFSET($G$203,SUM($C$2:$C150)-1,COLUMNS($E150:BS150)+1))</f>
        <v/>
      </c>
      <c r="BT150" t="str">
        <f ca="1">IF(OFFSET($G$203,SUM($C$2:$C150)-1,COLUMNS($E150:BT150)+1)=0,"",OFFSET($G$203,SUM($C$2:$C150)-1,COLUMNS($E150:BT150)+1))</f>
        <v/>
      </c>
      <c r="BU150" t="str">
        <f ca="1">IF(OFFSET($G$203,SUM($C$2:$C150)-1,COLUMNS($E150:BU150)+1)=0,"",OFFSET($G$203,SUM($C$2:$C150)-1,COLUMNS($E150:BU150)+1))</f>
        <v/>
      </c>
      <c r="BV150" t="str">
        <f ca="1">IF(OFFSET($G$203,SUM($C$2:$C150)-1,COLUMNS($E150:BV150)+1)=0,"",OFFSET($G$203,SUM($C$2:$C150)-1,COLUMNS($E150:BV150)+1))</f>
        <v/>
      </c>
      <c r="BW150" t="str">
        <f ca="1">IF(OFFSET($G$203,SUM($C$2:$C150)-1,COLUMNS($E150:BW150)+1)=0,"",OFFSET($G$203,SUM($C$2:$C150)-1,COLUMNS($E150:BW150)+1))</f>
        <v/>
      </c>
      <c r="BX150" t="str">
        <f ca="1">IF(OFFSET($G$203,SUM($C$2:$C150)-1,COLUMNS($E150:BX150)+1)=0,"",OFFSET($G$203,SUM($C$2:$C150)-1,COLUMNS($E150:BX150)+1))</f>
        <v/>
      </c>
      <c r="BY150" t="str">
        <f ca="1">IF(OFFSET($G$203,SUM($C$2:$C150)-1,COLUMNS($E150:BY150)+1)=0,"",OFFSET($G$203,SUM($C$2:$C150)-1,COLUMNS($E150:BY150)+1))</f>
        <v/>
      </c>
      <c r="BZ150" t="str">
        <f ca="1">IF(OFFSET($G$203,SUM($C$2:$C150)-1,COLUMNS($E150:BZ150)+1)=0,"",OFFSET($G$203,SUM($C$2:$C150)-1,COLUMNS($E150:BZ150)+1))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si="5413">SUBSTITUTE(SUBSTITUTE(SUBSTITUTE(SUBSTITUTE(SUBSTITUTE(LOWER(IF(LEFT(K150,3)="Box","",TRIM(K150))),"randomizer","")," ",""),"'","")," ",""),"-","")</f>
        <v>footpad</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
        <v>5850</v>
      </c>
      <c r="H152" t="str">
        <f ca="1">IF(OFFSET($G$203,SUM($C$2:$C152)-1,COLUMNS($E152:H152)+1)=0,"",OFFSET($G$203,SUM($C$2:$C152)-1,COLUMNS($E152:H152)+1))</f>
        <v/>
      </c>
      <c r="I152" t="str">
        <f ca="1">IF(OFFSET($G$203,SUM($C$2:$C152)-1,COLUMNS($E152:I152)+1)=0,"",OFFSET($G$203,SUM($C$2:$C152)-1,COLUMNS($E152:I152)+1))</f>
        <v/>
      </c>
      <c r="J152" t="str">
        <f ca="1">IF(OFFSET($G$203,SUM($C$2:$C152)-1,COLUMNS($E152:J152)+1)=0,"",OFFSET($G$203,SUM($C$2:$C152)-1,COLUMNS($E152:J152)+1))</f>
        <v/>
      </c>
      <c r="K152" t="str">
        <f ca="1">IF(OFFSET($G$203,SUM($C$2:$C152)-1,COLUMNS($E152:K152)+1)=0,"",OFFSET($G$203,SUM($C$2:$C152)-1,COLUMNS($E152:K152)+1))</f>
        <v/>
      </c>
      <c r="L152" t="str">
        <f ca="1">IF(OFFSET($G$203,SUM($C$2:$C152)-1,COLUMNS($E152:L152)+1)=0,"",OFFSET($G$203,SUM($C$2:$C152)-1,COLUMNS($E152:L152)+1))</f>
        <v/>
      </c>
      <c r="M152" t="str">
        <f ca="1">IF(OFFSET($G$203,SUM($C$2:$C152)-1,COLUMNS($E152:M152)+1)=0,"",OFFSET($G$203,SUM($C$2:$C152)-1,COLUMNS($E152:M152)+1))</f>
        <v/>
      </c>
      <c r="N152" t="str">
        <f ca="1">IF(OFFSET($G$203,SUM($C$2:$C152)-1,COLUMNS($E152:N152)+1)=0,"",OFFSET($G$203,SUM($C$2:$C152)-1,COLUMNS($E152:N152)+1))</f>
        <v/>
      </c>
      <c r="O152" t="str">
        <f ca="1">IF(OFFSET($G$203,SUM($C$2:$C152)-1,COLUMNS($E152:O152)+1)=0,"",OFFSET($G$203,SUM($C$2:$C152)-1,COLUMNS($E152:O152)+1))</f>
        <v/>
      </c>
      <c r="P152" t="str">
        <f ca="1">IF(OFFSET($G$203,SUM($C$2:$C152)-1,COLUMNS($E152:P152)+1)=0,"",OFFSET($G$203,SUM($C$2:$C152)-1,COLUMNS($E152:P152)+1))</f>
        <v/>
      </c>
      <c r="Q152" t="str">
        <f ca="1">IF(OFFSET($G$203,SUM($C$2:$C152)-1,COLUMNS($E152:Q152)+1)=0,"",OFFSET($G$203,SUM($C$2:$C152)-1,COLUMNS($E152:Q152)+1))</f>
        <v/>
      </c>
      <c r="R152" t="str">
        <f ca="1">IF(OFFSET($G$203,SUM($C$2:$C152)-1,COLUMNS($E152:R152)+1)=0,"",OFFSET($G$203,SUM($C$2:$C152)-1,COLUMNS($E152:R152)+1))</f>
        <v/>
      </c>
      <c r="S152" t="str">
        <f ca="1">IF(OFFSET($G$203,SUM($C$2:$C152)-1,COLUMNS($E152:S152)+1)=0,"",OFFSET($G$203,SUM($C$2:$C152)-1,COLUMNS($E152:S152)+1))</f>
        <v/>
      </c>
      <c r="T152" t="str">
        <f ca="1">IF(OFFSET($G$203,SUM($C$2:$C152)-1,COLUMNS($E152:T152)+1)=0,"",OFFSET($G$203,SUM($C$2:$C152)-1,COLUMNS($E152:T152)+1))</f>
        <v/>
      </c>
      <c r="U152" t="str">
        <f ca="1">IF(OFFSET($G$203,SUM($C$2:$C152)-1,COLUMNS($E152:U152)+1)=0,"",OFFSET($G$203,SUM($C$2:$C152)-1,COLUMNS($E152:U152)+1))</f>
        <v/>
      </c>
      <c r="V152" t="str">
        <f ca="1">IF(OFFSET($G$203,SUM($C$2:$C152)-1,COLUMNS($E152:V152)+1)=0,"",OFFSET($G$203,SUM($C$2:$C152)-1,COLUMNS($E152:V152)+1))</f>
        <v/>
      </c>
      <c r="W152" t="str">
        <f ca="1">IF(OFFSET($G$203,SUM($C$2:$C152)-1,COLUMNS($E152:W152)+1)=0,"",OFFSET($G$203,SUM($C$2:$C152)-1,COLUMNS($E152:W152)+1))</f>
        <v/>
      </c>
      <c r="X152" t="str">
        <f ca="1">IF(OFFSET($G$203,SUM($C$2:$C152)-1,COLUMNS($E152:X152)+1)=0,"",OFFSET($G$203,SUM($C$2:$C152)-1,COLUMNS($E152:X152)+1))</f>
        <v/>
      </c>
      <c r="Y152" t="str">
        <f ca="1">IF(OFFSET($G$203,SUM($C$2:$C152)-1,COLUMNS($E152:Y152)+1)=0,"",OFFSET($G$203,SUM($C$2:$C152)-1,COLUMNS($E152:Y152)+1))</f>
        <v/>
      </c>
      <c r="Z152" t="str">
        <f ca="1">IF(OFFSET($G$203,SUM($C$2:$C152)-1,COLUMNS($E152:Z152)+1)=0,"",OFFSET($G$203,SUM($C$2:$C152)-1,COLUMNS($E152:Z152)+1))</f>
        <v/>
      </c>
      <c r="AA152" t="str">
        <f ca="1">IF(OFFSET($G$203,SUM($C$2:$C152)-1,COLUMNS($E152:AA152)+1)=0,"",OFFSET($G$203,SUM($C$2:$C152)-1,COLUMNS($E152:AA152)+1))</f>
        <v/>
      </c>
      <c r="AB152" t="str">
        <f ca="1">IF(OFFSET($G$203,SUM($C$2:$C152)-1,COLUMNS($E152:AB152)+1)=0,"",OFFSET($G$203,SUM($C$2:$C152)-1,COLUMNS($E152:AB152)+1))</f>
        <v/>
      </c>
      <c r="AC152" t="str">
        <f ca="1">IF(OFFSET($G$203,SUM($C$2:$C152)-1,COLUMNS($E152:AC152)+1)=0,"",OFFSET($G$203,SUM($C$2:$C152)-1,COLUMNS($E152:AC152)+1))</f>
        <v/>
      </c>
      <c r="AD152" t="str">
        <f ca="1">IF(OFFSET($G$203,SUM($C$2:$C152)-1,COLUMNS($E152:AD152)+1)=0,"",OFFSET($G$203,SUM($C$2:$C152)-1,COLUMNS($E152:AD152)+1))</f>
        <v/>
      </c>
      <c r="AE152" t="str">
        <f ca="1">IF(OFFSET($G$203,SUM($C$2:$C152)-1,COLUMNS($E152:AE152)+1)=0,"",OFFSET($G$203,SUM($C$2:$C152)-1,COLUMNS($E152:AE152)+1))</f>
        <v/>
      </c>
      <c r="AF152" t="str">
        <f ca="1">IF(OFFSET($G$203,SUM($C$2:$C152)-1,COLUMNS($E152:AF152)+1)=0,"",OFFSET($G$203,SUM($C$2:$C152)-1,COLUMNS($E152:AF152)+1))</f>
        <v/>
      </c>
      <c r="AG152" t="str">
        <f ca="1">IF(OFFSET($G$203,SUM($C$2:$C152)-1,COLUMNS($E152:AG152)+1)=0,"",OFFSET($G$203,SUM($C$2:$C152)-1,COLUMNS($E152:AG152)+1))</f>
        <v/>
      </c>
      <c r="AH152" t="str">
        <f ca="1">IF(OFFSET($G$203,SUM($C$2:$C152)-1,COLUMNS($E152:AH152)+1)=0,"",OFFSET($G$203,SUM($C$2:$C152)-1,COLUMNS($E152:AH152)+1))</f>
        <v/>
      </c>
      <c r="AI152" t="str">
        <f ca="1">IF(OFFSET($G$203,SUM($C$2:$C152)-1,COLUMNS($E152:AI152)+1)=0,"",OFFSET($G$203,SUM($C$2:$C152)-1,COLUMNS($E152:AI152)+1))</f>
        <v/>
      </c>
      <c r="AJ152" t="str">
        <f ca="1">IF(OFFSET($G$203,SUM($C$2:$C152)-1,COLUMNS($E152:AJ152)+1)=0,"",OFFSET($G$203,SUM($C$2:$C152)-1,COLUMNS($E152:AJ152)+1))</f>
        <v/>
      </c>
      <c r="AK152" t="str">
        <f ca="1">IF(OFFSET($G$203,SUM($C$2:$C152)-1,COLUMNS($E152:AK152)+1)=0,"",OFFSET($G$203,SUM($C$2:$C152)-1,COLUMNS($E152:AK152)+1))</f>
        <v/>
      </c>
      <c r="AL152" t="str">
        <f ca="1">IF(OFFSET($G$203,SUM($C$2:$C152)-1,COLUMNS($E152:AL152)+1)=0,"",OFFSET($G$203,SUM($C$2:$C152)-1,COLUMNS($E152:AL152)+1))</f>
        <v/>
      </c>
      <c r="AM152" t="str">
        <f ca="1">IF(OFFSET($G$203,SUM($C$2:$C152)-1,COLUMNS($E152:AM152)+1)=0,"",OFFSET($G$203,SUM($C$2:$C152)-1,COLUMNS($E152:AM152)+1))</f>
        <v/>
      </c>
      <c r="AN152" t="str">
        <f ca="1">IF(OFFSET($G$203,SUM($C$2:$C152)-1,COLUMNS($E152:AN152)+1)=0,"",OFFSET($G$203,SUM($C$2:$C152)-1,COLUMNS($E152:AN152)+1))</f>
        <v/>
      </c>
      <c r="AO152" t="str">
        <f ca="1">IF(OFFSET($G$203,SUM($C$2:$C152)-1,COLUMNS($E152:AO152)+1)=0,"",OFFSET($G$203,SUM($C$2:$C152)-1,COLUMNS($E152:AO152)+1))</f>
        <v/>
      </c>
      <c r="AP152" t="str">
        <f ca="1">IF(OFFSET($G$203,SUM($C$2:$C152)-1,COLUMNS($E152:AP152)+1)=0,"",OFFSET($G$203,SUM($C$2:$C152)-1,COLUMNS($E152:AP152)+1))</f>
        <v/>
      </c>
      <c r="AQ152" t="str">
        <f ca="1">IF(OFFSET($G$203,SUM($C$2:$C152)-1,COLUMNS($E152:AQ152)+1)=0,"",OFFSET($G$203,SUM($C$2:$C152)-1,COLUMNS($E152:AQ152)+1))</f>
        <v/>
      </c>
      <c r="AR152" t="str">
        <f ca="1">IF(OFFSET($G$203,SUM($C$2:$C152)-1,COLUMNS($E152:AR152)+1)=0,"",OFFSET($G$203,SUM($C$2:$C152)-1,COLUMNS($E152:AR152)+1))</f>
        <v/>
      </c>
      <c r="AS152" t="str">
        <f ca="1">IF(OFFSET($G$203,SUM($C$2:$C152)-1,COLUMNS($E152:AS152)+1)=0,"",OFFSET($G$203,SUM($C$2:$C152)-1,COLUMNS($E152:AS152)+1))</f>
        <v/>
      </c>
      <c r="AT152" t="str">
        <f ca="1">IF(OFFSET($G$203,SUM($C$2:$C152)-1,COLUMNS($E152:AT152)+1)=0,"",OFFSET($G$203,SUM($C$2:$C152)-1,COLUMNS($E152:AT152)+1))</f>
        <v/>
      </c>
      <c r="AU152" t="str">
        <f ca="1">IF(OFFSET($G$203,SUM($C$2:$C152)-1,COLUMNS($E152:AU152)+1)=0,"",OFFSET($G$203,SUM($C$2:$C152)-1,COLUMNS($E152:AU152)+1))</f>
        <v/>
      </c>
      <c r="AV152" t="str">
        <f ca="1">IF(OFFSET($G$203,SUM($C$2:$C152)-1,COLUMNS($E152:AV152)+1)=0,"",OFFSET($G$203,SUM($C$2:$C152)-1,COLUMNS($E152:AV152)+1))</f>
        <v/>
      </c>
      <c r="AW152" t="str">
        <f ca="1">IF(OFFSET($G$203,SUM($C$2:$C152)-1,COLUMNS($E152:AW152)+1)=0,"",OFFSET($G$203,SUM($C$2:$C152)-1,COLUMNS($E152:AW152)+1))</f>
        <v/>
      </c>
      <c r="AX152" t="str">
        <f ca="1">IF(OFFSET($G$203,SUM($C$2:$C152)-1,COLUMNS($E152:AX152)+1)=0,"",OFFSET($G$203,SUM($C$2:$C152)-1,COLUMNS($E152:AX152)+1))</f>
        <v/>
      </c>
      <c r="AY152" t="str">
        <f ca="1">IF(OFFSET($G$203,SUM($C$2:$C152)-1,COLUMNS($E152:AY152)+1)=0,"",OFFSET($G$203,SUM($C$2:$C152)-1,COLUMNS($E152:AY152)+1))</f>
        <v/>
      </c>
      <c r="AZ152" t="str">
        <f ca="1">IF(OFFSET($G$203,SUM($C$2:$C152)-1,COLUMNS($E152:AZ152)+1)=0,"",OFFSET($G$203,SUM($C$2:$C152)-1,COLUMNS($E152:AZ152)+1))</f>
        <v/>
      </c>
      <c r="BA152" t="str">
        <f ca="1">IF(OFFSET($G$203,SUM($C$2:$C152)-1,COLUMNS($E152:BA152)+1)=0,"",OFFSET($G$203,SUM($C$2:$C152)-1,COLUMNS($E152:BA152)+1))</f>
        <v/>
      </c>
      <c r="BB152" t="str">
        <f ca="1">IF(OFFSET($G$203,SUM($C$2:$C152)-1,COLUMNS($E152:BB152)+1)=0,"",OFFSET($G$203,SUM($C$2:$C152)-1,COLUMNS($E152:BB152)+1))</f>
        <v/>
      </c>
      <c r="BC152" t="str">
        <f ca="1">IF(OFFSET($G$203,SUM($C$2:$C152)-1,COLUMNS($E152:BC152)+1)=0,"",OFFSET($G$203,SUM($C$2:$C152)-1,COLUMNS($E152:BC152)+1))</f>
        <v/>
      </c>
      <c r="BD152" t="str">
        <f ca="1">IF(OFFSET($G$203,SUM($C$2:$C152)-1,COLUMNS($E152:BD152)+1)=0,"",OFFSET($G$203,SUM($C$2:$C152)-1,COLUMNS($E152:BD152)+1))</f>
        <v/>
      </c>
      <c r="BE152" t="str">
        <f ca="1">IF(OFFSET($G$203,SUM($C$2:$C152)-1,COLUMNS($E152:BE152)+1)=0,"",OFFSET($G$203,SUM($C$2:$C152)-1,COLUMNS($E152:BE152)+1))</f>
        <v/>
      </c>
      <c r="BF152" t="str">
        <f ca="1">IF(OFFSET($G$203,SUM($C$2:$C152)-1,COLUMNS($E152:BF152)+1)=0,"",OFFSET($G$203,SUM($C$2:$C152)-1,COLUMNS($E152:BF152)+1))</f>
        <v/>
      </c>
      <c r="BG152" t="str">
        <f ca="1">IF(OFFSET($G$203,SUM($C$2:$C152)-1,COLUMNS($E152:BG152)+1)=0,"",OFFSET($G$203,SUM($C$2:$C152)-1,COLUMNS($E152:BG152)+1))</f>
        <v/>
      </c>
      <c r="BH152" t="str">
        <f ca="1">IF(OFFSET($G$203,SUM($C$2:$C152)-1,COLUMNS($E152:BH152)+1)=0,"",OFFSET($G$203,SUM($C$2:$C152)-1,COLUMNS($E152:BH152)+1))</f>
        <v/>
      </c>
      <c r="BI152" t="str">
        <f ca="1">IF(OFFSET($G$203,SUM($C$2:$C152)-1,COLUMNS($E152:BI152)+1)=0,"",OFFSET($G$203,SUM($C$2:$C152)-1,COLUMNS($E152:BI152)+1))</f>
        <v/>
      </c>
      <c r="BJ152" t="str">
        <f ca="1">IF(OFFSET($G$203,SUM($C$2:$C152)-1,COLUMNS($E152:BJ152)+1)=0,"",OFFSET($G$203,SUM($C$2:$C152)-1,COLUMNS($E152:BJ152)+1))</f>
        <v/>
      </c>
      <c r="BK152" t="str">
        <f ca="1">IF(OFFSET($G$203,SUM($C$2:$C152)-1,COLUMNS($E152:BK152)+1)=0,"",OFFSET($G$203,SUM($C$2:$C152)-1,COLUMNS($E152:BK152)+1))</f>
        <v/>
      </c>
      <c r="BL152" t="str">
        <f ca="1">IF(OFFSET($G$203,SUM($C$2:$C152)-1,COLUMNS($E152:BL152)+1)=0,"",OFFSET($G$203,SUM($C$2:$C152)-1,COLUMNS($E152:BL152)+1))</f>
        <v/>
      </c>
      <c r="BM152" t="str">
        <f ca="1">IF(OFFSET($G$203,SUM($C$2:$C152)-1,COLUMNS($E152:BM152)+1)=0,"",OFFSET($G$203,SUM($C$2:$C152)-1,COLUMNS($E152:BM152)+1))</f>
        <v/>
      </c>
      <c r="BN152" t="str">
        <f ca="1">IF(OFFSET($G$203,SUM($C$2:$C152)-1,COLUMNS($E152:BN152)+1)=0,"",OFFSET($G$203,SUM($C$2:$C152)-1,COLUMNS($E152:BN152)+1))</f>
        <v/>
      </c>
      <c r="BO152" t="str">
        <f ca="1">IF(OFFSET($G$203,SUM($C$2:$C152)-1,COLUMNS($E152:BO152)+1)=0,"",OFFSET($G$203,SUM($C$2:$C152)-1,COLUMNS($E152:BO152)+1))</f>
        <v/>
      </c>
      <c r="BP152" t="str">
        <f ca="1">IF(OFFSET($G$203,SUM($C$2:$C152)-1,COLUMNS($E152:BP152)+1)=0,"",OFFSET($G$203,SUM($C$2:$C152)-1,COLUMNS($E152:BP152)+1))</f>
        <v/>
      </c>
      <c r="BQ152" t="str">
        <f ca="1">IF(OFFSET($G$203,SUM($C$2:$C152)-1,COLUMNS($E152:BQ152)+1)=0,"",OFFSET($G$203,SUM($C$2:$C152)-1,COLUMNS($E152:BQ152)+1))</f>
        <v/>
      </c>
      <c r="BR152" t="str">
        <f ca="1">IF(OFFSET($G$203,SUM($C$2:$C152)-1,COLUMNS($E152:BR152)+1)=0,"",OFFSET($G$203,SUM($C$2:$C152)-1,COLUMNS($E152:BR152)+1))</f>
        <v/>
      </c>
      <c r="BS152" t="str">
        <f ca="1">IF(OFFSET($G$203,SUM($C$2:$C152)-1,COLUMNS($E152:BS152)+1)=0,"",OFFSET($G$203,SUM($C$2:$C152)-1,COLUMNS($E152:BS152)+1))</f>
        <v/>
      </c>
      <c r="BT152" t="str">
        <f ca="1">IF(OFFSET($G$203,SUM($C$2:$C152)-1,COLUMNS($E152:BT152)+1)=0,"",OFFSET($G$203,SUM($C$2:$C152)-1,COLUMNS($E152:BT152)+1))</f>
        <v/>
      </c>
      <c r="BU152" t="str">
        <f ca="1">IF(OFFSET($G$203,SUM($C$2:$C152)-1,COLUMNS($E152:BU152)+1)=0,"",OFFSET($G$203,SUM($C$2:$C152)-1,COLUMNS($E152:BU152)+1))</f>
        <v/>
      </c>
      <c r="BV152" t="str">
        <f ca="1">IF(OFFSET($G$203,SUM($C$2:$C152)-1,COLUMNS($E152:BV152)+1)=0,"",OFFSET($G$203,SUM($C$2:$C152)-1,COLUMNS($E152:BV152)+1))</f>
        <v/>
      </c>
      <c r="BW152" t="str">
        <f ca="1">IF(OFFSET($G$203,SUM($C$2:$C152)-1,COLUMNS($E152:BW152)+1)=0,"",OFFSET($G$203,SUM($C$2:$C152)-1,COLUMNS($E152:BW152)+1))</f>
        <v/>
      </c>
      <c r="BX152" t="str">
        <f ca="1">IF(OFFSET($G$203,SUM($C$2:$C152)-1,COLUMNS($E152:BX152)+1)=0,"",OFFSET($G$203,SUM($C$2:$C152)-1,COLUMNS($E152:BX152)+1))</f>
        <v/>
      </c>
      <c r="BY152" t="str">
        <f ca="1">IF(OFFSET($G$203,SUM($C$2:$C152)-1,COLUMNS($E152:BY152)+1)=0,"",OFFSET($G$203,SUM($C$2:$C152)-1,COLUMNS($E152:BY152)+1))</f>
        <v/>
      </c>
      <c r="BZ152" t="str">
        <f ca="1">IF(OFFSET($G$203,SUM($C$2:$C152)-1,COLUMNS($E152:BZ152)+1)=0,"",OFFSET($G$203,SUM($C$2:$C152)-1,COLUMNS($E152:BZ152)+1))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si="5483">SUBSTITUTE(SUBSTITUTE(SUBSTITUTE(SUBSTITUTE(SUBSTITUTE(LOWER(IF(LEFT(G152,3)="Box","",TRIM(G152))),"randomizer","")," ",""),"'","")," ",""),"-","")</f>
        <v>farmhands</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IF(OFFSET($G$203,SUM($C$2:$C154)-1,COLUMNS($E154:G154)+1)=0,"",OFFSET($G$203,SUM($C$2:$C154)-1,COLUMNS($E154:G154)+1))</f>
        <v/>
      </c>
      <c r="H154" t="str">
        <f ca="1">IF(OFFSET($G$203,SUM($C$2:$C154)-1,COLUMNS($E154:H154)+1)=0,"",OFFSET($G$203,SUM($C$2:$C154)-1,COLUMNS($E154:H154)+1))</f>
        <v/>
      </c>
      <c r="I154" t="str">
        <f ca="1">IF(OFFSET($G$203,SUM($C$2:$C154)-1,COLUMNS($E154:I154)+1)=0,"",OFFSET($G$203,SUM($C$2:$C154)-1,COLUMNS($E154:I154)+1))</f>
        <v/>
      </c>
      <c r="J154" t="str">
        <f ca="1">IF(OFFSET($G$203,SUM($C$2:$C154)-1,COLUMNS($E154:J154)+1)=0,"",OFFSET($G$203,SUM($C$2:$C154)-1,COLUMNS($E154:J154)+1))</f>
        <v/>
      </c>
      <c r="K154" t="str">
        <f ca="1">IF(OFFSET($G$203,SUM($C$2:$C154)-1,COLUMNS($E154:K154)+1)=0,"",OFFSET($G$203,SUM($C$2:$C154)-1,COLUMNS($E154:K154)+1))</f>
        <v/>
      </c>
      <c r="L154" t="str">
        <f ca="1">IF(OFFSET($G$203,SUM($C$2:$C154)-1,COLUMNS($E154:L154)+1)=0,"",OFFSET($G$203,SUM($C$2:$C154)-1,COLUMNS($E154:L154)+1))</f>
        <v/>
      </c>
      <c r="M154" t="str">
        <f ca="1">IF(OFFSET($G$203,SUM($C$2:$C154)-1,COLUMNS($E154:M154)+1)=0,"",OFFSET($G$203,SUM($C$2:$C154)-1,COLUMNS($E154:M154)+1))</f>
        <v/>
      </c>
      <c r="N154" t="str">
        <f ca="1">IF(OFFSET($G$203,SUM($C$2:$C154)-1,COLUMNS($E154:N154)+1)=0,"",OFFSET($G$203,SUM($C$2:$C154)-1,COLUMNS($E154:N154)+1))</f>
        <v/>
      </c>
      <c r="O154" t="str">
        <f ca="1">IF(OFFSET($G$203,SUM($C$2:$C154)-1,COLUMNS($E154:O154)+1)=0,"",OFFSET($G$203,SUM($C$2:$C154)-1,COLUMNS($E154:O154)+1))</f>
        <v/>
      </c>
      <c r="P154" t="str">
        <f ca="1">IF(OFFSET($G$203,SUM($C$2:$C154)-1,COLUMNS($E154:P154)+1)=0,"",OFFSET($G$203,SUM($C$2:$C154)-1,COLUMNS($E154:P154)+1))</f>
        <v/>
      </c>
      <c r="Q154" t="str">
        <f ca="1">IF(OFFSET($G$203,SUM($C$2:$C154)-1,COLUMNS($E154:Q154)+1)=0,"",OFFSET($G$203,SUM($C$2:$C154)-1,COLUMNS($E154:Q154)+1))</f>
        <v/>
      </c>
      <c r="R154" t="str">
        <f ca="1">IF(OFFSET($G$203,SUM($C$2:$C154)-1,COLUMNS($E154:R154)+1)=0,"",OFFSET($G$203,SUM($C$2:$C154)-1,COLUMNS($E154:R154)+1))</f>
        <v/>
      </c>
      <c r="S154" t="str">
        <f ca="1">IF(OFFSET($G$203,SUM($C$2:$C154)-1,COLUMNS($E154:S154)+1)=0,"",OFFSET($G$203,SUM($C$2:$C154)-1,COLUMNS($E154:S154)+1))</f>
        <v/>
      </c>
      <c r="T154" t="str">
        <f ca="1">IF(OFFSET($G$203,SUM($C$2:$C154)-1,COLUMNS($E154:T154)+1)=0,"",OFFSET($G$203,SUM($C$2:$C154)-1,COLUMNS($E154:T154)+1))</f>
        <v/>
      </c>
      <c r="U154" t="str">
        <f ca="1">IF(OFFSET($G$203,SUM($C$2:$C154)-1,COLUMNS($E154:U154)+1)=0,"",OFFSET($G$203,SUM($C$2:$C154)-1,COLUMNS($E154:U154)+1))</f>
        <v/>
      </c>
      <c r="V154" t="str">
        <f ca="1">IF(OFFSET($G$203,SUM($C$2:$C154)-1,COLUMNS($E154:V154)+1)=0,"",OFFSET($G$203,SUM($C$2:$C154)-1,COLUMNS($E154:V154)+1))</f>
        <v/>
      </c>
      <c r="W154" t="str">
        <f ca="1">IF(OFFSET($G$203,SUM($C$2:$C154)-1,COLUMNS($E154:W154)+1)=0,"",OFFSET($G$203,SUM($C$2:$C154)-1,COLUMNS($E154:W154)+1))</f>
        <v/>
      </c>
      <c r="X154" t="str">
        <f ca="1">IF(OFFSET($G$203,SUM($C$2:$C154)-1,COLUMNS($E154:X154)+1)=0,"",OFFSET($G$203,SUM($C$2:$C154)-1,COLUMNS($E154:X154)+1))</f>
        <v/>
      </c>
      <c r="Y154" t="str">
        <f ca="1">IF(OFFSET($G$203,SUM($C$2:$C154)-1,COLUMNS($E154:Y154)+1)=0,"",OFFSET($G$203,SUM($C$2:$C154)-1,COLUMNS($E154:Y154)+1))</f>
        <v/>
      </c>
      <c r="Z154" t="str">
        <f ca="1">IF(OFFSET($G$203,SUM($C$2:$C154)-1,COLUMNS($E154:Z154)+1)=0,"",OFFSET($G$203,SUM($C$2:$C154)-1,COLUMNS($E154:Z154)+1))</f>
        <v/>
      </c>
      <c r="AA154" t="str">
        <f ca="1">IF(OFFSET($G$203,SUM($C$2:$C154)-1,COLUMNS($E154:AA154)+1)=0,"",OFFSET($G$203,SUM($C$2:$C154)-1,COLUMNS($E154:AA154)+1))</f>
        <v/>
      </c>
      <c r="AB154" t="str">
        <f ca="1">IF(OFFSET($G$203,SUM($C$2:$C154)-1,COLUMNS($E154:AB154)+1)=0,"",OFFSET($G$203,SUM($C$2:$C154)-1,COLUMNS($E154:AB154)+1))</f>
        <v/>
      </c>
      <c r="AC154" t="str">
        <f ca="1">IF(OFFSET($G$203,SUM($C$2:$C154)-1,COLUMNS($E154:AC154)+1)=0,"",OFFSET($G$203,SUM($C$2:$C154)-1,COLUMNS($E154:AC154)+1))</f>
        <v/>
      </c>
      <c r="AD154" t="str">
        <f ca="1">IF(OFFSET($G$203,SUM($C$2:$C154)-1,COLUMNS($E154:AD154)+1)=0,"",OFFSET($G$203,SUM($C$2:$C154)-1,COLUMNS($E154:AD154)+1))</f>
        <v/>
      </c>
      <c r="AE154" t="str">
        <f ca="1">IF(OFFSET($G$203,SUM($C$2:$C154)-1,COLUMNS($E154:AE154)+1)=0,"",OFFSET($G$203,SUM($C$2:$C154)-1,COLUMNS($E154:AE154)+1))</f>
        <v/>
      </c>
      <c r="AF154" t="str">
        <f ca="1">IF(OFFSET($G$203,SUM($C$2:$C154)-1,COLUMNS($E154:AF154)+1)=0,"",OFFSET($G$203,SUM($C$2:$C154)-1,COLUMNS($E154:AF154)+1))</f>
        <v/>
      </c>
      <c r="AG154" t="str">
        <f ca="1">IF(OFFSET($G$203,SUM($C$2:$C154)-1,COLUMNS($E154:AG154)+1)=0,"",OFFSET($G$203,SUM($C$2:$C154)-1,COLUMNS($E154:AG154)+1))</f>
        <v/>
      </c>
      <c r="AH154" t="str">
        <f ca="1">IF(OFFSET($G$203,SUM($C$2:$C154)-1,COLUMNS($E154:AH154)+1)=0,"",OFFSET($G$203,SUM($C$2:$C154)-1,COLUMNS($E154:AH154)+1))</f>
        <v/>
      </c>
      <c r="AI154" t="str">
        <f ca="1">IF(OFFSET($G$203,SUM($C$2:$C154)-1,COLUMNS($E154:AI154)+1)=0,"",OFFSET($G$203,SUM($C$2:$C154)-1,COLUMNS($E154:AI154)+1))</f>
        <v/>
      </c>
      <c r="AJ154" t="str">
        <f ca="1">IF(OFFSET($G$203,SUM($C$2:$C154)-1,COLUMNS($E154:AJ154)+1)=0,"",OFFSET($G$203,SUM($C$2:$C154)-1,COLUMNS($E154:AJ154)+1))</f>
        <v/>
      </c>
      <c r="AK154" t="str">
        <f ca="1">IF(OFFSET($G$203,SUM($C$2:$C154)-1,COLUMNS($E154:AK154)+1)=0,"",OFFSET($G$203,SUM($C$2:$C154)-1,COLUMNS($E154:AK154)+1))</f>
        <v/>
      </c>
      <c r="AL154" t="str">
        <f ca="1">IF(OFFSET($G$203,SUM($C$2:$C154)-1,COLUMNS($E154:AL154)+1)=0,"",OFFSET($G$203,SUM($C$2:$C154)-1,COLUMNS($E154:AL154)+1))</f>
        <v/>
      </c>
      <c r="AM154" t="str">
        <f ca="1">IF(OFFSET($G$203,SUM($C$2:$C154)-1,COLUMNS($E154:AM154)+1)=0,"",OFFSET($G$203,SUM($C$2:$C154)-1,COLUMNS($E154:AM154)+1))</f>
        <v/>
      </c>
      <c r="AN154" t="str">
        <f ca="1">IF(OFFSET($G$203,SUM($C$2:$C154)-1,COLUMNS($E154:AN154)+1)=0,"",OFFSET($G$203,SUM($C$2:$C154)-1,COLUMNS($E154:AN154)+1))</f>
        <v/>
      </c>
      <c r="AO154" t="str">
        <f ca="1">IF(OFFSET($G$203,SUM($C$2:$C154)-1,COLUMNS($E154:AO154)+1)=0,"",OFFSET($G$203,SUM($C$2:$C154)-1,COLUMNS($E154:AO154)+1))</f>
        <v/>
      </c>
      <c r="AP154" t="str">
        <f ca="1">IF(OFFSET($G$203,SUM($C$2:$C154)-1,COLUMNS($E154:AP154)+1)=0,"",OFFSET($G$203,SUM($C$2:$C154)-1,COLUMNS($E154:AP154)+1))</f>
        <v/>
      </c>
      <c r="AQ154" t="str">
        <f ca="1">IF(OFFSET($G$203,SUM($C$2:$C154)-1,COLUMNS($E154:AQ154)+1)=0,"",OFFSET($G$203,SUM($C$2:$C154)-1,COLUMNS($E154:AQ154)+1))</f>
        <v/>
      </c>
      <c r="AR154" t="str">
        <f ca="1">IF(OFFSET($G$203,SUM($C$2:$C154)-1,COLUMNS($E154:AR154)+1)=0,"",OFFSET($G$203,SUM($C$2:$C154)-1,COLUMNS($E154:AR154)+1))</f>
        <v/>
      </c>
      <c r="AS154" t="str">
        <f ca="1">IF(OFFSET($G$203,SUM($C$2:$C154)-1,COLUMNS($E154:AS154)+1)=0,"",OFFSET($G$203,SUM($C$2:$C154)-1,COLUMNS($E154:AS154)+1))</f>
        <v/>
      </c>
      <c r="AT154" t="str">
        <f ca="1">IF(OFFSET($G$203,SUM($C$2:$C154)-1,COLUMNS($E154:AT154)+1)=0,"",OFFSET($G$203,SUM($C$2:$C154)-1,COLUMNS($E154:AT154)+1))</f>
        <v/>
      </c>
      <c r="AU154" t="str">
        <f ca="1">IF(OFFSET($G$203,SUM($C$2:$C154)-1,COLUMNS($E154:AU154)+1)=0,"",OFFSET($G$203,SUM($C$2:$C154)-1,COLUMNS($E154:AU154)+1))</f>
        <v/>
      </c>
      <c r="AV154" t="str">
        <f ca="1">IF(OFFSET($G$203,SUM($C$2:$C154)-1,COLUMNS($E154:AV154)+1)=0,"",OFFSET($G$203,SUM($C$2:$C154)-1,COLUMNS($E154:AV154)+1))</f>
        <v/>
      </c>
      <c r="AW154" t="str">
        <f ca="1">IF(OFFSET($G$203,SUM($C$2:$C154)-1,COLUMNS($E154:AW154)+1)=0,"",OFFSET($G$203,SUM($C$2:$C154)-1,COLUMNS($E154:AW154)+1))</f>
        <v/>
      </c>
      <c r="AX154" t="str">
        <f ca="1">IF(OFFSET($G$203,SUM($C$2:$C154)-1,COLUMNS($E154:AX154)+1)=0,"",OFFSET($G$203,SUM($C$2:$C154)-1,COLUMNS($E154:AX154)+1))</f>
        <v/>
      </c>
      <c r="AY154" t="str">
        <f ca="1">IF(OFFSET($G$203,SUM($C$2:$C154)-1,COLUMNS($E154:AY154)+1)=0,"",OFFSET($G$203,SUM($C$2:$C154)-1,COLUMNS($E154:AY154)+1))</f>
        <v/>
      </c>
      <c r="AZ154" t="str">
        <f ca="1">IF(OFFSET($G$203,SUM($C$2:$C154)-1,COLUMNS($E154:AZ154)+1)=0,"",OFFSET($G$203,SUM($C$2:$C154)-1,COLUMNS($E154:AZ154)+1))</f>
        <v/>
      </c>
      <c r="BA154" t="str">
        <f ca="1">IF(OFFSET($G$203,SUM($C$2:$C154)-1,COLUMNS($E154:BA154)+1)=0,"",OFFSET($G$203,SUM($C$2:$C154)-1,COLUMNS($E154:BA154)+1))</f>
        <v/>
      </c>
      <c r="BB154" t="str">
        <f ca="1">IF(OFFSET($G$203,SUM($C$2:$C154)-1,COLUMNS($E154:BB154)+1)=0,"",OFFSET($G$203,SUM($C$2:$C154)-1,COLUMNS($E154:BB154)+1))</f>
        <v/>
      </c>
      <c r="BC154" t="str">
        <f ca="1">IF(OFFSET($G$203,SUM($C$2:$C154)-1,COLUMNS($E154:BC154)+1)=0,"",OFFSET($G$203,SUM($C$2:$C154)-1,COLUMNS($E154:BC154)+1))</f>
        <v/>
      </c>
      <c r="BD154" t="str">
        <f ca="1">IF(OFFSET($G$203,SUM($C$2:$C154)-1,COLUMNS($E154:BD154)+1)=0,"",OFFSET($G$203,SUM($C$2:$C154)-1,COLUMNS($E154:BD154)+1))</f>
        <v/>
      </c>
      <c r="BE154" t="str">
        <f ca="1">IF(OFFSET($G$203,SUM($C$2:$C154)-1,COLUMNS($E154:BE154)+1)=0,"",OFFSET($G$203,SUM($C$2:$C154)-1,COLUMNS($E154:BE154)+1))</f>
        <v/>
      </c>
      <c r="BF154" t="str">
        <f ca="1">IF(OFFSET($G$203,SUM($C$2:$C154)-1,COLUMNS($E154:BF154)+1)=0,"",OFFSET($G$203,SUM($C$2:$C154)-1,COLUMNS($E154:BF154)+1))</f>
        <v/>
      </c>
      <c r="BG154" t="str">
        <f ca="1">IF(OFFSET($G$203,SUM($C$2:$C154)-1,COLUMNS($E154:BG154)+1)=0,"",OFFSET($G$203,SUM($C$2:$C154)-1,COLUMNS($E154:BG154)+1))</f>
        <v/>
      </c>
      <c r="BH154" t="str">
        <f ca="1">IF(OFFSET($G$203,SUM($C$2:$C154)-1,COLUMNS($E154:BH154)+1)=0,"",OFFSET($G$203,SUM($C$2:$C154)-1,COLUMNS($E154:BH154)+1))</f>
        <v/>
      </c>
      <c r="BI154" t="str">
        <f ca="1">IF(OFFSET($G$203,SUM($C$2:$C154)-1,COLUMNS($E154:BI154)+1)=0,"",OFFSET($G$203,SUM($C$2:$C154)-1,COLUMNS($E154:BI154)+1))</f>
        <v/>
      </c>
      <c r="BJ154" t="str">
        <f ca="1">IF(OFFSET($G$203,SUM($C$2:$C154)-1,COLUMNS($E154:BJ154)+1)=0,"",OFFSET($G$203,SUM($C$2:$C154)-1,COLUMNS($E154:BJ154)+1))</f>
        <v/>
      </c>
      <c r="BK154" t="str">
        <f ca="1">IF(OFFSET($G$203,SUM($C$2:$C154)-1,COLUMNS($E154:BK154)+1)=0,"",OFFSET($G$203,SUM($C$2:$C154)-1,COLUMNS($E154:BK154)+1))</f>
        <v/>
      </c>
      <c r="BL154" t="str">
        <f ca="1">IF(OFFSET($G$203,SUM($C$2:$C154)-1,COLUMNS($E154:BL154)+1)=0,"",OFFSET($G$203,SUM($C$2:$C154)-1,COLUMNS($E154:BL154)+1))</f>
        <v/>
      </c>
      <c r="BM154" t="str">
        <f ca="1">IF(OFFSET($G$203,SUM($C$2:$C154)-1,COLUMNS($E154:BM154)+1)=0,"",OFFSET($G$203,SUM($C$2:$C154)-1,COLUMNS($E154:BM154)+1))</f>
        <v/>
      </c>
      <c r="BN154" t="str">
        <f ca="1">IF(OFFSET($G$203,SUM($C$2:$C154)-1,COLUMNS($E154:BN154)+1)=0,"",OFFSET($G$203,SUM($C$2:$C154)-1,COLUMNS($E154:BN154)+1))</f>
        <v/>
      </c>
      <c r="BO154" t="str">
        <f ca="1">IF(OFFSET($G$203,SUM($C$2:$C154)-1,COLUMNS($E154:BO154)+1)=0,"",OFFSET($G$203,SUM($C$2:$C154)-1,COLUMNS($E154:BO154)+1))</f>
        <v/>
      </c>
      <c r="BP154" t="str">
        <f ca="1">IF(OFFSET($G$203,SUM($C$2:$C154)-1,COLUMNS($E154:BP154)+1)=0,"",OFFSET($G$203,SUM($C$2:$C154)-1,COLUMNS($E154:BP154)+1))</f>
        <v/>
      </c>
      <c r="BQ154" t="str">
        <f ca="1">IF(OFFSET($G$203,SUM($C$2:$C154)-1,COLUMNS($E154:BQ154)+1)=0,"",OFFSET($G$203,SUM($C$2:$C154)-1,COLUMNS($E154:BQ154)+1))</f>
        <v/>
      </c>
      <c r="BR154" t="str">
        <f ca="1">IF(OFFSET($G$203,SUM($C$2:$C154)-1,COLUMNS($E154:BR154)+1)=0,"",OFFSET($G$203,SUM($C$2:$C154)-1,COLUMNS($E154:BR154)+1))</f>
        <v/>
      </c>
      <c r="BS154" t="str">
        <f ca="1">IF(OFFSET($G$203,SUM($C$2:$C154)-1,COLUMNS($E154:BS154)+1)=0,"",OFFSET($G$203,SUM($C$2:$C154)-1,COLUMNS($E154:BS154)+1))</f>
        <v/>
      </c>
      <c r="BT154" t="str">
        <f ca="1">IF(OFFSET($G$203,SUM($C$2:$C154)-1,COLUMNS($E154:BT154)+1)=0,"",OFFSET($G$203,SUM($C$2:$C154)-1,COLUMNS($E154:BT154)+1))</f>
        <v/>
      </c>
      <c r="BU154" t="str">
        <f ca="1">IF(OFFSET($G$203,SUM($C$2:$C154)-1,COLUMNS($E154:BU154)+1)=0,"",OFFSET($G$203,SUM($C$2:$C154)-1,COLUMNS($E154:BU154)+1))</f>
        <v/>
      </c>
      <c r="BV154" t="str">
        <f ca="1">IF(OFFSET($G$203,SUM($C$2:$C154)-1,COLUMNS($E154:BV154)+1)=0,"",OFFSET($G$203,SUM($C$2:$C154)-1,COLUMNS($E154:BV154)+1))</f>
        <v/>
      </c>
      <c r="BW154" t="str">
        <f ca="1">IF(OFFSET($G$203,SUM($C$2:$C154)-1,COLUMNS($E154:BW154)+1)=0,"",OFFSET($G$203,SUM($C$2:$C154)-1,COLUMNS($E154:BW154)+1))</f>
        <v/>
      </c>
      <c r="BX154" t="str">
        <f ca="1">IF(OFFSET($G$203,SUM($C$2:$C154)-1,COLUMNS($E154:BX154)+1)=0,"",OFFSET($G$203,SUM($C$2:$C154)-1,COLUMNS($E154:BX154)+1))</f>
        <v/>
      </c>
      <c r="BY154" t="str">
        <f ca="1">IF(OFFSET($G$203,SUM($C$2:$C154)-1,COLUMNS($E154:BY154)+1)=0,"",OFFSET($G$203,SUM($C$2:$C154)-1,COLUMNS($E154:BY154)+1))</f>
        <v/>
      </c>
      <c r="BZ154" t="str">
        <f ca="1">IF(OFFSET($G$203,SUM($C$2:$C154)-1,COLUMNS($E154:BZ154)+1)=0,"",OFFSET($G$203,SUM($C$2:$C154)-1,COLUMNS($E154:BZ154)+1))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IF(OFFSET($G$203,SUM($C$2:$C156)-1,COLUMNS($E156:O156)+1)=0,"",OFFSET($G$203,SUM($C$2:$C156)-1,COLUMNS($E156:O156)+1))</f>
        <v/>
      </c>
      <c r="P156" t="str">
        <f ca="1">IF(OFFSET($G$203,SUM($C$2:$C156)-1,COLUMNS($E156:P156)+1)=0,"",OFFSET($G$203,SUM($C$2:$C156)-1,COLUMNS($E156:P156)+1))</f>
        <v/>
      </c>
      <c r="Q156" t="str">
        <f ca="1">IF(OFFSET($G$203,SUM($C$2:$C156)-1,COLUMNS($E156:Q156)+1)=0,"",OFFSET($G$203,SUM($C$2:$C156)-1,COLUMNS($E156:Q156)+1))</f>
        <v/>
      </c>
      <c r="R156" t="str">
        <f ca="1">IF(OFFSET($G$203,SUM($C$2:$C156)-1,COLUMNS($E156:R156)+1)=0,"",OFFSET($G$203,SUM($C$2:$C156)-1,COLUMNS($E156:R156)+1))</f>
        <v/>
      </c>
      <c r="S156" t="str">
        <f ca="1">IF(OFFSET($G$203,SUM($C$2:$C156)-1,COLUMNS($E156:S156)+1)=0,"",OFFSET($G$203,SUM($C$2:$C156)-1,COLUMNS($E156:S156)+1))</f>
        <v/>
      </c>
      <c r="T156" t="str">
        <f ca="1">IF(OFFSET($G$203,SUM($C$2:$C156)-1,COLUMNS($E156:T156)+1)=0,"",OFFSET($G$203,SUM($C$2:$C156)-1,COLUMNS($E156:T156)+1))</f>
        <v/>
      </c>
      <c r="U156" t="str">
        <f ca="1">IF(OFFSET($G$203,SUM($C$2:$C156)-1,COLUMNS($E156:U156)+1)=0,"",OFFSET($G$203,SUM($C$2:$C156)-1,COLUMNS($E156:U156)+1))</f>
        <v/>
      </c>
      <c r="V156" t="str">
        <f ca="1">IF(OFFSET($G$203,SUM($C$2:$C156)-1,COLUMNS($E156:V156)+1)=0,"",OFFSET($G$203,SUM($C$2:$C156)-1,COLUMNS($E156:V156)+1))</f>
        <v/>
      </c>
      <c r="W156" t="str">
        <f ca="1">IF(OFFSET($G$203,SUM($C$2:$C156)-1,COLUMNS($E156:W156)+1)=0,"",OFFSET($G$203,SUM($C$2:$C156)-1,COLUMNS($E156:W156)+1))</f>
        <v/>
      </c>
      <c r="X156" t="str">
        <f ca="1">IF(OFFSET($G$203,SUM($C$2:$C156)-1,COLUMNS($E156:X156)+1)=0,"",OFFSET($G$203,SUM($C$2:$C156)-1,COLUMNS($E156:X156)+1))</f>
        <v/>
      </c>
      <c r="Y156" t="str">
        <f ca="1">IF(OFFSET($G$203,SUM($C$2:$C156)-1,COLUMNS($E156:Y156)+1)=0,"",OFFSET($G$203,SUM($C$2:$C156)-1,COLUMNS($E156:Y156)+1))</f>
        <v/>
      </c>
      <c r="Z156" t="str">
        <f ca="1">IF(OFFSET($G$203,SUM($C$2:$C156)-1,COLUMNS($E156:Z156)+1)=0,"",OFFSET($G$203,SUM($C$2:$C156)-1,COLUMNS($E156:Z156)+1))</f>
        <v/>
      </c>
      <c r="AA156" t="str">
        <f ca="1">IF(OFFSET($G$203,SUM($C$2:$C156)-1,COLUMNS($E156:AA156)+1)=0,"",OFFSET($G$203,SUM($C$2:$C156)-1,COLUMNS($E156:AA156)+1))</f>
        <v/>
      </c>
      <c r="AB156" t="str">
        <f ca="1">IF(OFFSET($G$203,SUM($C$2:$C156)-1,COLUMNS($E156:AB156)+1)=0,"",OFFSET($G$203,SUM($C$2:$C156)-1,COLUMNS($E156:AB156)+1))</f>
        <v/>
      </c>
      <c r="AC156" t="str">
        <f ca="1">IF(OFFSET($G$203,SUM($C$2:$C156)-1,COLUMNS($E156:AC156)+1)=0,"",OFFSET($G$203,SUM($C$2:$C156)-1,COLUMNS($E156:AC156)+1))</f>
        <v/>
      </c>
      <c r="AD156" t="str">
        <f ca="1">IF(OFFSET($G$203,SUM($C$2:$C156)-1,COLUMNS($E156:AD156)+1)=0,"",OFFSET($G$203,SUM($C$2:$C156)-1,COLUMNS($E156:AD156)+1))</f>
        <v/>
      </c>
      <c r="AE156" t="str">
        <f ca="1">IF(OFFSET($G$203,SUM($C$2:$C156)-1,COLUMNS($E156:AE156)+1)=0,"",OFFSET($G$203,SUM($C$2:$C156)-1,COLUMNS($E156:AE156)+1))</f>
        <v/>
      </c>
      <c r="AF156" t="str">
        <f ca="1">IF(OFFSET($G$203,SUM($C$2:$C156)-1,COLUMNS($E156:AF156)+1)=0,"",OFFSET($G$203,SUM($C$2:$C156)-1,COLUMNS($E156:AF156)+1))</f>
        <v/>
      </c>
      <c r="AG156" t="str">
        <f ca="1">IF(OFFSET($G$203,SUM($C$2:$C156)-1,COLUMNS($E156:AG156)+1)=0,"",OFFSET($G$203,SUM($C$2:$C156)-1,COLUMNS($E156:AG156)+1))</f>
        <v/>
      </c>
      <c r="AH156" t="str">
        <f ca="1">IF(OFFSET($G$203,SUM($C$2:$C156)-1,COLUMNS($E156:AH156)+1)=0,"",OFFSET($G$203,SUM($C$2:$C156)-1,COLUMNS($E156:AH156)+1))</f>
        <v/>
      </c>
      <c r="AI156" t="str">
        <f ca="1">IF(OFFSET($G$203,SUM($C$2:$C156)-1,COLUMNS($E156:AI156)+1)=0,"",OFFSET($G$203,SUM($C$2:$C156)-1,COLUMNS($E156:AI156)+1))</f>
        <v/>
      </c>
      <c r="AJ156" t="str">
        <f ca="1">IF(OFFSET($G$203,SUM($C$2:$C156)-1,COLUMNS($E156:AJ156)+1)=0,"",OFFSET($G$203,SUM($C$2:$C156)-1,COLUMNS($E156:AJ156)+1))</f>
        <v/>
      </c>
      <c r="AK156" t="str">
        <f ca="1">IF(OFFSET($G$203,SUM($C$2:$C156)-1,COLUMNS($E156:AK156)+1)=0,"",OFFSET($G$203,SUM($C$2:$C156)-1,COLUMNS($E156:AK156)+1))</f>
        <v/>
      </c>
      <c r="AL156" t="str">
        <f ca="1">IF(OFFSET($G$203,SUM($C$2:$C156)-1,COLUMNS($E156:AL156)+1)=0,"",OFFSET($G$203,SUM($C$2:$C156)-1,COLUMNS($E156:AL156)+1))</f>
        <v/>
      </c>
      <c r="AM156" t="str">
        <f ca="1">IF(OFFSET($G$203,SUM($C$2:$C156)-1,COLUMNS($E156:AM156)+1)=0,"",OFFSET($G$203,SUM($C$2:$C156)-1,COLUMNS($E156:AM156)+1))</f>
        <v/>
      </c>
      <c r="AN156" t="str">
        <f ca="1">IF(OFFSET($G$203,SUM($C$2:$C156)-1,COLUMNS($E156:AN156)+1)=0,"",OFFSET($G$203,SUM($C$2:$C156)-1,COLUMNS($E156:AN156)+1))</f>
        <v/>
      </c>
      <c r="AO156" t="str">
        <f ca="1">IF(OFFSET($G$203,SUM($C$2:$C156)-1,COLUMNS($E156:AO156)+1)=0,"",OFFSET($G$203,SUM($C$2:$C156)-1,COLUMNS($E156:AO156)+1))</f>
        <v/>
      </c>
      <c r="AP156" t="str">
        <f ca="1">IF(OFFSET($G$203,SUM($C$2:$C156)-1,COLUMNS($E156:AP156)+1)=0,"",OFFSET($G$203,SUM($C$2:$C156)-1,COLUMNS($E156:AP156)+1))</f>
        <v/>
      </c>
      <c r="AQ156" t="str">
        <f ca="1">IF(OFFSET($G$203,SUM($C$2:$C156)-1,COLUMNS($E156:AQ156)+1)=0,"",OFFSET($G$203,SUM($C$2:$C156)-1,COLUMNS($E156:AQ156)+1))</f>
        <v/>
      </c>
      <c r="AR156" t="str">
        <f ca="1">IF(OFFSET($G$203,SUM($C$2:$C156)-1,COLUMNS($E156:AR156)+1)=0,"",OFFSET($G$203,SUM($C$2:$C156)-1,COLUMNS($E156:AR156)+1))</f>
        <v/>
      </c>
      <c r="AS156" t="str">
        <f ca="1">IF(OFFSET($G$203,SUM($C$2:$C156)-1,COLUMNS($E156:AS156)+1)=0,"",OFFSET($G$203,SUM($C$2:$C156)-1,COLUMNS($E156:AS156)+1))</f>
        <v/>
      </c>
      <c r="AT156" t="str">
        <f ca="1">IF(OFFSET($G$203,SUM($C$2:$C156)-1,COLUMNS($E156:AT156)+1)=0,"",OFFSET($G$203,SUM($C$2:$C156)-1,COLUMNS($E156:AT156)+1))</f>
        <v/>
      </c>
      <c r="AU156" t="str">
        <f ca="1">IF(OFFSET($G$203,SUM($C$2:$C156)-1,COLUMNS($E156:AU156)+1)=0,"",OFFSET($G$203,SUM($C$2:$C156)-1,COLUMNS($E156:AU156)+1))</f>
        <v/>
      </c>
      <c r="AV156" t="str">
        <f ca="1">IF(OFFSET($G$203,SUM($C$2:$C156)-1,COLUMNS($E156:AV156)+1)=0,"",OFFSET($G$203,SUM($C$2:$C156)-1,COLUMNS($E156:AV156)+1))</f>
        <v/>
      </c>
      <c r="AW156" t="str">
        <f ca="1">IF(OFFSET($G$203,SUM($C$2:$C156)-1,COLUMNS($E156:AW156)+1)=0,"",OFFSET($G$203,SUM($C$2:$C156)-1,COLUMNS($E156:AW156)+1))</f>
        <v/>
      </c>
      <c r="AX156" t="str">
        <f ca="1">IF(OFFSET($G$203,SUM($C$2:$C156)-1,COLUMNS($E156:AX156)+1)=0,"",OFFSET($G$203,SUM($C$2:$C156)-1,COLUMNS($E156:AX156)+1))</f>
        <v/>
      </c>
      <c r="AY156" t="str">
        <f ca="1">IF(OFFSET($G$203,SUM($C$2:$C156)-1,COLUMNS($E156:AY156)+1)=0,"",OFFSET($G$203,SUM($C$2:$C156)-1,COLUMNS($E156:AY156)+1))</f>
        <v/>
      </c>
      <c r="AZ156" t="str">
        <f ca="1">IF(OFFSET($G$203,SUM($C$2:$C156)-1,COLUMNS($E156:AZ156)+1)=0,"",OFFSET($G$203,SUM($C$2:$C156)-1,COLUMNS($E156:AZ156)+1))</f>
        <v/>
      </c>
      <c r="BA156" t="str">
        <f ca="1">IF(OFFSET($G$203,SUM($C$2:$C156)-1,COLUMNS($E156:BA156)+1)=0,"",OFFSET($G$203,SUM($C$2:$C156)-1,COLUMNS($E156:BA156)+1))</f>
        <v/>
      </c>
      <c r="BB156" t="str">
        <f ca="1">IF(OFFSET($G$203,SUM($C$2:$C156)-1,COLUMNS($E156:BB156)+1)=0,"",OFFSET($G$203,SUM($C$2:$C156)-1,COLUMNS($E156:BB156)+1))</f>
        <v/>
      </c>
      <c r="BC156" t="str">
        <f ca="1">IF(OFFSET($G$203,SUM($C$2:$C156)-1,COLUMNS($E156:BC156)+1)=0,"",OFFSET($G$203,SUM($C$2:$C156)-1,COLUMNS($E156:BC156)+1))</f>
        <v/>
      </c>
      <c r="BD156" t="str">
        <f ca="1">IF(OFFSET($G$203,SUM($C$2:$C156)-1,COLUMNS($E156:BD156)+1)=0,"",OFFSET($G$203,SUM($C$2:$C156)-1,COLUMNS($E156:BD156)+1))</f>
        <v/>
      </c>
      <c r="BE156" t="str">
        <f ca="1">IF(OFFSET($G$203,SUM($C$2:$C156)-1,COLUMNS($E156:BE156)+1)=0,"",OFFSET($G$203,SUM($C$2:$C156)-1,COLUMNS($E156:BE156)+1))</f>
        <v/>
      </c>
      <c r="BF156" t="str">
        <f ca="1">IF(OFFSET($G$203,SUM($C$2:$C156)-1,COLUMNS($E156:BF156)+1)=0,"",OFFSET($G$203,SUM($C$2:$C156)-1,COLUMNS($E156:BF156)+1))</f>
        <v/>
      </c>
      <c r="BG156" t="str">
        <f ca="1">IF(OFFSET($G$203,SUM($C$2:$C156)-1,COLUMNS($E156:BG156)+1)=0,"",OFFSET($G$203,SUM($C$2:$C156)-1,COLUMNS($E156:BG156)+1))</f>
        <v/>
      </c>
      <c r="BH156" t="str">
        <f ca="1">IF(OFFSET($G$203,SUM($C$2:$C156)-1,COLUMNS($E156:BH156)+1)=0,"",OFFSET($G$203,SUM($C$2:$C156)-1,COLUMNS($E156:BH156)+1))</f>
        <v/>
      </c>
      <c r="BI156" t="str">
        <f ca="1">IF(OFFSET($G$203,SUM($C$2:$C156)-1,COLUMNS($E156:BI156)+1)=0,"",OFFSET($G$203,SUM($C$2:$C156)-1,COLUMNS($E156:BI156)+1))</f>
        <v/>
      </c>
      <c r="BJ156" t="str">
        <f ca="1">IF(OFFSET($G$203,SUM($C$2:$C156)-1,COLUMNS($E156:BJ156)+1)=0,"",OFFSET($G$203,SUM($C$2:$C156)-1,COLUMNS($E156:BJ156)+1))</f>
        <v/>
      </c>
      <c r="BK156" t="str">
        <f ca="1">IF(OFFSET($G$203,SUM($C$2:$C156)-1,COLUMNS($E156:BK156)+1)=0,"",OFFSET($G$203,SUM($C$2:$C156)-1,COLUMNS($E156:BK156)+1))</f>
        <v/>
      </c>
      <c r="BL156" t="str">
        <f ca="1">IF(OFFSET($G$203,SUM($C$2:$C156)-1,COLUMNS($E156:BL156)+1)=0,"",OFFSET($G$203,SUM($C$2:$C156)-1,COLUMNS($E156:BL156)+1))</f>
        <v/>
      </c>
      <c r="BM156" t="str">
        <f ca="1">IF(OFFSET($G$203,SUM($C$2:$C156)-1,COLUMNS($E156:BM156)+1)=0,"",OFFSET($G$203,SUM($C$2:$C156)-1,COLUMNS($E156:BM156)+1))</f>
        <v/>
      </c>
      <c r="BN156" t="str">
        <f ca="1">IF(OFFSET($G$203,SUM($C$2:$C156)-1,COLUMNS($E156:BN156)+1)=0,"",OFFSET($G$203,SUM($C$2:$C156)-1,COLUMNS($E156:BN156)+1))</f>
        <v/>
      </c>
      <c r="BO156" t="str">
        <f ca="1">IF(OFFSET($G$203,SUM($C$2:$C156)-1,COLUMNS($E156:BO156)+1)=0,"",OFFSET($G$203,SUM($C$2:$C156)-1,COLUMNS($E156:BO156)+1))</f>
        <v/>
      </c>
      <c r="BP156" t="str">
        <f ca="1">IF(OFFSET($G$203,SUM($C$2:$C156)-1,COLUMNS($E156:BP156)+1)=0,"",OFFSET($G$203,SUM($C$2:$C156)-1,COLUMNS($E156:BP156)+1))</f>
        <v/>
      </c>
      <c r="BQ156" t="str">
        <f ca="1">IF(OFFSET($G$203,SUM($C$2:$C156)-1,COLUMNS($E156:BQ156)+1)=0,"",OFFSET($G$203,SUM($C$2:$C156)-1,COLUMNS($E156:BQ156)+1))</f>
        <v/>
      </c>
      <c r="BR156" t="str">
        <f ca="1">IF(OFFSET($G$203,SUM($C$2:$C156)-1,COLUMNS($E156:BR156)+1)=0,"",OFFSET($G$203,SUM($C$2:$C156)-1,COLUMNS($E156:BR156)+1))</f>
        <v/>
      </c>
      <c r="BS156" t="str">
        <f ca="1">IF(OFFSET($G$203,SUM($C$2:$C156)-1,COLUMNS($E156:BS156)+1)=0,"",OFFSET($G$203,SUM($C$2:$C156)-1,COLUMNS($E156:BS156)+1))</f>
        <v/>
      </c>
      <c r="BT156" t="str">
        <f ca="1">IF(OFFSET($G$203,SUM($C$2:$C156)-1,COLUMNS($E156:BT156)+1)=0,"",OFFSET($G$203,SUM($C$2:$C156)-1,COLUMNS($E156:BT156)+1))</f>
        <v/>
      </c>
      <c r="BU156" t="str">
        <f ca="1">IF(OFFSET($G$203,SUM($C$2:$C156)-1,COLUMNS($E156:BU156)+1)=0,"",OFFSET($G$203,SUM($C$2:$C156)-1,COLUMNS($E156:BU156)+1))</f>
        <v/>
      </c>
      <c r="BV156" t="str">
        <f ca="1">IF(OFFSET($G$203,SUM($C$2:$C156)-1,COLUMNS($E156:BV156)+1)=0,"",OFFSET($G$203,SUM($C$2:$C156)-1,COLUMNS($E156:BV156)+1))</f>
        <v/>
      </c>
      <c r="BW156" t="str">
        <f ca="1">IF(OFFSET($G$203,SUM($C$2:$C156)-1,COLUMNS($E156:BW156)+1)=0,"",OFFSET($G$203,SUM($C$2:$C156)-1,COLUMNS($E156:BW156)+1))</f>
        <v/>
      </c>
      <c r="BX156" t="str">
        <f ca="1">IF(OFFSET($G$203,SUM($C$2:$C156)-1,COLUMNS($E156:BX156)+1)=0,"",OFFSET($G$203,SUM($C$2:$C156)-1,COLUMNS($E156:BX156)+1))</f>
        <v/>
      </c>
      <c r="BY156" t="str">
        <f ca="1">IF(OFFSET($G$203,SUM($C$2:$C156)-1,COLUMNS($E156:BY156)+1)=0,"",OFFSET($G$203,SUM($C$2:$C156)-1,COLUMNS($E156:BY156)+1))</f>
        <v/>
      </c>
      <c r="BZ156" t="str">
        <f ca="1">IF(OFFSET($G$203,SUM($C$2:$C156)-1,COLUMNS($E156:BZ156)+1)=0,"",OFFSET($G$203,SUM($C$2:$C156)-1,COLUMNS($E156:BZ156)+1))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IF(OFFSET($G$203,SUM($C$2:$C158)-1,COLUMNS($E158:L158)+1)=0,"",OFFSET($G$203,SUM($C$2:$C158)-1,COLUMNS($E158:L158)+1))</f>
        <v/>
      </c>
      <c r="M158" t="str">
        <f ca="1">IF(OFFSET($G$203,SUM($C$2:$C158)-1,COLUMNS($E158:M158)+1)=0,"",OFFSET($G$203,SUM($C$2:$C158)-1,COLUMNS($E158:M158)+1))</f>
        <v/>
      </c>
      <c r="N158" t="str">
        <f ca="1">IF(OFFSET($G$203,SUM($C$2:$C158)-1,COLUMNS($E158:N158)+1)=0,"",OFFSET($G$203,SUM($C$2:$C158)-1,COLUMNS($E158:N158)+1))</f>
        <v/>
      </c>
      <c r="O158" t="str">
        <f ca="1">IF(OFFSET($G$203,SUM($C$2:$C158)-1,COLUMNS($E158:O158)+1)=0,"",OFFSET($G$203,SUM($C$2:$C158)-1,COLUMNS($E158:O158)+1))</f>
        <v/>
      </c>
      <c r="P158" t="str">
        <f ca="1">IF(OFFSET($G$203,SUM($C$2:$C158)-1,COLUMNS($E158:P158)+1)=0,"",OFFSET($G$203,SUM($C$2:$C158)-1,COLUMNS($E158:P158)+1))</f>
        <v/>
      </c>
      <c r="Q158" t="str">
        <f ca="1">IF(OFFSET($G$203,SUM($C$2:$C158)-1,COLUMNS($E158:Q158)+1)=0,"",OFFSET($G$203,SUM($C$2:$C158)-1,COLUMNS($E158:Q158)+1))</f>
        <v/>
      </c>
      <c r="R158" t="str">
        <f ca="1">IF(OFFSET($G$203,SUM($C$2:$C158)-1,COLUMNS($E158:R158)+1)=0,"",OFFSET($G$203,SUM($C$2:$C158)-1,COLUMNS($E158:R158)+1))</f>
        <v/>
      </c>
      <c r="S158" t="str">
        <f ca="1">IF(OFFSET($G$203,SUM($C$2:$C158)-1,COLUMNS($E158:S158)+1)=0,"",OFFSET($G$203,SUM($C$2:$C158)-1,COLUMNS($E158:S158)+1))</f>
        <v/>
      </c>
      <c r="T158" t="str">
        <f ca="1">IF(OFFSET($G$203,SUM($C$2:$C158)-1,COLUMNS($E158:T158)+1)=0,"",OFFSET($G$203,SUM($C$2:$C158)-1,COLUMNS($E158:T158)+1))</f>
        <v/>
      </c>
      <c r="U158" t="str">
        <f ca="1">IF(OFFSET($G$203,SUM($C$2:$C158)-1,COLUMNS($E158:U158)+1)=0,"",OFFSET($G$203,SUM($C$2:$C158)-1,COLUMNS($E158:U158)+1))</f>
        <v/>
      </c>
      <c r="V158" t="str">
        <f ca="1">IF(OFFSET($G$203,SUM($C$2:$C158)-1,COLUMNS($E158:V158)+1)=0,"",OFFSET($G$203,SUM($C$2:$C158)-1,COLUMNS($E158:V158)+1))</f>
        <v/>
      </c>
      <c r="W158" t="str">
        <f ca="1">IF(OFFSET($G$203,SUM($C$2:$C158)-1,COLUMNS($E158:W158)+1)=0,"",OFFSET($G$203,SUM($C$2:$C158)-1,COLUMNS($E158:W158)+1))</f>
        <v/>
      </c>
      <c r="X158" t="str">
        <f ca="1">IF(OFFSET($G$203,SUM($C$2:$C158)-1,COLUMNS($E158:X158)+1)=0,"",OFFSET($G$203,SUM($C$2:$C158)-1,COLUMNS($E158:X158)+1))</f>
        <v/>
      </c>
      <c r="Y158" t="str">
        <f ca="1">IF(OFFSET($G$203,SUM($C$2:$C158)-1,COLUMNS($E158:Y158)+1)=0,"",OFFSET($G$203,SUM($C$2:$C158)-1,COLUMNS($E158:Y158)+1))</f>
        <v/>
      </c>
      <c r="Z158" t="str">
        <f ca="1">IF(OFFSET($G$203,SUM($C$2:$C158)-1,COLUMNS($E158:Z158)+1)=0,"",OFFSET($G$203,SUM($C$2:$C158)-1,COLUMNS($E158:Z158)+1))</f>
        <v/>
      </c>
      <c r="AA158" t="str">
        <f ca="1">IF(OFFSET($G$203,SUM($C$2:$C158)-1,COLUMNS($E158:AA158)+1)=0,"",OFFSET($G$203,SUM($C$2:$C158)-1,COLUMNS($E158:AA158)+1))</f>
        <v/>
      </c>
      <c r="AB158" t="str">
        <f ca="1">IF(OFFSET($G$203,SUM($C$2:$C158)-1,COLUMNS($E158:AB158)+1)=0,"",OFFSET($G$203,SUM($C$2:$C158)-1,COLUMNS($E158:AB158)+1))</f>
        <v/>
      </c>
      <c r="AC158" t="str">
        <f ca="1">IF(OFFSET($G$203,SUM($C$2:$C158)-1,COLUMNS($E158:AC158)+1)=0,"",OFFSET($G$203,SUM($C$2:$C158)-1,COLUMNS($E158:AC158)+1))</f>
        <v/>
      </c>
      <c r="AD158" t="str">
        <f ca="1">IF(OFFSET($G$203,SUM($C$2:$C158)-1,COLUMNS($E158:AD158)+1)=0,"",OFFSET($G$203,SUM($C$2:$C158)-1,COLUMNS($E158:AD158)+1))</f>
        <v/>
      </c>
      <c r="AE158" t="str">
        <f ca="1">IF(OFFSET($G$203,SUM($C$2:$C158)-1,COLUMNS($E158:AE158)+1)=0,"",OFFSET($G$203,SUM($C$2:$C158)-1,COLUMNS($E158:AE158)+1))</f>
        <v/>
      </c>
      <c r="AF158" t="str">
        <f ca="1">IF(OFFSET($G$203,SUM($C$2:$C158)-1,COLUMNS($E158:AF158)+1)=0,"",OFFSET($G$203,SUM($C$2:$C158)-1,COLUMNS($E158:AF158)+1))</f>
        <v/>
      </c>
      <c r="AG158" t="str">
        <f ca="1">IF(OFFSET($G$203,SUM($C$2:$C158)-1,COLUMNS($E158:AG158)+1)=0,"",OFFSET($G$203,SUM($C$2:$C158)-1,COLUMNS($E158:AG158)+1))</f>
        <v/>
      </c>
      <c r="AH158" t="str">
        <f ca="1">IF(OFFSET($G$203,SUM($C$2:$C158)-1,COLUMNS($E158:AH158)+1)=0,"",OFFSET($G$203,SUM($C$2:$C158)-1,COLUMNS($E158:AH158)+1))</f>
        <v/>
      </c>
      <c r="AI158" t="str">
        <f ca="1">IF(OFFSET($G$203,SUM($C$2:$C158)-1,COLUMNS($E158:AI158)+1)=0,"",OFFSET($G$203,SUM($C$2:$C158)-1,COLUMNS($E158:AI158)+1))</f>
        <v/>
      </c>
      <c r="AJ158" t="str">
        <f ca="1">IF(OFFSET($G$203,SUM($C$2:$C158)-1,COLUMNS($E158:AJ158)+1)=0,"",OFFSET($G$203,SUM($C$2:$C158)-1,COLUMNS($E158:AJ158)+1))</f>
        <v/>
      </c>
      <c r="AK158" t="str">
        <f ca="1">IF(OFFSET($G$203,SUM($C$2:$C158)-1,COLUMNS($E158:AK158)+1)=0,"",OFFSET($G$203,SUM($C$2:$C158)-1,COLUMNS($E158:AK158)+1))</f>
        <v/>
      </c>
      <c r="AL158" t="str">
        <f ca="1">IF(OFFSET($G$203,SUM($C$2:$C158)-1,COLUMNS($E158:AL158)+1)=0,"",OFFSET($G$203,SUM($C$2:$C158)-1,COLUMNS($E158:AL158)+1))</f>
        <v/>
      </c>
      <c r="AM158" t="str">
        <f ca="1">IF(OFFSET($G$203,SUM($C$2:$C158)-1,COLUMNS($E158:AM158)+1)=0,"",OFFSET($G$203,SUM($C$2:$C158)-1,COLUMNS($E158:AM158)+1))</f>
        <v/>
      </c>
      <c r="AN158" t="str">
        <f ca="1">IF(OFFSET($G$203,SUM($C$2:$C158)-1,COLUMNS($E158:AN158)+1)=0,"",OFFSET($G$203,SUM($C$2:$C158)-1,COLUMNS($E158:AN158)+1))</f>
        <v/>
      </c>
      <c r="AO158" t="str">
        <f ca="1">IF(OFFSET($G$203,SUM($C$2:$C158)-1,COLUMNS($E158:AO158)+1)=0,"",OFFSET($G$203,SUM($C$2:$C158)-1,COLUMNS($E158:AO158)+1))</f>
        <v/>
      </c>
      <c r="AP158" t="str">
        <f ca="1">IF(OFFSET($G$203,SUM($C$2:$C158)-1,COLUMNS($E158:AP158)+1)=0,"",OFFSET($G$203,SUM($C$2:$C158)-1,COLUMNS($E158:AP158)+1))</f>
        <v/>
      </c>
      <c r="AQ158" t="str">
        <f ca="1">IF(OFFSET($G$203,SUM($C$2:$C158)-1,COLUMNS($E158:AQ158)+1)=0,"",OFFSET($G$203,SUM($C$2:$C158)-1,COLUMNS($E158:AQ158)+1))</f>
        <v/>
      </c>
      <c r="AR158" t="str">
        <f ca="1">IF(OFFSET($G$203,SUM($C$2:$C158)-1,COLUMNS($E158:AR158)+1)=0,"",OFFSET($G$203,SUM($C$2:$C158)-1,COLUMNS($E158:AR158)+1))</f>
        <v/>
      </c>
      <c r="AS158" t="str">
        <f ca="1">IF(OFFSET($G$203,SUM($C$2:$C158)-1,COLUMNS($E158:AS158)+1)=0,"",OFFSET($G$203,SUM($C$2:$C158)-1,COLUMNS($E158:AS158)+1))</f>
        <v/>
      </c>
      <c r="AT158" t="str">
        <f ca="1">IF(OFFSET($G$203,SUM($C$2:$C158)-1,COLUMNS($E158:AT158)+1)=0,"",OFFSET($G$203,SUM($C$2:$C158)-1,COLUMNS($E158:AT158)+1))</f>
        <v/>
      </c>
      <c r="AU158" t="str">
        <f ca="1">IF(OFFSET($G$203,SUM($C$2:$C158)-1,COLUMNS($E158:AU158)+1)=0,"",OFFSET($G$203,SUM($C$2:$C158)-1,COLUMNS($E158:AU158)+1))</f>
        <v/>
      </c>
      <c r="AV158" t="str">
        <f ca="1">IF(OFFSET($G$203,SUM($C$2:$C158)-1,COLUMNS($E158:AV158)+1)=0,"",OFFSET($G$203,SUM($C$2:$C158)-1,COLUMNS($E158:AV158)+1))</f>
        <v/>
      </c>
      <c r="AW158" t="str">
        <f ca="1">IF(OFFSET($G$203,SUM($C$2:$C158)-1,COLUMNS($E158:AW158)+1)=0,"",OFFSET($G$203,SUM($C$2:$C158)-1,COLUMNS($E158:AW158)+1))</f>
        <v/>
      </c>
      <c r="AX158" t="str">
        <f ca="1">IF(OFFSET($G$203,SUM($C$2:$C158)-1,COLUMNS($E158:AX158)+1)=0,"",OFFSET($G$203,SUM($C$2:$C158)-1,COLUMNS($E158:AX158)+1))</f>
        <v/>
      </c>
      <c r="AY158" t="str">
        <f ca="1">IF(OFFSET($G$203,SUM($C$2:$C158)-1,COLUMNS($E158:AY158)+1)=0,"",OFFSET($G$203,SUM($C$2:$C158)-1,COLUMNS($E158:AY158)+1))</f>
        <v/>
      </c>
      <c r="AZ158" t="str">
        <f ca="1">IF(OFFSET($G$203,SUM($C$2:$C158)-1,COLUMNS($E158:AZ158)+1)=0,"",OFFSET($G$203,SUM($C$2:$C158)-1,COLUMNS($E158:AZ158)+1))</f>
        <v/>
      </c>
      <c r="BA158" t="str">
        <f ca="1">IF(OFFSET($G$203,SUM($C$2:$C158)-1,COLUMNS($E158:BA158)+1)=0,"",OFFSET($G$203,SUM($C$2:$C158)-1,COLUMNS($E158:BA158)+1))</f>
        <v/>
      </c>
      <c r="BB158" t="str">
        <f ca="1">IF(OFFSET($G$203,SUM($C$2:$C158)-1,COLUMNS($E158:BB158)+1)=0,"",OFFSET($G$203,SUM($C$2:$C158)-1,COLUMNS($E158:BB158)+1))</f>
        <v/>
      </c>
      <c r="BC158" t="str">
        <f ca="1">IF(OFFSET($G$203,SUM($C$2:$C158)-1,COLUMNS($E158:BC158)+1)=0,"",OFFSET($G$203,SUM($C$2:$C158)-1,COLUMNS($E158:BC158)+1))</f>
        <v/>
      </c>
      <c r="BD158" t="str">
        <f ca="1">IF(OFFSET($G$203,SUM($C$2:$C158)-1,COLUMNS($E158:BD158)+1)=0,"",OFFSET($G$203,SUM($C$2:$C158)-1,COLUMNS($E158:BD158)+1))</f>
        <v/>
      </c>
      <c r="BE158" t="str">
        <f ca="1">IF(OFFSET($G$203,SUM($C$2:$C158)-1,COLUMNS($E158:BE158)+1)=0,"",OFFSET($G$203,SUM($C$2:$C158)-1,COLUMNS($E158:BE158)+1))</f>
        <v/>
      </c>
      <c r="BF158" t="str">
        <f ca="1">IF(OFFSET($G$203,SUM($C$2:$C158)-1,COLUMNS($E158:BF158)+1)=0,"",OFFSET($G$203,SUM($C$2:$C158)-1,COLUMNS($E158:BF158)+1))</f>
        <v/>
      </c>
      <c r="BG158" t="str">
        <f ca="1">IF(OFFSET($G$203,SUM($C$2:$C158)-1,COLUMNS($E158:BG158)+1)=0,"",OFFSET($G$203,SUM($C$2:$C158)-1,COLUMNS($E158:BG158)+1))</f>
        <v/>
      </c>
      <c r="BH158" t="str">
        <f ca="1">IF(OFFSET($G$203,SUM($C$2:$C158)-1,COLUMNS($E158:BH158)+1)=0,"",OFFSET($G$203,SUM($C$2:$C158)-1,COLUMNS($E158:BH158)+1))</f>
        <v/>
      </c>
      <c r="BI158" t="str">
        <f ca="1">IF(OFFSET($G$203,SUM($C$2:$C158)-1,COLUMNS($E158:BI158)+1)=0,"",OFFSET($G$203,SUM($C$2:$C158)-1,COLUMNS($E158:BI158)+1))</f>
        <v/>
      </c>
      <c r="BJ158" t="str">
        <f ca="1">IF(OFFSET($G$203,SUM($C$2:$C158)-1,COLUMNS($E158:BJ158)+1)=0,"",OFFSET($G$203,SUM($C$2:$C158)-1,COLUMNS($E158:BJ158)+1))</f>
        <v/>
      </c>
      <c r="BK158" t="str">
        <f ca="1">IF(OFFSET($G$203,SUM($C$2:$C158)-1,COLUMNS($E158:BK158)+1)=0,"",OFFSET($G$203,SUM($C$2:$C158)-1,COLUMNS($E158:BK158)+1))</f>
        <v/>
      </c>
      <c r="BL158" t="str">
        <f ca="1">IF(OFFSET($G$203,SUM($C$2:$C158)-1,COLUMNS($E158:BL158)+1)=0,"",OFFSET($G$203,SUM($C$2:$C158)-1,COLUMNS($E158:BL158)+1))</f>
        <v/>
      </c>
      <c r="BM158" t="str">
        <f ca="1">IF(OFFSET($G$203,SUM($C$2:$C158)-1,COLUMNS($E158:BM158)+1)=0,"",OFFSET($G$203,SUM($C$2:$C158)-1,COLUMNS($E158:BM158)+1))</f>
        <v/>
      </c>
      <c r="BN158" t="str">
        <f ca="1">IF(OFFSET($G$203,SUM($C$2:$C158)-1,COLUMNS($E158:BN158)+1)=0,"",OFFSET($G$203,SUM($C$2:$C158)-1,COLUMNS($E158:BN158)+1))</f>
        <v/>
      </c>
      <c r="BO158" t="str">
        <f ca="1">IF(OFFSET($G$203,SUM($C$2:$C158)-1,COLUMNS($E158:BO158)+1)=0,"",OFFSET($G$203,SUM($C$2:$C158)-1,COLUMNS($E158:BO158)+1))</f>
        <v/>
      </c>
      <c r="BP158" t="str">
        <f ca="1">IF(OFFSET($G$203,SUM($C$2:$C158)-1,COLUMNS($E158:BP158)+1)=0,"",OFFSET($G$203,SUM($C$2:$C158)-1,COLUMNS($E158:BP158)+1))</f>
        <v/>
      </c>
      <c r="BQ158" t="str">
        <f ca="1">IF(OFFSET($G$203,SUM($C$2:$C158)-1,COLUMNS($E158:BQ158)+1)=0,"",OFFSET($G$203,SUM($C$2:$C158)-1,COLUMNS($E158:BQ158)+1))</f>
        <v/>
      </c>
      <c r="BR158" t="str">
        <f ca="1">IF(OFFSET($G$203,SUM($C$2:$C158)-1,COLUMNS($E158:BR158)+1)=0,"",OFFSET($G$203,SUM($C$2:$C158)-1,COLUMNS($E158:BR158)+1))</f>
        <v/>
      </c>
      <c r="BS158" t="str">
        <f ca="1">IF(OFFSET($G$203,SUM($C$2:$C158)-1,COLUMNS($E158:BS158)+1)=0,"",OFFSET($G$203,SUM($C$2:$C158)-1,COLUMNS($E158:BS158)+1))</f>
        <v/>
      </c>
      <c r="BT158" t="str">
        <f ca="1">IF(OFFSET($G$203,SUM($C$2:$C158)-1,COLUMNS($E158:BT158)+1)=0,"",OFFSET($G$203,SUM($C$2:$C158)-1,COLUMNS($E158:BT158)+1))</f>
        <v/>
      </c>
      <c r="BU158" t="str">
        <f ca="1">IF(OFFSET($G$203,SUM($C$2:$C158)-1,COLUMNS($E158:BU158)+1)=0,"",OFFSET($G$203,SUM($C$2:$C158)-1,COLUMNS($E158:BU158)+1))</f>
        <v/>
      </c>
      <c r="BV158" t="str">
        <f ca="1">IF(OFFSET($G$203,SUM($C$2:$C158)-1,COLUMNS($E158:BV158)+1)=0,"",OFFSET($G$203,SUM($C$2:$C158)-1,COLUMNS($E158:BV158)+1))</f>
        <v/>
      </c>
      <c r="BW158" t="str">
        <f ca="1">IF(OFFSET($G$203,SUM($C$2:$C158)-1,COLUMNS($E158:BW158)+1)=0,"",OFFSET($G$203,SUM($C$2:$C158)-1,COLUMNS($E158:BW158)+1))</f>
        <v/>
      </c>
      <c r="BX158" t="str">
        <f ca="1">IF(OFFSET($G$203,SUM($C$2:$C158)-1,COLUMNS($E158:BX158)+1)=0,"",OFFSET($G$203,SUM($C$2:$C158)-1,COLUMNS($E158:BX158)+1))</f>
        <v/>
      </c>
      <c r="BY158" t="str">
        <f ca="1">IF(OFFSET($G$203,SUM($C$2:$C158)-1,COLUMNS($E158:BY158)+1)=0,"",OFFSET($G$203,SUM($C$2:$C158)-1,COLUMNS($E158:BY158)+1))</f>
        <v/>
      </c>
      <c r="BZ158" t="str">
        <f ca="1">IF(OFFSET($G$203,SUM($C$2:$C158)-1,COLUMNS($E158:BZ158)+1)=0,"",OFFSET($G$203,SUM($C$2:$C158)-1,COLUMNS($E158:BZ158)+1))</f>
        <v/>
      </c>
    </row>
    <row r="159" spans="2:78" x14ac:dyDescent="0.25">
      <c r="C159">
        <f t="shared" si="4666"/>
        <v>0</v>
      </c>
      <c r="E159" t="str">
        <f t="shared" ref="E159:E185" si="5703">E158</f>
        <v>Julien Delval</v>
      </c>
      <c r="F159" t="str">
        <f t="shared" ref="F159:F185" si="5704">SUBSTITUTE(SUBSTITUTE(SUBSTITUTE(SUBSTITUTE(SUBSTITUTE(LOWER(IF(LEFT(F158,3)="Box","",TRIM(F158))),"randomizer","")," ",""),"'","")," ",""),"-","")</f>
        <v>castles</v>
      </c>
      <c r="G159" t="str">
        <f t="shared" ref="G159:G185" si="5705">SUBSTITUTE(SUBSTITUTE(SUBSTITUTE(SUBSTITUTE(SUBSTITUTE(LOWER(IF(LEFT(G158,3)="Box","",TRIM(G158))),"randomizer","")," ",""),"'","")," ",""),"-","")</f>
        <v/>
      </c>
      <c r="H159" t="str">
        <f t="shared" ref="H159:H185" si="5706">SUBSTITUTE(SUBSTITUTE(SUBSTITUTE(SUBSTITUTE(SUBSTITUTE(LOWER(IF(LEFT(H158,3)="Box","",TRIM(H158))),"randomizer","")," ",""),"'","")," ",""),"-","")</f>
        <v/>
      </c>
      <c r="I159" t="str">
        <f t="shared" ref="I159:I185" si="5707">SUBSTITUTE(SUBSTITUTE(SUBSTITUTE(SUBSTITUTE(SUBSTITUTE(LOWER(IF(LEFT(I158,3)="Box","",TRIM(I158))),"randomizer","")," ",""),"'","")," ",""),"-","")</f>
        <v/>
      </c>
      <c r="J159" t="str">
        <f t="shared" ref="J159:J185" si="5708">SUBSTITUTE(SUBSTITUTE(SUBSTITUTE(SUBSTITUTE(SUBSTITUTE(LOWER(IF(LEFT(J158,3)="Box","",TRIM(J158))),"randomizer","")," ",""),"'","")," ",""),"-","")</f>
        <v/>
      </c>
      <c r="K159" t="str">
        <f t="shared" ref="K159:K185" si="5709">SUBSTITUTE(SUBSTITUTE(SUBSTITUTE(SUBSTITUTE(SUBSTITUTE(LOWER(IF(LEFT(K158,3)="Box","",TRIM(K158))),"randomizer","")," ",""),"'","")," ",""),"-","")</f>
        <v/>
      </c>
      <c r="L159" t="str">
        <f t="shared" ref="L159:L185" ca="1" si="5710">SUBSTITUTE(SUBSTITUTE(SUBSTITUTE(SUBSTITUTE(SUBSTITUTE(LOWER(IF(LEFT(L158,3)="Box","",TRIM(L158))),"randomizer","")," ",""),"'","")," ",""),"-","")</f>
        <v/>
      </c>
      <c r="M159" t="str">
        <f t="shared" ref="M159:M185" ca="1" si="5711">SUBSTITUTE(SUBSTITUTE(SUBSTITUTE(SUBSTITUTE(SUBSTITUTE(LOWER(IF(LEFT(M158,3)="Box","",TRIM(M158))),"randomizer","")," ",""),"'","")," ",""),"-","")</f>
        <v/>
      </c>
      <c r="N159" t="str">
        <f t="shared" ref="N159:N185" ca="1" si="5712">SUBSTITUTE(SUBSTITUTE(SUBSTITUTE(SUBSTITUTE(SUBSTITUTE(LOWER(IF(LEFT(N158,3)="Box","",TRIM(N158))),"randomizer","")," ",""),"'","")," ",""),"-","")</f>
        <v/>
      </c>
      <c r="O159" t="str">
        <f t="shared" ref="O159:O185" ca="1" si="5713">SUBSTITUTE(SUBSTITUTE(SUBSTITUTE(SUBSTITUTE(SUBSTITUTE(LOWER(IF(LEFT(O158,3)="Box","",TRIM(O158))),"randomizer","")," ",""),"'","")," ",""),"-","")</f>
        <v/>
      </c>
      <c r="P159" t="str">
        <f t="shared" ref="P159:P185" ca="1" si="5714">SUBSTITUTE(SUBSTITUTE(SUBSTITUTE(SUBSTITUTE(SUBSTITUTE(LOWER(IF(LEFT(P158,3)="Box","",TRIM(P158))),"randomizer","")," ",""),"'","")," ",""),"-","")</f>
        <v/>
      </c>
      <c r="Q159" t="str">
        <f t="shared" ref="Q159:Q185" ca="1" si="5715">SUBSTITUTE(SUBSTITUTE(SUBSTITUTE(SUBSTITUTE(SUBSTITUTE(LOWER(IF(LEFT(Q158,3)="Box","",TRIM(Q158))),"randomizer","")," ",""),"'","")," ",""),"-","")</f>
        <v/>
      </c>
      <c r="R159" t="str">
        <f t="shared" ref="R159:R185" ca="1" si="5716">SUBSTITUTE(SUBSTITUTE(SUBSTITUTE(SUBSTITUTE(SUBSTITUTE(LOWER(IF(LEFT(R158,3)="Box","",TRIM(R158))),"randomizer","")," ",""),"'","")," ",""),"-","")</f>
        <v/>
      </c>
      <c r="S159" t="str">
        <f t="shared" ref="S159:S185" ca="1" si="5717">SUBSTITUTE(SUBSTITUTE(SUBSTITUTE(SUBSTITUTE(SUBSTITUTE(LOWER(IF(LEFT(S158,3)="Box","",TRIM(S158))),"randomizer","")," ",""),"'","")," ",""),"-","")</f>
        <v/>
      </c>
      <c r="T159" t="str">
        <f t="shared" ref="T159:T185" ca="1" si="5718">SUBSTITUTE(SUBSTITUTE(SUBSTITUTE(SUBSTITUTE(SUBSTITUTE(LOWER(IF(LEFT(T158,3)="Box","",TRIM(T158))),"randomizer","")," ",""),"'","")," ",""),"-","")</f>
        <v/>
      </c>
      <c r="U159" t="str">
        <f t="shared" ref="U159:U185" ca="1" si="5719">SUBSTITUTE(SUBSTITUTE(SUBSTITUTE(SUBSTITUTE(SUBSTITUTE(LOWER(IF(LEFT(U158,3)="Box","",TRIM(U158))),"randomizer","")," ",""),"'","")," ",""),"-","")</f>
        <v/>
      </c>
      <c r="V159" t="str">
        <f t="shared" ref="V159:V185" ca="1" si="5720">SUBSTITUTE(SUBSTITUTE(SUBSTITUTE(SUBSTITUTE(SUBSTITUTE(LOWER(IF(LEFT(V158,3)="Box","",TRIM(V158))),"randomizer","")," ",""),"'","")," ",""),"-","")</f>
        <v/>
      </c>
      <c r="W159" t="str">
        <f t="shared" ref="W159:W185" ca="1" si="5721">SUBSTITUTE(SUBSTITUTE(SUBSTITUTE(SUBSTITUTE(SUBSTITUTE(LOWER(IF(LEFT(W158,3)="Box","",TRIM(W158))),"randomizer","")," ",""),"'","")," ",""),"-","")</f>
        <v/>
      </c>
      <c r="X159" t="str">
        <f t="shared" ref="X159:X185" ca="1" si="5722">SUBSTITUTE(SUBSTITUTE(SUBSTITUTE(SUBSTITUTE(SUBSTITUTE(LOWER(IF(LEFT(X158,3)="Box","",TRIM(X158))),"randomizer","")," ",""),"'","")," ",""),"-","")</f>
        <v/>
      </c>
      <c r="Y159" t="str">
        <f t="shared" ref="Y159:Y185" ca="1" si="5723">SUBSTITUTE(SUBSTITUTE(SUBSTITUTE(SUBSTITUTE(SUBSTITUTE(LOWER(IF(LEFT(Y158,3)="Box","",TRIM(Y158))),"randomizer","")," ",""),"'","")," ",""),"-","")</f>
        <v/>
      </c>
      <c r="Z159" t="str">
        <f t="shared" ref="Z159:Z185" ca="1" si="5724">SUBSTITUTE(SUBSTITUTE(SUBSTITUTE(SUBSTITUTE(SUBSTITUTE(LOWER(IF(LEFT(Z158,3)="Box","",TRIM(Z158))),"randomizer","")," ",""),"'","")," ",""),"-","")</f>
        <v/>
      </c>
      <c r="AA159" t="str">
        <f t="shared" ref="AA159:AA185" ca="1" si="5725">SUBSTITUTE(SUBSTITUTE(SUBSTITUTE(SUBSTITUTE(SUBSTITUTE(LOWER(IF(LEFT(AA158,3)="Box","",TRIM(AA158))),"randomizer","")," ",""),"'","")," ",""),"-","")</f>
        <v/>
      </c>
      <c r="AB159" t="str">
        <f t="shared" ref="AB159:AB185" ca="1" si="5726">SUBSTITUTE(SUBSTITUTE(SUBSTITUTE(SUBSTITUTE(SUBSTITUTE(LOWER(IF(LEFT(AB158,3)="Box","",TRIM(AB158))),"randomizer","")," ",""),"'","")," ",""),"-","")</f>
        <v/>
      </c>
      <c r="AC159" t="str">
        <f t="shared" ref="AC159:AC185" ca="1" si="5727">SUBSTITUTE(SUBSTITUTE(SUBSTITUTE(SUBSTITUTE(SUBSTITUTE(LOWER(IF(LEFT(AC158,3)="Box","",TRIM(AC158))),"randomizer","")," ",""),"'","")," ",""),"-","")</f>
        <v/>
      </c>
      <c r="AD159" t="str">
        <f t="shared" ref="AD159:AD185" ca="1" si="5728">SUBSTITUTE(SUBSTITUTE(SUBSTITUTE(SUBSTITUTE(SUBSTITUTE(LOWER(IF(LEFT(AD158,3)="Box","",TRIM(AD158))),"randomizer","")," ",""),"'","")," ",""),"-","")</f>
        <v/>
      </c>
      <c r="AE159" t="str">
        <f t="shared" ref="AE159:AE185" ca="1" si="5729">SUBSTITUTE(SUBSTITUTE(SUBSTITUTE(SUBSTITUTE(SUBSTITUTE(LOWER(IF(LEFT(AE158,3)="Box","",TRIM(AE158))),"randomizer","")," ",""),"'","")," ",""),"-","")</f>
        <v/>
      </c>
      <c r="AF159" t="str">
        <f t="shared" ref="AF159:AF185" ca="1" si="5730">SUBSTITUTE(SUBSTITUTE(SUBSTITUTE(SUBSTITUTE(SUBSTITUTE(LOWER(IF(LEFT(AF158,3)="Box","",TRIM(AF158))),"randomizer","")," ",""),"'","")," ",""),"-","")</f>
        <v/>
      </c>
      <c r="AG159" t="str">
        <f t="shared" ref="AG159:AG185" ca="1" si="5731">SUBSTITUTE(SUBSTITUTE(SUBSTITUTE(SUBSTITUTE(SUBSTITUTE(LOWER(IF(LEFT(AG158,3)="Box","",TRIM(AG158))),"randomizer","")," ",""),"'","")," ",""),"-","")</f>
        <v/>
      </c>
      <c r="AH159" t="str">
        <f t="shared" ref="AH159:AH185" ca="1" si="5732">SUBSTITUTE(SUBSTITUTE(SUBSTITUTE(SUBSTITUTE(SUBSTITUTE(LOWER(IF(LEFT(AH158,3)="Box","",TRIM(AH158))),"randomizer","")," ",""),"'","")," ",""),"-","")</f>
        <v/>
      </c>
      <c r="AI159" t="str">
        <f t="shared" ref="AI159:AI185" ca="1" si="5733">SUBSTITUTE(SUBSTITUTE(SUBSTITUTE(SUBSTITUTE(SUBSTITUTE(LOWER(IF(LEFT(AI158,3)="Box","",TRIM(AI158))),"randomizer","")," ",""),"'","")," ",""),"-","")</f>
        <v/>
      </c>
      <c r="AJ159" t="str">
        <f t="shared" ref="AJ159:AJ185" ca="1" si="5734">SUBSTITUTE(SUBSTITUTE(SUBSTITUTE(SUBSTITUTE(SUBSTITUTE(LOWER(IF(LEFT(AJ158,3)="Box","",TRIM(AJ158))),"randomizer","")," ",""),"'","")," ",""),"-","")</f>
        <v/>
      </c>
      <c r="AK159" t="str">
        <f t="shared" ref="AK159:AK185" ca="1" si="5735">SUBSTITUTE(SUBSTITUTE(SUBSTITUTE(SUBSTITUTE(SUBSTITUTE(LOWER(IF(LEFT(AK158,3)="Box","",TRIM(AK158))),"randomizer","")," ",""),"'","")," ",""),"-","")</f>
        <v/>
      </c>
      <c r="AL159" t="str">
        <f t="shared" ref="AL159:AL185" ca="1" si="5736">SUBSTITUTE(SUBSTITUTE(SUBSTITUTE(SUBSTITUTE(SUBSTITUTE(LOWER(IF(LEFT(AL158,3)="Box","",TRIM(AL158))),"randomizer","")," ",""),"'","")," ",""),"-","")</f>
        <v/>
      </c>
      <c r="AM159" t="str">
        <f t="shared" ref="AM159:AM185" ca="1" si="5737">SUBSTITUTE(SUBSTITUTE(SUBSTITUTE(SUBSTITUTE(SUBSTITUTE(LOWER(IF(LEFT(AM158,3)="Box","",TRIM(AM158))),"randomizer","")," ",""),"'","")," ",""),"-","")</f>
        <v/>
      </c>
      <c r="AN159" t="str">
        <f t="shared" ref="AN159:AN185" ca="1" si="5738">SUBSTITUTE(SUBSTITUTE(SUBSTITUTE(SUBSTITUTE(SUBSTITUTE(LOWER(IF(LEFT(AN158,3)="Box","",TRIM(AN158))),"randomizer","")," ",""),"'","")," ",""),"-","")</f>
        <v/>
      </c>
      <c r="AO159" t="str">
        <f t="shared" ref="AO159:AO185" ca="1" si="5739">SUBSTITUTE(SUBSTITUTE(SUBSTITUTE(SUBSTITUTE(SUBSTITUTE(LOWER(IF(LEFT(AO158,3)="Box","",TRIM(AO158))),"randomizer","")," ",""),"'","")," ",""),"-","")</f>
        <v/>
      </c>
      <c r="AP159" t="str">
        <f t="shared" ref="AP159:AP185" ca="1" si="5740">SUBSTITUTE(SUBSTITUTE(SUBSTITUTE(SUBSTITUTE(SUBSTITUTE(LOWER(IF(LEFT(AP158,3)="Box","",TRIM(AP158))),"randomizer","")," ",""),"'","")," ",""),"-","")</f>
        <v/>
      </c>
      <c r="AQ159" t="str">
        <f t="shared" ref="AQ159:AQ185" ca="1" si="5741">SUBSTITUTE(SUBSTITUTE(SUBSTITUTE(SUBSTITUTE(SUBSTITUTE(LOWER(IF(LEFT(AQ158,3)="Box","",TRIM(AQ158))),"randomizer","")," ",""),"'","")," ",""),"-","")</f>
        <v/>
      </c>
      <c r="AR159" t="str">
        <f t="shared" ref="AR159:AR185" ca="1" si="5742">SUBSTITUTE(SUBSTITUTE(SUBSTITUTE(SUBSTITUTE(SUBSTITUTE(LOWER(IF(LEFT(AR158,3)="Box","",TRIM(AR158))),"randomizer","")," ",""),"'","")," ",""),"-","")</f>
        <v/>
      </c>
      <c r="AS159" t="str">
        <f t="shared" ref="AS159:AS185" ca="1" si="5743">SUBSTITUTE(SUBSTITUTE(SUBSTITUTE(SUBSTITUTE(SUBSTITUTE(LOWER(IF(LEFT(AS158,3)="Box","",TRIM(AS158))),"randomizer","")," ",""),"'","")," ",""),"-","")</f>
        <v/>
      </c>
      <c r="AT159" t="str">
        <f t="shared" ref="AT159:AT185" ca="1" si="5744">SUBSTITUTE(SUBSTITUTE(SUBSTITUTE(SUBSTITUTE(SUBSTITUTE(LOWER(IF(LEFT(AT158,3)="Box","",TRIM(AT158))),"randomizer","")," ",""),"'","")," ",""),"-","")</f>
        <v/>
      </c>
      <c r="AU159" t="str">
        <f t="shared" ref="AU159:AU185" ca="1" si="5745">SUBSTITUTE(SUBSTITUTE(SUBSTITUTE(SUBSTITUTE(SUBSTITUTE(LOWER(IF(LEFT(AU158,3)="Box","",TRIM(AU158))),"randomizer","")," ",""),"'","")," ",""),"-","")</f>
        <v/>
      </c>
      <c r="AV159" t="str">
        <f t="shared" ref="AV159:AV185" ca="1" si="5746">SUBSTITUTE(SUBSTITUTE(SUBSTITUTE(SUBSTITUTE(SUBSTITUTE(LOWER(IF(LEFT(AV158,3)="Box","",TRIM(AV158))),"randomizer","")," ",""),"'","")," ",""),"-","")</f>
        <v/>
      </c>
      <c r="AW159" t="str">
        <f t="shared" ref="AW159:AW185" ca="1" si="5747">SUBSTITUTE(SUBSTITUTE(SUBSTITUTE(SUBSTITUTE(SUBSTITUTE(LOWER(IF(LEFT(AW158,3)="Box","",TRIM(AW158))),"randomizer","")," ",""),"'","")," ",""),"-","")</f>
        <v/>
      </c>
      <c r="AX159" t="str">
        <f t="shared" ref="AX159:AX185" ca="1" si="5748">SUBSTITUTE(SUBSTITUTE(SUBSTITUTE(SUBSTITUTE(SUBSTITUTE(LOWER(IF(LEFT(AX158,3)="Box","",TRIM(AX158))),"randomizer","")," ",""),"'","")," ",""),"-","")</f>
        <v/>
      </c>
      <c r="AY159" t="str">
        <f t="shared" ref="AY159:AY185" ca="1" si="5749">SUBSTITUTE(SUBSTITUTE(SUBSTITUTE(SUBSTITUTE(SUBSTITUTE(LOWER(IF(LEFT(AY158,3)="Box","",TRIM(AY158))),"randomizer","")," ",""),"'","")," ",""),"-","")</f>
        <v/>
      </c>
      <c r="AZ159" t="str">
        <f t="shared" ref="AZ159:AZ185" ca="1" si="5750">SUBSTITUTE(SUBSTITUTE(SUBSTITUTE(SUBSTITUTE(SUBSTITUTE(LOWER(IF(LEFT(AZ158,3)="Box","",TRIM(AZ158))),"randomizer","")," ",""),"'","")," ",""),"-","")</f>
        <v/>
      </c>
      <c r="BA159" t="str">
        <f t="shared" ref="BA159:BA185" ca="1" si="5751">SUBSTITUTE(SUBSTITUTE(SUBSTITUTE(SUBSTITUTE(SUBSTITUTE(LOWER(IF(LEFT(BA158,3)="Box","",TRIM(BA158))),"randomizer","")," ",""),"'","")," ",""),"-","")</f>
        <v/>
      </c>
      <c r="BB159" t="str">
        <f t="shared" ref="BB159:BB185" ca="1" si="5752">SUBSTITUTE(SUBSTITUTE(SUBSTITUTE(SUBSTITUTE(SUBSTITUTE(LOWER(IF(LEFT(BB158,3)="Box","",TRIM(BB158))),"randomizer","")," ",""),"'","")," ",""),"-","")</f>
        <v/>
      </c>
      <c r="BC159" t="str">
        <f t="shared" ref="BC159:BC185" ca="1" si="5753">SUBSTITUTE(SUBSTITUTE(SUBSTITUTE(SUBSTITUTE(SUBSTITUTE(LOWER(IF(LEFT(BC158,3)="Box","",TRIM(BC158))),"randomizer","")," ",""),"'","")," ",""),"-","")</f>
        <v/>
      </c>
      <c r="BD159" t="str">
        <f t="shared" ref="BD159:BD185" ca="1" si="5754">SUBSTITUTE(SUBSTITUTE(SUBSTITUTE(SUBSTITUTE(SUBSTITUTE(LOWER(IF(LEFT(BD158,3)="Box","",TRIM(BD158))),"randomizer","")," ",""),"'","")," ",""),"-","")</f>
        <v/>
      </c>
      <c r="BE159" t="str">
        <f t="shared" ref="BE159:BE185" ca="1" si="5755">SUBSTITUTE(SUBSTITUTE(SUBSTITUTE(SUBSTITUTE(SUBSTITUTE(LOWER(IF(LEFT(BE158,3)="Box","",TRIM(BE158))),"randomizer","")," ",""),"'","")," ",""),"-","")</f>
        <v/>
      </c>
      <c r="BF159" t="str">
        <f t="shared" ref="BF159:BF185" ca="1" si="5756">SUBSTITUTE(SUBSTITUTE(SUBSTITUTE(SUBSTITUTE(SUBSTITUTE(LOWER(IF(LEFT(BF158,3)="Box","",TRIM(BF158))),"randomizer","")," ",""),"'","")," ",""),"-","")</f>
        <v/>
      </c>
      <c r="BG159" t="str">
        <f t="shared" ref="BG159:BG185" ca="1" si="5757">SUBSTITUTE(SUBSTITUTE(SUBSTITUTE(SUBSTITUTE(SUBSTITUTE(LOWER(IF(LEFT(BG158,3)="Box","",TRIM(BG158))),"randomizer","")," ",""),"'","")," ",""),"-","")</f>
        <v/>
      </c>
      <c r="BH159" t="str">
        <f t="shared" ref="BH159:BH185" ca="1" si="5758">SUBSTITUTE(SUBSTITUTE(SUBSTITUTE(SUBSTITUTE(SUBSTITUTE(LOWER(IF(LEFT(BH158,3)="Box","",TRIM(BH158))),"randomizer","")," ",""),"'","")," ",""),"-","")</f>
        <v/>
      </c>
      <c r="BI159" t="str">
        <f t="shared" ref="BI159:BI185" ca="1" si="5759">SUBSTITUTE(SUBSTITUTE(SUBSTITUTE(SUBSTITUTE(SUBSTITUTE(LOWER(IF(LEFT(BI158,3)="Box","",TRIM(BI158))),"randomizer","")," ",""),"'","")," ",""),"-","")</f>
        <v/>
      </c>
      <c r="BJ159" t="str">
        <f t="shared" ref="BJ159:BJ185" ca="1" si="5760">SUBSTITUTE(SUBSTITUTE(SUBSTITUTE(SUBSTITUTE(SUBSTITUTE(LOWER(IF(LEFT(BJ158,3)="Box","",TRIM(BJ158))),"randomizer","")," ",""),"'","")," ",""),"-","")</f>
        <v/>
      </c>
      <c r="BK159" t="str">
        <f t="shared" ref="BK159:BK185" ca="1" si="5761">SUBSTITUTE(SUBSTITUTE(SUBSTITUTE(SUBSTITUTE(SUBSTITUTE(LOWER(IF(LEFT(BK158,3)="Box","",TRIM(BK158))),"randomizer","")," ",""),"'","")," ",""),"-","")</f>
        <v/>
      </c>
      <c r="BL159" t="str">
        <f t="shared" ref="BL159:BL185" ca="1" si="5762">SUBSTITUTE(SUBSTITUTE(SUBSTITUTE(SUBSTITUTE(SUBSTITUTE(LOWER(IF(LEFT(BL158,3)="Box","",TRIM(BL158))),"randomizer","")," ",""),"'","")," ",""),"-","")</f>
        <v/>
      </c>
      <c r="BM159" t="str">
        <f t="shared" ref="BM159:BM185" ca="1" si="5763">SUBSTITUTE(SUBSTITUTE(SUBSTITUTE(SUBSTITUTE(SUBSTITUTE(LOWER(IF(LEFT(BM158,3)="Box","",TRIM(BM158))),"randomizer","")," ",""),"'","")," ",""),"-","")</f>
        <v/>
      </c>
      <c r="BN159" t="str">
        <f t="shared" ref="BN159:BN185" ca="1" si="5764">SUBSTITUTE(SUBSTITUTE(SUBSTITUTE(SUBSTITUTE(SUBSTITUTE(LOWER(IF(LEFT(BN158,3)="Box","",TRIM(BN158))),"randomizer","")," ",""),"'","")," ",""),"-","")</f>
        <v/>
      </c>
      <c r="BO159" t="str">
        <f t="shared" ref="BO159:BO185" ca="1" si="5765">SUBSTITUTE(SUBSTITUTE(SUBSTITUTE(SUBSTITUTE(SUBSTITUTE(LOWER(IF(LEFT(BO158,3)="Box","",TRIM(BO158))),"randomizer","")," ",""),"'","")," ",""),"-","")</f>
        <v/>
      </c>
      <c r="BP159" t="str">
        <f t="shared" ref="BP159:BP185" ca="1" si="5766">SUBSTITUTE(SUBSTITUTE(SUBSTITUTE(SUBSTITUTE(SUBSTITUTE(LOWER(IF(LEFT(BP158,3)="Box","",TRIM(BP158))),"randomizer","")," ",""),"'","")," ",""),"-","")</f>
        <v/>
      </c>
      <c r="BQ159" t="str">
        <f t="shared" ref="BQ159:BQ185" ca="1" si="5767">SUBSTITUTE(SUBSTITUTE(SUBSTITUTE(SUBSTITUTE(SUBSTITUTE(LOWER(IF(LEFT(BQ158,3)="Box","",TRIM(BQ158))),"randomizer","")," ",""),"'","")," ",""),"-","")</f>
        <v/>
      </c>
      <c r="BR159" t="str">
        <f t="shared" ref="BR159:BR185" ca="1" si="5768">SUBSTITUTE(SUBSTITUTE(SUBSTITUTE(SUBSTITUTE(SUBSTITUTE(LOWER(IF(LEFT(BR158,3)="Box","",TRIM(BR158))),"randomizer","")," ",""),"'","")," ",""),"-","")</f>
        <v/>
      </c>
      <c r="BS159" t="str">
        <f t="shared" ref="BS159:BS185" ca="1" si="5769">SUBSTITUTE(SUBSTITUTE(SUBSTITUTE(SUBSTITUTE(SUBSTITUTE(LOWER(IF(LEFT(BS158,3)="Box","",TRIM(BS158))),"randomizer","")," ",""),"'","")," ",""),"-","")</f>
        <v/>
      </c>
      <c r="BT159" t="str">
        <f t="shared" ref="BT159:BT185" ca="1" si="5770">SUBSTITUTE(SUBSTITUTE(SUBSTITUTE(SUBSTITUTE(SUBSTITUTE(LOWER(IF(LEFT(BT158,3)="Box","",TRIM(BT158))),"randomizer","")," ",""),"'","")," ",""),"-","")</f>
        <v/>
      </c>
      <c r="BU159" t="str">
        <f t="shared" ref="BU159:BU185" ca="1" si="5771">SUBSTITUTE(SUBSTITUTE(SUBSTITUTE(SUBSTITUTE(SUBSTITUTE(LOWER(IF(LEFT(BU158,3)="Box","",TRIM(BU158))),"randomizer","")," ",""),"'","")," ",""),"-","")</f>
        <v/>
      </c>
      <c r="BV159" t="str">
        <f t="shared" ref="BV159:BV185" ca="1" si="5772">SUBSTITUTE(SUBSTITUTE(SUBSTITUTE(SUBSTITUTE(SUBSTITUTE(LOWER(IF(LEFT(BV158,3)="Box","",TRIM(BV158))),"randomizer","")," ",""),"'","")," ",""),"-","")</f>
        <v/>
      </c>
      <c r="BW159" t="str">
        <f t="shared" ref="BW159:BW185" ca="1" si="5773">SUBSTITUTE(SUBSTITUTE(SUBSTITUTE(SUBSTITUTE(SUBSTITUTE(LOWER(IF(LEFT(BW158,3)="Box","",TRIM(BW158))),"randomizer","")," ",""),"'","")," ",""),"-","")</f>
        <v/>
      </c>
      <c r="BX159" t="str">
        <f t="shared" ref="BX159:BX185" ca="1" si="5774">SUBSTITUTE(SUBSTITUTE(SUBSTITUTE(SUBSTITUTE(SUBSTITUTE(LOWER(IF(LEFT(BX158,3)="Box","",TRIM(BX158))),"randomizer","")," ",""),"'","")," ",""),"-","")</f>
        <v/>
      </c>
      <c r="BY159" t="str">
        <f t="shared" ref="BY159:BY185" ca="1" si="5775">SUBSTITUTE(SUBSTITUTE(SUBSTITUTE(SUBSTITUTE(SUBSTITUTE(LOWER(IF(LEFT(BY158,3)="Box","",TRIM(BY158))),"randomizer","")," ",""),"'","")," ",""),"-","")</f>
        <v/>
      </c>
      <c r="BZ159" t="str">
        <f t="shared" ref="BZ159:BZ185" ca="1" si="5776">SUBSTITUTE(SUBSTITUTE(SUBSTITUTE(SUBSTITUTE(SUBSTITUTE(LOWER(IF(LEFT(BZ158,3)="Box","",TRIM(BZ158))),"randomizer","")," ",""),"'","")," ",""),"-","")</f>
        <v/>
      </c>
    </row>
    <row r="160" spans="2:78" x14ac:dyDescent="0.25">
      <c r="C160">
        <f t="shared" si="4666"/>
        <v>1</v>
      </c>
      <c r="E160" t="s">
        <v>5816</v>
      </c>
      <c r="F160" t="s">
        <v>5813</v>
      </c>
      <c r="G160" t="s">
        <v>5821</v>
      </c>
      <c r="H160" t="str">
        <f ca="1">IF(OFFSET($G$203,SUM($C$2:$C160)-1,COLUMNS($E160:H160)+1)=0,"",OFFSET($G$203,SUM($C$2:$C160)-1,COLUMNS($E160:H160)+1))</f>
        <v/>
      </c>
      <c r="I160" t="str">
        <f ca="1">IF(OFFSET($G$203,SUM($C$2:$C160)-1,COLUMNS($E160:I160)+1)=0,"",OFFSET($G$203,SUM($C$2:$C160)-1,COLUMNS($E160:I160)+1))</f>
        <v/>
      </c>
      <c r="J160" t="str">
        <f ca="1">IF(OFFSET($G$203,SUM($C$2:$C160)-1,COLUMNS($E160:J160)+1)=0,"",OFFSET($G$203,SUM($C$2:$C160)-1,COLUMNS($E160:J160)+1))</f>
        <v/>
      </c>
      <c r="K160" t="str">
        <f ca="1">IF(OFFSET($G$203,SUM($C$2:$C160)-1,COLUMNS($E160:K160)+1)=0,"",OFFSET($G$203,SUM($C$2:$C160)-1,COLUMNS($E160:K160)+1))</f>
        <v/>
      </c>
      <c r="L160" t="str">
        <f ca="1">IF(OFFSET($G$203,SUM($C$2:$C160)-1,COLUMNS($E160:L160)+1)=0,"",OFFSET($G$203,SUM($C$2:$C160)-1,COLUMNS($E160:L160)+1))</f>
        <v/>
      </c>
      <c r="M160" t="str">
        <f ca="1">IF(OFFSET($G$203,SUM($C$2:$C160)-1,COLUMNS($E160:M160)+1)=0,"",OFFSET($G$203,SUM($C$2:$C160)-1,COLUMNS($E160:M160)+1))</f>
        <v/>
      </c>
      <c r="N160" t="str">
        <f ca="1">IF(OFFSET($G$203,SUM($C$2:$C160)-1,COLUMNS($E160:N160)+1)=0,"",OFFSET($G$203,SUM($C$2:$C160)-1,COLUMNS($E160:N160)+1))</f>
        <v/>
      </c>
      <c r="O160" t="str">
        <f ca="1">IF(OFFSET($G$203,SUM($C$2:$C160)-1,COLUMNS($E160:O160)+1)=0,"",OFFSET($G$203,SUM($C$2:$C160)-1,COLUMNS($E160:O160)+1))</f>
        <v/>
      </c>
      <c r="P160" t="str">
        <f ca="1">IF(OFFSET($G$203,SUM($C$2:$C160)-1,COLUMNS($E160:P160)+1)=0,"",OFFSET($G$203,SUM($C$2:$C160)-1,COLUMNS($E160:P160)+1))</f>
        <v/>
      </c>
      <c r="Q160" t="str">
        <f ca="1">IF(OFFSET($G$203,SUM($C$2:$C160)-1,COLUMNS($E160:Q160)+1)=0,"",OFFSET($G$203,SUM($C$2:$C160)-1,COLUMNS($E160:Q160)+1))</f>
        <v/>
      </c>
      <c r="R160" t="str">
        <f ca="1">IF(OFFSET($G$203,SUM($C$2:$C160)-1,COLUMNS($E160:R160)+1)=0,"",OFFSET($G$203,SUM($C$2:$C160)-1,COLUMNS($E160:R160)+1))</f>
        <v/>
      </c>
      <c r="S160" t="str">
        <f ca="1">IF(OFFSET($G$203,SUM($C$2:$C160)-1,COLUMNS($E160:S160)+1)=0,"",OFFSET($G$203,SUM($C$2:$C160)-1,COLUMNS($E160:S160)+1))</f>
        <v/>
      </c>
      <c r="T160" t="str">
        <f ca="1">IF(OFFSET($G$203,SUM($C$2:$C160)-1,COLUMNS($E160:T160)+1)=0,"",OFFSET($G$203,SUM($C$2:$C160)-1,COLUMNS($E160:T160)+1))</f>
        <v/>
      </c>
      <c r="U160" t="str">
        <f ca="1">IF(OFFSET($G$203,SUM($C$2:$C160)-1,COLUMNS($E160:U160)+1)=0,"",OFFSET($G$203,SUM($C$2:$C160)-1,COLUMNS($E160:U160)+1))</f>
        <v/>
      </c>
      <c r="V160" t="str">
        <f ca="1">IF(OFFSET($G$203,SUM($C$2:$C160)-1,COLUMNS($E160:V160)+1)=0,"",OFFSET($G$203,SUM($C$2:$C160)-1,COLUMNS($E160:V160)+1))</f>
        <v/>
      </c>
      <c r="W160" t="str">
        <f ca="1">IF(OFFSET($G$203,SUM($C$2:$C160)-1,COLUMNS($E160:W160)+1)=0,"",OFFSET($G$203,SUM($C$2:$C160)-1,COLUMNS($E160:W160)+1))</f>
        <v/>
      </c>
      <c r="X160" t="str">
        <f ca="1">IF(OFFSET($G$203,SUM($C$2:$C160)-1,COLUMNS($E160:X160)+1)=0,"",OFFSET($G$203,SUM($C$2:$C160)-1,COLUMNS($E160:X160)+1))</f>
        <v/>
      </c>
      <c r="Y160" t="str">
        <f ca="1">IF(OFFSET($G$203,SUM($C$2:$C160)-1,COLUMNS($E160:Y160)+1)=0,"",OFFSET($G$203,SUM($C$2:$C160)-1,COLUMNS($E160:Y160)+1))</f>
        <v/>
      </c>
      <c r="Z160" t="str">
        <f ca="1">IF(OFFSET($G$203,SUM($C$2:$C160)-1,COLUMNS($E160:Z160)+1)=0,"",OFFSET($G$203,SUM($C$2:$C160)-1,COLUMNS($E160:Z160)+1))</f>
        <v/>
      </c>
      <c r="AA160" t="str">
        <f ca="1">IF(OFFSET($G$203,SUM($C$2:$C160)-1,COLUMNS($E160:AA160)+1)=0,"",OFFSET($G$203,SUM($C$2:$C160)-1,COLUMNS($E160:AA160)+1))</f>
        <v/>
      </c>
      <c r="AB160" t="str">
        <f ca="1">IF(OFFSET($G$203,SUM($C$2:$C160)-1,COLUMNS($E160:AB160)+1)=0,"",OFFSET($G$203,SUM($C$2:$C160)-1,COLUMNS($E160:AB160)+1))</f>
        <v/>
      </c>
      <c r="AC160" t="str">
        <f ca="1">IF(OFFSET($G$203,SUM($C$2:$C160)-1,COLUMNS($E160:AC160)+1)=0,"",OFFSET($G$203,SUM($C$2:$C160)-1,COLUMNS($E160:AC160)+1))</f>
        <v/>
      </c>
      <c r="AD160" t="str">
        <f ca="1">IF(OFFSET($G$203,SUM($C$2:$C160)-1,COLUMNS($E160:AD160)+1)=0,"",OFFSET($G$203,SUM($C$2:$C160)-1,COLUMNS($E160:AD160)+1))</f>
        <v/>
      </c>
      <c r="AE160" t="str">
        <f ca="1">IF(OFFSET($G$203,SUM($C$2:$C160)-1,COLUMNS($E160:AE160)+1)=0,"",OFFSET($G$203,SUM($C$2:$C160)-1,COLUMNS($E160:AE160)+1))</f>
        <v/>
      </c>
      <c r="AF160" t="str">
        <f ca="1">IF(OFFSET($G$203,SUM($C$2:$C160)-1,COLUMNS($E160:AF160)+1)=0,"",OFFSET($G$203,SUM($C$2:$C160)-1,COLUMNS($E160:AF160)+1))</f>
        <v/>
      </c>
      <c r="AG160" t="str">
        <f ca="1">IF(OFFSET($G$203,SUM($C$2:$C160)-1,COLUMNS($E160:AG160)+1)=0,"",OFFSET($G$203,SUM($C$2:$C160)-1,COLUMNS($E160:AG160)+1))</f>
        <v/>
      </c>
      <c r="AH160" t="str">
        <f ca="1">IF(OFFSET($G$203,SUM($C$2:$C160)-1,COLUMNS($E160:AH160)+1)=0,"",OFFSET($G$203,SUM($C$2:$C160)-1,COLUMNS($E160:AH160)+1))</f>
        <v/>
      </c>
      <c r="AI160" t="str">
        <f ca="1">IF(OFFSET($G$203,SUM($C$2:$C160)-1,COLUMNS($E160:AI160)+1)=0,"",OFFSET($G$203,SUM($C$2:$C160)-1,COLUMNS($E160:AI160)+1))</f>
        <v/>
      </c>
      <c r="AJ160" t="str">
        <f ca="1">IF(OFFSET($G$203,SUM($C$2:$C160)-1,COLUMNS($E160:AJ160)+1)=0,"",OFFSET($G$203,SUM($C$2:$C160)-1,COLUMNS($E160:AJ160)+1))</f>
        <v/>
      </c>
      <c r="AK160" t="str">
        <f ca="1">IF(OFFSET($G$203,SUM($C$2:$C160)-1,COLUMNS($E160:AK160)+1)=0,"",OFFSET($G$203,SUM($C$2:$C160)-1,COLUMNS($E160:AK160)+1))</f>
        <v/>
      </c>
      <c r="AL160" t="str">
        <f ca="1">IF(OFFSET($G$203,SUM($C$2:$C160)-1,COLUMNS($E160:AL160)+1)=0,"",OFFSET($G$203,SUM($C$2:$C160)-1,COLUMNS($E160:AL160)+1))</f>
        <v/>
      </c>
      <c r="AM160" t="str">
        <f ca="1">IF(OFFSET($G$203,SUM($C$2:$C160)-1,COLUMNS($E160:AM160)+1)=0,"",OFFSET($G$203,SUM($C$2:$C160)-1,COLUMNS($E160:AM160)+1))</f>
        <v/>
      </c>
      <c r="AN160" t="str">
        <f ca="1">IF(OFFSET($G$203,SUM($C$2:$C160)-1,COLUMNS($E160:AN160)+1)=0,"",OFFSET($G$203,SUM($C$2:$C160)-1,COLUMNS($E160:AN160)+1))</f>
        <v/>
      </c>
      <c r="AO160" t="str">
        <f ca="1">IF(OFFSET($G$203,SUM($C$2:$C160)-1,COLUMNS($E160:AO160)+1)=0,"",OFFSET($G$203,SUM($C$2:$C160)-1,COLUMNS($E160:AO160)+1))</f>
        <v/>
      </c>
      <c r="AP160" t="str">
        <f ca="1">IF(OFFSET($G$203,SUM($C$2:$C160)-1,COLUMNS($E160:AP160)+1)=0,"",OFFSET($G$203,SUM($C$2:$C160)-1,COLUMNS($E160:AP160)+1))</f>
        <v/>
      </c>
      <c r="AQ160" t="str">
        <f ca="1">IF(OFFSET($G$203,SUM($C$2:$C160)-1,COLUMNS($E160:AQ160)+1)=0,"",OFFSET($G$203,SUM($C$2:$C160)-1,COLUMNS($E160:AQ160)+1))</f>
        <v/>
      </c>
      <c r="AR160" t="str">
        <f ca="1">IF(OFFSET($G$203,SUM($C$2:$C160)-1,COLUMNS($E160:AR160)+1)=0,"",OFFSET($G$203,SUM($C$2:$C160)-1,COLUMNS($E160:AR160)+1))</f>
        <v/>
      </c>
      <c r="AS160" t="str">
        <f ca="1">IF(OFFSET($G$203,SUM($C$2:$C160)-1,COLUMNS($E160:AS160)+1)=0,"",OFFSET($G$203,SUM($C$2:$C160)-1,COLUMNS($E160:AS160)+1))</f>
        <v/>
      </c>
      <c r="AT160" t="str">
        <f ca="1">IF(OFFSET($G$203,SUM($C$2:$C160)-1,COLUMNS($E160:AT160)+1)=0,"",OFFSET($G$203,SUM($C$2:$C160)-1,COLUMNS($E160:AT160)+1))</f>
        <v/>
      </c>
      <c r="AU160" t="str">
        <f ca="1">IF(OFFSET($G$203,SUM($C$2:$C160)-1,COLUMNS($E160:AU160)+1)=0,"",OFFSET($G$203,SUM($C$2:$C160)-1,COLUMNS($E160:AU160)+1))</f>
        <v/>
      </c>
      <c r="AV160" t="str">
        <f ca="1">IF(OFFSET($G$203,SUM($C$2:$C160)-1,COLUMNS($E160:AV160)+1)=0,"",OFFSET($G$203,SUM($C$2:$C160)-1,COLUMNS($E160:AV160)+1))</f>
        <v/>
      </c>
      <c r="AW160" t="str">
        <f ca="1">IF(OFFSET($G$203,SUM($C$2:$C160)-1,COLUMNS($E160:AW160)+1)=0,"",OFFSET($G$203,SUM($C$2:$C160)-1,COLUMNS($E160:AW160)+1))</f>
        <v/>
      </c>
      <c r="AX160" t="str">
        <f ca="1">IF(OFFSET($G$203,SUM($C$2:$C160)-1,COLUMNS($E160:AX160)+1)=0,"",OFFSET($G$203,SUM($C$2:$C160)-1,COLUMNS($E160:AX160)+1))</f>
        <v/>
      </c>
      <c r="AY160" t="str">
        <f ca="1">IF(OFFSET($G$203,SUM($C$2:$C160)-1,COLUMNS($E160:AY160)+1)=0,"",OFFSET($G$203,SUM($C$2:$C160)-1,COLUMNS($E160:AY160)+1))</f>
        <v/>
      </c>
      <c r="AZ160" t="str">
        <f ca="1">IF(OFFSET($G$203,SUM($C$2:$C160)-1,COLUMNS($E160:AZ160)+1)=0,"",OFFSET($G$203,SUM($C$2:$C160)-1,COLUMNS($E160:AZ160)+1))</f>
        <v/>
      </c>
      <c r="BA160" t="str">
        <f ca="1">IF(OFFSET($G$203,SUM($C$2:$C160)-1,COLUMNS($E160:BA160)+1)=0,"",OFFSET($G$203,SUM($C$2:$C160)-1,COLUMNS($E160:BA160)+1))</f>
        <v/>
      </c>
      <c r="BB160" t="str">
        <f ca="1">IF(OFFSET($G$203,SUM($C$2:$C160)-1,COLUMNS($E160:BB160)+1)=0,"",OFFSET($G$203,SUM($C$2:$C160)-1,COLUMNS($E160:BB160)+1))</f>
        <v/>
      </c>
      <c r="BC160" t="str">
        <f ca="1">IF(OFFSET($G$203,SUM($C$2:$C160)-1,COLUMNS($E160:BC160)+1)=0,"",OFFSET($G$203,SUM($C$2:$C160)-1,COLUMNS($E160:BC160)+1))</f>
        <v/>
      </c>
      <c r="BD160" t="str">
        <f ca="1">IF(OFFSET($G$203,SUM($C$2:$C160)-1,COLUMNS($E160:BD160)+1)=0,"",OFFSET($G$203,SUM($C$2:$C160)-1,COLUMNS($E160:BD160)+1))</f>
        <v/>
      </c>
      <c r="BE160" t="str">
        <f ca="1">IF(OFFSET($G$203,SUM($C$2:$C160)-1,COLUMNS($E160:BE160)+1)=0,"",OFFSET($G$203,SUM($C$2:$C160)-1,COLUMNS($E160:BE160)+1))</f>
        <v/>
      </c>
      <c r="BF160" t="str">
        <f ca="1">IF(OFFSET($G$203,SUM($C$2:$C160)-1,COLUMNS($E160:BF160)+1)=0,"",OFFSET($G$203,SUM($C$2:$C160)-1,COLUMNS($E160:BF160)+1))</f>
        <v/>
      </c>
      <c r="BG160" t="str">
        <f ca="1">IF(OFFSET($G$203,SUM($C$2:$C160)-1,COLUMNS($E160:BG160)+1)=0,"",OFFSET($G$203,SUM($C$2:$C160)-1,COLUMNS($E160:BG160)+1))</f>
        <v/>
      </c>
      <c r="BH160" t="str">
        <f ca="1">IF(OFFSET($G$203,SUM($C$2:$C160)-1,COLUMNS($E160:BH160)+1)=0,"",OFFSET($G$203,SUM($C$2:$C160)-1,COLUMNS($E160:BH160)+1))</f>
        <v/>
      </c>
      <c r="BI160" t="str">
        <f ca="1">IF(OFFSET($G$203,SUM($C$2:$C160)-1,COLUMNS($E160:BI160)+1)=0,"",OFFSET($G$203,SUM($C$2:$C160)-1,COLUMNS($E160:BI160)+1))</f>
        <v/>
      </c>
      <c r="BJ160" t="str">
        <f ca="1">IF(OFFSET($G$203,SUM($C$2:$C160)-1,COLUMNS($E160:BJ160)+1)=0,"",OFFSET($G$203,SUM($C$2:$C160)-1,COLUMNS($E160:BJ160)+1))</f>
        <v/>
      </c>
      <c r="BK160" t="str">
        <f ca="1">IF(OFFSET($G$203,SUM($C$2:$C160)-1,COLUMNS($E160:BK160)+1)=0,"",OFFSET($G$203,SUM($C$2:$C160)-1,COLUMNS($E160:BK160)+1))</f>
        <v/>
      </c>
      <c r="BL160" t="str">
        <f ca="1">IF(OFFSET($G$203,SUM($C$2:$C160)-1,COLUMNS($E160:BL160)+1)=0,"",OFFSET($G$203,SUM($C$2:$C160)-1,COLUMNS($E160:BL160)+1))</f>
        <v/>
      </c>
      <c r="BM160" t="str">
        <f ca="1">IF(OFFSET($G$203,SUM($C$2:$C160)-1,COLUMNS($E160:BM160)+1)=0,"",OFFSET($G$203,SUM($C$2:$C160)-1,COLUMNS($E160:BM160)+1))</f>
        <v/>
      </c>
      <c r="BN160" t="str">
        <f ca="1">IF(OFFSET($G$203,SUM($C$2:$C160)-1,COLUMNS($E160:BN160)+1)=0,"",OFFSET($G$203,SUM($C$2:$C160)-1,COLUMNS($E160:BN160)+1))</f>
        <v/>
      </c>
      <c r="BO160" t="str">
        <f ca="1">IF(OFFSET($G$203,SUM($C$2:$C160)-1,COLUMNS($E160:BO160)+1)=0,"",OFFSET($G$203,SUM($C$2:$C160)-1,COLUMNS($E160:BO160)+1))</f>
        <v/>
      </c>
      <c r="BP160" t="str">
        <f ca="1">IF(OFFSET($G$203,SUM($C$2:$C160)-1,COLUMNS($E160:BP160)+1)=0,"",OFFSET($G$203,SUM($C$2:$C160)-1,COLUMNS($E160:BP160)+1))</f>
        <v/>
      </c>
      <c r="BQ160" t="str">
        <f ca="1">IF(OFFSET($G$203,SUM($C$2:$C160)-1,COLUMNS($E160:BQ160)+1)=0,"",OFFSET($G$203,SUM($C$2:$C160)-1,COLUMNS($E160:BQ160)+1))</f>
        <v/>
      </c>
      <c r="BR160" t="str">
        <f ca="1">IF(OFFSET($G$203,SUM($C$2:$C160)-1,COLUMNS($E160:BR160)+1)=0,"",OFFSET($G$203,SUM($C$2:$C160)-1,COLUMNS($E160:BR160)+1))</f>
        <v/>
      </c>
      <c r="BS160" t="str">
        <f ca="1">IF(OFFSET($G$203,SUM($C$2:$C160)-1,COLUMNS($E160:BS160)+1)=0,"",OFFSET($G$203,SUM($C$2:$C160)-1,COLUMNS($E160:BS160)+1))</f>
        <v/>
      </c>
      <c r="BT160" t="str">
        <f ca="1">IF(OFFSET($G$203,SUM($C$2:$C160)-1,COLUMNS($E160:BT160)+1)=0,"",OFFSET($G$203,SUM($C$2:$C160)-1,COLUMNS($E160:BT160)+1))</f>
        <v/>
      </c>
      <c r="BU160" t="str">
        <f ca="1">IF(OFFSET($G$203,SUM($C$2:$C160)-1,COLUMNS($E160:BU160)+1)=0,"",OFFSET($G$203,SUM($C$2:$C160)-1,COLUMNS($E160:BU160)+1))</f>
        <v/>
      </c>
      <c r="BV160" t="str">
        <f ca="1">IF(OFFSET($G$203,SUM($C$2:$C160)-1,COLUMNS($E160:BV160)+1)=0,"",OFFSET($G$203,SUM($C$2:$C160)-1,COLUMNS($E160:BV160)+1))</f>
        <v/>
      </c>
      <c r="BW160" t="str">
        <f ca="1">IF(OFFSET($G$203,SUM($C$2:$C160)-1,COLUMNS($E160:BW160)+1)=0,"",OFFSET($G$203,SUM($C$2:$C160)-1,COLUMNS($E160:BW160)+1))</f>
        <v/>
      </c>
      <c r="BX160" t="str">
        <f ca="1">IF(OFFSET($G$203,SUM($C$2:$C160)-1,COLUMNS($E160:BX160)+1)=0,"",OFFSET($G$203,SUM($C$2:$C160)-1,COLUMNS($E160:BX160)+1))</f>
        <v/>
      </c>
      <c r="BY160" t="str">
        <f ca="1">IF(OFFSET($G$203,SUM($C$2:$C160)-1,COLUMNS($E160:BY160)+1)=0,"",OFFSET($G$203,SUM($C$2:$C160)-1,COLUMNS($E160:BY160)+1))</f>
        <v/>
      </c>
      <c r="BZ160" t="str">
        <f ca="1">IF(OFFSET($G$203,SUM($C$2:$C160)-1,COLUMNS($E160:BZ160)+1)=0,"",OFFSET($G$203,SUM($C$2:$C160)-1,COLUMNS($E160:BZ160)+1))</f>
        <v/>
      </c>
    </row>
    <row r="161" spans="3:78" x14ac:dyDescent="0.25">
      <c r="C161">
        <f t="shared" si="4666"/>
        <v>0</v>
      </c>
      <c r="E161" t="str">
        <f t="shared" si="5703"/>
        <v>Eric J. Carter</v>
      </c>
      <c r="F161" t="str">
        <f t="shared" si="5704"/>
        <v>marchland</v>
      </c>
      <c r="G161" t="str">
        <f t="shared" si="5705"/>
        <v>shop</v>
      </c>
      <c r="H161" t="str">
        <f t="shared" ca="1" si="5706"/>
        <v/>
      </c>
      <c r="I161" t="str">
        <f t="shared" ca="1" si="5707"/>
        <v/>
      </c>
      <c r="J161" t="str">
        <f t="shared" ca="1" si="5708"/>
        <v/>
      </c>
      <c r="K161" t="str">
        <f t="shared" ca="1" si="5709"/>
        <v/>
      </c>
      <c r="L161" t="str">
        <f t="shared" ca="1" si="5710"/>
        <v/>
      </c>
      <c r="M161" t="str">
        <f t="shared" ca="1" si="5711"/>
        <v/>
      </c>
      <c r="N161" t="str">
        <f t="shared" ca="1" si="5712"/>
        <v/>
      </c>
      <c r="O161" t="str">
        <f t="shared" ca="1" si="5713"/>
        <v/>
      </c>
      <c r="P161" t="str">
        <f t="shared" ca="1" si="5714"/>
        <v/>
      </c>
      <c r="Q161" t="str">
        <f t="shared" ca="1" si="5715"/>
        <v/>
      </c>
      <c r="R161" t="str">
        <f t="shared" ca="1" si="5716"/>
        <v/>
      </c>
      <c r="S161" t="str">
        <f t="shared" ca="1" si="5717"/>
        <v/>
      </c>
      <c r="T161" t="str">
        <f t="shared" ca="1" si="5718"/>
        <v/>
      </c>
      <c r="U161" t="str">
        <f t="shared" ca="1" si="5719"/>
        <v/>
      </c>
      <c r="V161" t="str">
        <f t="shared" ca="1" si="5720"/>
        <v/>
      </c>
      <c r="W161" t="str">
        <f t="shared" ca="1" si="5721"/>
        <v/>
      </c>
      <c r="X161" t="str">
        <f t="shared" ca="1" si="5722"/>
        <v/>
      </c>
      <c r="Y161" t="str">
        <f t="shared" ca="1" si="5723"/>
        <v/>
      </c>
      <c r="Z161" t="str">
        <f t="shared" ca="1" si="5724"/>
        <v/>
      </c>
      <c r="AA161" t="str">
        <f t="shared" ca="1" si="5725"/>
        <v/>
      </c>
      <c r="AB161" t="str">
        <f t="shared" ca="1" si="5726"/>
        <v/>
      </c>
      <c r="AC161" t="str">
        <f t="shared" ca="1" si="5727"/>
        <v/>
      </c>
      <c r="AD161" t="str">
        <f t="shared" ca="1" si="5728"/>
        <v/>
      </c>
      <c r="AE161" t="str">
        <f t="shared" ca="1" si="5729"/>
        <v/>
      </c>
      <c r="AF161" t="str">
        <f t="shared" ca="1" si="5730"/>
        <v/>
      </c>
      <c r="AG161" t="str">
        <f t="shared" ca="1" si="5731"/>
        <v/>
      </c>
      <c r="AH161" t="str">
        <f t="shared" ca="1" si="5732"/>
        <v/>
      </c>
      <c r="AI161" t="str">
        <f t="shared" ca="1" si="5733"/>
        <v/>
      </c>
      <c r="AJ161" t="str">
        <f t="shared" ca="1" si="5734"/>
        <v/>
      </c>
      <c r="AK161" t="str">
        <f t="shared" ca="1" si="5735"/>
        <v/>
      </c>
      <c r="AL161" t="str">
        <f t="shared" ca="1" si="5736"/>
        <v/>
      </c>
      <c r="AM161" t="str">
        <f t="shared" ca="1" si="5737"/>
        <v/>
      </c>
      <c r="AN161" t="str">
        <f t="shared" ca="1" si="5738"/>
        <v/>
      </c>
      <c r="AO161" t="str">
        <f t="shared" ca="1" si="5739"/>
        <v/>
      </c>
      <c r="AP161" t="str">
        <f t="shared" ca="1" si="5740"/>
        <v/>
      </c>
      <c r="AQ161" t="str">
        <f t="shared" ca="1" si="5741"/>
        <v/>
      </c>
      <c r="AR161" t="str">
        <f t="shared" ca="1" si="5742"/>
        <v/>
      </c>
      <c r="AS161" t="str">
        <f t="shared" ca="1" si="5743"/>
        <v/>
      </c>
      <c r="AT161" t="str">
        <f t="shared" ca="1" si="5744"/>
        <v/>
      </c>
      <c r="AU161" t="str">
        <f t="shared" ca="1" si="5745"/>
        <v/>
      </c>
      <c r="AV161" t="str">
        <f t="shared" ca="1" si="5746"/>
        <v/>
      </c>
      <c r="AW161" t="str">
        <f t="shared" ca="1" si="5747"/>
        <v/>
      </c>
      <c r="AX161" t="str">
        <f t="shared" ca="1" si="5748"/>
        <v/>
      </c>
      <c r="AY161" t="str">
        <f t="shared" ca="1" si="5749"/>
        <v/>
      </c>
      <c r="AZ161" t="str">
        <f t="shared" ca="1" si="5750"/>
        <v/>
      </c>
      <c r="BA161" t="str">
        <f t="shared" ca="1" si="5751"/>
        <v/>
      </c>
      <c r="BB161" t="str">
        <f t="shared" ca="1" si="5752"/>
        <v/>
      </c>
      <c r="BC161" t="str">
        <f t="shared" ca="1" si="5753"/>
        <v/>
      </c>
      <c r="BD161" t="str">
        <f t="shared" ca="1" si="5754"/>
        <v/>
      </c>
      <c r="BE161" t="str">
        <f t="shared" ca="1" si="5755"/>
        <v/>
      </c>
      <c r="BF161" t="str">
        <f t="shared" ca="1" si="5756"/>
        <v/>
      </c>
      <c r="BG161" t="str">
        <f t="shared" ca="1" si="5757"/>
        <v/>
      </c>
      <c r="BH161" t="str">
        <f t="shared" ca="1" si="5758"/>
        <v/>
      </c>
      <c r="BI161" t="str">
        <f t="shared" ca="1" si="5759"/>
        <v/>
      </c>
      <c r="BJ161" t="str">
        <f t="shared" ca="1" si="5760"/>
        <v/>
      </c>
      <c r="BK161" t="str">
        <f t="shared" ca="1" si="5761"/>
        <v/>
      </c>
      <c r="BL161" t="str">
        <f t="shared" ca="1" si="5762"/>
        <v/>
      </c>
      <c r="BM161" t="str">
        <f t="shared" ca="1" si="5763"/>
        <v/>
      </c>
      <c r="BN161" t="str">
        <f t="shared" ca="1" si="5764"/>
        <v/>
      </c>
      <c r="BO161" t="str">
        <f t="shared" ca="1" si="5765"/>
        <v/>
      </c>
      <c r="BP161" t="str">
        <f t="shared" ca="1" si="5766"/>
        <v/>
      </c>
      <c r="BQ161" t="str">
        <f t="shared" ca="1" si="5767"/>
        <v/>
      </c>
      <c r="BR161" t="str">
        <f t="shared" ca="1" si="5768"/>
        <v/>
      </c>
      <c r="BS161" t="str">
        <f t="shared" ca="1" si="5769"/>
        <v/>
      </c>
      <c r="BT161" t="str">
        <f t="shared" ca="1" si="5770"/>
        <v/>
      </c>
      <c r="BU161" t="str">
        <f t="shared" ca="1" si="5771"/>
        <v/>
      </c>
      <c r="BV161" t="str">
        <f t="shared" ca="1" si="5772"/>
        <v/>
      </c>
      <c r="BW161" t="str">
        <f t="shared" ca="1" si="5773"/>
        <v/>
      </c>
      <c r="BX161" t="str">
        <f t="shared" ca="1" si="5774"/>
        <v/>
      </c>
      <c r="BY161" t="str">
        <f t="shared" ca="1" si="5775"/>
        <v/>
      </c>
      <c r="BZ161" t="str">
        <f t="shared" ca="1" si="5776"/>
        <v/>
      </c>
    </row>
    <row r="162" spans="3:78" x14ac:dyDescent="0.25">
      <c r="C162">
        <f t="shared" si="4666"/>
        <v>1</v>
      </c>
      <c r="E162" t="s">
        <v>3262</v>
      </c>
      <c r="F162" t="s">
        <v>2872</v>
      </c>
      <c r="G162" t="str">
        <f ca="1">IF(OFFSET($G$203,SUM($C$2:$C162)-1,COLUMNS($E162:G162)+1)=0,"",OFFSET($G$203,SUM($C$2:$C162)-1,COLUMNS($E162:G162)+1))</f>
        <v/>
      </c>
      <c r="H162" t="str">
        <f ca="1">IF(OFFSET($G$203,SUM($C$2:$C162)-1,COLUMNS($E162:H162)+1)=0,"",OFFSET($G$203,SUM($C$2:$C162)-1,COLUMNS($E162:H162)+1))</f>
        <v/>
      </c>
      <c r="I162" t="str">
        <f ca="1">IF(OFFSET($G$203,SUM($C$2:$C162)-1,COLUMNS($E162:I162)+1)=0,"",OFFSET($G$203,SUM($C$2:$C162)-1,COLUMNS($E162:I162)+1))</f>
        <v/>
      </c>
      <c r="J162" t="str">
        <f ca="1">IF(OFFSET($G$203,SUM($C$2:$C162)-1,COLUMNS($E162:J162)+1)=0,"",OFFSET($G$203,SUM($C$2:$C162)-1,COLUMNS($E162:J162)+1))</f>
        <v/>
      </c>
      <c r="K162" t="str">
        <f ca="1">IF(OFFSET($G$203,SUM($C$2:$C162)-1,COLUMNS($E162:K162)+1)=0,"",OFFSET($G$203,SUM($C$2:$C162)-1,COLUMNS($E162:K162)+1))</f>
        <v/>
      </c>
      <c r="L162" t="str">
        <f ca="1">IF(OFFSET($G$203,SUM($C$2:$C162)-1,COLUMNS($E162:L162)+1)=0,"",OFFSET($G$203,SUM($C$2:$C162)-1,COLUMNS($E162:L162)+1))</f>
        <v/>
      </c>
      <c r="M162" t="str">
        <f ca="1">IF(OFFSET($G$203,SUM($C$2:$C162)-1,COLUMNS($E162:M162)+1)=0,"",OFFSET($G$203,SUM($C$2:$C162)-1,COLUMNS($E162:M162)+1))</f>
        <v/>
      </c>
      <c r="N162" t="str">
        <f ca="1">IF(OFFSET($G$203,SUM($C$2:$C162)-1,COLUMNS($E162:N162)+1)=0,"",OFFSET($G$203,SUM($C$2:$C162)-1,COLUMNS($E162:N162)+1))</f>
        <v/>
      </c>
      <c r="O162" t="str">
        <f ca="1">IF(OFFSET($G$203,SUM($C$2:$C162)-1,COLUMNS($E162:O162)+1)=0,"",OFFSET($G$203,SUM($C$2:$C162)-1,COLUMNS($E162:O162)+1))</f>
        <v/>
      </c>
      <c r="P162" t="str">
        <f ca="1">IF(OFFSET($G$203,SUM($C$2:$C162)-1,COLUMNS($E162:P162)+1)=0,"",OFFSET($G$203,SUM($C$2:$C162)-1,COLUMNS($E162:P162)+1))</f>
        <v/>
      </c>
      <c r="Q162" t="str">
        <f ca="1">IF(OFFSET($G$203,SUM($C$2:$C162)-1,COLUMNS($E162:Q162)+1)=0,"",OFFSET($G$203,SUM($C$2:$C162)-1,COLUMNS($E162:Q162)+1))</f>
        <v/>
      </c>
      <c r="R162" t="str">
        <f ca="1">IF(OFFSET($G$203,SUM($C$2:$C162)-1,COLUMNS($E162:R162)+1)=0,"",OFFSET($G$203,SUM($C$2:$C162)-1,COLUMNS($E162:R162)+1))</f>
        <v/>
      </c>
      <c r="S162" t="str">
        <f ca="1">IF(OFFSET($G$203,SUM($C$2:$C162)-1,COLUMNS($E162:S162)+1)=0,"",OFFSET($G$203,SUM($C$2:$C162)-1,COLUMNS($E162:S162)+1))</f>
        <v/>
      </c>
      <c r="T162" t="str">
        <f ca="1">IF(OFFSET($G$203,SUM($C$2:$C162)-1,COLUMNS($E162:T162)+1)=0,"",OFFSET($G$203,SUM($C$2:$C162)-1,COLUMNS($E162:T162)+1))</f>
        <v/>
      </c>
      <c r="U162" t="str">
        <f ca="1">IF(OFFSET($G$203,SUM($C$2:$C162)-1,COLUMNS($E162:U162)+1)=0,"",OFFSET($G$203,SUM($C$2:$C162)-1,COLUMNS($E162:U162)+1))</f>
        <v/>
      </c>
      <c r="V162" t="str">
        <f ca="1">IF(OFFSET($G$203,SUM($C$2:$C162)-1,COLUMNS($E162:V162)+1)=0,"",OFFSET($G$203,SUM($C$2:$C162)-1,COLUMNS($E162:V162)+1))</f>
        <v/>
      </c>
      <c r="W162" t="str">
        <f ca="1">IF(OFFSET($G$203,SUM($C$2:$C162)-1,COLUMNS($E162:W162)+1)=0,"",OFFSET($G$203,SUM($C$2:$C162)-1,COLUMNS($E162:W162)+1))</f>
        <v/>
      </c>
      <c r="X162" t="str">
        <f ca="1">IF(OFFSET($G$203,SUM($C$2:$C162)-1,COLUMNS($E162:X162)+1)=0,"",OFFSET($G$203,SUM($C$2:$C162)-1,COLUMNS($E162:X162)+1))</f>
        <v/>
      </c>
      <c r="Y162" t="str">
        <f ca="1">IF(OFFSET($G$203,SUM($C$2:$C162)-1,COLUMNS($E162:Y162)+1)=0,"",OFFSET($G$203,SUM($C$2:$C162)-1,COLUMNS($E162:Y162)+1))</f>
        <v/>
      </c>
      <c r="Z162" t="str">
        <f ca="1">IF(OFFSET($G$203,SUM($C$2:$C162)-1,COLUMNS($E162:Z162)+1)=0,"",OFFSET($G$203,SUM($C$2:$C162)-1,COLUMNS($E162:Z162)+1))</f>
        <v/>
      </c>
      <c r="AA162" t="str">
        <f ca="1">IF(OFFSET($G$203,SUM($C$2:$C162)-1,COLUMNS($E162:AA162)+1)=0,"",OFFSET($G$203,SUM($C$2:$C162)-1,COLUMNS($E162:AA162)+1))</f>
        <v/>
      </c>
      <c r="AB162" t="str">
        <f ca="1">IF(OFFSET($G$203,SUM($C$2:$C162)-1,COLUMNS($E162:AB162)+1)=0,"",OFFSET($G$203,SUM($C$2:$C162)-1,COLUMNS($E162:AB162)+1))</f>
        <v/>
      </c>
      <c r="AC162" t="str">
        <f ca="1">IF(OFFSET($G$203,SUM($C$2:$C162)-1,COLUMNS($E162:AC162)+1)=0,"",OFFSET($G$203,SUM($C$2:$C162)-1,COLUMNS($E162:AC162)+1))</f>
        <v/>
      </c>
      <c r="AD162" t="str">
        <f ca="1">IF(OFFSET($G$203,SUM($C$2:$C162)-1,COLUMNS($E162:AD162)+1)=0,"",OFFSET($G$203,SUM($C$2:$C162)-1,COLUMNS($E162:AD162)+1))</f>
        <v/>
      </c>
      <c r="AE162" t="str">
        <f ca="1">IF(OFFSET($G$203,SUM($C$2:$C162)-1,COLUMNS($E162:AE162)+1)=0,"",OFFSET($G$203,SUM($C$2:$C162)-1,COLUMNS($E162:AE162)+1))</f>
        <v/>
      </c>
      <c r="AF162" t="str">
        <f ca="1">IF(OFFSET($G$203,SUM($C$2:$C162)-1,COLUMNS($E162:AF162)+1)=0,"",OFFSET($G$203,SUM($C$2:$C162)-1,COLUMNS($E162:AF162)+1))</f>
        <v/>
      </c>
      <c r="AG162" t="str">
        <f ca="1">IF(OFFSET($G$203,SUM($C$2:$C162)-1,COLUMNS($E162:AG162)+1)=0,"",OFFSET($G$203,SUM($C$2:$C162)-1,COLUMNS($E162:AG162)+1))</f>
        <v/>
      </c>
      <c r="AH162" t="str">
        <f ca="1">IF(OFFSET($G$203,SUM($C$2:$C162)-1,COLUMNS($E162:AH162)+1)=0,"",OFFSET($G$203,SUM($C$2:$C162)-1,COLUMNS($E162:AH162)+1))</f>
        <v/>
      </c>
      <c r="AI162" t="str">
        <f ca="1">IF(OFFSET($G$203,SUM($C$2:$C162)-1,COLUMNS($E162:AI162)+1)=0,"",OFFSET($G$203,SUM($C$2:$C162)-1,COLUMNS($E162:AI162)+1))</f>
        <v/>
      </c>
      <c r="AJ162" t="str">
        <f ca="1">IF(OFFSET($G$203,SUM($C$2:$C162)-1,COLUMNS($E162:AJ162)+1)=0,"",OFFSET($G$203,SUM($C$2:$C162)-1,COLUMNS($E162:AJ162)+1))</f>
        <v/>
      </c>
      <c r="AK162" t="str">
        <f ca="1">IF(OFFSET($G$203,SUM($C$2:$C162)-1,COLUMNS($E162:AK162)+1)=0,"",OFFSET($G$203,SUM($C$2:$C162)-1,COLUMNS($E162:AK162)+1))</f>
        <v/>
      </c>
      <c r="AL162" t="str">
        <f ca="1">IF(OFFSET($G$203,SUM($C$2:$C162)-1,COLUMNS($E162:AL162)+1)=0,"",OFFSET($G$203,SUM($C$2:$C162)-1,COLUMNS($E162:AL162)+1))</f>
        <v/>
      </c>
      <c r="AM162" t="str">
        <f ca="1">IF(OFFSET($G$203,SUM($C$2:$C162)-1,COLUMNS($E162:AM162)+1)=0,"",OFFSET($G$203,SUM($C$2:$C162)-1,COLUMNS($E162:AM162)+1))</f>
        <v/>
      </c>
      <c r="AN162" t="str">
        <f ca="1">IF(OFFSET($G$203,SUM($C$2:$C162)-1,COLUMNS($E162:AN162)+1)=0,"",OFFSET($G$203,SUM($C$2:$C162)-1,COLUMNS($E162:AN162)+1))</f>
        <v/>
      </c>
      <c r="AO162" t="str">
        <f ca="1">IF(OFFSET($G$203,SUM($C$2:$C162)-1,COLUMNS($E162:AO162)+1)=0,"",OFFSET($G$203,SUM($C$2:$C162)-1,COLUMNS($E162:AO162)+1))</f>
        <v/>
      </c>
      <c r="AP162" t="str">
        <f ca="1">IF(OFFSET($G$203,SUM($C$2:$C162)-1,COLUMNS($E162:AP162)+1)=0,"",OFFSET($G$203,SUM($C$2:$C162)-1,COLUMNS($E162:AP162)+1))</f>
        <v/>
      </c>
      <c r="AQ162" t="str">
        <f ca="1">IF(OFFSET($G$203,SUM($C$2:$C162)-1,COLUMNS($E162:AQ162)+1)=0,"",OFFSET($G$203,SUM($C$2:$C162)-1,COLUMNS($E162:AQ162)+1))</f>
        <v/>
      </c>
      <c r="AR162" t="str">
        <f ca="1">IF(OFFSET($G$203,SUM($C$2:$C162)-1,COLUMNS($E162:AR162)+1)=0,"",OFFSET($G$203,SUM($C$2:$C162)-1,COLUMNS($E162:AR162)+1))</f>
        <v/>
      </c>
      <c r="AS162" t="str">
        <f ca="1">IF(OFFSET($G$203,SUM($C$2:$C162)-1,COLUMNS($E162:AS162)+1)=0,"",OFFSET($G$203,SUM($C$2:$C162)-1,COLUMNS($E162:AS162)+1))</f>
        <v/>
      </c>
      <c r="AT162" t="str">
        <f ca="1">IF(OFFSET($G$203,SUM($C$2:$C162)-1,COLUMNS($E162:AT162)+1)=0,"",OFFSET($G$203,SUM($C$2:$C162)-1,COLUMNS($E162:AT162)+1))</f>
        <v/>
      </c>
      <c r="AU162" t="str">
        <f ca="1">IF(OFFSET($G$203,SUM($C$2:$C162)-1,COLUMNS($E162:AU162)+1)=0,"",OFFSET($G$203,SUM($C$2:$C162)-1,COLUMNS($E162:AU162)+1))</f>
        <v/>
      </c>
      <c r="AV162" t="str">
        <f ca="1">IF(OFFSET($G$203,SUM($C$2:$C162)-1,COLUMNS($E162:AV162)+1)=0,"",OFFSET($G$203,SUM($C$2:$C162)-1,COLUMNS($E162:AV162)+1))</f>
        <v/>
      </c>
      <c r="AW162" t="str">
        <f ca="1">IF(OFFSET($G$203,SUM($C$2:$C162)-1,COLUMNS($E162:AW162)+1)=0,"",OFFSET($G$203,SUM($C$2:$C162)-1,COLUMNS($E162:AW162)+1))</f>
        <v/>
      </c>
      <c r="AX162" t="str">
        <f ca="1">IF(OFFSET($G$203,SUM($C$2:$C162)-1,COLUMNS($E162:AX162)+1)=0,"",OFFSET($G$203,SUM($C$2:$C162)-1,COLUMNS($E162:AX162)+1))</f>
        <v/>
      </c>
      <c r="AY162" t="str">
        <f ca="1">IF(OFFSET($G$203,SUM($C$2:$C162)-1,COLUMNS($E162:AY162)+1)=0,"",OFFSET($G$203,SUM($C$2:$C162)-1,COLUMNS($E162:AY162)+1))</f>
        <v/>
      </c>
      <c r="AZ162" t="str">
        <f ca="1">IF(OFFSET($G$203,SUM($C$2:$C162)-1,COLUMNS($E162:AZ162)+1)=0,"",OFFSET($G$203,SUM($C$2:$C162)-1,COLUMNS($E162:AZ162)+1))</f>
        <v/>
      </c>
      <c r="BA162" t="str">
        <f ca="1">IF(OFFSET($G$203,SUM($C$2:$C162)-1,COLUMNS($E162:BA162)+1)=0,"",OFFSET($G$203,SUM($C$2:$C162)-1,COLUMNS($E162:BA162)+1))</f>
        <v/>
      </c>
      <c r="BB162" t="str">
        <f ca="1">IF(OFFSET($G$203,SUM($C$2:$C162)-1,COLUMNS($E162:BB162)+1)=0,"",OFFSET($G$203,SUM($C$2:$C162)-1,COLUMNS($E162:BB162)+1))</f>
        <v/>
      </c>
      <c r="BC162" t="str">
        <f ca="1">IF(OFFSET($G$203,SUM($C$2:$C162)-1,COLUMNS($E162:BC162)+1)=0,"",OFFSET($G$203,SUM($C$2:$C162)-1,COLUMNS($E162:BC162)+1))</f>
        <v/>
      </c>
      <c r="BD162" t="str">
        <f ca="1">IF(OFFSET($G$203,SUM($C$2:$C162)-1,COLUMNS($E162:BD162)+1)=0,"",OFFSET($G$203,SUM($C$2:$C162)-1,COLUMNS($E162:BD162)+1))</f>
        <v/>
      </c>
      <c r="BE162" t="str">
        <f ca="1">IF(OFFSET($G$203,SUM($C$2:$C162)-1,COLUMNS($E162:BE162)+1)=0,"",OFFSET($G$203,SUM($C$2:$C162)-1,COLUMNS($E162:BE162)+1))</f>
        <v/>
      </c>
      <c r="BF162" t="str">
        <f ca="1">IF(OFFSET($G$203,SUM($C$2:$C162)-1,COLUMNS($E162:BF162)+1)=0,"",OFFSET($G$203,SUM($C$2:$C162)-1,COLUMNS($E162:BF162)+1))</f>
        <v/>
      </c>
      <c r="BG162" t="str">
        <f ca="1">IF(OFFSET($G$203,SUM($C$2:$C162)-1,COLUMNS($E162:BG162)+1)=0,"",OFFSET($G$203,SUM($C$2:$C162)-1,COLUMNS($E162:BG162)+1))</f>
        <v/>
      </c>
      <c r="BH162" t="str">
        <f ca="1">IF(OFFSET($G$203,SUM($C$2:$C162)-1,COLUMNS($E162:BH162)+1)=0,"",OFFSET($G$203,SUM($C$2:$C162)-1,COLUMNS($E162:BH162)+1))</f>
        <v/>
      </c>
      <c r="BI162" t="str">
        <f ca="1">IF(OFFSET($G$203,SUM($C$2:$C162)-1,COLUMNS($E162:BI162)+1)=0,"",OFFSET($G$203,SUM($C$2:$C162)-1,COLUMNS($E162:BI162)+1))</f>
        <v/>
      </c>
      <c r="BJ162" t="str">
        <f ca="1">IF(OFFSET($G$203,SUM($C$2:$C162)-1,COLUMNS($E162:BJ162)+1)=0,"",OFFSET($G$203,SUM($C$2:$C162)-1,COLUMNS($E162:BJ162)+1))</f>
        <v/>
      </c>
      <c r="BK162" t="str">
        <f ca="1">IF(OFFSET($G$203,SUM($C$2:$C162)-1,COLUMNS($E162:BK162)+1)=0,"",OFFSET($G$203,SUM($C$2:$C162)-1,COLUMNS($E162:BK162)+1))</f>
        <v/>
      </c>
      <c r="BL162" t="str">
        <f ca="1">IF(OFFSET($G$203,SUM($C$2:$C162)-1,COLUMNS($E162:BL162)+1)=0,"",OFFSET($G$203,SUM($C$2:$C162)-1,COLUMNS($E162:BL162)+1))</f>
        <v/>
      </c>
      <c r="BM162" t="str">
        <f ca="1">IF(OFFSET($G$203,SUM($C$2:$C162)-1,COLUMNS($E162:BM162)+1)=0,"",OFFSET($G$203,SUM($C$2:$C162)-1,COLUMNS($E162:BM162)+1))</f>
        <v/>
      </c>
      <c r="BN162" t="str">
        <f ca="1">IF(OFFSET($G$203,SUM($C$2:$C162)-1,COLUMNS($E162:BN162)+1)=0,"",OFFSET($G$203,SUM($C$2:$C162)-1,COLUMNS($E162:BN162)+1))</f>
        <v/>
      </c>
      <c r="BO162" t="str">
        <f ca="1">IF(OFFSET($G$203,SUM($C$2:$C162)-1,COLUMNS($E162:BO162)+1)=0,"",OFFSET($G$203,SUM($C$2:$C162)-1,COLUMNS($E162:BO162)+1))</f>
        <v/>
      </c>
      <c r="BP162" t="str">
        <f ca="1">IF(OFFSET($G$203,SUM($C$2:$C162)-1,COLUMNS($E162:BP162)+1)=0,"",OFFSET($G$203,SUM($C$2:$C162)-1,COLUMNS($E162:BP162)+1))</f>
        <v/>
      </c>
      <c r="BQ162" t="str">
        <f ca="1">IF(OFFSET($G$203,SUM($C$2:$C162)-1,COLUMNS($E162:BQ162)+1)=0,"",OFFSET($G$203,SUM($C$2:$C162)-1,COLUMNS($E162:BQ162)+1))</f>
        <v/>
      </c>
      <c r="BR162" t="str">
        <f ca="1">IF(OFFSET($G$203,SUM($C$2:$C162)-1,COLUMNS($E162:BR162)+1)=0,"",OFFSET($G$203,SUM($C$2:$C162)-1,COLUMNS($E162:BR162)+1))</f>
        <v/>
      </c>
      <c r="BS162" t="str">
        <f ca="1">IF(OFFSET($G$203,SUM($C$2:$C162)-1,COLUMNS($E162:BS162)+1)=0,"",OFFSET($G$203,SUM($C$2:$C162)-1,COLUMNS($E162:BS162)+1))</f>
        <v/>
      </c>
      <c r="BT162" t="str">
        <f ca="1">IF(OFFSET($G$203,SUM($C$2:$C162)-1,COLUMNS($E162:BT162)+1)=0,"",OFFSET($G$203,SUM($C$2:$C162)-1,COLUMNS($E162:BT162)+1))</f>
        <v/>
      </c>
      <c r="BU162" t="str">
        <f ca="1">IF(OFFSET($G$203,SUM($C$2:$C162)-1,COLUMNS($E162:BU162)+1)=0,"",OFFSET($G$203,SUM($C$2:$C162)-1,COLUMNS($E162:BU162)+1))</f>
        <v/>
      </c>
      <c r="BV162" t="str">
        <f ca="1">IF(OFFSET($G$203,SUM($C$2:$C162)-1,COLUMNS($E162:BV162)+1)=0,"",OFFSET($G$203,SUM($C$2:$C162)-1,COLUMNS($E162:BV162)+1))</f>
        <v/>
      </c>
      <c r="BW162" t="str">
        <f ca="1">IF(OFFSET($G$203,SUM($C$2:$C162)-1,COLUMNS($E162:BW162)+1)=0,"",OFFSET($G$203,SUM($C$2:$C162)-1,COLUMNS($E162:BW162)+1))</f>
        <v/>
      </c>
      <c r="BX162" t="str">
        <f ca="1">IF(OFFSET($G$203,SUM($C$2:$C162)-1,COLUMNS($E162:BX162)+1)=0,"",OFFSET($G$203,SUM($C$2:$C162)-1,COLUMNS($E162:BX162)+1))</f>
        <v/>
      </c>
      <c r="BY162" t="str">
        <f ca="1">IF(OFFSET($G$203,SUM($C$2:$C162)-1,COLUMNS($E162:BY162)+1)=0,"",OFFSET($G$203,SUM($C$2:$C162)-1,COLUMNS($E162:BY162)+1))</f>
        <v/>
      </c>
      <c r="BZ162" t="str">
        <f ca="1">IF(OFFSET($G$203,SUM($C$2:$C162)-1,COLUMNS($E162:BZ162)+1)=0,"",OFFSET($G$203,SUM($C$2:$C162)-1,COLUMNS($E162:BZ162)+1))</f>
        <v/>
      </c>
    </row>
    <row r="163" spans="3:78" x14ac:dyDescent="0.25">
      <c r="C163">
        <f t="shared" si="4666"/>
        <v>0</v>
      </c>
      <c r="E163" t="str">
        <f t="shared" si="5703"/>
        <v>Ossi Hiekkala</v>
      </c>
      <c r="F163" t="str">
        <f t="shared" si="5704"/>
        <v>saunaavanto</v>
      </c>
      <c r="G163" t="str">
        <f t="shared" ca="1" si="5705"/>
        <v/>
      </c>
      <c r="H163" t="str">
        <f t="shared" ca="1" si="5706"/>
        <v/>
      </c>
      <c r="I163" t="str">
        <f t="shared" ca="1" si="5707"/>
        <v/>
      </c>
      <c r="J163" t="str">
        <f t="shared" ca="1" si="5708"/>
        <v/>
      </c>
      <c r="K163" t="str">
        <f t="shared" ca="1" si="5709"/>
        <v/>
      </c>
      <c r="L163" t="str">
        <f t="shared" ca="1" si="5710"/>
        <v/>
      </c>
      <c r="M163" t="str">
        <f t="shared" ca="1" si="5711"/>
        <v/>
      </c>
      <c r="N163" t="str">
        <f t="shared" ca="1" si="5712"/>
        <v/>
      </c>
      <c r="O163" t="str">
        <f t="shared" ca="1" si="5713"/>
        <v/>
      </c>
      <c r="P163" t="str">
        <f t="shared" ca="1" si="5714"/>
        <v/>
      </c>
      <c r="Q163" t="str">
        <f t="shared" ca="1" si="5715"/>
        <v/>
      </c>
      <c r="R163" t="str">
        <f t="shared" ca="1" si="5716"/>
        <v/>
      </c>
      <c r="S163" t="str">
        <f t="shared" ca="1" si="5717"/>
        <v/>
      </c>
      <c r="T163" t="str">
        <f t="shared" ca="1" si="5718"/>
        <v/>
      </c>
      <c r="U163" t="str">
        <f t="shared" ca="1" si="5719"/>
        <v/>
      </c>
      <c r="V163" t="str">
        <f t="shared" ca="1" si="5720"/>
        <v/>
      </c>
      <c r="W163" t="str">
        <f t="shared" ca="1" si="5721"/>
        <v/>
      </c>
      <c r="X163" t="str">
        <f t="shared" ca="1" si="5722"/>
        <v/>
      </c>
      <c r="Y163" t="str">
        <f t="shared" ca="1" si="5723"/>
        <v/>
      </c>
      <c r="Z163" t="str">
        <f t="shared" ca="1" si="5724"/>
        <v/>
      </c>
      <c r="AA163" t="str">
        <f t="shared" ca="1" si="5725"/>
        <v/>
      </c>
      <c r="AB163" t="str">
        <f t="shared" ca="1" si="5726"/>
        <v/>
      </c>
      <c r="AC163" t="str">
        <f t="shared" ca="1" si="5727"/>
        <v/>
      </c>
      <c r="AD163" t="str">
        <f t="shared" ca="1" si="5728"/>
        <v/>
      </c>
      <c r="AE163" t="str">
        <f t="shared" ca="1" si="5729"/>
        <v/>
      </c>
      <c r="AF163" t="str">
        <f t="shared" ca="1" si="5730"/>
        <v/>
      </c>
      <c r="AG163" t="str">
        <f t="shared" ca="1" si="5731"/>
        <v/>
      </c>
      <c r="AH163" t="str">
        <f t="shared" ca="1" si="5732"/>
        <v/>
      </c>
      <c r="AI163" t="str">
        <f t="shared" ca="1" si="5733"/>
        <v/>
      </c>
      <c r="AJ163" t="str">
        <f t="shared" ca="1" si="5734"/>
        <v/>
      </c>
      <c r="AK163" t="str">
        <f t="shared" ca="1" si="5735"/>
        <v/>
      </c>
      <c r="AL163" t="str">
        <f t="shared" ca="1" si="5736"/>
        <v/>
      </c>
      <c r="AM163" t="str">
        <f t="shared" ca="1" si="5737"/>
        <v/>
      </c>
      <c r="AN163" t="str">
        <f t="shared" ca="1" si="5738"/>
        <v/>
      </c>
      <c r="AO163" t="str">
        <f t="shared" ca="1" si="5739"/>
        <v/>
      </c>
      <c r="AP163" t="str">
        <f t="shared" ca="1" si="5740"/>
        <v/>
      </c>
      <c r="AQ163" t="str">
        <f t="shared" ca="1" si="5741"/>
        <v/>
      </c>
      <c r="AR163" t="str">
        <f t="shared" ca="1" si="5742"/>
        <v/>
      </c>
      <c r="AS163" t="str">
        <f t="shared" ca="1" si="5743"/>
        <v/>
      </c>
      <c r="AT163" t="str">
        <f t="shared" ca="1" si="5744"/>
        <v/>
      </c>
      <c r="AU163" t="str">
        <f t="shared" ca="1" si="5745"/>
        <v/>
      </c>
      <c r="AV163" t="str">
        <f t="shared" ca="1" si="5746"/>
        <v/>
      </c>
      <c r="AW163" t="str">
        <f t="shared" ca="1" si="5747"/>
        <v/>
      </c>
      <c r="AX163" t="str">
        <f t="shared" ca="1" si="5748"/>
        <v/>
      </c>
      <c r="AY163" t="str">
        <f t="shared" ca="1" si="5749"/>
        <v/>
      </c>
      <c r="AZ163" t="str">
        <f t="shared" ca="1" si="5750"/>
        <v/>
      </c>
      <c r="BA163" t="str">
        <f t="shared" ca="1" si="5751"/>
        <v/>
      </c>
      <c r="BB163" t="str">
        <f t="shared" ca="1" si="5752"/>
        <v/>
      </c>
      <c r="BC163" t="str">
        <f t="shared" ca="1" si="5753"/>
        <v/>
      </c>
      <c r="BD163" t="str">
        <f t="shared" ca="1" si="5754"/>
        <v/>
      </c>
      <c r="BE163" t="str">
        <f t="shared" ca="1" si="5755"/>
        <v/>
      </c>
      <c r="BF163" t="str">
        <f t="shared" ca="1" si="5756"/>
        <v/>
      </c>
      <c r="BG163" t="str">
        <f t="shared" ca="1" si="5757"/>
        <v/>
      </c>
      <c r="BH163" t="str">
        <f t="shared" ca="1" si="5758"/>
        <v/>
      </c>
      <c r="BI163" t="str">
        <f t="shared" ca="1" si="5759"/>
        <v/>
      </c>
      <c r="BJ163" t="str">
        <f t="shared" ca="1" si="5760"/>
        <v/>
      </c>
      <c r="BK163" t="str">
        <f t="shared" ca="1" si="5761"/>
        <v/>
      </c>
      <c r="BL163" t="str">
        <f t="shared" ca="1" si="5762"/>
        <v/>
      </c>
      <c r="BM163" t="str">
        <f t="shared" ca="1" si="5763"/>
        <v/>
      </c>
      <c r="BN163" t="str">
        <f t="shared" ca="1" si="5764"/>
        <v/>
      </c>
      <c r="BO163" t="str">
        <f t="shared" ca="1" si="5765"/>
        <v/>
      </c>
      <c r="BP163" t="str">
        <f t="shared" ca="1" si="5766"/>
        <v/>
      </c>
      <c r="BQ163" t="str">
        <f t="shared" ca="1" si="5767"/>
        <v/>
      </c>
      <c r="BR163" t="str">
        <f t="shared" ca="1" si="5768"/>
        <v/>
      </c>
      <c r="BS163" t="str">
        <f t="shared" ca="1" si="5769"/>
        <v/>
      </c>
      <c r="BT163" t="str">
        <f t="shared" ca="1" si="5770"/>
        <v/>
      </c>
      <c r="BU163" t="str">
        <f t="shared" ca="1" si="5771"/>
        <v/>
      </c>
      <c r="BV163" t="str">
        <f t="shared" ca="1" si="5772"/>
        <v/>
      </c>
      <c r="BW163" t="str">
        <f t="shared" ca="1" si="5773"/>
        <v/>
      </c>
      <c r="BX163" t="str">
        <f t="shared" ca="1" si="5774"/>
        <v/>
      </c>
      <c r="BY163" t="str">
        <f t="shared" ca="1" si="5775"/>
        <v/>
      </c>
      <c r="BZ163" t="str">
        <f t="shared" ca="1" si="5776"/>
        <v/>
      </c>
    </row>
    <row r="164" spans="3:78" x14ac:dyDescent="0.25">
      <c r="C164">
        <f t="shared" si="4666"/>
        <v>1</v>
      </c>
      <c r="E164" t="s">
        <v>3271</v>
      </c>
      <c r="F164" t="s">
        <v>2914</v>
      </c>
      <c r="G164" t="s">
        <v>2915</v>
      </c>
      <c r="H164" s="3" t="s">
        <v>2920</v>
      </c>
      <c r="J164" s="3"/>
      <c r="L164" t="str">
        <f ca="1">IF(OFFSET($G$203,SUM($C$2:$C164)-1,COLUMNS($E164:L164)+1)=0,"",OFFSET($G$203,SUM($C$2:$C164)-1,COLUMNS($E164:L164)+1))</f>
        <v/>
      </c>
      <c r="M164" t="str">
        <f ca="1">IF(OFFSET($G$203,SUM($C$2:$C164)-1,COLUMNS($E164:M164)+1)=0,"",OFFSET($G$203,SUM($C$2:$C164)-1,COLUMNS($E164:M164)+1))</f>
        <v/>
      </c>
      <c r="N164" t="str">
        <f ca="1">IF(OFFSET($G$203,SUM($C$2:$C164)-1,COLUMNS($E164:N164)+1)=0,"",OFFSET($G$203,SUM($C$2:$C164)-1,COLUMNS($E164:N164)+1))</f>
        <v/>
      </c>
      <c r="O164" t="str">
        <f ca="1">IF(OFFSET($G$203,SUM($C$2:$C164)-1,COLUMNS($E164:O164)+1)=0,"",OFFSET($G$203,SUM($C$2:$C164)-1,COLUMNS($E164:O164)+1))</f>
        <v/>
      </c>
      <c r="P164" t="str">
        <f ca="1">IF(OFFSET($G$203,SUM($C$2:$C164)-1,COLUMNS($E164:P164)+1)=0,"",OFFSET($G$203,SUM($C$2:$C164)-1,COLUMNS($E164:P164)+1))</f>
        <v/>
      </c>
      <c r="Q164" t="str">
        <f ca="1">IF(OFFSET($G$203,SUM($C$2:$C164)-1,COLUMNS($E164:Q164)+1)=0,"",OFFSET($G$203,SUM($C$2:$C164)-1,COLUMNS($E164:Q164)+1))</f>
        <v/>
      </c>
      <c r="R164" t="str">
        <f ca="1">IF(OFFSET($G$203,SUM($C$2:$C164)-1,COLUMNS($E164:R164)+1)=0,"",OFFSET($G$203,SUM($C$2:$C164)-1,COLUMNS($E164:R164)+1))</f>
        <v/>
      </c>
      <c r="S164" t="str">
        <f ca="1">IF(OFFSET($G$203,SUM($C$2:$C164)-1,COLUMNS($E164:S164)+1)=0,"",OFFSET($G$203,SUM($C$2:$C164)-1,COLUMNS($E164:S164)+1))</f>
        <v/>
      </c>
      <c r="T164" t="str">
        <f ca="1">IF(OFFSET($G$203,SUM($C$2:$C164)-1,COLUMNS($E164:T164)+1)=0,"",OFFSET($G$203,SUM($C$2:$C164)-1,COLUMNS($E164:T164)+1))</f>
        <v/>
      </c>
      <c r="U164" t="str">
        <f ca="1">IF(OFFSET($G$203,SUM($C$2:$C164)-1,COLUMNS($E164:U164)+1)=0,"",OFFSET($G$203,SUM($C$2:$C164)-1,COLUMNS($E164:U164)+1))</f>
        <v/>
      </c>
      <c r="V164" t="str">
        <f ca="1">IF(OFFSET($G$203,SUM($C$2:$C164)-1,COLUMNS($E164:V164)+1)=0,"",OFFSET($G$203,SUM($C$2:$C164)-1,COLUMNS($E164:V164)+1))</f>
        <v/>
      </c>
      <c r="W164" t="str">
        <f ca="1">IF(OFFSET($G$203,SUM($C$2:$C164)-1,COLUMNS($E164:W164)+1)=0,"",OFFSET($G$203,SUM($C$2:$C164)-1,COLUMNS($E164:W164)+1))</f>
        <v/>
      </c>
      <c r="X164" t="str">
        <f ca="1">IF(OFFSET($G$203,SUM($C$2:$C164)-1,COLUMNS($E164:X164)+1)=0,"",OFFSET($G$203,SUM($C$2:$C164)-1,COLUMNS($E164:X164)+1))</f>
        <v/>
      </c>
      <c r="Y164" t="str">
        <f ca="1">IF(OFFSET($G$203,SUM($C$2:$C164)-1,COLUMNS($E164:Y164)+1)=0,"",OFFSET($G$203,SUM($C$2:$C164)-1,COLUMNS($E164:Y164)+1))</f>
        <v/>
      </c>
      <c r="Z164" t="str">
        <f ca="1">IF(OFFSET($G$203,SUM($C$2:$C164)-1,COLUMNS($E164:Z164)+1)=0,"",OFFSET($G$203,SUM($C$2:$C164)-1,COLUMNS($E164:Z164)+1))</f>
        <v/>
      </c>
      <c r="AA164" t="str">
        <f ca="1">IF(OFFSET($G$203,SUM($C$2:$C164)-1,COLUMNS($E164:AA164)+1)=0,"",OFFSET($G$203,SUM($C$2:$C164)-1,COLUMNS($E164:AA164)+1))</f>
        <v/>
      </c>
      <c r="AB164" t="str">
        <f ca="1">IF(OFFSET($G$203,SUM($C$2:$C164)-1,COLUMNS($E164:AB164)+1)=0,"",OFFSET($G$203,SUM($C$2:$C164)-1,COLUMNS($E164:AB164)+1))</f>
        <v/>
      </c>
      <c r="AC164" t="str">
        <f ca="1">IF(OFFSET($G$203,SUM($C$2:$C164)-1,COLUMNS($E164:AC164)+1)=0,"",OFFSET($G$203,SUM($C$2:$C164)-1,COLUMNS($E164:AC164)+1))</f>
        <v/>
      </c>
      <c r="AD164" t="str">
        <f ca="1">IF(OFFSET($G$203,SUM($C$2:$C164)-1,COLUMNS($E164:AD164)+1)=0,"",OFFSET($G$203,SUM($C$2:$C164)-1,COLUMNS($E164:AD164)+1))</f>
        <v/>
      </c>
      <c r="AE164" t="str">
        <f ca="1">IF(OFFSET($G$203,SUM($C$2:$C164)-1,COLUMNS($E164:AE164)+1)=0,"",OFFSET($G$203,SUM($C$2:$C164)-1,COLUMNS($E164:AE164)+1))</f>
        <v/>
      </c>
      <c r="AF164" t="str">
        <f ca="1">IF(OFFSET($G$203,SUM($C$2:$C164)-1,COLUMNS($E164:AF164)+1)=0,"",OFFSET($G$203,SUM($C$2:$C164)-1,COLUMNS($E164:AF164)+1))</f>
        <v/>
      </c>
      <c r="AG164" t="str">
        <f ca="1">IF(OFFSET($G$203,SUM($C$2:$C164)-1,COLUMNS($E164:AG164)+1)=0,"",OFFSET($G$203,SUM($C$2:$C164)-1,COLUMNS($E164:AG164)+1))</f>
        <v/>
      </c>
      <c r="AH164" t="str">
        <f ca="1">IF(OFFSET($G$203,SUM($C$2:$C164)-1,COLUMNS($E164:AH164)+1)=0,"",OFFSET($G$203,SUM($C$2:$C164)-1,COLUMNS($E164:AH164)+1))</f>
        <v/>
      </c>
      <c r="AI164" t="str">
        <f ca="1">IF(OFFSET($G$203,SUM($C$2:$C164)-1,COLUMNS($E164:AI164)+1)=0,"",OFFSET($G$203,SUM($C$2:$C164)-1,COLUMNS($E164:AI164)+1))</f>
        <v/>
      </c>
      <c r="AJ164" t="str">
        <f ca="1">IF(OFFSET($G$203,SUM($C$2:$C164)-1,COLUMNS($E164:AJ164)+1)=0,"",OFFSET($G$203,SUM($C$2:$C164)-1,COLUMNS($E164:AJ164)+1))</f>
        <v/>
      </c>
      <c r="AK164" t="str">
        <f ca="1">IF(OFFSET($G$203,SUM($C$2:$C164)-1,COLUMNS($E164:AK164)+1)=0,"",OFFSET($G$203,SUM($C$2:$C164)-1,COLUMNS($E164:AK164)+1))</f>
        <v/>
      </c>
      <c r="AL164" t="str">
        <f ca="1">IF(OFFSET($G$203,SUM($C$2:$C164)-1,COLUMNS($E164:AL164)+1)=0,"",OFFSET($G$203,SUM($C$2:$C164)-1,COLUMNS($E164:AL164)+1))</f>
        <v/>
      </c>
      <c r="AM164" t="str">
        <f ca="1">IF(OFFSET($G$203,SUM($C$2:$C164)-1,COLUMNS($E164:AM164)+1)=0,"",OFFSET($G$203,SUM($C$2:$C164)-1,COLUMNS($E164:AM164)+1))</f>
        <v/>
      </c>
      <c r="AN164" t="str">
        <f ca="1">IF(OFFSET($G$203,SUM($C$2:$C164)-1,COLUMNS($E164:AN164)+1)=0,"",OFFSET($G$203,SUM($C$2:$C164)-1,COLUMNS($E164:AN164)+1))</f>
        <v/>
      </c>
      <c r="AO164" t="str">
        <f ca="1">IF(OFFSET($G$203,SUM($C$2:$C164)-1,COLUMNS($E164:AO164)+1)=0,"",OFFSET($G$203,SUM($C$2:$C164)-1,COLUMNS($E164:AO164)+1))</f>
        <v/>
      </c>
      <c r="AP164" t="str">
        <f ca="1">IF(OFFSET($G$203,SUM($C$2:$C164)-1,COLUMNS($E164:AP164)+1)=0,"",OFFSET($G$203,SUM($C$2:$C164)-1,COLUMNS($E164:AP164)+1))</f>
        <v/>
      </c>
      <c r="AQ164" t="str">
        <f ca="1">IF(OFFSET($G$203,SUM($C$2:$C164)-1,COLUMNS($E164:AQ164)+1)=0,"",OFFSET($G$203,SUM($C$2:$C164)-1,COLUMNS($E164:AQ164)+1))</f>
        <v/>
      </c>
      <c r="AR164" t="str">
        <f ca="1">IF(OFFSET($G$203,SUM($C$2:$C164)-1,COLUMNS($E164:AR164)+1)=0,"",OFFSET($G$203,SUM($C$2:$C164)-1,COLUMNS($E164:AR164)+1))</f>
        <v/>
      </c>
      <c r="AS164" t="str">
        <f ca="1">IF(OFFSET($G$203,SUM($C$2:$C164)-1,COLUMNS($E164:AS164)+1)=0,"",OFFSET($G$203,SUM($C$2:$C164)-1,COLUMNS($E164:AS164)+1))</f>
        <v/>
      </c>
      <c r="AT164" t="str">
        <f ca="1">IF(OFFSET($G$203,SUM($C$2:$C164)-1,COLUMNS($E164:AT164)+1)=0,"",OFFSET($G$203,SUM($C$2:$C164)-1,COLUMNS($E164:AT164)+1))</f>
        <v/>
      </c>
      <c r="AU164" t="str">
        <f ca="1">IF(OFFSET($G$203,SUM($C$2:$C164)-1,COLUMNS($E164:AU164)+1)=0,"",OFFSET($G$203,SUM($C$2:$C164)-1,COLUMNS($E164:AU164)+1))</f>
        <v/>
      </c>
      <c r="AV164" t="str">
        <f ca="1">IF(OFFSET($G$203,SUM($C$2:$C164)-1,COLUMNS($E164:AV164)+1)=0,"",OFFSET($G$203,SUM($C$2:$C164)-1,COLUMNS($E164:AV164)+1))</f>
        <v/>
      </c>
      <c r="AW164" t="str">
        <f ca="1">IF(OFFSET($G$203,SUM($C$2:$C164)-1,COLUMNS($E164:AW164)+1)=0,"",OFFSET($G$203,SUM($C$2:$C164)-1,COLUMNS($E164:AW164)+1))</f>
        <v/>
      </c>
      <c r="AX164" t="str">
        <f ca="1">IF(OFFSET($G$203,SUM($C$2:$C164)-1,COLUMNS($E164:AX164)+1)=0,"",OFFSET($G$203,SUM($C$2:$C164)-1,COLUMNS($E164:AX164)+1))</f>
        <v/>
      </c>
      <c r="AY164" t="str">
        <f ca="1">IF(OFFSET($G$203,SUM($C$2:$C164)-1,COLUMNS($E164:AY164)+1)=0,"",OFFSET($G$203,SUM($C$2:$C164)-1,COLUMNS($E164:AY164)+1))</f>
        <v/>
      </c>
      <c r="AZ164" t="str">
        <f ca="1">IF(OFFSET($G$203,SUM($C$2:$C164)-1,COLUMNS($E164:AZ164)+1)=0,"",OFFSET($G$203,SUM($C$2:$C164)-1,COLUMNS($E164:AZ164)+1))</f>
        <v/>
      </c>
      <c r="BA164" t="str">
        <f ca="1">IF(OFFSET($G$203,SUM($C$2:$C164)-1,COLUMNS($E164:BA164)+1)=0,"",OFFSET($G$203,SUM($C$2:$C164)-1,COLUMNS($E164:BA164)+1))</f>
        <v/>
      </c>
      <c r="BB164" t="str">
        <f ca="1">IF(OFFSET($G$203,SUM($C$2:$C164)-1,COLUMNS($E164:BB164)+1)=0,"",OFFSET($G$203,SUM($C$2:$C164)-1,COLUMNS($E164:BB164)+1))</f>
        <v/>
      </c>
      <c r="BC164" t="str">
        <f ca="1">IF(OFFSET($G$203,SUM($C$2:$C164)-1,COLUMNS($E164:BC164)+1)=0,"",OFFSET($G$203,SUM($C$2:$C164)-1,COLUMNS($E164:BC164)+1))</f>
        <v/>
      </c>
      <c r="BD164" t="str">
        <f ca="1">IF(OFFSET($G$203,SUM($C$2:$C164)-1,COLUMNS($E164:BD164)+1)=0,"",OFFSET($G$203,SUM($C$2:$C164)-1,COLUMNS($E164:BD164)+1))</f>
        <v/>
      </c>
      <c r="BE164" t="str">
        <f ca="1">IF(OFFSET($G$203,SUM($C$2:$C164)-1,COLUMNS($E164:BE164)+1)=0,"",OFFSET($G$203,SUM($C$2:$C164)-1,COLUMNS($E164:BE164)+1))</f>
        <v/>
      </c>
      <c r="BF164" t="str">
        <f ca="1">IF(OFFSET($G$203,SUM($C$2:$C164)-1,COLUMNS($E164:BF164)+1)=0,"",OFFSET($G$203,SUM($C$2:$C164)-1,COLUMNS($E164:BF164)+1))</f>
        <v/>
      </c>
      <c r="BG164" t="str">
        <f ca="1">IF(OFFSET($G$203,SUM($C$2:$C164)-1,COLUMNS($E164:BG164)+1)=0,"",OFFSET($G$203,SUM($C$2:$C164)-1,COLUMNS($E164:BG164)+1))</f>
        <v/>
      </c>
      <c r="BH164" t="str">
        <f ca="1">IF(OFFSET($G$203,SUM($C$2:$C164)-1,COLUMNS($E164:BH164)+1)=0,"",OFFSET($G$203,SUM($C$2:$C164)-1,COLUMNS($E164:BH164)+1))</f>
        <v/>
      </c>
      <c r="BI164" t="str">
        <f ca="1">IF(OFFSET($G$203,SUM($C$2:$C164)-1,COLUMNS($E164:BI164)+1)=0,"",OFFSET($G$203,SUM($C$2:$C164)-1,COLUMNS($E164:BI164)+1))</f>
        <v/>
      </c>
      <c r="BJ164" t="str">
        <f ca="1">IF(OFFSET($G$203,SUM($C$2:$C164)-1,COLUMNS($E164:BJ164)+1)=0,"",OFFSET($G$203,SUM($C$2:$C164)-1,COLUMNS($E164:BJ164)+1))</f>
        <v/>
      </c>
      <c r="BK164" t="str">
        <f ca="1">IF(OFFSET($G$203,SUM($C$2:$C164)-1,COLUMNS($E164:BK164)+1)=0,"",OFFSET($G$203,SUM($C$2:$C164)-1,COLUMNS($E164:BK164)+1))</f>
        <v/>
      </c>
      <c r="BL164" t="str">
        <f ca="1">IF(OFFSET($G$203,SUM($C$2:$C164)-1,COLUMNS($E164:BL164)+1)=0,"",OFFSET($G$203,SUM($C$2:$C164)-1,COLUMNS($E164:BL164)+1))</f>
        <v/>
      </c>
      <c r="BM164" t="str">
        <f ca="1">IF(OFFSET($G$203,SUM($C$2:$C164)-1,COLUMNS($E164:BM164)+1)=0,"",OFFSET($G$203,SUM($C$2:$C164)-1,COLUMNS($E164:BM164)+1))</f>
        <v/>
      </c>
      <c r="BN164" t="str">
        <f ca="1">IF(OFFSET($G$203,SUM($C$2:$C164)-1,COLUMNS($E164:BN164)+1)=0,"",OFFSET($G$203,SUM($C$2:$C164)-1,COLUMNS($E164:BN164)+1))</f>
        <v/>
      </c>
      <c r="BO164" t="str">
        <f ca="1">IF(OFFSET($G$203,SUM($C$2:$C164)-1,COLUMNS($E164:BO164)+1)=0,"",OFFSET($G$203,SUM($C$2:$C164)-1,COLUMNS($E164:BO164)+1))</f>
        <v/>
      </c>
      <c r="BP164" t="str">
        <f ca="1">IF(OFFSET($G$203,SUM($C$2:$C164)-1,COLUMNS($E164:BP164)+1)=0,"",OFFSET($G$203,SUM($C$2:$C164)-1,COLUMNS($E164:BP164)+1))</f>
        <v/>
      </c>
      <c r="BQ164" t="str">
        <f ca="1">IF(OFFSET($G$203,SUM($C$2:$C164)-1,COLUMNS($E164:BQ164)+1)=0,"",OFFSET($G$203,SUM($C$2:$C164)-1,COLUMNS($E164:BQ164)+1))</f>
        <v/>
      </c>
      <c r="BR164" t="str">
        <f ca="1">IF(OFFSET($G$203,SUM($C$2:$C164)-1,COLUMNS($E164:BR164)+1)=0,"",OFFSET($G$203,SUM($C$2:$C164)-1,COLUMNS($E164:BR164)+1))</f>
        <v/>
      </c>
      <c r="BS164" t="str">
        <f ca="1">IF(OFFSET($G$203,SUM($C$2:$C164)-1,COLUMNS($E164:BS164)+1)=0,"",OFFSET($G$203,SUM($C$2:$C164)-1,COLUMNS($E164:BS164)+1))</f>
        <v/>
      </c>
      <c r="BT164" t="str">
        <f ca="1">IF(OFFSET($G$203,SUM($C$2:$C164)-1,COLUMNS($E164:BT164)+1)=0,"",OFFSET($G$203,SUM($C$2:$C164)-1,COLUMNS($E164:BT164)+1))</f>
        <v/>
      </c>
      <c r="BU164" t="str">
        <f ca="1">IF(OFFSET($G$203,SUM($C$2:$C164)-1,COLUMNS($E164:BU164)+1)=0,"",OFFSET($G$203,SUM($C$2:$C164)-1,COLUMNS($E164:BU164)+1))</f>
        <v/>
      </c>
      <c r="BV164" t="str">
        <f ca="1">IF(OFFSET($G$203,SUM($C$2:$C164)-1,COLUMNS($E164:BV164)+1)=0,"",OFFSET($G$203,SUM($C$2:$C164)-1,COLUMNS($E164:BV164)+1))</f>
        <v/>
      </c>
      <c r="BW164" t="str">
        <f ca="1">IF(OFFSET($G$203,SUM($C$2:$C164)-1,COLUMNS($E164:BW164)+1)=0,"",OFFSET($G$203,SUM($C$2:$C164)-1,COLUMNS($E164:BW164)+1))</f>
        <v/>
      </c>
      <c r="BX164" t="str">
        <f ca="1">IF(OFFSET($G$203,SUM($C$2:$C164)-1,COLUMNS($E164:BX164)+1)=0,"",OFFSET($G$203,SUM($C$2:$C164)-1,COLUMNS($E164:BX164)+1))</f>
        <v/>
      </c>
      <c r="BY164" t="str">
        <f ca="1">IF(OFFSET($G$203,SUM($C$2:$C164)-1,COLUMNS($E164:BY164)+1)=0,"",OFFSET($G$203,SUM($C$2:$C164)-1,COLUMNS($E164:BY164)+1))</f>
        <v/>
      </c>
      <c r="BZ164" t="str">
        <f ca="1">IF(OFFSET($G$203,SUM($C$2:$C164)-1,COLUMNS($E164:BZ164)+1)=0,"",OFFSET($G$203,SUM($C$2:$C164)-1,COLUMNS($E164:BZ164)+1))</f>
        <v/>
      </c>
    </row>
    <row r="165" spans="3:78" x14ac:dyDescent="0.25">
      <c r="C165">
        <f t="shared" si="4666"/>
        <v>0</v>
      </c>
      <c r="E165" t="str">
        <f t="shared" si="5703"/>
        <v>Ryan Laukat</v>
      </c>
      <c r="F165" t="str">
        <f t="shared" si="5704"/>
        <v>copper2</v>
      </c>
      <c r="G165" t="str">
        <f t="shared" si="5705"/>
        <v>silver2</v>
      </c>
      <c r="H165" t="str">
        <f t="shared" si="5706"/>
        <v>gold2</v>
      </c>
      <c r="I165" t="str">
        <f t="shared" si="5707"/>
        <v/>
      </c>
      <c r="J165" t="str">
        <f t="shared" si="5708"/>
        <v/>
      </c>
      <c r="K165" t="str">
        <f t="shared" si="5709"/>
        <v/>
      </c>
      <c r="L165" t="str">
        <f t="shared" ca="1" si="5710"/>
        <v/>
      </c>
      <c r="M165" t="str">
        <f t="shared" ca="1" si="5711"/>
        <v/>
      </c>
      <c r="N165" t="str">
        <f t="shared" ca="1" si="5712"/>
        <v/>
      </c>
      <c r="O165" t="str">
        <f t="shared" ca="1" si="5713"/>
        <v/>
      </c>
      <c r="P165" t="str">
        <f t="shared" ca="1" si="5714"/>
        <v/>
      </c>
      <c r="Q165" t="str">
        <f t="shared" ca="1" si="5715"/>
        <v/>
      </c>
      <c r="R165" t="str">
        <f t="shared" ca="1" si="5716"/>
        <v/>
      </c>
      <c r="S165" t="str">
        <f t="shared" ca="1" si="5717"/>
        <v/>
      </c>
      <c r="T165" t="str">
        <f t="shared" ca="1" si="5718"/>
        <v/>
      </c>
      <c r="U165" t="str">
        <f t="shared" ca="1" si="5719"/>
        <v/>
      </c>
      <c r="V165" t="str">
        <f t="shared" ca="1" si="5720"/>
        <v/>
      </c>
      <c r="W165" t="str">
        <f t="shared" ca="1" si="5721"/>
        <v/>
      </c>
      <c r="X165" t="str">
        <f t="shared" ca="1" si="5722"/>
        <v/>
      </c>
      <c r="Y165" t="str">
        <f t="shared" ca="1" si="5723"/>
        <v/>
      </c>
      <c r="Z165" t="str">
        <f t="shared" ca="1" si="5724"/>
        <v/>
      </c>
      <c r="AA165" t="str">
        <f t="shared" ca="1" si="5725"/>
        <v/>
      </c>
      <c r="AB165" t="str">
        <f t="shared" ca="1" si="5726"/>
        <v/>
      </c>
      <c r="AC165" t="str">
        <f t="shared" ca="1" si="5727"/>
        <v/>
      </c>
      <c r="AD165" t="str">
        <f t="shared" ca="1" si="5728"/>
        <v/>
      </c>
      <c r="AE165" t="str">
        <f t="shared" ca="1" si="5729"/>
        <v/>
      </c>
      <c r="AF165" t="str">
        <f t="shared" ca="1" si="5730"/>
        <v/>
      </c>
      <c r="AG165" t="str">
        <f t="shared" ca="1" si="5731"/>
        <v/>
      </c>
      <c r="AH165" t="str">
        <f t="shared" ca="1" si="5732"/>
        <v/>
      </c>
      <c r="AI165" t="str">
        <f t="shared" ca="1" si="5733"/>
        <v/>
      </c>
      <c r="AJ165" t="str">
        <f t="shared" ca="1" si="5734"/>
        <v/>
      </c>
      <c r="AK165" t="str">
        <f t="shared" ca="1" si="5735"/>
        <v/>
      </c>
      <c r="AL165" t="str">
        <f t="shared" ca="1" si="5736"/>
        <v/>
      </c>
      <c r="AM165" t="str">
        <f t="shared" ca="1" si="5737"/>
        <v/>
      </c>
      <c r="AN165" t="str">
        <f t="shared" ca="1" si="5738"/>
        <v/>
      </c>
      <c r="AO165" t="str">
        <f t="shared" ca="1" si="5739"/>
        <v/>
      </c>
      <c r="AP165" t="str">
        <f t="shared" ca="1" si="5740"/>
        <v/>
      </c>
      <c r="AQ165" t="str">
        <f t="shared" ca="1" si="5741"/>
        <v/>
      </c>
      <c r="AR165" t="str">
        <f t="shared" ca="1" si="5742"/>
        <v/>
      </c>
      <c r="AS165" t="str">
        <f t="shared" ca="1" si="5743"/>
        <v/>
      </c>
      <c r="AT165" t="str">
        <f t="shared" ca="1" si="5744"/>
        <v/>
      </c>
      <c r="AU165" t="str">
        <f t="shared" ca="1" si="5745"/>
        <v/>
      </c>
      <c r="AV165" t="str">
        <f t="shared" ca="1" si="5746"/>
        <v/>
      </c>
      <c r="AW165" t="str">
        <f t="shared" ca="1" si="5747"/>
        <v/>
      </c>
      <c r="AX165" t="str">
        <f t="shared" ca="1" si="5748"/>
        <v/>
      </c>
      <c r="AY165" t="str">
        <f t="shared" ca="1" si="5749"/>
        <v/>
      </c>
      <c r="AZ165" t="str">
        <f t="shared" ca="1" si="5750"/>
        <v/>
      </c>
      <c r="BA165" t="str">
        <f t="shared" ca="1" si="5751"/>
        <v/>
      </c>
      <c r="BB165" t="str">
        <f t="shared" ca="1" si="5752"/>
        <v/>
      </c>
      <c r="BC165" t="str">
        <f t="shared" ca="1" si="5753"/>
        <v/>
      </c>
      <c r="BD165" t="str">
        <f t="shared" ca="1" si="5754"/>
        <v/>
      </c>
      <c r="BE165" t="str">
        <f t="shared" ca="1" si="5755"/>
        <v/>
      </c>
      <c r="BF165" t="str">
        <f t="shared" ca="1" si="5756"/>
        <v/>
      </c>
      <c r="BG165" t="str">
        <f t="shared" ca="1" si="5757"/>
        <v/>
      </c>
      <c r="BH165" t="str">
        <f t="shared" ca="1" si="5758"/>
        <v/>
      </c>
      <c r="BI165" t="str">
        <f t="shared" ca="1" si="5759"/>
        <v/>
      </c>
      <c r="BJ165" t="str">
        <f t="shared" ca="1" si="5760"/>
        <v/>
      </c>
      <c r="BK165" t="str">
        <f t="shared" ca="1" si="5761"/>
        <v/>
      </c>
      <c r="BL165" t="str">
        <f t="shared" ca="1" si="5762"/>
        <v/>
      </c>
      <c r="BM165" t="str">
        <f t="shared" ca="1" si="5763"/>
        <v/>
      </c>
      <c r="BN165" t="str">
        <f t="shared" ca="1" si="5764"/>
        <v/>
      </c>
      <c r="BO165" t="str">
        <f t="shared" ca="1" si="5765"/>
        <v/>
      </c>
      <c r="BP165" t="str">
        <f t="shared" ca="1" si="5766"/>
        <v/>
      </c>
      <c r="BQ165" t="str">
        <f t="shared" ca="1" si="5767"/>
        <v/>
      </c>
      <c r="BR165" t="str">
        <f t="shared" ca="1" si="5768"/>
        <v/>
      </c>
      <c r="BS165" t="str">
        <f t="shared" ca="1" si="5769"/>
        <v/>
      </c>
      <c r="BT165" t="str">
        <f t="shared" ca="1" si="5770"/>
        <v/>
      </c>
      <c r="BU165" t="str">
        <f t="shared" ca="1" si="5771"/>
        <v/>
      </c>
      <c r="BV165" t="str">
        <f t="shared" ca="1" si="5772"/>
        <v/>
      </c>
      <c r="BW165" t="str">
        <f t="shared" ca="1" si="5773"/>
        <v/>
      </c>
      <c r="BX165" t="str">
        <f t="shared" ca="1" si="5774"/>
        <v/>
      </c>
      <c r="BY165" t="str">
        <f t="shared" ca="1" si="5775"/>
        <v/>
      </c>
      <c r="BZ165" t="str">
        <f t="shared" ca="1" si="5776"/>
        <v/>
      </c>
    </row>
    <row r="166" spans="3:78" x14ac:dyDescent="0.25">
      <c r="C166">
        <f t="shared" si="4666"/>
        <v>1</v>
      </c>
      <c r="E166" t="s">
        <v>3255</v>
      </c>
      <c r="F166" s="3" t="s">
        <v>2916</v>
      </c>
      <c r="G166" s="3" t="s">
        <v>2917</v>
      </c>
      <c r="H166" s="3" t="s">
        <v>2918</v>
      </c>
      <c r="I166" s="3" t="s">
        <v>2919</v>
      </c>
      <c r="J166" t="s">
        <v>5865</v>
      </c>
      <c r="K166" t="s">
        <v>5869</v>
      </c>
      <c r="L166" t="str">
        <f ca="1">IF(OFFSET($G$203,SUM($C$2:$C166)-1,COLUMNS($E166:L166)+1)=0,"",OFFSET($G$203,SUM($C$2:$C166)-1,COLUMNS($E166:L166)+1))</f>
        <v/>
      </c>
      <c r="M166" t="str">
        <f ca="1">IF(OFFSET($G$203,SUM($C$2:$C166)-1,COLUMNS($E166:M166)+1)=0,"",OFFSET($G$203,SUM($C$2:$C166)-1,COLUMNS($E166:M166)+1))</f>
        <v/>
      </c>
      <c r="N166" t="str">
        <f ca="1">IF(OFFSET($G$203,SUM($C$2:$C166)-1,COLUMNS($E166:N166)+1)=0,"",OFFSET($G$203,SUM($C$2:$C166)-1,COLUMNS($E166:N166)+1))</f>
        <v/>
      </c>
      <c r="O166" t="str">
        <f ca="1">IF(OFFSET($G$203,SUM($C$2:$C166)-1,COLUMNS($E166:O166)+1)=0,"",OFFSET($G$203,SUM($C$2:$C166)-1,COLUMNS($E166:O166)+1))</f>
        <v/>
      </c>
      <c r="P166" t="str">
        <f ca="1">IF(OFFSET($G$203,SUM($C$2:$C166)-1,COLUMNS($E166:P166)+1)=0,"",OFFSET($G$203,SUM($C$2:$C166)-1,COLUMNS($E166:P166)+1))</f>
        <v/>
      </c>
      <c r="Q166" t="str">
        <f ca="1">IF(OFFSET($G$203,SUM($C$2:$C166)-1,COLUMNS($E166:Q166)+1)=0,"",OFFSET($G$203,SUM($C$2:$C166)-1,COLUMNS($E166:Q166)+1))</f>
        <v/>
      </c>
      <c r="R166" t="str">
        <f ca="1">IF(OFFSET($G$203,SUM($C$2:$C166)-1,COLUMNS($E166:R166)+1)=0,"",OFFSET($G$203,SUM($C$2:$C166)-1,COLUMNS($E166:R166)+1))</f>
        <v/>
      </c>
      <c r="S166" t="str">
        <f ca="1">IF(OFFSET($G$203,SUM($C$2:$C166)-1,COLUMNS($E166:S166)+1)=0,"",OFFSET($G$203,SUM($C$2:$C166)-1,COLUMNS($E166:S166)+1))</f>
        <v/>
      </c>
      <c r="T166" t="str">
        <f ca="1">IF(OFFSET($G$203,SUM($C$2:$C166)-1,COLUMNS($E166:T166)+1)=0,"",OFFSET($G$203,SUM($C$2:$C166)-1,COLUMNS($E166:T166)+1))</f>
        <v/>
      </c>
      <c r="U166" t="str">
        <f ca="1">IF(OFFSET($G$203,SUM($C$2:$C166)-1,COLUMNS($E166:U166)+1)=0,"",OFFSET($G$203,SUM($C$2:$C166)-1,COLUMNS($E166:U166)+1))</f>
        <v/>
      </c>
      <c r="V166" t="str">
        <f ca="1">IF(OFFSET($G$203,SUM($C$2:$C166)-1,COLUMNS($E166:V166)+1)=0,"",OFFSET($G$203,SUM($C$2:$C166)-1,COLUMNS($E166:V166)+1))</f>
        <v/>
      </c>
      <c r="W166" t="str">
        <f ca="1">IF(OFFSET($G$203,SUM($C$2:$C166)-1,COLUMNS($E166:W166)+1)=0,"",OFFSET($G$203,SUM($C$2:$C166)-1,COLUMNS($E166:W166)+1))</f>
        <v/>
      </c>
      <c r="X166" t="str">
        <f ca="1">IF(OFFSET($G$203,SUM($C$2:$C166)-1,COLUMNS($E166:X166)+1)=0,"",OFFSET($G$203,SUM($C$2:$C166)-1,COLUMNS($E166:X166)+1))</f>
        <v/>
      </c>
      <c r="Y166" t="str">
        <f ca="1">IF(OFFSET($G$203,SUM($C$2:$C166)-1,COLUMNS($E166:Y166)+1)=0,"",OFFSET($G$203,SUM($C$2:$C166)-1,COLUMNS($E166:Y166)+1))</f>
        <v/>
      </c>
      <c r="Z166" t="str">
        <f ca="1">IF(OFFSET($G$203,SUM($C$2:$C166)-1,COLUMNS($E166:Z166)+1)=0,"",OFFSET($G$203,SUM($C$2:$C166)-1,COLUMNS($E166:Z166)+1))</f>
        <v/>
      </c>
      <c r="AA166" t="str">
        <f ca="1">IF(OFFSET($G$203,SUM($C$2:$C166)-1,COLUMNS($E166:AA166)+1)=0,"",OFFSET($G$203,SUM($C$2:$C166)-1,COLUMNS($E166:AA166)+1))</f>
        <v/>
      </c>
      <c r="AB166" t="str">
        <f ca="1">IF(OFFSET($G$203,SUM($C$2:$C166)-1,COLUMNS($E166:AB166)+1)=0,"",OFFSET($G$203,SUM($C$2:$C166)-1,COLUMNS($E166:AB166)+1))</f>
        <v/>
      </c>
      <c r="AC166" t="str">
        <f ca="1">IF(OFFSET($G$203,SUM($C$2:$C166)-1,COLUMNS($E166:AC166)+1)=0,"",OFFSET($G$203,SUM($C$2:$C166)-1,COLUMNS($E166:AC166)+1))</f>
        <v/>
      </c>
      <c r="AD166" t="str">
        <f ca="1">IF(OFFSET($G$203,SUM($C$2:$C166)-1,COLUMNS($E166:AD166)+1)=0,"",OFFSET($G$203,SUM($C$2:$C166)-1,COLUMNS($E166:AD166)+1))</f>
        <v/>
      </c>
      <c r="AE166" t="str">
        <f ca="1">IF(OFFSET($G$203,SUM($C$2:$C166)-1,COLUMNS($E166:AE166)+1)=0,"",OFFSET($G$203,SUM($C$2:$C166)-1,COLUMNS($E166:AE166)+1))</f>
        <v/>
      </c>
      <c r="AF166" t="str">
        <f ca="1">IF(OFFSET($G$203,SUM($C$2:$C166)-1,COLUMNS($E166:AF166)+1)=0,"",OFFSET($G$203,SUM($C$2:$C166)-1,COLUMNS($E166:AF166)+1))</f>
        <v/>
      </c>
      <c r="AG166" t="str">
        <f ca="1">IF(OFFSET($G$203,SUM($C$2:$C166)-1,COLUMNS($E166:AG166)+1)=0,"",OFFSET($G$203,SUM($C$2:$C166)-1,COLUMNS($E166:AG166)+1))</f>
        <v/>
      </c>
      <c r="AH166" t="str">
        <f ca="1">IF(OFFSET($G$203,SUM($C$2:$C166)-1,COLUMNS($E166:AH166)+1)=0,"",OFFSET($G$203,SUM($C$2:$C166)-1,COLUMNS($E166:AH166)+1))</f>
        <v/>
      </c>
      <c r="AI166" t="str">
        <f ca="1">IF(OFFSET($G$203,SUM($C$2:$C166)-1,COLUMNS($E166:AI166)+1)=0,"",OFFSET($G$203,SUM($C$2:$C166)-1,COLUMNS($E166:AI166)+1))</f>
        <v/>
      </c>
      <c r="AJ166" t="str">
        <f ca="1">IF(OFFSET($G$203,SUM($C$2:$C166)-1,COLUMNS($E166:AJ166)+1)=0,"",OFFSET($G$203,SUM($C$2:$C166)-1,COLUMNS($E166:AJ166)+1))</f>
        <v/>
      </c>
      <c r="AK166" t="str">
        <f ca="1">IF(OFFSET($G$203,SUM($C$2:$C166)-1,COLUMNS($E166:AK166)+1)=0,"",OFFSET($G$203,SUM($C$2:$C166)-1,COLUMNS($E166:AK166)+1))</f>
        <v/>
      </c>
      <c r="AL166" t="str">
        <f ca="1">IF(OFFSET($G$203,SUM($C$2:$C166)-1,COLUMNS($E166:AL166)+1)=0,"",OFFSET($G$203,SUM($C$2:$C166)-1,COLUMNS($E166:AL166)+1))</f>
        <v/>
      </c>
      <c r="AM166" t="str">
        <f ca="1">IF(OFFSET($G$203,SUM($C$2:$C166)-1,COLUMNS($E166:AM166)+1)=0,"",OFFSET($G$203,SUM($C$2:$C166)-1,COLUMNS($E166:AM166)+1))</f>
        <v/>
      </c>
      <c r="AN166" t="str">
        <f ca="1">IF(OFFSET($G$203,SUM($C$2:$C166)-1,COLUMNS($E166:AN166)+1)=0,"",OFFSET($G$203,SUM($C$2:$C166)-1,COLUMNS($E166:AN166)+1))</f>
        <v/>
      </c>
      <c r="AO166" t="str">
        <f ca="1">IF(OFFSET($G$203,SUM($C$2:$C166)-1,COLUMNS($E166:AO166)+1)=0,"",OFFSET($G$203,SUM($C$2:$C166)-1,COLUMNS($E166:AO166)+1))</f>
        <v/>
      </c>
      <c r="AP166" t="str">
        <f ca="1">IF(OFFSET($G$203,SUM($C$2:$C166)-1,COLUMNS($E166:AP166)+1)=0,"",OFFSET($G$203,SUM($C$2:$C166)-1,COLUMNS($E166:AP166)+1))</f>
        <v/>
      </c>
      <c r="AQ166" t="str">
        <f ca="1">IF(OFFSET($G$203,SUM($C$2:$C166)-1,COLUMNS($E166:AQ166)+1)=0,"",OFFSET($G$203,SUM($C$2:$C166)-1,COLUMNS($E166:AQ166)+1))</f>
        <v/>
      </c>
      <c r="AR166" t="str">
        <f ca="1">IF(OFFSET($G$203,SUM($C$2:$C166)-1,COLUMNS($E166:AR166)+1)=0,"",OFFSET($G$203,SUM($C$2:$C166)-1,COLUMNS($E166:AR166)+1))</f>
        <v/>
      </c>
      <c r="AS166" t="str">
        <f ca="1">IF(OFFSET($G$203,SUM($C$2:$C166)-1,COLUMNS($E166:AS166)+1)=0,"",OFFSET($G$203,SUM($C$2:$C166)-1,COLUMNS($E166:AS166)+1))</f>
        <v/>
      </c>
      <c r="AT166" t="str">
        <f ca="1">IF(OFFSET($G$203,SUM($C$2:$C166)-1,COLUMNS($E166:AT166)+1)=0,"",OFFSET($G$203,SUM($C$2:$C166)-1,COLUMNS($E166:AT166)+1))</f>
        <v/>
      </c>
      <c r="AU166" t="str">
        <f ca="1">IF(OFFSET($G$203,SUM($C$2:$C166)-1,COLUMNS($E166:AU166)+1)=0,"",OFFSET($G$203,SUM($C$2:$C166)-1,COLUMNS($E166:AU166)+1))</f>
        <v/>
      </c>
      <c r="AV166" t="str">
        <f ca="1">IF(OFFSET($G$203,SUM($C$2:$C166)-1,COLUMNS($E166:AV166)+1)=0,"",OFFSET($G$203,SUM($C$2:$C166)-1,COLUMNS($E166:AV166)+1))</f>
        <v/>
      </c>
      <c r="AW166" t="str">
        <f ca="1">IF(OFFSET($G$203,SUM($C$2:$C166)-1,COLUMNS($E166:AW166)+1)=0,"",OFFSET($G$203,SUM($C$2:$C166)-1,COLUMNS($E166:AW166)+1))</f>
        <v/>
      </c>
      <c r="AX166" t="str">
        <f ca="1">IF(OFFSET($G$203,SUM($C$2:$C166)-1,COLUMNS($E166:AX166)+1)=0,"",OFFSET($G$203,SUM($C$2:$C166)-1,COLUMNS($E166:AX166)+1))</f>
        <v/>
      </c>
      <c r="AY166" t="str">
        <f ca="1">IF(OFFSET($G$203,SUM($C$2:$C166)-1,COLUMNS($E166:AY166)+1)=0,"",OFFSET($G$203,SUM($C$2:$C166)-1,COLUMNS($E166:AY166)+1))</f>
        <v/>
      </c>
      <c r="AZ166" t="str">
        <f ca="1">IF(OFFSET($G$203,SUM($C$2:$C166)-1,COLUMNS($E166:AZ166)+1)=0,"",OFFSET($G$203,SUM($C$2:$C166)-1,COLUMNS($E166:AZ166)+1))</f>
        <v/>
      </c>
      <c r="BA166" t="str">
        <f ca="1">IF(OFFSET($G$203,SUM($C$2:$C166)-1,COLUMNS($E166:BA166)+1)=0,"",OFFSET($G$203,SUM($C$2:$C166)-1,COLUMNS($E166:BA166)+1))</f>
        <v/>
      </c>
      <c r="BB166" t="str">
        <f ca="1">IF(OFFSET($G$203,SUM($C$2:$C166)-1,COLUMNS($E166:BB166)+1)=0,"",OFFSET($G$203,SUM($C$2:$C166)-1,COLUMNS($E166:BB166)+1))</f>
        <v/>
      </c>
      <c r="BC166" t="str">
        <f ca="1">IF(OFFSET($G$203,SUM($C$2:$C166)-1,COLUMNS($E166:BC166)+1)=0,"",OFFSET($G$203,SUM($C$2:$C166)-1,COLUMNS($E166:BC166)+1))</f>
        <v/>
      </c>
      <c r="BD166" t="str">
        <f ca="1">IF(OFFSET($G$203,SUM($C$2:$C166)-1,COLUMNS($E166:BD166)+1)=0,"",OFFSET($G$203,SUM($C$2:$C166)-1,COLUMNS($E166:BD166)+1))</f>
        <v/>
      </c>
      <c r="BE166" t="str">
        <f ca="1">IF(OFFSET($G$203,SUM($C$2:$C166)-1,COLUMNS($E166:BE166)+1)=0,"",OFFSET($G$203,SUM($C$2:$C166)-1,COLUMNS($E166:BE166)+1))</f>
        <v/>
      </c>
      <c r="BF166" t="str">
        <f ca="1">IF(OFFSET($G$203,SUM($C$2:$C166)-1,COLUMNS($E166:BF166)+1)=0,"",OFFSET($G$203,SUM($C$2:$C166)-1,COLUMNS($E166:BF166)+1))</f>
        <v/>
      </c>
      <c r="BG166" t="str">
        <f ca="1">IF(OFFSET($G$203,SUM($C$2:$C166)-1,COLUMNS($E166:BG166)+1)=0,"",OFFSET($G$203,SUM($C$2:$C166)-1,COLUMNS($E166:BG166)+1))</f>
        <v/>
      </c>
      <c r="BH166" t="str">
        <f ca="1">IF(OFFSET($G$203,SUM($C$2:$C166)-1,COLUMNS($E166:BH166)+1)=0,"",OFFSET($G$203,SUM($C$2:$C166)-1,COLUMNS($E166:BH166)+1))</f>
        <v/>
      </c>
      <c r="BI166" t="str">
        <f ca="1">IF(OFFSET($G$203,SUM($C$2:$C166)-1,COLUMNS($E166:BI166)+1)=0,"",OFFSET($G$203,SUM($C$2:$C166)-1,COLUMNS($E166:BI166)+1))</f>
        <v/>
      </c>
      <c r="BJ166" t="str">
        <f ca="1">IF(OFFSET($G$203,SUM($C$2:$C166)-1,COLUMNS($E166:BJ166)+1)=0,"",OFFSET($G$203,SUM($C$2:$C166)-1,COLUMNS($E166:BJ166)+1))</f>
        <v/>
      </c>
      <c r="BK166" t="str">
        <f ca="1">IF(OFFSET($G$203,SUM($C$2:$C166)-1,COLUMNS($E166:BK166)+1)=0,"",OFFSET($G$203,SUM($C$2:$C166)-1,COLUMNS($E166:BK166)+1))</f>
        <v/>
      </c>
      <c r="BL166" t="str">
        <f ca="1">IF(OFFSET($G$203,SUM($C$2:$C166)-1,COLUMNS($E166:BL166)+1)=0,"",OFFSET($G$203,SUM($C$2:$C166)-1,COLUMNS($E166:BL166)+1))</f>
        <v/>
      </c>
      <c r="BM166" t="str">
        <f ca="1">IF(OFFSET($G$203,SUM($C$2:$C166)-1,COLUMNS($E166:BM166)+1)=0,"",OFFSET($G$203,SUM($C$2:$C166)-1,COLUMNS($E166:BM166)+1))</f>
        <v/>
      </c>
      <c r="BN166" t="str">
        <f ca="1">IF(OFFSET($G$203,SUM($C$2:$C166)-1,COLUMNS($E166:BN166)+1)=0,"",OFFSET($G$203,SUM($C$2:$C166)-1,COLUMNS($E166:BN166)+1))</f>
        <v/>
      </c>
      <c r="BO166" t="str">
        <f ca="1">IF(OFFSET($G$203,SUM($C$2:$C166)-1,COLUMNS($E166:BO166)+1)=0,"",OFFSET($G$203,SUM($C$2:$C166)-1,COLUMNS($E166:BO166)+1))</f>
        <v/>
      </c>
      <c r="BP166" t="str">
        <f ca="1">IF(OFFSET($G$203,SUM($C$2:$C166)-1,COLUMNS($E166:BP166)+1)=0,"",OFFSET($G$203,SUM($C$2:$C166)-1,COLUMNS($E166:BP166)+1))</f>
        <v/>
      </c>
      <c r="BQ166" t="str">
        <f ca="1">IF(OFFSET($G$203,SUM($C$2:$C166)-1,COLUMNS($E166:BQ166)+1)=0,"",OFFSET($G$203,SUM($C$2:$C166)-1,COLUMNS($E166:BQ166)+1))</f>
        <v/>
      </c>
      <c r="BR166" t="str">
        <f ca="1">IF(OFFSET($G$203,SUM($C$2:$C166)-1,COLUMNS($E166:BR166)+1)=0,"",OFFSET($G$203,SUM($C$2:$C166)-1,COLUMNS($E166:BR166)+1))</f>
        <v/>
      </c>
      <c r="BS166" t="str">
        <f ca="1">IF(OFFSET($G$203,SUM($C$2:$C166)-1,COLUMNS($E166:BS166)+1)=0,"",OFFSET($G$203,SUM($C$2:$C166)-1,COLUMNS($E166:BS166)+1))</f>
        <v/>
      </c>
      <c r="BT166" t="str">
        <f ca="1">IF(OFFSET($G$203,SUM($C$2:$C166)-1,COLUMNS($E166:BT166)+1)=0,"",OFFSET($G$203,SUM($C$2:$C166)-1,COLUMNS($E166:BT166)+1))</f>
        <v/>
      </c>
      <c r="BU166" t="str">
        <f ca="1">IF(OFFSET($G$203,SUM($C$2:$C166)-1,COLUMNS($E166:BU166)+1)=0,"",OFFSET($G$203,SUM($C$2:$C166)-1,COLUMNS($E166:BU166)+1))</f>
        <v/>
      </c>
      <c r="BV166" t="str">
        <f ca="1">IF(OFFSET($G$203,SUM($C$2:$C166)-1,COLUMNS($E166:BV166)+1)=0,"",OFFSET($G$203,SUM($C$2:$C166)-1,COLUMNS($E166:BV166)+1))</f>
        <v/>
      </c>
      <c r="BW166" t="str">
        <f ca="1">IF(OFFSET($G$203,SUM($C$2:$C166)-1,COLUMNS($E166:BW166)+1)=0,"",OFFSET($G$203,SUM($C$2:$C166)-1,COLUMNS($E166:BW166)+1))</f>
        <v/>
      </c>
      <c r="BX166" t="str">
        <f ca="1">IF(OFFSET($G$203,SUM($C$2:$C166)-1,COLUMNS($E166:BX166)+1)=0,"",OFFSET($G$203,SUM($C$2:$C166)-1,COLUMNS($E166:BX166)+1))</f>
        <v/>
      </c>
      <c r="BY166" t="str">
        <f ca="1">IF(OFFSET($G$203,SUM($C$2:$C166)-1,COLUMNS($E166:BY166)+1)=0,"",OFFSET($G$203,SUM($C$2:$C166)-1,COLUMNS($E166:BY166)+1))</f>
        <v/>
      </c>
      <c r="BZ166" t="str">
        <f ca="1">IF(OFFSET($G$203,SUM($C$2:$C166)-1,COLUMNS($E166:BZ166)+1)=0,"",OFFSET($G$203,SUM($C$2:$C166)-1,COLUMNS($E166:BZ166)+1))</f>
        <v/>
      </c>
    </row>
    <row r="167" spans="3:78" x14ac:dyDescent="0.25">
      <c r="C167">
        <f t="shared" si="4666"/>
        <v>0</v>
      </c>
      <c r="E167" t="str">
        <f t="shared" si="5703"/>
        <v>Martin Hoffmann</v>
      </c>
      <c r="F167" t="str">
        <f t="shared" si="5704"/>
        <v>estate2</v>
      </c>
      <c r="G167" t="str">
        <f t="shared" si="5705"/>
        <v>duchy2</v>
      </c>
      <c r="H167" t="str">
        <f t="shared" si="5706"/>
        <v>province2</v>
      </c>
      <c r="I167" t="str">
        <f t="shared" si="5707"/>
        <v>curse2</v>
      </c>
      <c r="J167" t="str">
        <f t="shared" si="5708"/>
        <v>courser</v>
      </c>
      <c r="K167" t="str">
        <f t="shared" si="5709"/>
        <v>housecarl</v>
      </c>
      <c r="L167" t="str">
        <f t="shared" ca="1" si="5710"/>
        <v/>
      </c>
      <c r="M167" t="str">
        <f t="shared" ca="1" si="5711"/>
        <v/>
      </c>
      <c r="N167" t="str">
        <f t="shared" ca="1" si="5712"/>
        <v/>
      </c>
      <c r="O167" t="str">
        <f t="shared" ca="1" si="5713"/>
        <v/>
      </c>
      <c r="P167" t="str">
        <f t="shared" ca="1" si="5714"/>
        <v/>
      </c>
      <c r="Q167" t="str">
        <f t="shared" ca="1" si="5715"/>
        <v/>
      </c>
      <c r="R167" t="str">
        <f t="shared" ca="1" si="5716"/>
        <v/>
      </c>
      <c r="S167" t="str">
        <f t="shared" ca="1" si="5717"/>
        <v/>
      </c>
      <c r="T167" t="str">
        <f t="shared" ca="1" si="5718"/>
        <v/>
      </c>
      <c r="U167" t="str">
        <f t="shared" ca="1" si="5719"/>
        <v/>
      </c>
      <c r="V167" t="str">
        <f t="shared" ca="1" si="5720"/>
        <v/>
      </c>
      <c r="W167" t="str">
        <f t="shared" ca="1" si="5721"/>
        <v/>
      </c>
      <c r="X167" t="str">
        <f t="shared" ca="1" si="5722"/>
        <v/>
      </c>
      <c r="Y167" t="str">
        <f t="shared" ca="1" si="5723"/>
        <v/>
      </c>
      <c r="Z167" t="str">
        <f t="shared" ca="1" si="5724"/>
        <v/>
      </c>
      <c r="AA167" t="str">
        <f t="shared" ca="1" si="5725"/>
        <v/>
      </c>
      <c r="AB167" t="str">
        <f t="shared" ca="1" si="5726"/>
        <v/>
      </c>
      <c r="AC167" t="str">
        <f t="shared" ca="1" si="5727"/>
        <v/>
      </c>
      <c r="AD167" t="str">
        <f t="shared" ca="1" si="5728"/>
        <v/>
      </c>
      <c r="AE167" t="str">
        <f t="shared" ca="1" si="5729"/>
        <v/>
      </c>
      <c r="AF167" t="str">
        <f t="shared" ca="1" si="5730"/>
        <v/>
      </c>
      <c r="AG167" t="str">
        <f t="shared" ca="1" si="5731"/>
        <v/>
      </c>
      <c r="AH167" t="str">
        <f t="shared" ca="1" si="5732"/>
        <v/>
      </c>
      <c r="AI167" t="str">
        <f t="shared" ca="1" si="5733"/>
        <v/>
      </c>
      <c r="AJ167" t="str">
        <f t="shared" ca="1" si="5734"/>
        <v/>
      </c>
      <c r="AK167" t="str">
        <f t="shared" ca="1" si="5735"/>
        <v/>
      </c>
      <c r="AL167" t="str">
        <f t="shared" ca="1" si="5736"/>
        <v/>
      </c>
      <c r="AM167" t="str">
        <f t="shared" ca="1" si="5737"/>
        <v/>
      </c>
      <c r="AN167" t="str">
        <f t="shared" ca="1" si="5738"/>
        <v/>
      </c>
      <c r="AO167" t="str">
        <f t="shared" ca="1" si="5739"/>
        <v/>
      </c>
      <c r="AP167" t="str">
        <f t="shared" ca="1" si="5740"/>
        <v/>
      </c>
      <c r="AQ167" t="str">
        <f t="shared" ca="1" si="5741"/>
        <v/>
      </c>
      <c r="AR167" t="str">
        <f t="shared" ca="1" si="5742"/>
        <v/>
      </c>
      <c r="AS167" t="str">
        <f t="shared" ca="1" si="5743"/>
        <v/>
      </c>
      <c r="AT167" t="str">
        <f t="shared" ca="1" si="5744"/>
        <v/>
      </c>
      <c r="AU167" t="str">
        <f t="shared" ca="1" si="5745"/>
        <v/>
      </c>
      <c r="AV167" t="str">
        <f t="shared" ca="1" si="5746"/>
        <v/>
      </c>
      <c r="AW167" t="str">
        <f t="shared" ca="1" si="5747"/>
        <v/>
      </c>
      <c r="AX167" t="str">
        <f t="shared" ca="1" si="5748"/>
        <v/>
      </c>
      <c r="AY167" t="str">
        <f t="shared" ca="1" si="5749"/>
        <v/>
      </c>
      <c r="AZ167" t="str">
        <f t="shared" ca="1" si="5750"/>
        <v/>
      </c>
      <c r="BA167" t="str">
        <f t="shared" ca="1" si="5751"/>
        <v/>
      </c>
      <c r="BB167" t="str">
        <f t="shared" ca="1" si="5752"/>
        <v/>
      </c>
      <c r="BC167" t="str">
        <f t="shared" ca="1" si="5753"/>
        <v/>
      </c>
      <c r="BD167" t="str">
        <f t="shared" ca="1" si="5754"/>
        <v/>
      </c>
      <c r="BE167" t="str">
        <f t="shared" ca="1" si="5755"/>
        <v/>
      </c>
      <c r="BF167" t="str">
        <f t="shared" ca="1" si="5756"/>
        <v/>
      </c>
      <c r="BG167" t="str">
        <f t="shared" ca="1" si="5757"/>
        <v/>
      </c>
      <c r="BH167" t="str">
        <f t="shared" ca="1" si="5758"/>
        <v/>
      </c>
      <c r="BI167" t="str">
        <f t="shared" ca="1" si="5759"/>
        <v/>
      </c>
      <c r="BJ167" t="str">
        <f t="shared" ca="1" si="5760"/>
        <v/>
      </c>
      <c r="BK167" t="str">
        <f t="shared" ca="1" si="5761"/>
        <v/>
      </c>
      <c r="BL167" t="str">
        <f t="shared" ca="1" si="5762"/>
        <v/>
      </c>
      <c r="BM167" t="str">
        <f t="shared" ca="1" si="5763"/>
        <v/>
      </c>
      <c r="BN167" t="str">
        <f t="shared" ca="1" si="5764"/>
        <v/>
      </c>
      <c r="BO167" t="str">
        <f t="shared" ca="1" si="5765"/>
        <v/>
      </c>
      <c r="BP167" t="str">
        <f t="shared" ca="1" si="5766"/>
        <v/>
      </c>
      <c r="BQ167" t="str">
        <f t="shared" ca="1" si="5767"/>
        <v/>
      </c>
      <c r="BR167" t="str">
        <f t="shared" ca="1" si="5768"/>
        <v/>
      </c>
      <c r="BS167" t="str">
        <f t="shared" ca="1" si="5769"/>
        <v/>
      </c>
      <c r="BT167" t="str">
        <f t="shared" ca="1" si="5770"/>
        <v/>
      </c>
      <c r="BU167" t="str">
        <f t="shared" ca="1" si="5771"/>
        <v/>
      </c>
      <c r="BV167" t="str">
        <f t="shared" ca="1" si="5772"/>
        <v/>
      </c>
      <c r="BW167" t="str">
        <f t="shared" ca="1" si="5773"/>
        <v/>
      </c>
      <c r="BX167" t="str">
        <f t="shared" ca="1" si="5774"/>
        <v/>
      </c>
      <c r="BY167" t="str">
        <f t="shared" ca="1" si="5775"/>
        <v/>
      </c>
      <c r="BZ167" t="str">
        <f t="shared" ca="1" si="5776"/>
        <v/>
      </c>
    </row>
    <row r="168" spans="3:78" x14ac:dyDescent="0.25">
      <c r="C168">
        <f t="shared" si="4666"/>
        <v>1</v>
      </c>
      <c r="E168" t="s">
        <v>5476</v>
      </c>
      <c r="F168" t="s">
        <v>5847</v>
      </c>
      <c r="G168" t="s">
        <v>5849</v>
      </c>
      <c r="H168" t="s">
        <v>5851</v>
      </c>
      <c r="I168" t="str">
        <f ca="1">IF(OFFSET($G$203,SUM($C$2:$C168)-1,COLUMNS($E168:I168)+1)=0,"",OFFSET($G$203,SUM($C$2:$C168)-1,COLUMNS($E168:I168)+1))</f>
        <v/>
      </c>
      <c r="J168" t="str">
        <f ca="1">IF(OFFSET($G$203,SUM($C$2:$C168)-1,COLUMNS($E168:J168)+1)=0,"",OFFSET($G$203,SUM($C$2:$C168)-1,COLUMNS($E168:J168)+1))</f>
        <v/>
      </c>
      <c r="K168" t="str">
        <f ca="1">IF(OFFSET($G$203,SUM($C$2:$C168)-1,COLUMNS($E168:K168)+1)=0,"",OFFSET($G$203,SUM($C$2:$C168)-1,COLUMNS($E168:K168)+1))</f>
        <v/>
      </c>
      <c r="L168" t="str">
        <f ca="1">IF(OFFSET($G$203,SUM($C$2:$C168)-1,COLUMNS($E168:L168)+1)=0,"",OFFSET($G$203,SUM($C$2:$C168)-1,COLUMNS($E168:L168)+1))</f>
        <v/>
      </c>
      <c r="M168" t="str">
        <f ca="1">IF(OFFSET($G$203,SUM($C$2:$C168)-1,COLUMNS($E168:M168)+1)=0,"",OFFSET($G$203,SUM($C$2:$C168)-1,COLUMNS($E168:M168)+1))</f>
        <v/>
      </c>
      <c r="N168" t="str">
        <f ca="1">IF(OFFSET($G$203,SUM($C$2:$C168)-1,COLUMNS($E168:N168)+1)=0,"",OFFSET($G$203,SUM($C$2:$C168)-1,COLUMNS($E168:N168)+1))</f>
        <v/>
      </c>
      <c r="O168" t="str">
        <f ca="1">IF(OFFSET($G$203,SUM($C$2:$C168)-1,COLUMNS($E168:O168)+1)=0,"",OFFSET($G$203,SUM($C$2:$C168)-1,COLUMNS($E168:O168)+1))</f>
        <v/>
      </c>
      <c r="P168" t="str">
        <f ca="1">IF(OFFSET($G$203,SUM($C$2:$C168)-1,COLUMNS($E168:P168)+1)=0,"",OFFSET($G$203,SUM($C$2:$C168)-1,COLUMNS($E168:P168)+1))</f>
        <v/>
      </c>
      <c r="Q168" t="str">
        <f ca="1">IF(OFFSET($G$203,SUM($C$2:$C168)-1,COLUMNS($E168:Q168)+1)=0,"",OFFSET($G$203,SUM($C$2:$C168)-1,COLUMNS($E168:Q168)+1))</f>
        <v/>
      </c>
      <c r="R168" t="str">
        <f ca="1">IF(OFFSET($G$203,SUM($C$2:$C168)-1,COLUMNS($E168:R168)+1)=0,"",OFFSET($G$203,SUM($C$2:$C168)-1,COLUMNS($E168:R168)+1))</f>
        <v/>
      </c>
      <c r="S168" t="str">
        <f ca="1">IF(OFFSET($G$203,SUM($C$2:$C168)-1,COLUMNS($E168:S168)+1)=0,"",OFFSET($G$203,SUM($C$2:$C168)-1,COLUMNS($E168:S168)+1))</f>
        <v/>
      </c>
      <c r="T168" t="str">
        <f ca="1">IF(OFFSET($G$203,SUM($C$2:$C168)-1,COLUMNS($E168:T168)+1)=0,"",OFFSET($G$203,SUM($C$2:$C168)-1,COLUMNS($E168:T168)+1))</f>
        <v/>
      </c>
      <c r="U168" t="str">
        <f ca="1">IF(OFFSET($G$203,SUM($C$2:$C168)-1,COLUMNS($E168:U168)+1)=0,"",OFFSET($G$203,SUM($C$2:$C168)-1,COLUMNS($E168:U168)+1))</f>
        <v/>
      </c>
      <c r="V168" t="str">
        <f ca="1">IF(OFFSET($G$203,SUM($C$2:$C168)-1,COLUMNS($E168:V168)+1)=0,"",OFFSET($G$203,SUM($C$2:$C168)-1,COLUMNS($E168:V168)+1))</f>
        <v/>
      </c>
      <c r="W168" t="str">
        <f ca="1">IF(OFFSET($G$203,SUM($C$2:$C168)-1,COLUMNS($E168:W168)+1)=0,"",OFFSET($G$203,SUM($C$2:$C168)-1,COLUMNS($E168:W168)+1))</f>
        <v/>
      </c>
      <c r="X168" t="str">
        <f ca="1">IF(OFFSET($G$203,SUM($C$2:$C168)-1,COLUMNS($E168:X168)+1)=0,"",OFFSET($G$203,SUM($C$2:$C168)-1,COLUMNS($E168:X168)+1))</f>
        <v/>
      </c>
      <c r="Y168" t="str">
        <f ca="1">IF(OFFSET($G$203,SUM($C$2:$C168)-1,COLUMNS($E168:Y168)+1)=0,"",OFFSET($G$203,SUM($C$2:$C168)-1,COLUMNS($E168:Y168)+1))</f>
        <v/>
      </c>
      <c r="Z168" t="str">
        <f ca="1">IF(OFFSET($G$203,SUM($C$2:$C168)-1,COLUMNS($E168:Z168)+1)=0,"",OFFSET($G$203,SUM($C$2:$C168)-1,COLUMNS($E168:Z168)+1))</f>
        <v/>
      </c>
      <c r="AA168" t="str">
        <f ca="1">IF(OFFSET($G$203,SUM($C$2:$C168)-1,COLUMNS($E168:AA168)+1)=0,"",OFFSET($G$203,SUM($C$2:$C168)-1,COLUMNS($E168:AA168)+1))</f>
        <v/>
      </c>
      <c r="AB168" t="str">
        <f ca="1">IF(OFFSET($G$203,SUM($C$2:$C168)-1,COLUMNS($E168:AB168)+1)=0,"",OFFSET($G$203,SUM($C$2:$C168)-1,COLUMNS($E168:AB168)+1))</f>
        <v/>
      </c>
      <c r="AC168" t="str">
        <f ca="1">IF(OFFSET($G$203,SUM($C$2:$C168)-1,COLUMNS($E168:AC168)+1)=0,"",OFFSET($G$203,SUM($C$2:$C168)-1,COLUMNS($E168:AC168)+1))</f>
        <v/>
      </c>
      <c r="AD168" t="str">
        <f ca="1">IF(OFFSET($G$203,SUM($C$2:$C168)-1,COLUMNS($E168:AD168)+1)=0,"",OFFSET($G$203,SUM($C$2:$C168)-1,COLUMNS($E168:AD168)+1))</f>
        <v/>
      </c>
      <c r="AE168" t="str">
        <f ca="1">IF(OFFSET($G$203,SUM($C$2:$C168)-1,COLUMNS($E168:AE168)+1)=0,"",OFFSET($G$203,SUM($C$2:$C168)-1,COLUMNS($E168:AE168)+1))</f>
        <v/>
      </c>
      <c r="AF168" t="str">
        <f ca="1">IF(OFFSET($G$203,SUM($C$2:$C168)-1,COLUMNS($E168:AF168)+1)=0,"",OFFSET($G$203,SUM($C$2:$C168)-1,COLUMNS($E168:AF168)+1))</f>
        <v/>
      </c>
      <c r="AG168" t="str">
        <f ca="1">IF(OFFSET($G$203,SUM($C$2:$C168)-1,COLUMNS($E168:AG168)+1)=0,"",OFFSET($G$203,SUM($C$2:$C168)-1,COLUMNS($E168:AG168)+1))</f>
        <v/>
      </c>
      <c r="AH168" t="str">
        <f ca="1">IF(OFFSET($G$203,SUM($C$2:$C168)-1,COLUMNS($E168:AH168)+1)=0,"",OFFSET($G$203,SUM($C$2:$C168)-1,COLUMNS($E168:AH168)+1))</f>
        <v/>
      </c>
      <c r="AI168" t="str">
        <f ca="1">IF(OFFSET($G$203,SUM($C$2:$C168)-1,COLUMNS($E168:AI168)+1)=0,"",OFFSET($G$203,SUM($C$2:$C168)-1,COLUMNS($E168:AI168)+1))</f>
        <v/>
      </c>
      <c r="AJ168" t="str">
        <f ca="1">IF(OFFSET($G$203,SUM($C$2:$C168)-1,COLUMNS($E168:AJ168)+1)=0,"",OFFSET($G$203,SUM($C$2:$C168)-1,COLUMNS($E168:AJ168)+1))</f>
        <v/>
      </c>
      <c r="AK168" t="str">
        <f ca="1">IF(OFFSET($G$203,SUM($C$2:$C168)-1,COLUMNS($E168:AK168)+1)=0,"",OFFSET($G$203,SUM($C$2:$C168)-1,COLUMNS($E168:AK168)+1))</f>
        <v/>
      </c>
      <c r="AL168" t="str">
        <f ca="1">IF(OFFSET($G$203,SUM($C$2:$C168)-1,COLUMNS($E168:AL168)+1)=0,"",OFFSET($G$203,SUM($C$2:$C168)-1,COLUMNS($E168:AL168)+1))</f>
        <v/>
      </c>
      <c r="AM168" t="str">
        <f ca="1">IF(OFFSET($G$203,SUM($C$2:$C168)-1,COLUMNS($E168:AM168)+1)=0,"",OFFSET($G$203,SUM($C$2:$C168)-1,COLUMNS($E168:AM168)+1))</f>
        <v/>
      </c>
      <c r="AN168" t="str">
        <f ca="1">IF(OFFSET($G$203,SUM($C$2:$C168)-1,COLUMNS($E168:AN168)+1)=0,"",OFFSET($G$203,SUM($C$2:$C168)-1,COLUMNS($E168:AN168)+1))</f>
        <v/>
      </c>
      <c r="AO168" t="str">
        <f ca="1">IF(OFFSET($G$203,SUM($C$2:$C168)-1,COLUMNS($E168:AO168)+1)=0,"",OFFSET($G$203,SUM($C$2:$C168)-1,COLUMNS($E168:AO168)+1))</f>
        <v/>
      </c>
      <c r="AP168" t="str">
        <f ca="1">IF(OFFSET($G$203,SUM($C$2:$C168)-1,COLUMNS($E168:AP168)+1)=0,"",OFFSET($G$203,SUM($C$2:$C168)-1,COLUMNS($E168:AP168)+1))</f>
        <v/>
      </c>
      <c r="AQ168" t="str">
        <f ca="1">IF(OFFSET($G$203,SUM($C$2:$C168)-1,COLUMNS($E168:AQ168)+1)=0,"",OFFSET($G$203,SUM($C$2:$C168)-1,COLUMNS($E168:AQ168)+1))</f>
        <v/>
      </c>
      <c r="AR168" t="str">
        <f ca="1">IF(OFFSET($G$203,SUM($C$2:$C168)-1,COLUMNS($E168:AR168)+1)=0,"",OFFSET($G$203,SUM($C$2:$C168)-1,COLUMNS($E168:AR168)+1))</f>
        <v/>
      </c>
      <c r="AS168" t="str">
        <f ca="1">IF(OFFSET($G$203,SUM($C$2:$C168)-1,COLUMNS($E168:AS168)+1)=0,"",OFFSET($G$203,SUM($C$2:$C168)-1,COLUMNS($E168:AS168)+1))</f>
        <v/>
      </c>
      <c r="AT168" t="str">
        <f ca="1">IF(OFFSET($G$203,SUM($C$2:$C168)-1,COLUMNS($E168:AT168)+1)=0,"",OFFSET($G$203,SUM($C$2:$C168)-1,COLUMNS($E168:AT168)+1))</f>
        <v/>
      </c>
      <c r="AU168" t="str">
        <f ca="1">IF(OFFSET($G$203,SUM($C$2:$C168)-1,COLUMNS($E168:AU168)+1)=0,"",OFFSET($G$203,SUM($C$2:$C168)-1,COLUMNS($E168:AU168)+1))</f>
        <v/>
      </c>
      <c r="AV168" t="str">
        <f ca="1">IF(OFFSET($G$203,SUM($C$2:$C168)-1,COLUMNS($E168:AV168)+1)=0,"",OFFSET($G$203,SUM($C$2:$C168)-1,COLUMNS($E168:AV168)+1))</f>
        <v/>
      </c>
      <c r="AW168" t="str">
        <f ca="1">IF(OFFSET($G$203,SUM($C$2:$C168)-1,COLUMNS($E168:AW168)+1)=0,"",OFFSET($G$203,SUM($C$2:$C168)-1,COLUMNS($E168:AW168)+1))</f>
        <v/>
      </c>
      <c r="AX168" t="str">
        <f ca="1">IF(OFFSET($G$203,SUM($C$2:$C168)-1,COLUMNS($E168:AX168)+1)=0,"",OFFSET($G$203,SUM($C$2:$C168)-1,COLUMNS($E168:AX168)+1))</f>
        <v/>
      </c>
      <c r="AY168" t="str">
        <f ca="1">IF(OFFSET($G$203,SUM($C$2:$C168)-1,COLUMNS($E168:AY168)+1)=0,"",OFFSET($G$203,SUM($C$2:$C168)-1,COLUMNS($E168:AY168)+1))</f>
        <v/>
      </c>
      <c r="AZ168" t="str">
        <f ca="1">IF(OFFSET($G$203,SUM($C$2:$C168)-1,COLUMNS($E168:AZ168)+1)=0,"",OFFSET($G$203,SUM($C$2:$C168)-1,COLUMNS($E168:AZ168)+1))</f>
        <v/>
      </c>
      <c r="BA168" t="str">
        <f ca="1">IF(OFFSET($G$203,SUM($C$2:$C168)-1,COLUMNS($E168:BA168)+1)=0,"",OFFSET($G$203,SUM($C$2:$C168)-1,COLUMNS($E168:BA168)+1))</f>
        <v/>
      </c>
      <c r="BB168" t="str">
        <f ca="1">IF(OFFSET($G$203,SUM($C$2:$C168)-1,COLUMNS($E168:BB168)+1)=0,"",OFFSET($G$203,SUM($C$2:$C168)-1,COLUMNS($E168:BB168)+1))</f>
        <v/>
      </c>
      <c r="BC168" t="str">
        <f ca="1">IF(OFFSET($G$203,SUM($C$2:$C168)-1,COLUMNS($E168:BC168)+1)=0,"",OFFSET($G$203,SUM($C$2:$C168)-1,COLUMNS($E168:BC168)+1))</f>
        <v/>
      </c>
      <c r="BD168" t="str">
        <f ca="1">IF(OFFSET($G$203,SUM($C$2:$C168)-1,COLUMNS($E168:BD168)+1)=0,"",OFFSET($G$203,SUM($C$2:$C168)-1,COLUMNS($E168:BD168)+1))</f>
        <v/>
      </c>
      <c r="BE168" t="str">
        <f ca="1">IF(OFFSET($G$203,SUM($C$2:$C168)-1,COLUMNS($E168:BE168)+1)=0,"",OFFSET($G$203,SUM($C$2:$C168)-1,COLUMNS($E168:BE168)+1))</f>
        <v/>
      </c>
      <c r="BF168" t="str">
        <f ca="1">IF(OFFSET($G$203,SUM($C$2:$C168)-1,COLUMNS($E168:BF168)+1)=0,"",OFFSET($G$203,SUM($C$2:$C168)-1,COLUMNS($E168:BF168)+1))</f>
        <v/>
      </c>
      <c r="BG168" t="str">
        <f ca="1">IF(OFFSET($G$203,SUM($C$2:$C168)-1,COLUMNS($E168:BG168)+1)=0,"",OFFSET($G$203,SUM($C$2:$C168)-1,COLUMNS($E168:BG168)+1))</f>
        <v/>
      </c>
      <c r="BH168" t="str">
        <f ca="1">IF(OFFSET($G$203,SUM($C$2:$C168)-1,COLUMNS($E168:BH168)+1)=0,"",OFFSET($G$203,SUM($C$2:$C168)-1,COLUMNS($E168:BH168)+1))</f>
        <v/>
      </c>
      <c r="BI168" t="str">
        <f ca="1">IF(OFFSET($G$203,SUM($C$2:$C168)-1,COLUMNS($E168:BI168)+1)=0,"",OFFSET($G$203,SUM($C$2:$C168)-1,COLUMNS($E168:BI168)+1))</f>
        <v/>
      </c>
      <c r="BJ168" t="str">
        <f ca="1">IF(OFFSET($G$203,SUM($C$2:$C168)-1,COLUMNS($E168:BJ168)+1)=0,"",OFFSET($G$203,SUM($C$2:$C168)-1,COLUMNS($E168:BJ168)+1))</f>
        <v/>
      </c>
      <c r="BK168" t="str">
        <f ca="1">IF(OFFSET($G$203,SUM($C$2:$C168)-1,COLUMNS($E168:BK168)+1)=0,"",OFFSET($G$203,SUM($C$2:$C168)-1,COLUMNS($E168:BK168)+1))</f>
        <v/>
      </c>
      <c r="BL168" t="str">
        <f ca="1">IF(OFFSET($G$203,SUM($C$2:$C168)-1,COLUMNS($E168:BL168)+1)=0,"",OFFSET($G$203,SUM($C$2:$C168)-1,COLUMNS($E168:BL168)+1))</f>
        <v/>
      </c>
      <c r="BM168" t="str">
        <f ca="1">IF(OFFSET($G$203,SUM($C$2:$C168)-1,COLUMNS($E168:BM168)+1)=0,"",OFFSET($G$203,SUM($C$2:$C168)-1,COLUMNS($E168:BM168)+1))</f>
        <v/>
      </c>
      <c r="BN168" t="str">
        <f ca="1">IF(OFFSET($G$203,SUM($C$2:$C168)-1,COLUMNS($E168:BN168)+1)=0,"",OFFSET($G$203,SUM($C$2:$C168)-1,COLUMNS($E168:BN168)+1))</f>
        <v/>
      </c>
      <c r="BO168" t="str">
        <f ca="1">IF(OFFSET($G$203,SUM($C$2:$C168)-1,COLUMNS($E168:BO168)+1)=0,"",OFFSET($G$203,SUM($C$2:$C168)-1,COLUMNS($E168:BO168)+1))</f>
        <v/>
      </c>
      <c r="BP168" t="str">
        <f ca="1">IF(OFFSET($G$203,SUM($C$2:$C168)-1,COLUMNS($E168:BP168)+1)=0,"",OFFSET($G$203,SUM($C$2:$C168)-1,COLUMNS($E168:BP168)+1))</f>
        <v/>
      </c>
      <c r="BQ168" t="str">
        <f ca="1">IF(OFFSET($G$203,SUM($C$2:$C168)-1,COLUMNS($E168:BQ168)+1)=0,"",OFFSET($G$203,SUM($C$2:$C168)-1,COLUMNS($E168:BQ168)+1))</f>
        <v/>
      </c>
      <c r="BR168" t="str">
        <f ca="1">IF(OFFSET($G$203,SUM($C$2:$C168)-1,COLUMNS($E168:BR168)+1)=0,"",OFFSET($G$203,SUM($C$2:$C168)-1,COLUMNS($E168:BR168)+1))</f>
        <v/>
      </c>
      <c r="BS168" t="str">
        <f ca="1">IF(OFFSET($G$203,SUM($C$2:$C168)-1,COLUMNS($E168:BS168)+1)=0,"",OFFSET($G$203,SUM($C$2:$C168)-1,COLUMNS($E168:BS168)+1))</f>
        <v/>
      </c>
      <c r="BT168" t="str">
        <f ca="1">IF(OFFSET($G$203,SUM($C$2:$C168)-1,COLUMNS($E168:BT168)+1)=0,"",OFFSET($G$203,SUM($C$2:$C168)-1,COLUMNS($E168:BT168)+1))</f>
        <v/>
      </c>
      <c r="BU168" t="str">
        <f ca="1">IF(OFFSET($G$203,SUM($C$2:$C168)-1,COLUMNS($E168:BU168)+1)=0,"",OFFSET($G$203,SUM($C$2:$C168)-1,COLUMNS($E168:BU168)+1))</f>
        <v/>
      </c>
      <c r="BV168" t="str">
        <f ca="1">IF(OFFSET($G$203,SUM($C$2:$C168)-1,COLUMNS($E168:BV168)+1)=0,"",OFFSET($G$203,SUM($C$2:$C168)-1,COLUMNS($E168:BV168)+1))</f>
        <v/>
      </c>
      <c r="BW168" t="str">
        <f ca="1">IF(OFFSET($G$203,SUM($C$2:$C168)-1,COLUMNS($E168:BW168)+1)=0,"",OFFSET($G$203,SUM($C$2:$C168)-1,COLUMNS($E168:BW168)+1))</f>
        <v/>
      </c>
      <c r="BX168" t="str">
        <f ca="1">IF(OFFSET($G$203,SUM($C$2:$C168)-1,COLUMNS($E168:BX168)+1)=0,"",OFFSET($G$203,SUM($C$2:$C168)-1,COLUMNS($E168:BX168)+1))</f>
        <v/>
      </c>
      <c r="BY168" t="str">
        <f ca="1">IF(OFFSET($G$203,SUM($C$2:$C168)-1,COLUMNS($E168:BY168)+1)=0,"",OFFSET($G$203,SUM($C$2:$C168)-1,COLUMNS($E168:BY168)+1))</f>
        <v/>
      </c>
      <c r="BZ168" t="str">
        <f ca="1">IF(OFFSET($G$203,SUM($C$2:$C168)-1,COLUMNS($E168:BZ168)+1)=0,"",OFFSET($G$203,SUM($C$2:$C168)-1,COLUMNS($E168:BZ168)+1))</f>
        <v/>
      </c>
    </row>
    <row r="169" spans="3:78" x14ac:dyDescent="0.25">
      <c r="C169">
        <f t="shared" si="4666"/>
        <v>0</v>
      </c>
      <c r="E169" t="str">
        <f t="shared" si="5703"/>
        <v>Claus Stephan</v>
      </c>
      <c r="F169" t="str">
        <f t="shared" si="5704"/>
        <v>farrier</v>
      </c>
      <c r="G169" t="str">
        <f t="shared" si="5705"/>
        <v>infirmary</v>
      </c>
      <c r="H169" t="str">
        <f t="shared" si="5706"/>
        <v>carnival</v>
      </c>
      <c r="I169" t="str">
        <f t="shared" ca="1" si="5707"/>
        <v/>
      </c>
      <c r="J169" t="str">
        <f t="shared" ca="1" si="5708"/>
        <v/>
      </c>
      <c r="K169" t="str">
        <f t="shared" ca="1" si="5709"/>
        <v/>
      </c>
      <c r="L169" t="str">
        <f t="shared" ca="1" si="5710"/>
        <v/>
      </c>
      <c r="M169" t="str">
        <f t="shared" ca="1" si="5711"/>
        <v/>
      </c>
      <c r="N169" t="str">
        <f t="shared" ca="1" si="5712"/>
        <v/>
      </c>
      <c r="O169" t="str">
        <f t="shared" ca="1" si="5713"/>
        <v/>
      </c>
      <c r="P169" t="str">
        <f t="shared" ca="1" si="5714"/>
        <v/>
      </c>
      <c r="Q169" t="str">
        <f t="shared" ca="1" si="5715"/>
        <v/>
      </c>
      <c r="R169" t="str">
        <f t="shared" ca="1" si="5716"/>
        <v/>
      </c>
      <c r="S169" t="str">
        <f t="shared" ca="1" si="5717"/>
        <v/>
      </c>
      <c r="T169" t="str">
        <f t="shared" ca="1" si="5718"/>
        <v/>
      </c>
      <c r="U169" t="str">
        <f t="shared" ca="1" si="5719"/>
        <v/>
      </c>
      <c r="V169" t="str">
        <f t="shared" ca="1" si="5720"/>
        <v/>
      </c>
      <c r="W169" t="str">
        <f t="shared" ca="1" si="5721"/>
        <v/>
      </c>
      <c r="X169" t="str">
        <f t="shared" ca="1" si="5722"/>
        <v/>
      </c>
      <c r="Y169" t="str">
        <f t="shared" ca="1" si="5723"/>
        <v/>
      </c>
      <c r="Z169" t="str">
        <f t="shared" ca="1" si="5724"/>
        <v/>
      </c>
      <c r="AA169" t="str">
        <f t="shared" ca="1" si="5725"/>
        <v/>
      </c>
      <c r="AB169" t="str">
        <f t="shared" ca="1" si="5726"/>
        <v/>
      </c>
      <c r="AC169" t="str">
        <f t="shared" ca="1" si="5727"/>
        <v/>
      </c>
      <c r="AD169" t="str">
        <f t="shared" ca="1" si="5728"/>
        <v/>
      </c>
      <c r="AE169" t="str">
        <f t="shared" ca="1" si="5729"/>
        <v/>
      </c>
      <c r="AF169" t="str">
        <f t="shared" ca="1" si="5730"/>
        <v/>
      </c>
      <c r="AG169" t="str">
        <f t="shared" ca="1" si="5731"/>
        <v/>
      </c>
      <c r="AH169" t="str">
        <f t="shared" ca="1" si="5732"/>
        <v/>
      </c>
      <c r="AI169" t="str">
        <f t="shared" ca="1" si="5733"/>
        <v/>
      </c>
      <c r="AJ169" t="str">
        <f t="shared" ca="1" si="5734"/>
        <v/>
      </c>
      <c r="AK169" t="str">
        <f t="shared" ca="1" si="5735"/>
        <v/>
      </c>
      <c r="AL169" t="str">
        <f t="shared" ca="1" si="5736"/>
        <v/>
      </c>
      <c r="AM169" t="str">
        <f t="shared" ca="1" si="5737"/>
        <v/>
      </c>
      <c r="AN169" t="str">
        <f t="shared" ca="1" si="5738"/>
        <v/>
      </c>
      <c r="AO169" t="str">
        <f t="shared" ca="1" si="5739"/>
        <v/>
      </c>
      <c r="AP169" t="str">
        <f t="shared" ca="1" si="5740"/>
        <v/>
      </c>
      <c r="AQ169" t="str">
        <f t="shared" ca="1" si="5741"/>
        <v/>
      </c>
      <c r="AR169" t="str">
        <f t="shared" ca="1" si="5742"/>
        <v/>
      </c>
      <c r="AS169" t="str">
        <f t="shared" ca="1" si="5743"/>
        <v/>
      </c>
      <c r="AT169" t="str">
        <f t="shared" ca="1" si="5744"/>
        <v/>
      </c>
      <c r="AU169" t="str">
        <f t="shared" ca="1" si="5745"/>
        <v/>
      </c>
      <c r="AV169" t="str">
        <f t="shared" ca="1" si="5746"/>
        <v/>
      </c>
      <c r="AW169" t="str">
        <f t="shared" ca="1" si="5747"/>
        <v/>
      </c>
      <c r="AX169" t="str">
        <f t="shared" ca="1" si="5748"/>
        <v/>
      </c>
      <c r="AY169" t="str">
        <f t="shared" ca="1" si="5749"/>
        <v/>
      </c>
      <c r="AZ169" t="str">
        <f t="shared" ca="1" si="5750"/>
        <v/>
      </c>
      <c r="BA169" t="str">
        <f t="shared" ca="1" si="5751"/>
        <v/>
      </c>
      <c r="BB169" t="str">
        <f t="shared" ca="1" si="5752"/>
        <v/>
      </c>
      <c r="BC169" t="str">
        <f t="shared" ca="1" si="5753"/>
        <v/>
      </c>
      <c r="BD169" t="str">
        <f t="shared" ca="1" si="5754"/>
        <v/>
      </c>
      <c r="BE169" t="str">
        <f t="shared" ca="1" si="5755"/>
        <v/>
      </c>
      <c r="BF169" t="str">
        <f t="shared" ca="1" si="5756"/>
        <v/>
      </c>
      <c r="BG169" t="str">
        <f t="shared" ca="1" si="5757"/>
        <v/>
      </c>
      <c r="BH169" t="str">
        <f t="shared" ca="1" si="5758"/>
        <v/>
      </c>
      <c r="BI169" t="str">
        <f t="shared" ca="1" si="5759"/>
        <v/>
      </c>
      <c r="BJ169" t="str">
        <f t="shared" ca="1" si="5760"/>
        <v/>
      </c>
      <c r="BK169" t="str">
        <f t="shared" ca="1" si="5761"/>
        <v/>
      </c>
      <c r="BL169" t="str">
        <f t="shared" ca="1" si="5762"/>
        <v/>
      </c>
      <c r="BM169" t="str">
        <f t="shared" ca="1" si="5763"/>
        <v/>
      </c>
      <c r="BN169" t="str">
        <f t="shared" ca="1" si="5764"/>
        <v/>
      </c>
      <c r="BO169" t="str">
        <f t="shared" ca="1" si="5765"/>
        <v/>
      </c>
      <c r="BP169" t="str">
        <f t="shared" ca="1" si="5766"/>
        <v/>
      </c>
      <c r="BQ169" t="str">
        <f t="shared" ca="1" si="5767"/>
        <v/>
      </c>
      <c r="BR169" t="str">
        <f t="shared" ca="1" si="5768"/>
        <v/>
      </c>
      <c r="BS169" t="str">
        <f t="shared" ca="1" si="5769"/>
        <v/>
      </c>
      <c r="BT169" t="str">
        <f t="shared" ca="1" si="5770"/>
        <v/>
      </c>
      <c r="BU169" t="str">
        <f t="shared" ca="1" si="5771"/>
        <v/>
      </c>
      <c r="BV169" t="str">
        <f t="shared" ca="1" si="5772"/>
        <v/>
      </c>
      <c r="BW169" t="str">
        <f t="shared" ca="1" si="5773"/>
        <v/>
      </c>
      <c r="BX169" t="str">
        <f t="shared" ca="1" si="5774"/>
        <v/>
      </c>
      <c r="BY169" t="str">
        <f t="shared" ca="1" si="5775"/>
        <v/>
      </c>
      <c r="BZ169" t="str">
        <f t="shared" ca="1" si="5776"/>
        <v/>
      </c>
    </row>
    <row r="170" spans="3:78" x14ac:dyDescent="0.25">
      <c r="C170">
        <f t="shared" si="4666"/>
        <v>1</v>
      </c>
      <c r="E170" t="s">
        <v>5860</v>
      </c>
      <c r="F170" t="s">
        <v>5861</v>
      </c>
      <c r="I170" t="str">
        <f ca="1">IF(OFFSET($G$203,SUM($C$2:$C170)-1,COLUMNS($E170:I170)+1)=0,"",OFFSET($G$203,SUM($C$2:$C170)-1,COLUMNS($E170:I170)+1))</f>
        <v/>
      </c>
      <c r="J170" t="str">
        <f ca="1">IF(OFFSET($G$203,SUM($C$2:$C170)-1,COLUMNS($E170:J170)+1)=0,"",OFFSET($G$203,SUM($C$2:$C170)-1,COLUMNS($E170:J170)+1))</f>
        <v/>
      </c>
      <c r="K170" t="str">
        <f ca="1">IF(OFFSET($G$203,SUM($C$2:$C170)-1,COLUMNS($E170:K170)+1)=0,"",OFFSET($G$203,SUM($C$2:$C170)-1,COLUMNS($E170:K170)+1))</f>
        <v/>
      </c>
      <c r="L170" t="str">
        <f ca="1">IF(OFFSET($G$203,SUM($C$2:$C170)-1,COLUMNS($E170:L170)+1)=0,"",OFFSET($G$203,SUM($C$2:$C170)-1,COLUMNS($E170:L170)+1))</f>
        <v/>
      </c>
      <c r="M170" t="str">
        <f ca="1">IF(OFFSET($G$203,SUM($C$2:$C170)-1,COLUMNS($E170:M170)+1)=0,"",OFFSET($G$203,SUM($C$2:$C170)-1,COLUMNS($E170:M170)+1))</f>
        <v/>
      </c>
      <c r="N170" t="str">
        <f ca="1">IF(OFFSET($G$203,SUM($C$2:$C170)-1,COLUMNS($E170:N170)+1)=0,"",OFFSET($G$203,SUM($C$2:$C170)-1,COLUMNS($E170:N170)+1))</f>
        <v/>
      </c>
      <c r="O170" t="str">
        <f ca="1">IF(OFFSET($G$203,SUM($C$2:$C170)-1,COLUMNS($E170:O170)+1)=0,"",OFFSET($G$203,SUM($C$2:$C170)-1,COLUMNS($E170:O170)+1))</f>
        <v/>
      </c>
      <c r="P170" t="str">
        <f ca="1">IF(OFFSET($G$203,SUM($C$2:$C170)-1,COLUMNS($E170:P170)+1)=0,"",OFFSET($G$203,SUM($C$2:$C170)-1,COLUMNS($E170:P170)+1))</f>
        <v/>
      </c>
      <c r="Q170" t="str">
        <f ca="1">IF(OFFSET($G$203,SUM($C$2:$C170)-1,COLUMNS($E170:Q170)+1)=0,"",OFFSET($G$203,SUM($C$2:$C170)-1,COLUMNS($E170:Q170)+1))</f>
        <v/>
      </c>
      <c r="R170" t="str">
        <f ca="1">IF(OFFSET($G$203,SUM($C$2:$C170)-1,COLUMNS($E170:R170)+1)=0,"",OFFSET($G$203,SUM($C$2:$C170)-1,COLUMNS($E170:R170)+1))</f>
        <v/>
      </c>
      <c r="S170" t="str">
        <f ca="1">IF(OFFSET($G$203,SUM($C$2:$C170)-1,COLUMNS($E170:S170)+1)=0,"",OFFSET($G$203,SUM($C$2:$C170)-1,COLUMNS($E170:S170)+1))</f>
        <v/>
      </c>
      <c r="T170" t="str">
        <f ca="1">IF(OFFSET($G$203,SUM($C$2:$C170)-1,COLUMNS($E170:T170)+1)=0,"",OFFSET($G$203,SUM($C$2:$C170)-1,COLUMNS($E170:T170)+1))</f>
        <v/>
      </c>
      <c r="U170" t="str">
        <f ca="1">IF(OFFSET($G$203,SUM($C$2:$C170)-1,COLUMNS($E170:U170)+1)=0,"",OFFSET($G$203,SUM($C$2:$C170)-1,COLUMNS($E170:U170)+1))</f>
        <v/>
      </c>
      <c r="V170" t="str">
        <f ca="1">IF(OFFSET($G$203,SUM($C$2:$C170)-1,COLUMNS($E170:V170)+1)=0,"",OFFSET($G$203,SUM($C$2:$C170)-1,COLUMNS($E170:V170)+1))</f>
        <v/>
      </c>
      <c r="W170" t="str">
        <f ca="1">IF(OFFSET($G$203,SUM($C$2:$C170)-1,COLUMNS($E170:W170)+1)=0,"",OFFSET($G$203,SUM($C$2:$C170)-1,COLUMNS($E170:W170)+1))</f>
        <v/>
      </c>
      <c r="X170" t="str">
        <f ca="1">IF(OFFSET($G$203,SUM($C$2:$C170)-1,COLUMNS($E170:X170)+1)=0,"",OFFSET($G$203,SUM($C$2:$C170)-1,COLUMNS($E170:X170)+1))</f>
        <v/>
      </c>
      <c r="Y170" t="str">
        <f ca="1">IF(OFFSET($G$203,SUM($C$2:$C170)-1,COLUMNS($E170:Y170)+1)=0,"",OFFSET($G$203,SUM($C$2:$C170)-1,COLUMNS($E170:Y170)+1))</f>
        <v/>
      </c>
      <c r="Z170" t="str">
        <f ca="1">IF(OFFSET($G$203,SUM($C$2:$C170)-1,COLUMNS($E170:Z170)+1)=0,"",OFFSET($G$203,SUM($C$2:$C170)-1,COLUMNS($E170:Z170)+1))</f>
        <v/>
      </c>
      <c r="AA170" t="str">
        <f ca="1">IF(OFFSET($G$203,SUM($C$2:$C170)-1,COLUMNS($E170:AA170)+1)=0,"",OFFSET($G$203,SUM($C$2:$C170)-1,COLUMNS($E170:AA170)+1))</f>
        <v/>
      </c>
      <c r="AB170" t="str">
        <f ca="1">IF(OFFSET($G$203,SUM($C$2:$C170)-1,COLUMNS($E170:AB170)+1)=0,"",OFFSET($G$203,SUM($C$2:$C170)-1,COLUMNS($E170:AB170)+1))</f>
        <v/>
      </c>
      <c r="AC170" t="str">
        <f ca="1">IF(OFFSET($G$203,SUM($C$2:$C170)-1,COLUMNS($E170:AC170)+1)=0,"",OFFSET($G$203,SUM($C$2:$C170)-1,COLUMNS($E170:AC170)+1))</f>
        <v/>
      </c>
      <c r="AD170" t="str">
        <f ca="1">IF(OFFSET($G$203,SUM($C$2:$C170)-1,COLUMNS($E170:AD170)+1)=0,"",OFFSET($G$203,SUM($C$2:$C170)-1,COLUMNS($E170:AD170)+1))</f>
        <v/>
      </c>
      <c r="AE170" t="str">
        <f ca="1">IF(OFFSET($G$203,SUM($C$2:$C170)-1,COLUMNS($E170:AE170)+1)=0,"",OFFSET($G$203,SUM($C$2:$C170)-1,COLUMNS($E170:AE170)+1))</f>
        <v/>
      </c>
      <c r="AF170" t="str">
        <f ca="1">IF(OFFSET($G$203,SUM($C$2:$C170)-1,COLUMNS($E170:AF170)+1)=0,"",OFFSET($G$203,SUM($C$2:$C170)-1,COLUMNS($E170:AF170)+1))</f>
        <v/>
      </c>
      <c r="AG170" t="str">
        <f ca="1">IF(OFFSET($G$203,SUM($C$2:$C170)-1,COLUMNS($E170:AG170)+1)=0,"",OFFSET($G$203,SUM($C$2:$C170)-1,COLUMNS($E170:AG170)+1))</f>
        <v/>
      </c>
      <c r="AH170" t="str">
        <f ca="1">IF(OFFSET($G$203,SUM($C$2:$C170)-1,COLUMNS($E170:AH170)+1)=0,"",OFFSET($G$203,SUM($C$2:$C170)-1,COLUMNS($E170:AH170)+1))</f>
        <v/>
      </c>
      <c r="AI170" t="str">
        <f ca="1">IF(OFFSET($G$203,SUM($C$2:$C170)-1,COLUMNS($E170:AI170)+1)=0,"",OFFSET($G$203,SUM($C$2:$C170)-1,COLUMNS($E170:AI170)+1))</f>
        <v/>
      </c>
      <c r="AJ170" t="str">
        <f ca="1">IF(OFFSET($G$203,SUM($C$2:$C170)-1,COLUMNS($E170:AJ170)+1)=0,"",OFFSET($G$203,SUM($C$2:$C170)-1,COLUMNS($E170:AJ170)+1))</f>
        <v/>
      </c>
      <c r="AK170" t="str">
        <f ca="1">IF(OFFSET($G$203,SUM($C$2:$C170)-1,COLUMNS($E170:AK170)+1)=0,"",OFFSET($G$203,SUM($C$2:$C170)-1,COLUMNS($E170:AK170)+1))</f>
        <v/>
      </c>
      <c r="AL170" t="str">
        <f ca="1">IF(OFFSET($G$203,SUM($C$2:$C170)-1,COLUMNS($E170:AL170)+1)=0,"",OFFSET($G$203,SUM($C$2:$C170)-1,COLUMNS($E170:AL170)+1))</f>
        <v/>
      </c>
      <c r="AM170" t="str">
        <f ca="1">IF(OFFSET($G$203,SUM($C$2:$C170)-1,COLUMNS($E170:AM170)+1)=0,"",OFFSET($G$203,SUM($C$2:$C170)-1,COLUMNS($E170:AM170)+1))</f>
        <v/>
      </c>
      <c r="AN170" t="str">
        <f ca="1">IF(OFFSET($G$203,SUM($C$2:$C170)-1,COLUMNS($E170:AN170)+1)=0,"",OFFSET($G$203,SUM($C$2:$C170)-1,COLUMNS($E170:AN170)+1))</f>
        <v/>
      </c>
      <c r="AO170" t="str">
        <f ca="1">IF(OFFSET($G$203,SUM($C$2:$C170)-1,COLUMNS($E170:AO170)+1)=0,"",OFFSET($G$203,SUM($C$2:$C170)-1,COLUMNS($E170:AO170)+1))</f>
        <v/>
      </c>
      <c r="AP170" t="str">
        <f ca="1">IF(OFFSET($G$203,SUM($C$2:$C170)-1,COLUMNS($E170:AP170)+1)=0,"",OFFSET($G$203,SUM($C$2:$C170)-1,COLUMNS($E170:AP170)+1))</f>
        <v/>
      </c>
      <c r="AQ170" t="str">
        <f ca="1">IF(OFFSET($G$203,SUM($C$2:$C170)-1,COLUMNS($E170:AQ170)+1)=0,"",OFFSET($G$203,SUM($C$2:$C170)-1,COLUMNS($E170:AQ170)+1))</f>
        <v/>
      </c>
      <c r="AR170" t="str">
        <f ca="1">IF(OFFSET($G$203,SUM($C$2:$C170)-1,COLUMNS($E170:AR170)+1)=0,"",OFFSET($G$203,SUM($C$2:$C170)-1,COLUMNS($E170:AR170)+1))</f>
        <v/>
      </c>
      <c r="AS170" t="str">
        <f ca="1">IF(OFFSET($G$203,SUM($C$2:$C170)-1,COLUMNS($E170:AS170)+1)=0,"",OFFSET($G$203,SUM($C$2:$C170)-1,COLUMNS($E170:AS170)+1))</f>
        <v/>
      </c>
      <c r="AT170" t="str">
        <f ca="1">IF(OFFSET($G$203,SUM($C$2:$C170)-1,COLUMNS($E170:AT170)+1)=0,"",OFFSET($G$203,SUM($C$2:$C170)-1,COLUMNS($E170:AT170)+1))</f>
        <v/>
      </c>
      <c r="AU170" t="str">
        <f ca="1">IF(OFFSET($G$203,SUM($C$2:$C170)-1,COLUMNS($E170:AU170)+1)=0,"",OFFSET($G$203,SUM($C$2:$C170)-1,COLUMNS($E170:AU170)+1))</f>
        <v/>
      </c>
      <c r="AV170" t="str">
        <f ca="1">IF(OFFSET($G$203,SUM($C$2:$C170)-1,COLUMNS($E170:AV170)+1)=0,"",OFFSET($G$203,SUM($C$2:$C170)-1,COLUMNS($E170:AV170)+1))</f>
        <v/>
      </c>
      <c r="AW170" t="str">
        <f ca="1">IF(OFFSET($G$203,SUM($C$2:$C170)-1,COLUMNS($E170:AW170)+1)=0,"",OFFSET($G$203,SUM($C$2:$C170)-1,COLUMNS($E170:AW170)+1))</f>
        <v/>
      </c>
      <c r="AX170" t="str">
        <f ca="1">IF(OFFSET($G$203,SUM($C$2:$C170)-1,COLUMNS($E170:AX170)+1)=0,"",OFFSET($G$203,SUM($C$2:$C170)-1,COLUMNS($E170:AX170)+1))</f>
        <v/>
      </c>
      <c r="AY170" t="str">
        <f ca="1">IF(OFFSET($G$203,SUM($C$2:$C170)-1,COLUMNS($E170:AY170)+1)=0,"",OFFSET($G$203,SUM($C$2:$C170)-1,COLUMNS($E170:AY170)+1))</f>
        <v/>
      </c>
      <c r="AZ170" t="str">
        <f ca="1">IF(OFFSET($G$203,SUM($C$2:$C170)-1,COLUMNS($E170:AZ170)+1)=0,"",OFFSET($G$203,SUM($C$2:$C170)-1,COLUMNS($E170:AZ170)+1))</f>
        <v/>
      </c>
      <c r="BA170" t="str">
        <f ca="1">IF(OFFSET($G$203,SUM($C$2:$C170)-1,COLUMNS($E170:BA170)+1)=0,"",OFFSET($G$203,SUM($C$2:$C170)-1,COLUMNS($E170:BA170)+1))</f>
        <v/>
      </c>
      <c r="BB170" t="str">
        <f ca="1">IF(OFFSET($G$203,SUM($C$2:$C170)-1,COLUMNS($E170:BB170)+1)=0,"",OFFSET($G$203,SUM($C$2:$C170)-1,COLUMNS($E170:BB170)+1))</f>
        <v/>
      </c>
      <c r="BC170" t="str">
        <f ca="1">IF(OFFSET($G$203,SUM($C$2:$C170)-1,COLUMNS($E170:BC170)+1)=0,"",OFFSET($G$203,SUM($C$2:$C170)-1,COLUMNS($E170:BC170)+1))</f>
        <v/>
      </c>
      <c r="BD170" t="str">
        <f ca="1">IF(OFFSET($G$203,SUM($C$2:$C170)-1,COLUMNS($E170:BD170)+1)=0,"",OFFSET($G$203,SUM($C$2:$C170)-1,COLUMNS($E170:BD170)+1))</f>
        <v/>
      </c>
      <c r="BE170" t="str">
        <f ca="1">IF(OFFSET($G$203,SUM($C$2:$C170)-1,COLUMNS($E170:BE170)+1)=0,"",OFFSET($G$203,SUM($C$2:$C170)-1,COLUMNS($E170:BE170)+1))</f>
        <v/>
      </c>
      <c r="BF170" t="str">
        <f ca="1">IF(OFFSET($G$203,SUM($C$2:$C170)-1,COLUMNS($E170:BF170)+1)=0,"",OFFSET($G$203,SUM($C$2:$C170)-1,COLUMNS($E170:BF170)+1))</f>
        <v/>
      </c>
      <c r="BG170" t="str">
        <f ca="1">IF(OFFSET($G$203,SUM($C$2:$C170)-1,COLUMNS($E170:BG170)+1)=0,"",OFFSET($G$203,SUM($C$2:$C170)-1,COLUMNS($E170:BG170)+1))</f>
        <v/>
      </c>
      <c r="BH170" t="str">
        <f ca="1">IF(OFFSET($G$203,SUM($C$2:$C170)-1,COLUMNS($E170:BH170)+1)=0,"",OFFSET($G$203,SUM($C$2:$C170)-1,COLUMNS($E170:BH170)+1))</f>
        <v/>
      </c>
      <c r="BI170" t="str">
        <f ca="1">IF(OFFSET($G$203,SUM($C$2:$C170)-1,COLUMNS($E170:BI170)+1)=0,"",OFFSET($G$203,SUM($C$2:$C170)-1,COLUMNS($E170:BI170)+1))</f>
        <v/>
      </c>
      <c r="BJ170" t="str">
        <f ca="1">IF(OFFSET($G$203,SUM($C$2:$C170)-1,COLUMNS($E170:BJ170)+1)=0,"",OFFSET($G$203,SUM($C$2:$C170)-1,COLUMNS($E170:BJ170)+1))</f>
        <v/>
      </c>
      <c r="BK170" t="str">
        <f ca="1">IF(OFFSET($G$203,SUM($C$2:$C170)-1,COLUMNS($E170:BK170)+1)=0,"",OFFSET($G$203,SUM($C$2:$C170)-1,COLUMNS($E170:BK170)+1))</f>
        <v/>
      </c>
      <c r="BL170" t="str">
        <f ca="1">IF(OFFSET($G$203,SUM($C$2:$C170)-1,COLUMNS($E170:BL170)+1)=0,"",OFFSET($G$203,SUM($C$2:$C170)-1,COLUMNS($E170:BL170)+1))</f>
        <v/>
      </c>
      <c r="BM170" t="str">
        <f ca="1">IF(OFFSET($G$203,SUM($C$2:$C170)-1,COLUMNS($E170:BM170)+1)=0,"",OFFSET($G$203,SUM($C$2:$C170)-1,COLUMNS($E170:BM170)+1))</f>
        <v/>
      </c>
      <c r="BN170" t="str">
        <f ca="1">IF(OFFSET($G$203,SUM($C$2:$C170)-1,COLUMNS($E170:BN170)+1)=0,"",OFFSET($G$203,SUM($C$2:$C170)-1,COLUMNS($E170:BN170)+1))</f>
        <v/>
      </c>
      <c r="BO170" t="str">
        <f ca="1">IF(OFFSET($G$203,SUM($C$2:$C170)-1,COLUMNS($E170:BO170)+1)=0,"",OFFSET($G$203,SUM($C$2:$C170)-1,COLUMNS($E170:BO170)+1))</f>
        <v/>
      </c>
      <c r="BP170" t="str">
        <f ca="1">IF(OFFSET($G$203,SUM($C$2:$C170)-1,COLUMNS($E170:BP170)+1)=0,"",OFFSET($G$203,SUM($C$2:$C170)-1,COLUMNS($E170:BP170)+1))</f>
        <v/>
      </c>
      <c r="BQ170" t="str">
        <f ca="1">IF(OFFSET($G$203,SUM($C$2:$C170)-1,COLUMNS($E170:BQ170)+1)=0,"",OFFSET($G$203,SUM($C$2:$C170)-1,COLUMNS($E170:BQ170)+1))</f>
        <v/>
      </c>
      <c r="BR170" t="str">
        <f ca="1">IF(OFFSET($G$203,SUM($C$2:$C170)-1,COLUMNS($E170:BR170)+1)=0,"",OFFSET($G$203,SUM($C$2:$C170)-1,COLUMNS($E170:BR170)+1))</f>
        <v/>
      </c>
      <c r="BS170" t="str">
        <f ca="1">IF(OFFSET($G$203,SUM($C$2:$C170)-1,COLUMNS($E170:BS170)+1)=0,"",OFFSET($G$203,SUM($C$2:$C170)-1,COLUMNS($E170:BS170)+1))</f>
        <v/>
      </c>
      <c r="BT170" t="str">
        <f ca="1">IF(OFFSET($G$203,SUM($C$2:$C170)-1,COLUMNS($E170:BT170)+1)=0,"",OFFSET($G$203,SUM($C$2:$C170)-1,COLUMNS($E170:BT170)+1))</f>
        <v/>
      </c>
      <c r="BU170" t="str">
        <f ca="1">IF(OFFSET($G$203,SUM($C$2:$C170)-1,COLUMNS($E170:BU170)+1)=0,"",OFFSET($G$203,SUM($C$2:$C170)-1,COLUMNS($E170:BU170)+1))</f>
        <v/>
      </c>
      <c r="BV170" t="str">
        <f ca="1">IF(OFFSET($G$203,SUM($C$2:$C170)-1,COLUMNS($E170:BV170)+1)=0,"",OFFSET($G$203,SUM($C$2:$C170)-1,COLUMNS($E170:BV170)+1))</f>
        <v/>
      </c>
      <c r="BW170" t="str">
        <f ca="1">IF(OFFSET($G$203,SUM($C$2:$C170)-1,COLUMNS($E170:BW170)+1)=0,"",OFFSET($G$203,SUM($C$2:$C170)-1,COLUMNS($E170:BW170)+1))</f>
        <v/>
      </c>
      <c r="BX170" t="str">
        <f ca="1">IF(OFFSET($G$203,SUM($C$2:$C170)-1,COLUMNS($E170:BX170)+1)=0,"",OFFSET($G$203,SUM($C$2:$C170)-1,COLUMNS($E170:BX170)+1))</f>
        <v/>
      </c>
      <c r="BY170" t="str">
        <f ca="1">IF(OFFSET($G$203,SUM($C$2:$C170)-1,COLUMNS($E170:BY170)+1)=0,"",OFFSET($G$203,SUM($C$2:$C170)-1,COLUMNS($E170:BY170)+1))</f>
        <v/>
      </c>
      <c r="BZ170" t="str">
        <f ca="1">IF(OFFSET($G$203,SUM($C$2:$C170)-1,COLUMNS($E170:BZ170)+1)=0,"",OFFSET($G$203,SUM($C$2:$C170)-1,COLUMNS($E170:BZ170)+1))</f>
        <v/>
      </c>
    </row>
    <row r="171" spans="3:78" x14ac:dyDescent="0.25">
      <c r="C171">
        <f t="shared" si="4666"/>
        <v>0</v>
      </c>
      <c r="E171" t="str">
        <f t="shared" si="5703"/>
        <v>Michael Watson</v>
      </c>
      <c r="F171" t="str">
        <f t="shared" si="5704"/>
        <v>joust</v>
      </c>
      <c r="G171" t="str">
        <f t="shared" si="5705"/>
        <v/>
      </c>
      <c r="H171" t="str">
        <f t="shared" si="5706"/>
        <v/>
      </c>
      <c r="I171" t="str">
        <f t="shared" ca="1" si="5707"/>
        <v/>
      </c>
      <c r="J171" t="str">
        <f t="shared" ca="1" si="5708"/>
        <v/>
      </c>
      <c r="K171" t="str">
        <f t="shared" ca="1" si="5709"/>
        <v/>
      </c>
      <c r="L171" t="str">
        <f t="shared" ca="1" si="5710"/>
        <v/>
      </c>
      <c r="M171" t="str">
        <f t="shared" ca="1" si="5711"/>
        <v/>
      </c>
      <c r="N171" t="str">
        <f t="shared" ca="1" si="5712"/>
        <v/>
      </c>
      <c r="O171" t="str">
        <f t="shared" ca="1" si="5713"/>
        <v/>
      </c>
      <c r="P171" t="str">
        <f t="shared" ca="1" si="5714"/>
        <v/>
      </c>
      <c r="Q171" t="str">
        <f t="shared" ca="1" si="5715"/>
        <v/>
      </c>
      <c r="R171" t="str">
        <f t="shared" ca="1" si="5716"/>
        <v/>
      </c>
      <c r="S171" t="str">
        <f t="shared" ca="1" si="5717"/>
        <v/>
      </c>
      <c r="T171" t="str">
        <f t="shared" ca="1" si="5718"/>
        <v/>
      </c>
      <c r="U171" t="str">
        <f t="shared" ca="1" si="5719"/>
        <v/>
      </c>
      <c r="V171" t="str">
        <f t="shared" ca="1" si="5720"/>
        <v/>
      </c>
      <c r="W171" t="str">
        <f t="shared" ca="1" si="5721"/>
        <v/>
      </c>
      <c r="X171" t="str">
        <f t="shared" ca="1" si="5722"/>
        <v/>
      </c>
      <c r="Y171" t="str">
        <f t="shared" ca="1" si="5723"/>
        <v/>
      </c>
      <c r="Z171" t="str">
        <f t="shared" ca="1" si="5724"/>
        <v/>
      </c>
      <c r="AA171" t="str">
        <f t="shared" ca="1" si="5725"/>
        <v/>
      </c>
      <c r="AB171" t="str">
        <f t="shared" ca="1" si="5726"/>
        <v/>
      </c>
      <c r="AC171" t="str">
        <f t="shared" ca="1" si="5727"/>
        <v/>
      </c>
      <c r="AD171" t="str">
        <f t="shared" ca="1" si="5728"/>
        <v/>
      </c>
      <c r="AE171" t="str">
        <f t="shared" ca="1" si="5729"/>
        <v/>
      </c>
      <c r="AF171" t="str">
        <f t="shared" ca="1" si="5730"/>
        <v/>
      </c>
      <c r="AG171" t="str">
        <f t="shared" ca="1" si="5731"/>
        <v/>
      </c>
      <c r="AH171" t="str">
        <f t="shared" ca="1" si="5732"/>
        <v/>
      </c>
      <c r="AI171" t="str">
        <f t="shared" ca="1" si="5733"/>
        <v/>
      </c>
      <c r="AJ171" t="str">
        <f t="shared" ca="1" si="5734"/>
        <v/>
      </c>
      <c r="AK171" t="str">
        <f t="shared" ca="1" si="5735"/>
        <v/>
      </c>
      <c r="AL171" t="str">
        <f t="shared" ca="1" si="5736"/>
        <v/>
      </c>
      <c r="AM171" t="str">
        <f t="shared" ca="1" si="5737"/>
        <v/>
      </c>
      <c r="AN171" t="str">
        <f t="shared" ca="1" si="5738"/>
        <v/>
      </c>
      <c r="AO171" t="str">
        <f t="shared" ca="1" si="5739"/>
        <v/>
      </c>
      <c r="AP171" t="str">
        <f t="shared" ca="1" si="5740"/>
        <v/>
      </c>
      <c r="AQ171" t="str">
        <f t="shared" ca="1" si="5741"/>
        <v/>
      </c>
      <c r="AR171" t="str">
        <f t="shared" ca="1" si="5742"/>
        <v/>
      </c>
      <c r="AS171" t="str">
        <f t="shared" ca="1" si="5743"/>
        <v/>
      </c>
      <c r="AT171" t="str">
        <f t="shared" ca="1" si="5744"/>
        <v/>
      </c>
      <c r="AU171" t="str">
        <f t="shared" ca="1" si="5745"/>
        <v/>
      </c>
      <c r="AV171" t="str">
        <f t="shared" ca="1" si="5746"/>
        <v/>
      </c>
      <c r="AW171" t="str">
        <f t="shared" ca="1" si="5747"/>
        <v/>
      </c>
      <c r="AX171" t="str">
        <f t="shared" ca="1" si="5748"/>
        <v/>
      </c>
      <c r="AY171" t="str">
        <f t="shared" ca="1" si="5749"/>
        <v/>
      </c>
      <c r="AZ171" t="str">
        <f t="shared" ca="1" si="5750"/>
        <v/>
      </c>
      <c r="BA171" t="str">
        <f t="shared" ca="1" si="5751"/>
        <v/>
      </c>
      <c r="BB171" t="str">
        <f t="shared" ca="1" si="5752"/>
        <v/>
      </c>
      <c r="BC171" t="str">
        <f t="shared" ca="1" si="5753"/>
        <v/>
      </c>
      <c r="BD171" t="str">
        <f t="shared" ca="1" si="5754"/>
        <v/>
      </c>
      <c r="BE171" t="str">
        <f t="shared" ca="1" si="5755"/>
        <v/>
      </c>
      <c r="BF171" t="str">
        <f t="shared" ca="1" si="5756"/>
        <v/>
      </c>
      <c r="BG171" t="str">
        <f t="shared" ca="1" si="5757"/>
        <v/>
      </c>
      <c r="BH171" t="str">
        <f t="shared" ca="1" si="5758"/>
        <v/>
      </c>
      <c r="BI171" t="str">
        <f t="shared" ca="1" si="5759"/>
        <v/>
      </c>
      <c r="BJ171" t="str">
        <f t="shared" ca="1" si="5760"/>
        <v/>
      </c>
      <c r="BK171" t="str">
        <f t="shared" ca="1" si="5761"/>
        <v/>
      </c>
      <c r="BL171" t="str">
        <f t="shared" ca="1" si="5762"/>
        <v/>
      </c>
      <c r="BM171" t="str">
        <f t="shared" ca="1" si="5763"/>
        <v/>
      </c>
      <c r="BN171" t="str">
        <f t="shared" ca="1" si="5764"/>
        <v/>
      </c>
      <c r="BO171" t="str">
        <f t="shared" ca="1" si="5765"/>
        <v/>
      </c>
      <c r="BP171" t="str">
        <f t="shared" ca="1" si="5766"/>
        <v/>
      </c>
      <c r="BQ171" t="str">
        <f t="shared" ca="1" si="5767"/>
        <v/>
      </c>
      <c r="BR171" t="str">
        <f t="shared" ca="1" si="5768"/>
        <v/>
      </c>
      <c r="BS171" t="str">
        <f t="shared" ca="1" si="5769"/>
        <v/>
      </c>
      <c r="BT171" t="str">
        <f t="shared" ca="1" si="5770"/>
        <v/>
      </c>
      <c r="BU171" t="str">
        <f t="shared" ca="1" si="5771"/>
        <v/>
      </c>
      <c r="BV171" t="str">
        <f t="shared" ca="1" si="5772"/>
        <v/>
      </c>
      <c r="BW171" t="str">
        <f t="shared" ca="1" si="5773"/>
        <v/>
      </c>
      <c r="BX171" t="str">
        <f t="shared" ca="1" si="5774"/>
        <v/>
      </c>
      <c r="BY171" t="str">
        <f t="shared" ca="1" si="5775"/>
        <v/>
      </c>
      <c r="BZ171" t="str">
        <f t="shared" ca="1" si="5776"/>
        <v/>
      </c>
    </row>
    <row r="172" spans="3:78" x14ac:dyDescent="0.25">
      <c r="C172">
        <f t="shared" si="4666"/>
        <v>1</v>
      </c>
      <c r="E172" t="s">
        <v>5862</v>
      </c>
      <c r="F172" t="s">
        <v>5863</v>
      </c>
      <c r="G172" t="s">
        <v>5832</v>
      </c>
      <c r="I172" t="str">
        <f ca="1">IF(OFFSET($G$203,SUM($C$2:$C172)-1,COLUMNS($E172:I172)+1)=0,"",OFFSET($G$203,SUM($C$2:$C172)-1,COLUMNS($E172:I172)+1))</f>
        <v/>
      </c>
      <c r="J172" t="str">
        <f ca="1">IF(OFFSET($G$203,SUM($C$2:$C172)-1,COLUMNS($E172:J172)+1)=0,"",OFFSET($G$203,SUM($C$2:$C172)-1,COLUMNS($E172:J172)+1))</f>
        <v/>
      </c>
      <c r="K172" t="str">
        <f ca="1">IF(OFFSET($G$203,SUM($C$2:$C172)-1,COLUMNS($E172:K172)+1)=0,"",OFFSET($G$203,SUM($C$2:$C172)-1,COLUMNS($E172:K172)+1))</f>
        <v/>
      </c>
      <c r="L172" t="str">
        <f ca="1">IF(OFFSET($G$203,SUM($C$2:$C172)-1,COLUMNS($E172:L172)+1)=0,"",OFFSET($G$203,SUM($C$2:$C172)-1,COLUMNS($E172:L172)+1))</f>
        <v/>
      </c>
      <c r="M172" t="str">
        <f ca="1">IF(OFFSET($G$203,SUM($C$2:$C172)-1,COLUMNS($E172:M172)+1)=0,"",OFFSET($G$203,SUM($C$2:$C172)-1,COLUMNS($E172:M172)+1))</f>
        <v/>
      </c>
      <c r="N172" t="str">
        <f ca="1">IF(OFFSET($G$203,SUM($C$2:$C172)-1,COLUMNS($E172:N172)+1)=0,"",OFFSET($G$203,SUM($C$2:$C172)-1,COLUMNS($E172:N172)+1))</f>
        <v/>
      </c>
      <c r="O172" t="str">
        <f ca="1">IF(OFFSET($G$203,SUM($C$2:$C172)-1,COLUMNS($E172:O172)+1)=0,"",OFFSET($G$203,SUM($C$2:$C172)-1,COLUMNS($E172:O172)+1))</f>
        <v/>
      </c>
      <c r="P172" t="str">
        <f ca="1">IF(OFFSET($G$203,SUM($C$2:$C172)-1,COLUMNS($E172:P172)+1)=0,"",OFFSET($G$203,SUM($C$2:$C172)-1,COLUMNS($E172:P172)+1))</f>
        <v/>
      </c>
      <c r="Q172" t="str">
        <f ca="1">IF(OFFSET($G$203,SUM($C$2:$C172)-1,COLUMNS($E172:Q172)+1)=0,"",OFFSET($G$203,SUM($C$2:$C172)-1,COLUMNS($E172:Q172)+1))</f>
        <v/>
      </c>
      <c r="R172" t="str">
        <f ca="1">IF(OFFSET($G$203,SUM($C$2:$C172)-1,COLUMNS($E172:R172)+1)=0,"",OFFSET($G$203,SUM($C$2:$C172)-1,COLUMNS($E172:R172)+1))</f>
        <v/>
      </c>
      <c r="S172" t="str">
        <f ca="1">IF(OFFSET($G$203,SUM($C$2:$C172)-1,COLUMNS($E172:S172)+1)=0,"",OFFSET($G$203,SUM($C$2:$C172)-1,COLUMNS($E172:S172)+1))</f>
        <v/>
      </c>
      <c r="T172" t="str">
        <f ca="1">IF(OFFSET($G$203,SUM($C$2:$C172)-1,COLUMNS($E172:T172)+1)=0,"",OFFSET($G$203,SUM($C$2:$C172)-1,COLUMNS($E172:T172)+1))</f>
        <v/>
      </c>
      <c r="U172" t="str">
        <f ca="1">IF(OFFSET($G$203,SUM($C$2:$C172)-1,COLUMNS($E172:U172)+1)=0,"",OFFSET($G$203,SUM($C$2:$C172)-1,COLUMNS($E172:U172)+1))</f>
        <v/>
      </c>
      <c r="V172" t="str">
        <f ca="1">IF(OFFSET($G$203,SUM($C$2:$C172)-1,COLUMNS($E172:V172)+1)=0,"",OFFSET($G$203,SUM($C$2:$C172)-1,COLUMNS($E172:V172)+1))</f>
        <v/>
      </c>
      <c r="W172" t="str">
        <f ca="1">IF(OFFSET($G$203,SUM($C$2:$C172)-1,COLUMNS($E172:W172)+1)=0,"",OFFSET($G$203,SUM($C$2:$C172)-1,COLUMNS($E172:W172)+1))</f>
        <v/>
      </c>
      <c r="X172" t="str">
        <f ca="1">IF(OFFSET($G$203,SUM($C$2:$C172)-1,COLUMNS($E172:X172)+1)=0,"",OFFSET($G$203,SUM($C$2:$C172)-1,COLUMNS($E172:X172)+1))</f>
        <v/>
      </c>
      <c r="Y172" t="str">
        <f ca="1">IF(OFFSET($G$203,SUM($C$2:$C172)-1,COLUMNS($E172:Y172)+1)=0,"",OFFSET($G$203,SUM($C$2:$C172)-1,COLUMNS($E172:Y172)+1))</f>
        <v/>
      </c>
      <c r="Z172" t="str">
        <f ca="1">IF(OFFSET($G$203,SUM($C$2:$C172)-1,COLUMNS($E172:Z172)+1)=0,"",OFFSET($G$203,SUM($C$2:$C172)-1,COLUMNS($E172:Z172)+1))</f>
        <v/>
      </c>
      <c r="AA172" t="str">
        <f ca="1">IF(OFFSET($G$203,SUM($C$2:$C172)-1,COLUMNS($E172:AA172)+1)=0,"",OFFSET($G$203,SUM($C$2:$C172)-1,COLUMNS($E172:AA172)+1))</f>
        <v/>
      </c>
      <c r="AB172" t="str">
        <f ca="1">IF(OFFSET($G$203,SUM($C$2:$C172)-1,COLUMNS($E172:AB172)+1)=0,"",OFFSET($G$203,SUM($C$2:$C172)-1,COLUMNS($E172:AB172)+1))</f>
        <v/>
      </c>
      <c r="AC172" t="str">
        <f ca="1">IF(OFFSET($G$203,SUM($C$2:$C172)-1,COLUMNS($E172:AC172)+1)=0,"",OFFSET($G$203,SUM($C$2:$C172)-1,COLUMNS($E172:AC172)+1))</f>
        <v/>
      </c>
      <c r="AD172" t="str">
        <f ca="1">IF(OFFSET($G$203,SUM($C$2:$C172)-1,COLUMNS($E172:AD172)+1)=0,"",OFFSET($G$203,SUM($C$2:$C172)-1,COLUMNS($E172:AD172)+1))</f>
        <v/>
      </c>
      <c r="AE172" t="str">
        <f ca="1">IF(OFFSET($G$203,SUM($C$2:$C172)-1,COLUMNS($E172:AE172)+1)=0,"",OFFSET($G$203,SUM($C$2:$C172)-1,COLUMNS($E172:AE172)+1))</f>
        <v/>
      </c>
      <c r="AF172" t="str">
        <f ca="1">IF(OFFSET($G$203,SUM($C$2:$C172)-1,COLUMNS($E172:AF172)+1)=0,"",OFFSET($G$203,SUM($C$2:$C172)-1,COLUMNS($E172:AF172)+1))</f>
        <v/>
      </c>
      <c r="AG172" t="str">
        <f ca="1">IF(OFFSET($G$203,SUM($C$2:$C172)-1,COLUMNS($E172:AG172)+1)=0,"",OFFSET($G$203,SUM($C$2:$C172)-1,COLUMNS($E172:AG172)+1))</f>
        <v/>
      </c>
      <c r="AH172" t="str">
        <f ca="1">IF(OFFSET($G$203,SUM($C$2:$C172)-1,COLUMNS($E172:AH172)+1)=0,"",OFFSET($G$203,SUM($C$2:$C172)-1,COLUMNS($E172:AH172)+1))</f>
        <v/>
      </c>
      <c r="AI172" t="str">
        <f ca="1">IF(OFFSET($G$203,SUM($C$2:$C172)-1,COLUMNS($E172:AI172)+1)=0,"",OFFSET($G$203,SUM($C$2:$C172)-1,COLUMNS($E172:AI172)+1))</f>
        <v/>
      </c>
      <c r="AJ172" t="str">
        <f ca="1">IF(OFFSET($G$203,SUM($C$2:$C172)-1,COLUMNS($E172:AJ172)+1)=0,"",OFFSET($G$203,SUM($C$2:$C172)-1,COLUMNS($E172:AJ172)+1))</f>
        <v/>
      </c>
      <c r="AK172" t="str">
        <f ca="1">IF(OFFSET($G$203,SUM($C$2:$C172)-1,COLUMNS($E172:AK172)+1)=0,"",OFFSET($G$203,SUM($C$2:$C172)-1,COLUMNS($E172:AK172)+1))</f>
        <v/>
      </c>
      <c r="AL172" t="str">
        <f ca="1">IF(OFFSET($G$203,SUM($C$2:$C172)-1,COLUMNS($E172:AL172)+1)=0,"",OFFSET($G$203,SUM($C$2:$C172)-1,COLUMNS($E172:AL172)+1))</f>
        <v/>
      </c>
      <c r="AM172" t="str">
        <f ca="1">IF(OFFSET($G$203,SUM($C$2:$C172)-1,COLUMNS($E172:AM172)+1)=0,"",OFFSET($G$203,SUM($C$2:$C172)-1,COLUMNS($E172:AM172)+1))</f>
        <v/>
      </c>
      <c r="AN172" t="str">
        <f ca="1">IF(OFFSET($G$203,SUM($C$2:$C172)-1,COLUMNS($E172:AN172)+1)=0,"",OFFSET($G$203,SUM($C$2:$C172)-1,COLUMNS($E172:AN172)+1))</f>
        <v/>
      </c>
      <c r="AO172" t="str">
        <f ca="1">IF(OFFSET($G$203,SUM($C$2:$C172)-1,COLUMNS($E172:AO172)+1)=0,"",OFFSET($G$203,SUM($C$2:$C172)-1,COLUMNS($E172:AO172)+1))</f>
        <v/>
      </c>
      <c r="AP172" t="str">
        <f ca="1">IF(OFFSET($G$203,SUM($C$2:$C172)-1,COLUMNS($E172:AP172)+1)=0,"",OFFSET($G$203,SUM($C$2:$C172)-1,COLUMNS($E172:AP172)+1))</f>
        <v/>
      </c>
      <c r="AQ172" t="str">
        <f ca="1">IF(OFFSET($G$203,SUM($C$2:$C172)-1,COLUMNS($E172:AQ172)+1)=0,"",OFFSET($G$203,SUM($C$2:$C172)-1,COLUMNS($E172:AQ172)+1))</f>
        <v/>
      </c>
      <c r="AR172" t="str">
        <f ca="1">IF(OFFSET($G$203,SUM($C$2:$C172)-1,COLUMNS($E172:AR172)+1)=0,"",OFFSET($G$203,SUM($C$2:$C172)-1,COLUMNS($E172:AR172)+1))</f>
        <v/>
      </c>
      <c r="AS172" t="str">
        <f ca="1">IF(OFFSET($G$203,SUM($C$2:$C172)-1,COLUMNS($E172:AS172)+1)=0,"",OFFSET($G$203,SUM($C$2:$C172)-1,COLUMNS($E172:AS172)+1))</f>
        <v/>
      </c>
      <c r="AT172" t="str">
        <f ca="1">IF(OFFSET($G$203,SUM($C$2:$C172)-1,COLUMNS($E172:AT172)+1)=0,"",OFFSET($G$203,SUM($C$2:$C172)-1,COLUMNS($E172:AT172)+1))</f>
        <v/>
      </c>
      <c r="AU172" t="str">
        <f ca="1">IF(OFFSET($G$203,SUM($C$2:$C172)-1,COLUMNS($E172:AU172)+1)=0,"",OFFSET($G$203,SUM($C$2:$C172)-1,COLUMNS($E172:AU172)+1))</f>
        <v/>
      </c>
      <c r="AV172" t="str">
        <f ca="1">IF(OFFSET($G$203,SUM($C$2:$C172)-1,COLUMNS($E172:AV172)+1)=0,"",OFFSET($G$203,SUM($C$2:$C172)-1,COLUMNS($E172:AV172)+1))</f>
        <v/>
      </c>
      <c r="AW172" t="str">
        <f ca="1">IF(OFFSET($G$203,SUM($C$2:$C172)-1,COLUMNS($E172:AW172)+1)=0,"",OFFSET($G$203,SUM($C$2:$C172)-1,COLUMNS($E172:AW172)+1))</f>
        <v/>
      </c>
      <c r="AX172" t="str">
        <f ca="1">IF(OFFSET($G$203,SUM($C$2:$C172)-1,COLUMNS($E172:AX172)+1)=0,"",OFFSET($G$203,SUM($C$2:$C172)-1,COLUMNS($E172:AX172)+1))</f>
        <v/>
      </c>
      <c r="AY172" t="str">
        <f ca="1">IF(OFFSET($G$203,SUM($C$2:$C172)-1,COLUMNS($E172:AY172)+1)=0,"",OFFSET($G$203,SUM($C$2:$C172)-1,COLUMNS($E172:AY172)+1))</f>
        <v/>
      </c>
      <c r="AZ172" t="str">
        <f ca="1">IF(OFFSET($G$203,SUM($C$2:$C172)-1,COLUMNS($E172:AZ172)+1)=0,"",OFFSET($G$203,SUM($C$2:$C172)-1,COLUMNS($E172:AZ172)+1))</f>
        <v/>
      </c>
      <c r="BA172" t="str">
        <f ca="1">IF(OFFSET($G$203,SUM($C$2:$C172)-1,COLUMNS($E172:BA172)+1)=0,"",OFFSET($G$203,SUM($C$2:$C172)-1,COLUMNS($E172:BA172)+1))</f>
        <v/>
      </c>
      <c r="BB172" t="str">
        <f ca="1">IF(OFFSET($G$203,SUM($C$2:$C172)-1,COLUMNS($E172:BB172)+1)=0,"",OFFSET($G$203,SUM($C$2:$C172)-1,COLUMNS($E172:BB172)+1))</f>
        <v/>
      </c>
      <c r="BC172" t="str">
        <f ca="1">IF(OFFSET($G$203,SUM($C$2:$C172)-1,COLUMNS($E172:BC172)+1)=0,"",OFFSET($G$203,SUM($C$2:$C172)-1,COLUMNS($E172:BC172)+1))</f>
        <v/>
      </c>
      <c r="BD172" t="str">
        <f ca="1">IF(OFFSET($G$203,SUM($C$2:$C172)-1,COLUMNS($E172:BD172)+1)=0,"",OFFSET($G$203,SUM($C$2:$C172)-1,COLUMNS($E172:BD172)+1))</f>
        <v/>
      </c>
      <c r="BE172" t="str">
        <f ca="1">IF(OFFSET($G$203,SUM($C$2:$C172)-1,COLUMNS($E172:BE172)+1)=0,"",OFFSET($G$203,SUM($C$2:$C172)-1,COLUMNS($E172:BE172)+1))</f>
        <v/>
      </c>
      <c r="BF172" t="str">
        <f ca="1">IF(OFFSET($G$203,SUM($C$2:$C172)-1,COLUMNS($E172:BF172)+1)=0,"",OFFSET($G$203,SUM($C$2:$C172)-1,COLUMNS($E172:BF172)+1))</f>
        <v/>
      </c>
      <c r="BG172" t="str">
        <f ca="1">IF(OFFSET($G$203,SUM($C$2:$C172)-1,COLUMNS($E172:BG172)+1)=0,"",OFFSET($G$203,SUM($C$2:$C172)-1,COLUMNS($E172:BG172)+1))</f>
        <v/>
      </c>
      <c r="BH172" t="str">
        <f ca="1">IF(OFFSET($G$203,SUM($C$2:$C172)-1,COLUMNS($E172:BH172)+1)=0,"",OFFSET($G$203,SUM($C$2:$C172)-1,COLUMNS($E172:BH172)+1))</f>
        <v/>
      </c>
      <c r="BI172" t="str">
        <f ca="1">IF(OFFSET($G$203,SUM($C$2:$C172)-1,COLUMNS($E172:BI172)+1)=0,"",OFFSET($G$203,SUM($C$2:$C172)-1,COLUMNS($E172:BI172)+1))</f>
        <v/>
      </c>
      <c r="BJ172" t="str">
        <f ca="1">IF(OFFSET($G$203,SUM($C$2:$C172)-1,COLUMNS($E172:BJ172)+1)=0,"",OFFSET($G$203,SUM($C$2:$C172)-1,COLUMNS($E172:BJ172)+1))</f>
        <v/>
      </c>
      <c r="BK172" t="str">
        <f ca="1">IF(OFFSET($G$203,SUM($C$2:$C172)-1,COLUMNS($E172:BK172)+1)=0,"",OFFSET($G$203,SUM($C$2:$C172)-1,COLUMNS($E172:BK172)+1))</f>
        <v/>
      </c>
      <c r="BL172" t="str">
        <f ca="1">IF(OFFSET($G$203,SUM($C$2:$C172)-1,COLUMNS($E172:BL172)+1)=0,"",OFFSET($G$203,SUM($C$2:$C172)-1,COLUMNS($E172:BL172)+1))</f>
        <v/>
      </c>
      <c r="BM172" t="str">
        <f ca="1">IF(OFFSET($G$203,SUM($C$2:$C172)-1,COLUMNS($E172:BM172)+1)=0,"",OFFSET($G$203,SUM($C$2:$C172)-1,COLUMNS($E172:BM172)+1))</f>
        <v/>
      </c>
      <c r="BN172" t="str">
        <f ca="1">IF(OFFSET($G$203,SUM($C$2:$C172)-1,COLUMNS($E172:BN172)+1)=0,"",OFFSET($G$203,SUM($C$2:$C172)-1,COLUMNS($E172:BN172)+1))</f>
        <v/>
      </c>
      <c r="BO172" t="str">
        <f ca="1">IF(OFFSET($G$203,SUM($C$2:$C172)-1,COLUMNS($E172:BO172)+1)=0,"",OFFSET($G$203,SUM($C$2:$C172)-1,COLUMNS($E172:BO172)+1))</f>
        <v/>
      </c>
      <c r="BP172" t="str">
        <f ca="1">IF(OFFSET($G$203,SUM($C$2:$C172)-1,COLUMNS($E172:BP172)+1)=0,"",OFFSET($G$203,SUM($C$2:$C172)-1,COLUMNS($E172:BP172)+1))</f>
        <v/>
      </c>
      <c r="BQ172" t="str">
        <f ca="1">IF(OFFSET($G$203,SUM($C$2:$C172)-1,COLUMNS($E172:BQ172)+1)=0,"",OFFSET($G$203,SUM($C$2:$C172)-1,COLUMNS($E172:BQ172)+1))</f>
        <v/>
      </c>
      <c r="BR172" t="str">
        <f ca="1">IF(OFFSET($G$203,SUM($C$2:$C172)-1,COLUMNS($E172:BR172)+1)=0,"",OFFSET($G$203,SUM($C$2:$C172)-1,COLUMNS($E172:BR172)+1))</f>
        <v/>
      </c>
      <c r="BS172" t="str">
        <f ca="1">IF(OFFSET($G$203,SUM($C$2:$C172)-1,COLUMNS($E172:BS172)+1)=0,"",OFFSET($G$203,SUM($C$2:$C172)-1,COLUMNS($E172:BS172)+1))</f>
        <v/>
      </c>
      <c r="BT172" t="str">
        <f ca="1">IF(OFFSET($G$203,SUM($C$2:$C172)-1,COLUMNS($E172:BT172)+1)=0,"",OFFSET($G$203,SUM($C$2:$C172)-1,COLUMNS($E172:BT172)+1))</f>
        <v/>
      </c>
      <c r="BU172" t="str">
        <f ca="1">IF(OFFSET($G$203,SUM($C$2:$C172)-1,COLUMNS($E172:BU172)+1)=0,"",OFFSET($G$203,SUM($C$2:$C172)-1,COLUMNS($E172:BU172)+1))</f>
        <v/>
      </c>
      <c r="BV172" t="str">
        <f ca="1">IF(OFFSET($G$203,SUM($C$2:$C172)-1,COLUMNS($E172:BV172)+1)=0,"",OFFSET($G$203,SUM($C$2:$C172)-1,COLUMNS($E172:BV172)+1))</f>
        <v/>
      </c>
      <c r="BW172" t="str">
        <f ca="1">IF(OFFSET($G$203,SUM($C$2:$C172)-1,COLUMNS($E172:BW172)+1)=0,"",OFFSET($G$203,SUM($C$2:$C172)-1,COLUMNS($E172:BW172)+1))</f>
        <v/>
      </c>
      <c r="BX172" t="str">
        <f ca="1">IF(OFFSET($G$203,SUM($C$2:$C172)-1,COLUMNS($E172:BX172)+1)=0,"",OFFSET($G$203,SUM($C$2:$C172)-1,COLUMNS($E172:BX172)+1))</f>
        <v/>
      </c>
      <c r="BY172" t="str">
        <f ca="1">IF(OFFSET($G$203,SUM($C$2:$C172)-1,COLUMNS($E172:BY172)+1)=0,"",OFFSET($G$203,SUM($C$2:$C172)-1,COLUMNS($E172:BY172)+1))</f>
        <v/>
      </c>
      <c r="BZ172" t="str">
        <f ca="1">IF(OFFSET($G$203,SUM($C$2:$C172)-1,COLUMNS($E172:BZ172)+1)=0,"",OFFSET($G$203,SUM($C$2:$C172)-1,COLUMNS($E172:BZ172)+1))</f>
        <v/>
      </c>
    </row>
    <row r="173" spans="3:78" x14ac:dyDescent="0.25">
      <c r="C173">
        <f t="shared" si="4666"/>
        <v>0</v>
      </c>
      <c r="E173" t="str">
        <f t="shared" si="5703"/>
        <v>Marco Primo</v>
      </c>
      <c r="F173" t="str">
        <f t="shared" si="5704"/>
        <v>coronet</v>
      </c>
      <c r="G173" t="str">
        <f t="shared" si="5705"/>
        <v>hugeturnip</v>
      </c>
      <c r="H173" t="str">
        <f t="shared" si="5706"/>
        <v/>
      </c>
      <c r="I173" t="str">
        <f t="shared" ca="1" si="5707"/>
        <v/>
      </c>
      <c r="J173" t="str">
        <f t="shared" ca="1" si="5708"/>
        <v/>
      </c>
      <c r="K173" t="str">
        <f t="shared" ca="1" si="5709"/>
        <v/>
      </c>
      <c r="L173" t="str">
        <f t="shared" ca="1" si="5710"/>
        <v/>
      </c>
      <c r="M173" t="str">
        <f t="shared" ca="1" si="5711"/>
        <v/>
      </c>
      <c r="N173" t="str">
        <f t="shared" ca="1" si="5712"/>
        <v/>
      </c>
      <c r="O173" t="str">
        <f t="shared" ca="1" si="5713"/>
        <v/>
      </c>
      <c r="P173" t="str">
        <f t="shared" ca="1" si="5714"/>
        <v/>
      </c>
      <c r="Q173" t="str">
        <f t="shared" ca="1" si="5715"/>
        <v/>
      </c>
      <c r="R173" t="str">
        <f t="shared" ca="1" si="5716"/>
        <v/>
      </c>
      <c r="S173" t="str">
        <f t="shared" ca="1" si="5717"/>
        <v/>
      </c>
      <c r="T173" t="str">
        <f t="shared" ca="1" si="5718"/>
        <v/>
      </c>
      <c r="U173" t="str">
        <f t="shared" ca="1" si="5719"/>
        <v/>
      </c>
      <c r="V173" t="str">
        <f t="shared" ca="1" si="5720"/>
        <v/>
      </c>
      <c r="W173" t="str">
        <f t="shared" ca="1" si="5721"/>
        <v/>
      </c>
      <c r="X173" t="str">
        <f t="shared" ca="1" si="5722"/>
        <v/>
      </c>
      <c r="Y173" t="str">
        <f t="shared" ca="1" si="5723"/>
        <v/>
      </c>
      <c r="Z173" t="str">
        <f t="shared" ca="1" si="5724"/>
        <v/>
      </c>
      <c r="AA173" t="str">
        <f t="shared" ca="1" si="5725"/>
        <v/>
      </c>
      <c r="AB173" t="str">
        <f t="shared" ca="1" si="5726"/>
        <v/>
      </c>
      <c r="AC173" t="str">
        <f t="shared" ca="1" si="5727"/>
        <v/>
      </c>
      <c r="AD173" t="str">
        <f t="shared" ca="1" si="5728"/>
        <v/>
      </c>
      <c r="AE173" t="str">
        <f t="shared" ca="1" si="5729"/>
        <v/>
      </c>
      <c r="AF173" t="str">
        <f t="shared" ca="1" si="5730"/>
        <v/>
      </c>
      <c r="AG173" t="str">
        <f t="shared" ca="1" si="5731"/>
        <v/>
      </c>
      <c r="AH173" t="str">
        <f t="shared" ca="1" si="5732"/>
        <v/>
      </c>
      <c r="AI173" t="str">
        <f t="shared" ca="1" si="5733"/>
        <v/>
      </c>
      <c r="AJ173" t="str">
        <f t="shared" ca="1" si="5734"/>
        <v/>
      </c>
      <c r="AK173" t="str">
        <f t="shared" ca="1" si="5735"/>
        <v/>
      </c>
      <c r="AL173" t="str">
        <f t="shared" ca="1" si="5736"/>
        <v/>
      </c>
      <c r="AM173" t="str">
        <f t="shared" ca="1" si="5737"/>
        <v/>
      </c>
      <c r="AN173" t="str">
        <f t="shared" ca="1" si="5738"/>
        <v/>
      </c>
      <c r="AO173" t="str">
        <f t="shared" ca="1" si="5739"/>
        <v/>
      </c>
      <c r="AP173" t="str">
        <f t="shared" ca="1" si="5740"/>
        <v/>
      </c>
      <c r="AQ173" t="str">
        <f t="shared" ca="1" si="5741"/>
        <v/>
      </c>
      <c r="AR173" t="str">
        <f t="shared" ca="1" si="5742"/>
        <v/>
      </c>
      <c r="AS173" t="str">
        <f t="shared" ca="1" si="5743"/>
        <v/>
      </c>
      <c r="AT173" t="str">
        <f t="shared" ca="1" si="5744"/>
        <v/>
      </c>
      <c r="AU173" t="str">
        <f t="shared" ca="1" si="5745"/>
        <v/>
      </c>
      <c r="AV173" t="str">
        <f t="shared" ca="1" si="5746"/>
        <v/>
      </c>
      <c r="AW173" t="str">
        <f t="shared" ca="1" si="5747"/>
        <v/>
      </c>
      <c r="AX173" t="str">
        <f t="shared" ca="1" si="5748"/>
        <v/>
      </c>
      <c r="AY173" t="str">
        <f t="shared" ca="1" si="5749"/>
        <v/>
      </c>
      <c r="AZ173" t="str">
        <f t="shared" ca="1" si="5750"/>
        <v/>
      </c>
      <c r="BA173" t="str">
        <f t="shared" ca="1" si="5751"/>
        <v/>
      </c>
      <c r="BB173" t="str">
        <f t="shared" ca="1" si="5752"/>
        <v/>
      </c>
      <c r="BC173" t="str">
        <f t="shared" ca="1" si="5753"/>
        <v/>
      </c>
      <c r="BD173" t="str">
        <f t="shared" ca="1" si="5754"/>
        <v/>
      </c>
      <c r="BE173" t="str">
        <f t="shared" ca="1" si="5755"/>
        <v/>
      </c>
      <c r="BF173" t="str">
        <f t="shared" ca="1" si="5756"/>
        <v/>
      </c>
      <c r="BG173" t="str">
        <f t="shared" ca="1" si="5757"/>
        <v/>
      </c>
      <c r="BH173" t="str">
        <f t="shared" ca="1" si="5758"/>
        <v/>
      </c>
      <c r="BI173" t="str">
        <f t="shared" ca="1" si="5759"/>
        <v/>
      </c>
      <c r="BJ173" t="str">
        <f t="shared" ca="1" si="5760"/>
        <v/>
      </c>
      <c r="BK173" t="str">
        <f t="shared" ca="1" si="5761"/>
        <v/>
      </c>
      <c r="BL173" t="str">
        <f t="shared" ca="1" si="5762"/>
        <v/>
      </c>
      <c r="BM173" t="str">
        <f t="shared" ca="1" si="5763"/>
        <v/>
      </c>
      <c r="BN173" t="str">
        <f t="shared" ca="1" si="5764"/>
        <v/>
      </c>
      <c r="BO173" t="str">
        <f t="shared" ca="1" si="5765"/>
        <v/>
      </c>
      <c r="BP173" t="str">
        <f t="shared" ca="1" si="5766"/>
        <v/>
      </c>
      <c r="BQ173" t="str">
        <f t="shared" ca="1" si="5767"/>
        <v/>
      </c>
      <c r="BR173" t="str">
        <f t="shared" ca="1" si="5768"/>
        <v/>
      </c>
      <c r="BS173" t="str">
        <f t="shared" ca="1" si="5769"/>
        <v/>
      </c>
      <c r="BT173" t="str">
        <f t="shared" ca="1" si="5770"/>
        <v/>
      </c>
      <c r="BU173" t="str">
        <f t="shared" ca="1" si="5771"/>
        <v/>
      </c>
      <c r="BV173" t="str">
        <f t="shared" ca="1" si="5772"/>
        <v/>
      </c>
      <c r="BW173" t="str">
        <f t="shared" ca="1" si="5773"/>
        <v/>
      </c>
      <c r="BX173" t="str">
        <f t="shared" ca="1" si="5774"/>
        <v/>
      </c>
      <c r="BY173" t="str">
        <f t="shared" ca="1" si="5775"/>
        <v/>
      </c>
      <c r="BZ173" t="str">
        <f t="shared" ca="1" si="5776"/>
        <v/>
      </c>
    </row>
    <row r="174" spans="3:78" x14ac:dyDescent="0.25">
      <c r="C174">
        <f t="shared" si="4666"/>
        <v>1</v>
      </c>
      <c r="E174" t="s">
        <v>3228</v>
      </c>
      <c r="F174" t="s">
        <v>5867</v>
      </c>
      <c r="I174" t="str">
        <f ca="1">IF(OFFSET($G$203,SUM($C$2:$C174)-1,COLUMNS($E174:I174)+1)=0,"",OFFSET($G$203,SUM($C$2:$C174)-1,COLUMNS($E174:I174)+1))</f>
        <v/>
      </c>
      <c r="J174" t="str">
        <f ca="1">IF(OFFSET($G$203,SUM($C$2:$C174)-1,COLUMNS($E174:J174)+1)=0,"",OFFSET($G$203,SUM($C$2:$C174)-1,COLUMNS($E174:J174)+1))</f>
        <v/>
      </c>
      <c r="K174" t="str">
        <f ca="1">IF(OFFSET($G$203,SUM($C$2:$C174)-1,COLUMNS($E174:K174)+1)=0,"",OFFSET($G$203,SUM($C$2:$C174)-1,COLUMNS($E174:K174)+1))</f>
        <v/>
      </c>
      <c r="L174" t="str">
        <f ca="1">IF(OFFSET($G$203,SUM($C$2:$C174)-1,COLUMNS($E174:L174)+1)=0,"",OFFSET($G$203,SUM($C$2:$C174)-1,COLUMNS($E174:L174)+1))</f>
        <v/>
      </c>
      <c r="M174" t="str">
        <f ca="1">IF(OFFSET($G$203,SUM($C$2:$C174)-1,COLUMNS($E174:M174)+1)=0,"",OFFSET($G$203,SUM($C$2:$C174)-1,COLUMNS($E174:M174)+1))</f>
        <v/>
      </c>
      <c r="N174" t="str">
        <f ca="1">IF(OFFSET($G$203,SUM($C$2:$C174)-1,COLUMNS($E174:N174)+1)=0,"",OFFSET($G$203,SUM($C$2:$C174)-1,COLUMNS($E174:N174)+1))</f>
        <v/>
      </c>
      <c r="O174" t="str">
        <f ca="1">IF(OFFSET($G$203,SUM($C$2:$C174)-1,COLUMNS($E174:O174)+1)=0,"",OFFSET($G$203,SUM($C$2:$C174)-1,COLUMNS($E174:O174)+1))</f>
        <v/>
      </c>
      <c r="P174" t="str">
        <f ca="1">IF(OFFSET($G$203,SUM($C$2:$C174)-1,COLUMNS($E174:P174)+1)=0,"",OFFSET($G$203,SUM($C$2:$C174)-1,COLUMNS($E174:P174)+1))</f>
        <v/>
      </c>
      <c r="Q174" t="str">
        <f ca="1">IF(OFFSET($G$203,SUM($C$2:$C174)-1,COLUMNS($E174:Q174)+1)=0,"",OFFSET($G$203,SUM($C$2:$C174)-1,COLUMNS($E174:Q174)+1))</f>
        <v/>
      </c>
      <c r="R174" t="str">
        <f ca="1">IF(OFFSET($G$203,SUM($C$2:$C174)-1,COLUMNS($E174:R174)+1)=0,"",OFFSET($G$203,SUM($C$2:$C174)-1,COLUMNS($E174:R174)+1))</f>
        <v/>
      </c>
      <c r="S174" t="str">
        <f ca="1">IF(OFFSET($G$203,SUM($C$2:$C174)-1,COLUMNS($E174:S174)+1)=0,"",OFFSET($G$203,SUM($C$2:$C174)-1,COLUMNS($E174:S174)+1))</f>
        <v/>
      </c>
      <c r="T174" t="str">
        <f ca="1">IF(OFFSET($G$203,SUM($C$2:$C174)-1,COLUMNS($E174:T174)+1)=0,"",OFFSET($G$203,SUM($C$2:$C174)-1,COLUMNS($E174:T174)+1))</f>
        <v/>
      </c>
      <c r="U174" t="str">
        <f ca="1">IF(OFFSET($G$203,SUM($C$2:$C174)-1,COLUMNS($E174:U174)+1)=0,"",OFFSET($G$203,SUM($C$2:$C174)-1,COLUMNS($E174:U174)+1))</f>
        <v/>
      </c>
      <c r="V174" t="str">
        <f ca="1">IF(OFFSET($G$203,SUM($C$2:$C174)-1,COLUMNS($E174:V174)+1)=0,"",OFFSET($G$203,SUM($C$2:$C174)-1,COLUMNS($E174:V174)+1))</f>
        <v/>
      </c>
      <c r="W174" t="str">
        <f ca="1">IF(OFFSET($G$203,SUM($C$2:$C174)-1,COLUMNS($E174:W174)+1)=0,"",OFFSET($G$203,SUM($C$2:$C174)-1,COLUMNS($E174:W174)+1))</f>
        <v/>
      </c>
      <c r="X174" t="str">
        <f ca="1">IF(OFFSET($G$203,SUM($C$2:$C174)-1,COLUMNS($E174:X174)+1)=0,"",OFFSET($G$203,SUM($C$2:$C174)-1,COLUMNS($E174:X174)+1))</f>
        <v/>
      </c>
      <c r="Y174" t="str">
        <f ca="1">IF(OFFSET($G$203,SUM($C$2:$C174)-1,COLUMNS($E174:Y174)+1)=0,"",OFFSET($G$203,SUM($C$2:$C174)-1,COLUMNS($E174:Y174)+1))</f>
        <v/>
      </c>
      <c r="Z174" t="str">
        <f ca="1">IF(OFFSET($G$203,SUM($C$2:$C174)-1,COLUMNS($E174:Z174)+1)=0,"",OFFSET($G$203,SUM($C$2:$C174)-1,COLUMNS($E174:Z174)+1))</f>
        <v/>
      </c>
      <c r="AA174" t="str">
        <f ca="1">IF(OFFSET($G$203,SUM($C$2:$C174)-1,COLUMNS($E174:AA174)+1)=0,"",OFFSET($G$203,SUM($C$2:$C174)-1,COLUMNS($E174:AA174)+1))</f>
        <v/>
      </c>
      <c r="AB174" t="str">
        <f ca="1">IF(OFFSET($G$203,SUM($C$2:$C174)-1,COLUMNS($E174:AB174)+1)=0,"",OFFSET($G$203,SUM($C$2:$C174)-1,COLUMNS($E174:AB174)+1))</f>
        <v/>
      </c>
      <c r="AC174" t="str">
        <f ca="1">IF(OFFSET($G$203,SUM($C$2:$C174)-1,COLUMNS($E174:AC174)+1)=0,"",OFFSET($G$203,SUM($C$2:$C174)-1,COLUMNS($E174:AC174)+1))</f>
        <v/>
      </c>
      <c r="AD174" t="str">
        <f ca="1">IF(OFFSET($G$203,SUM($C$2:$C174)-1,COLUMNS($E174:AD174)+1)=0,"",OFFSET($G$203,SUM($C$2:$C174)-1,COLUMNS($E174:AD174)+1))</f>
        <v/>
      </c>
      <c r="AE174" t="str">
        <f ca="1">IF(OFFSET($G$203,SUM($C$2:$C174)-1,COLUMNS($E174:AE174)+1)=0,"",OFFSET($G$203,SUM($C$2:$C174)-1,COLUMNS($E174:AE174)+1))</f>
        <v/>
      </c>
      <c r="AF174" t="str">
        <f ca="1">IF(OFFSET($G$203,SUM($C$2:$C174)-1,COLUMNS($E174:AF174)+1)=0,"",OFFSET($G$203,SUM($C$2:$C174)-1,COLUMNS($E174:AF174)+1))</f>
        <v/>
      </c>
      <c r="AG174" t="str">
        <f ca="1">IF(OFFSET($G$203,SUM($C$2:$C174)-1,COLUMNS($E174:AG174)+1)=0,"",OFFSET($G$203,SUM($C$2:$C174)-1,COLUMNS($E174:AG174)+1))</f>
        <v/>
      </c>
      <c r="AH174" t="str">
        <f ca="1">IF(OFFSET($G$203,SUM($C$2:$C174)-1,COLUMNS($E174:AH174)+1)=0,"",OFFSET($G$203,SUM($C$2:$C174)-1,COLUMNS($E174:AH174)+1))</f>
        <v/>
      </c>
      <c r="AI174" t="str">
        <f ca="1">IF(OFFSET($G$203,SUM($C$2:$C174)-1,COLUMNS($E174:AI174)+1)=0,"",OFFSET($G$203,SUM($C$2:$C174)-1,COLUMNS($E174:AI174)+1))</f>
        <v/>
      </c>
      <c r="AJ174" t="str">
        <f ca="1">IF(OFFSET($G$203,SUM($C$2:$C174)-1,COLUMNS($E174:AJ174)+1)=0,"",OFFSET($G$203,SUM($C$2:$C174)-1,COLUMNS($E174:AJ174)+1))</f>
        <v/>
      </c>
      <c r="AK174" t="str">
        <f ca="1">IF(OFFSET($G$203,SUM($C$2:$C174)-1,COLUMNS($E174:AK174)+1)=0,"",OFFSET($G$203,SUM($C$2:$C174)-1,COLUMNS($E174:AK174)+1))</f>
        <v/>
      </c>
      <c r="AL174" t="str">
        <f ca="1">IF(OFFSET($G$203,SUM($C$2:$C174)-1,COLUMNS($E174:AL174)+1)=0,"",OFFSET($G$203,SUM($C$2:$C174)-1,COLUMNS($E174:AL174)+1))</f>
        <v/>
      </c>
      <c r="AM174" t="str">
        <f ca="1">IF(OFFSET($G$203,SUM($C$2:$C174)-1,COLUMNS($E174:AM174)+1)=0,"",OFFSET($G$203,SUM($C$2:$C174)-1,COLUMNS($E174:AM174)+1))</f>
        <v/>
      </c>
      <c r="AN174" t="str">
        <f ca="1">IF(OFFSET($G$203,SUM($C$2:$C174)-1,COLUMNS($E174:AN174)+1)=0,"",OFFSET($G$203,SUM($C$2:$C174)-1,COLUMNS($E174:AN174)+1))</f>
        <v/>
      </c>
      <c r="AO174" t="str">
        <f ca="1">IF(OFFSET($G$203,SUM($C$2:$C174)-1,COLUMNS($E174:AO174)+1)=0,"",OFFSET($G$203,SUM($C$2:$C174)-1,COLUMNS($E174:AO174)+1))</f>
        <v/>
      </c>
      <c r="AP174" t="str">
        <f ca="1">IF(OFFSET($G$203,SUM($C$2:$C174)-1,COLUMNS($E174:AP174)+1)=0,"",OFFSET($G$203,SUM($C$2:$C174)-1,COLUMNS($E174:AP174)+1))</f>
        <v/>
      </c>
      <c r="AQ174" t="str">
        <f ca="1">IF(OFFSET($G$203,SUM($C$2:$C174)-1,COLUMNS($E174:AQ174)+1)=0,"",OFFSET($G$203,SUM($C$2:$C174)-1,COLUMNS($E174:AQ174)+1))</f>
        <v/>
      </c>
      <c r="AR174" t="str">
        <f ca="1">IF(OFFSET($G$203,SUM($C$2:$C174)-1,COLUMNS($E174:AR174)+1)=0,"",OFFSET($G$203,SUM($C$2:$C174)-1,COLUMNS($E174:AR174)+1))</f>
        <v/>
      </c>
      <c r="AS174" t="str">
        <f ca="1">IF(OFFSET($G$203,SUM($C$2:$C174)-1,COLUMNS($E174:AS174)+1)=0,"",OFFSET($G$203,SUM($C$2:$C174)-1,COLUMNS($E174:AS174)+1))</f>
        <v/>
      </c>
      <c r="AT174" t="str">
        <f ca="1">IF(OFFSET($G$203,SUM($C$2:$C174)-1,COLUMNS($E174:AT174)+1)=0,"",OFFSET($G$203,SUM($C$2:$C174)-1,COLUMNS($E174:AT174)+1))</f>
        <v/>
      </c>
      <c r="AU174" t="str">
        <f ca="1">IF(OFFSET($G$203,SUM($C$2:$C174)-1,COLUMNS($E174:AU174)+1)=0,"",OFFSET($G$203,SUM($C$2:$C174)-1,COLUMNS($E174:AU174)+1))</f>
        <v/>
      </c>
      <c r="AV174" t="str">
        <f ca="1">IF(OFFSET($G$203,SUM($C$2:$C174)-1,COLUMNS($E174:AV174)+1)=0,"",OFFSET($G$203,SUM($C$2:$C174)-1,COLUMNS($E174:AV174)+1))</f>
        <v/>
      </c>
      <c r="AW174" t="str">
        <f ca="1">IF(OFFSET($G$203,SUM($C$2:$C174)-1,COLUMNS($E174:AW174)+1)=0,"",OFFSET($G$203,SUM($C$2:$C174)-1,COLUMNS($E174:AW174)+1))</f>
        <v/>
      </c>
      <c r="AX174" t="str">
        <f ca="1">IF(OFFSET($G$203,SUM($C$2:$C174)-1,COLUMNS($E174:AX174)+1)=0,"",OFFSET($G$203,SUM($C$2:$C174)-1,COLUMNS($E174:AX174)+1))</f>
        <v/>
      </c>
      <c r="AY174" t="str">
        <f ca="1">IF(OFFSET($G$203,SUM($C$2:$C174)-1,COLUMNS($E174:AY174)+1)=0,"",OFFSET($G$203,SUM($C$2:$C174)-1,COLUMNS($E174:AY174)+1))</f>
        <v/>
      </c>
      <c r="AZ174" t="str">
        <f ca="1">IF(OFFSET($G$203,SUM($C$2:$C174)-1,COLUMNS($E174:AZ174)+1)=0,"",OFFSET($G$203,SUM($C$2:$C174)-1,COLUMNS($E174:AZ174)+1))</f>
        <v/>
      </c>
      <c r="BA174" t="str">
        <f ca="1">IF(OFFSET($G$203,SUM($C$2:$C174)-1,COLUMNS($E174:BA174)+1)=0,"",OFFSET($G$203,SUM($C$2:$C174)-1,COLUMNS($E174:BA174)+1))</f>
        <v/>
      </c>
      <c r="BB174" t="str">
        <f ca="1">IF(OFFSET($G$203,SUM($C$2:$C174)-1,COLUMNS($E174:BB174)+1)=0,"",OFFSET($G$203,SUM($C$2:$C174)-1,COLUMNS($E174:BB174)+1))</f>
        <v/>
      </c>
      <c r="BC174" t="str">
        <f ca="1">IF(OFFSET($G$203,SUM($C$2:$C174)-1,COLUMNS($E174:BC174)+1)=0,"",OFFSET($G$203,SUM($C$2:$C174)-1,COLUMNS($E174:BC174)+1))</f>
        <v/>
      </c>
      <c r="BD174" t="str">
        <f ca="1">IF(OFFSET($G$203,SUM($C$2:$C174)-1,COLUMNS($E174:BD174)+1)=0,"",OFFSET($G$203,SUM($C$2:$C174)-1,COLUMNS($E174:BD174)+1))</f>
        <v/>
      </c>
      <c r="BE174" t="str">
        <f ca="1">IF(OFFSET($G$203,SUM($C$2:$C174)-1,COLUMNS($E174:BE174)+1)=0,"",OFFSET($G$203,SUM($C$2:$C174)-1,COLUMNS($E174:BE174)+1))</f>
        <v/>
      </c>
      <c r="BF174" t="str">
        <f ca="1">IF(OFFSET($G$203,SUM($C$2:$C174)-1,COLUMNS($E174:BF174)+1)=0,"",OFFSET($G$203,SUM($C$2:$C174)-1,COLUMNS($E174:BF174)+1))</f>
        <v/>
      </c>
      <c r="BG174" t="str">
        <f ca="1">IF(OFFSET($G$203,SUM($C$2:$C174)-1,COLUMNS($E174:BG174)+1)=0,"",OFFSET($G$203,SUM($C$2:$C174)-1,COLUMNS($E174:BG174)+1))</f>
        <v/>
      </c>
      <c r="BH174" t="str">
        <f ca="1">IF(OFFSET($G$203,SUM($C$2:$C174)-1,COLUMNS($E174:BH174)+1)=0,"",OFFSET($G$203,SUM($C$2:$C174)-1,COLUMNS($E174:BH174)+1))</f>
        <v/>
      </c>
      <c r="BI174" t="str">
        <f ca="1">IF(OFFSET($G$203,SUM($C$2:$C174)-1,COLUMNS($E174:BI174)+1)=0,"",OFFSET($G$203,SUM($C$2:$C174)-1,COLUMNS($E174:BI174)+1))</f>
        <v/>
      </c>
      <c r="BJ174" t="str">
        <f ca="1">IF(OFFSET($G$203,SUM($C$2:$C174)-1,COLUMNS($E174:BJ174)+1)=0,"",OFFSET($G$203,SUM($C$2:$C174)-1,COLUMNS($E174:BJ174)+1))</f>
        <v/>
      </c>
      <c r="BK174" t="str">
        <f ca="1">IF(OFFSET($G$203,SUM($C$2:$C174)-1,COLUMNS($E174:BK174)+1)=0,"",OFFSET($G$203,SUM($C$2:$C174)-1,COLUMNS($E174:BK174)+1))</f>
        <v/>
      </c>
      <c r="BL174" t="str">
        <f ca="1">IF(OFFSET($G$203,SUM($C$2:$C174)-1,COLUMNS($E174:BL174)+1)=0,"",OFFSET($G$203,SUM($C$2:$C174)-1,COLUMNS($E174:BL174)+1))</f>
        <v/>
      </c>
      <c r="BM174" t="str">
        <f ca="1">IF(OFFSET($G$203,SUM($C$2:$C174)-1,COLUMNS($E174:BM174)+1)=0,"",OFFSET($G$203,SUM($C$2:$C174)-1,COLUMNS($E174:BM174)+1))</f>
        <v/>
      </c>
      <c r="BN174" t="str">
        <f ca="1">IF(OFFSET($G$203,SUM($C$2:$C174)-1,COLUMNS($E174:BN174)+1)=0,"",OFFSET($G$203,SUM($C$2:$C174)-1,COLUMNS($E174:BN174)+1))</f>
        <v/>
      </c>
      <c r="BO174" t="str">
        <f ca="1">IF(OFFSET($G$203,SUM($C$2:$C174)-1,COLUMNS($E174:BO174)+1)=0,"",OFFSET($G$203,SUM($C$2:$C174)-1,COLUMNS($E174:BO174)+1))</f>
        <v/>
      </c>
      <c r="BP174" t="str">
        <f ca="1">IF(OFFSET($G$203,SUM($C$2:$C174)-1,COLUMNS($E174:BP174)+1)=0,"",OFFSET($G$203,SUM($C$2:$C174)-1,COLUMNS($E174:BP174)+1))</f>
        <v/>
      </c>
      <c r="BQ174" t="str">
        <f ca="1">IF(OFFSET($G$203,SUM($C$2:$C174)-1,COLUMNS($E174:BQ174)+1)=0,"",OFFSET($G$203,SUM($C$2:$C174)-1,COLUMNS($E174:BQ174)+1))</f>
        <v/>
      </c>
      <c r="BR174" t="str">
        <f ca="1">IF(OFFSET($G$203,SUM($C$2:$C174)-1,COLUMNS($E174:BR174)+1)=0,"",OFFSET($G$203,SUM($C$2:$C174)-1,COLUMNS($E174:BR174)+1))</f>
        <v/>
      </c>
      <c r="BS174" t="str">
        <f ca="1">IF(OFFSET($G$203,SUM($C$2:$C174)-1,COLUMNS($E174:BS174)+1)=0,"",OFFSET($G$203,SUM($C$2:$C174)-1,COLUMNS($E174:BS174)+1))</f>
        <v/>
      </c>
      <c r="BT174" t="str">
        <f ca="1">IF(OFFSET($G$203,SUM($C$2:$C174)-1,COLUMNS($E174:BT174)+1)=0,"",OFFSET($G$203,SUM($C$2:$C174)-1,COLUMNS($E174:BT174)+1))</f>
        <v/>
      </c>
      <c r="BU174" t="str">
        <f ca="1">IF(OFFSET($G$203,SUM($C$2:$C174)-1,COLUMNS($E174:BU174)+1)=0,"",OFFSET($G$203,SUM($C$2:$C174)-1,COLUMNS($E174:BU174)+1))</f>
        <v/>
      </c>
      <c r="BV174" t="str">
        <f ca="1">IF(OFFSET($G$203,SUM($C$2:$C174)-1,COLUMNS($E174:BV174)+1)=0,"",OFFSET($G$203,SUM($C$2:$C174)-1,COLUMNS($E174:BV174)+1))</f>
        <v/>
      </c>
      <c r="BW174" t="str">
        <f ca="1">IF(OFFSET($G$203,SUM($C$2:$C174)-1,COLUMNS($E174:BW174)+1)=0,"",OFFSET($G$203,SUM($C$2:$C174)-1,COLUMNS($E174:BW174)+1))</f>
        <v/>
      </c>
      <c r="BX174" t="str">
        <f ca="1">IF(OFFSET($G$203,SUM($C$2:$C174)-1,COLUMNS($E174:BX174)+1)=0,"",OFFSET($G$203,SUM($C$2:$C174)-1,COLUMNS($E174:BX174)+1))</f>
        <v/>
      </c>
      <c r="BY174" t="str">
        <f ca="1">IF(OFFSET($G$203,SUM($C$2:$C174)-1,COLUMNS($E174:BY174)+1)=0,"",OFFSET($G$203,SUM($C$2:$C174)-1,COLUMNS($E174:BY174)+1))</f>
        <v/>
      </c>
      <c r="BZ174" t="str">
        <f ca="1">IF(OFFSET($G$203,SUM($C$2:$C174)-1,COLUMNS($E174:BZ174)+1)=0,"",OFFSET($G$203,SUM($C$2:$C174)-1,COLUMNS($E174:BZ174)+1))</f>
        <v/>
      </c>
    </row>
    <row r="175" spans="3:78" x14ac:dyDescent="0.25">
      <c r="C175">
        <f t="shared" si="4666"/>
        <v>0</v>
      </c>
      <c r="E175" t="str">
        <f t="shared" si="5703"/>
        <v>Hans Krill</v>
      </c>
      <c r="F175" t="str">
        <f t="shared" si="5704"/>
        <v>demesne</v>
      </c>
      <c r="G175" t="str">
        <f t="shared" si="5705"/>
        <v/>
      </c>
      <c r="H175" t="str">
        <f t="shared" si="5706"/>
        <v/>
      </c>
      <c r="I175" t="str">
        <f t="shared" ca="1" si="5707"/>
        <v/>
      </c>
      <c r="J175" t="str">
        <f t="shared" ca="1" si="5708"/>
        <v/>
      </c>
      <c r="K175" t="str">
        <f t="shared" ca="1" si="5709"/>
        <v/>
      </c>
      <c r="L175" t="str">
        <f t="shared" ca="1" si="5710"/>
        <v/>
      </c>
      <c r="M175" t="str">
        <f t="shared" ca="1" si="5711"/>
        <v/>
      </c>
      <c r="N175" t="str">
        <f t="shared" ca="1" si="5712"/>
        <v/>
      </c>
      <c r="O175" t="str">
        <f t="shared" ca="1" si="5713"/>
        <v/>
      </c>
      <c r="P175" t="str">
        <f t="shared" ca="1" si="5714"/>
        <v/>
      </c>
      <c r="Q175" t="str">
        <f t="shared" ca="1" si="5715"/>
        <v/>
      </c>
      <c r="R175" t="str">
        <f t="shared" ca="1" si="5716"/>
        <v/>
      </c>
      <c r="S175" t="str">
        <f t="shared" ca="1" si="5717"/>
        <v/>
      </c>
      <c r="T175" t="str">
        <f t="shared" ca="1" si="5718"/>
        <v/>
      </c>
      <c r="U175" t="str">
        <f t="shared" ca="1" si="5719"/>
        <v/>
      </c>
      <c r="V175" t="str">
        <f t="shared" ca="1" si="5720"/>
        <v/>
      </c>
      <c r="W175" t="str">
        <f t="shared" ca="1" si="5721"/>
        <v/>
      </c>
      <c r="X175" t="str">
        <f t="shared" ca="1" si="5722"/>
        <v/>
      </c>
      <c r="Y175" t="str">
        <f t="shared" ca="1" si="5723"/>
        <v/>
      </c>
      <c r="Z175" t="str">
        <f t="shared" ca="1" si="5724"/>
        <v/>
      </c>
      <c r="AA175" t="str">
        <f t="shared" ca="1" si="5725"/>
        <v/>
      </c>
      <c r="AB175" t="str">
        <f t="shared" ca="1" si="5726"/>
        <v/>
      </c>
      <c r="AC175" t="str">
        <f t="shared" ca="1" si="5727"/>
        <v/>
      </c>
      <c r="AD175" t="str">
        <f t="shared" ca="1" si="5728"/>
        <v/>
      </c>
      <c r="AE175" t="str">
        <f t="shared" ca="1" si="5729"/>
        <v/>
      </c>
      <c r="AF175" t="str">
        <f t="shared" ca="1" si="5730"/>
        <v/>
      </c>
      <c r="AG175" t="str">
        <f t="shared" ca="1" si="5731"/>
        <v/>
      </c>
      <c r="AH175" t="str">
        <f t="shared" ca="1" si="5732"/>
        <v/>
      </c>
      <c r="AI175" t="str">
        <f t="shared" ca="1" si="5733"/>
        <v/>
      </c>
      <c r="AJ175" t="str">
        <f t="shared" ca="1" si="5734"/>
        <v/>
      </c>
      <c r="AK175" t="str">
        <f t="shared" ca="1" si="5735"/>
        <v/>
      </c>
      <c r="AL175" t="str">
        <f t="shared" ca="1" si="5736"/>
        <v/>
      </c>
      <c r="AM175" t="str">
        <f t="shared" ca="1" si="5737"/>
        <v/>
      </c>
      <c r="AN175" t="str">
        <f t="shared" ca="1" si="5738"/>
        <v/>
      </c>
      <c r="AO175" t="str">
        <f t="shared" ca="1" si="5739"/>
        <v/>
      </c>
      <c r="AP175" t="str">
        <f t="shared" ca="1" si="5740"/>
        <v/>
      </c>
      <c r="AQ175" t="str">
        <f t="shared" ca="1" si="5741"/>
        <v/>
      </c>
      <c r="AR175" t="str">
        <f t="shared" ca="1" si="5742"/>
        <v/>
      </c>
      <c r="AS175" t="str">
        <f t="shared" ca="1" si="5743"/>
        <v/>
      </c>
      <c r="AT175" t="str">
        <f t="shared" ca="1" si="5744"/>
        <v/>
      </c>
      <c r="AU175" t="str">
        <f t="shared" ca="1" si="5745"/>
        <v/>
      </c>
      <c r="AV175" t="str">
        <f t="shared" ca="1" si="5746"/>
        <v/>
      </c>
      <c r="AW175" t="str">
        <f t="shared" ca="1" si="5747"/>
        <v/>
      </c>
      <c r="AX175" t="str">
        <f t="shared" ca="1" si="5748"/>
        <v/>
      </c>
      <c r="AY175" t="str">
        <f t="shared" ca="1" si="5749"/>
        <v/>
      </c>
      <c r="AZ175" t="str">
        <f t="shared" ca="1" si="5750"/>
        <v/>
      </c>
      <c r="BA175" t="str">
        <f t="shared" ca="1" si="5751"/>
        <v/>
      </c>
      <c r="BB175" t="str">
        <f t="shared" ca="1" si="5752"/>
        <v/>
      </c>
      <c r="BC175" t="str">
        <f t="shared" ca="1" si="5753"/>
        <v/>
      </c>
      <c r="BD175" t="str">
        <f t="shared" ca="1" si="5754"/>
        <v/>
      </c>
      <c r="BE175" t="str">
        <f t="shared" ca="1" si="5755"/>
        <v/>
      </c>
      <c r="BF175" t="str">
        <f t="shared" ca="1" si="5756"/>
        <v/>
      </c>
      <c r="BG175" t="str">
        <f t="shared" ca="1" si="5757"/>
        <v/>
      </c>
      <c r="BH175" t="str">
        <f t="shared" ca="1" si="5758"/>
        <v/>
      </c>
      <c r="BI175" t="str">
        <f t="shared" ca="1" si="5759"/>
        <v/>
      </c>
      <c r="BJ175" t="str">
        <f t="shared" ca="1" si="5760"/>
        <v/>
      </c>
      <c r="BK175" t="str">
        <f t="shared" ca="1" si="5761"/>
        <v/>
      </c>
      <c r="BL175" t="str">
        <f t="shared" ca="1" si="5762"/>
        <v/>
      </c>
      <c r="BM175" t="str">
        <f t="shared" ca="1" si="5763"/>
        <v/>
      </c>
      <c r="BN175" t="str">
        <f t="shared" ca="1" si="5764"/>
        <v/>
      </c>
      <c r="BO175" t="str">
        <f t="shared" ca="1" si="5765"/>
        <v/>
      </c>
      <c r="BP175" t="str">
        <f t="shared" ca="1" si="5766"/>
        <v/>
      </c>
      <c r="BQ175" t="str">
        <f t="shared" ca="1" si="5767"/>
        <v/>
      </c>
      <c r="BR175" t="str">
        <f t="shared" ca="1" si="5768"/>
        <v/>
      </c>
      <c r="BS175" t="str">
        <f t="shared" ca="1" si="5769"/>
        <v/>
      </c>
      <c r="BT175" t="str">
        <f t="shared" ca="1" si="5770"/>
        <v/>
      </c>
      <c r="BU175" t="str">
        <f t="shared" ca="1" si="5771"/>
        <v/>
      </c>
      <c r="BV175" t="str">
        <f t="shared" ca="1" si="5772"/>
        <v/>
      </c>
      <c r="BW175" t="str">
        <f t="shared" ca="1" si="5773"/>
        <v/>
      </c>
      <c r="BX175" t="str">
        <f t="shared" ca="1" si="5774"/>
        <v/>
      </c>
      <c r="BY175" t="str">
        <f t="shared" ca="1" si="5775"/>
        <v/>
      </c>
      <c r="BZ175" t="str">
        <f t="shared" ca="1" si="5776"/>
        <v/>
      </c>
    </row>
    <row r="176" spans="3:78" x14ac:dyDescent="0.25">
      <c r="C176">
        <f t="shared" si="4666"/>
        <v>1</v>
      </c>
      <c r="E176" t="s">
        <v>5862</v>
      </c>
      <c r="F176" t="s">
        <v>5863</v>
      </c>
      <c r="I176" t="str">
        <f ca="1">IF(OFFSET($G$203,SUM($C$2:$C176)-1,COLUMNS($E176:I176)+1)=0,"",OFFSET($G$203,SUM($C$2:$C176)-1,COLUMNS($E176:I176)+1))</f>
        <v/>
      </c>
      <c r="J176" t="str">
        <f ca="1">IF(OFFSET($G$203,SUM($C$2:$C176)-1,COLUMNS($E176:J176)+1)=0,"",OFFSET($G$203,SUM($C$2:$C176)-1,COLUMNS($E176:J176)+1))</f>
        <v/>
      </c>
      <c r="K176" t="str">
        <f ca="1">IF(OFFSET($G$203,SUM($C$2:$C176)-1,COLUMNS($E176:K176)+1)=0,"",OFFSET($G$203,SUM($C$2:$C176)-1,COLUMNS($E176:K176)+1))</f>
        <v/>
      </c>
      <c r="L176" t="str">
        <f ca="1">IF(OFFSET($G$203,SUM($C$2:$C176)-1,COLUMNS($E176:L176)+1)=0,"",OFFSET($G$203,SUM($C$2:$C176)-1,COLUMNS($E176:L176)+1))</f>
        <v/>
      </c>
      <c r="M176" t="str">
        <f ca="1">IF(OFFSET($G$203,SUM($C$2:$C176)-1,COLUMNS($E176:M176)+1)=0,"",OFFSET($G$203,SUM($C$2:$C176)-1,COLUMNS($E176:M176)+1))</f>
        <v/>
      </c>
      <c r="N176" t="str">
        <f ca="1">IF(OFFSET($G$203,SUM($C$2:$C176)-1,COLUMNS($E176:N176)+1)=0,"",OFFSET($G$203,SUM($C$2:$C176)-1,COLUMNS($E176:N176)+1))</f>
        <v/>
      </c>
      <c r="O176" t="str">
        <f ca="1">IF(OFFSET($G$203,SUM($C$2:$C176)-1,COLUMNS($E176:O176)+1)=0,"",OFFSET($G$203,SUM($C$2:$C176)-1,COLUMNS($E176:O176)+1))</f>
        <v/>
      </c>
      <c r="P176" t="str">
        <f ca="1">IF(OFFSET($G$203,SUM($C$2:$C176)-1,COLUMNS($E176:P176)+1)=0,"",OFFSET($G$203,SUM($C$2:$C176)-1,COLUMNS($E176:P176)+1))</f>
        <v/>
      </c>
      <c r="Q176" t="str">
        <f ca="1">IF(OFFSET($G$203,SUM($C$2:$C176)-1,COLUMNS($E176:Q176)+1)=0,"",OFFSET($G$203,SUM($C$2:$C176)-1,COLUMNS($E176:Q176)+1))</f>
        <v/>
      </c>
      <c r="R176" t="str">
        <f ca="1">IF(OFFSET($G$203,SUM($C$2:$C176)-1,COLUMNS($E176:R176)+1)=0,"",OFFSET($G$203,SUM($C$2:$C176)-1,COLUMNS($E176:R176)+1))</f>
        <v/>
      </c>
      <c r="S176" t="str">
        <f ca="1">IF(OFFSET($G$203,SUM($C$2:$C176)-1,COLUMNS($E176:S176)+1)=0,"",OFFSET($G$203,SUM($C$2:$C176)-1,COLUMNS($E176:S176)+1))</f>
        <v/>
      </c>
      <c r="T176" t="str">
        <f ca="1">IF(OFFSET($G$203,SUM($C$2:$C176)-1,COLUMNS($E176:T176)+1)=0,"",OFFSET($G$203,SUM($C$2:$C176)-1,COLUMNS($E176:T176)+1))</f>
        <v/>
      </c>
      <c r="U176" t="str">
        <f ca="1">IF(OFFSET($G$203,SUM($C$2:$C176)-1,COLUMNS($E176:U176)+1)=0,"",OFFSET($G$203,SUM($C$2:$C176)-1,COLUMNS($E176:U176)+1))</f>
        <v/>
      </c>
      <c r="V176" t="str">
        <f ca="1">IF(OFFSET($G$203,SUM($C$2:$C176)-1,COLUMNS($E176:V176)+1)=0,"",OFFSET($G$203,SUM($C$2:$C176)-1,COLUMNS($E176:V176)+1))</f>
        <v/>
      </c>
      <c r="W176" t="str">
        <f ca="1">IF(OFFSET($G$203,SUM($C$2:$C176)-1,COLUMNS($E176:W176)+1)=0,"",OFFSET($G$203,SUM($C$2:$C176)-1,COLUMNS($E176:W176)+1))</f>
        <v/>
      </c>
      <c r="X176" t="str">
        <f ca="1">IF(OFFSET($G$203,SUM($C$2:$C176)-1,COLUMNS($E176:X176)+1)=0,"",OFFSET($G$203,SUM($C$2:$C176)-1,COLUMNS($E176:X176)+1))</f>
        <v/>
      </c>
      <c r="Y176" t="str">
        <f ca="1">IF(OFFSET($G$203,SUM($C$2:$C176)-1,COLUMNS($E176:Y176)+1)=0,"",OFFSET($G$203,SUM($C$2:$C176)-1,COLUMNS($E176:Y176)+1))</f>
        <v/>
      </c>
      <c r="Z176" t="str">
        <f ca="1">IF(OFFSET($G$203,SUM($C$2:$C176)-1,COLUMNS($E176:Z176)+1)=0,"",OFFSET($G$203,SUM($C$2:$C176)-1,COLUMNS($E176:Z176)+1))</f>
        <v/>
      </c>
      <c r="AA176" t="str">
        <f ca="1">IF(OFFSET($G$203,SUM($C$2:$C176)-1,COLUMNS($E176:AA176)+1)=0,"",OFFSET($G$203,SUM($C$2:$C176)-1,COLUMNS($E176:AA176)+1))</f>
        <v/>
      </c>
      <c r="AB176" t="str">
        <f ca="1">IF(OFFSET($G$203,SUM($C$2:$C176)-1,COLUMNS($E176:AB176)+1)=0,"",OFFSET($G$203,SUM($C$2:$C176)-1,COLUMNS($E176:AB176)+1))</f>
        <v/>
      </c>
      <c r="AC176" t="str">
        <f ca="1">IF(OFFSET($G$203,SUM($C$2:$C176)-1,COLUMNS($E176:AC176)+1)=0,"",OFFSET($G$203,SUM($C$2:$C176)-1,COLUMNS($E176:AC176)+1))</f>
        <v/>
      </c>
      <c r="AD176" t="str">
        <f ca="1">IF(OFFSET($G$203,SUM($C$2:$C176)-1,COLUMNS($E176:AD176)+1)=0,"",OFFSET($G$203,SUM($C$2:$C176)-1,COLUMNS($E176:AD176)+1))</f>
        <v/>
      </c>
      <c r="AE176" t="str">
        <f ca="1">IF(OFFSET($G$203,SUM($C$2:$C176)-1,COLUMNS($E176:AE176)+1)=0,"",OFFSET($G$203,SUM($C$2:$C176)-1,COLUMNS($E176:AE176)+1))</f>
        <v/>
      </c>
      <c r="AF176" t="str">
        <f ca="1">IF(OFFSET($G$203,SUM($C$2:$C176)-1,COLUMNS($E176:AF176)+1)=0,"",OFFSET($G$203,SUM($C$2:$C176)-1,COLUMNS($E176:AF176)+1))</f>
        <v/>
      </c>
      <c r="AG176" t="str">
        <f ca="1">IF(OFFSET($G$203,SUM($C$2:$C176)-1,COLUMNS($E176:AG176)+1)=0,"",OFFSET($G$203,SUM($C$2:$C176)-1,COLUMNS($E176:AG176)+1))</f>
        <v/>
      </c>
      <c r="AH176" t="str">
        <f ca="1">IF(OFFSET($G$203,SUM($C$2:$C176)-1,COLUMNS($E176:AH176)+1)=0,"",OFFSET($G$203,SUM($C$2:$C176)-1,COLUMNS($E176:AH176)+1))</f>
        <v/>
      </c>
      <c r="AI176" t="str">
        <f ca="1">IF(OFFSET($G$203,SUM($C$2:$C176)-1,COLUMNS($E176:AI176)+1)=0,"",OFFSET($G$203,SUM($C$2:$C176)-1,COLUMNS($E176:AI176)+1))</f>
        <v/>
      </c>
      <c r="AJ176" t="str">
        <f ca="1">IF(OFFSET($G$203,SUM($C$2:$C176)-1,COLUMNS($E176:AJ176)+1)=0,"",OFFSET($G$203,SUM($C$2:$C176)-1,COLUMNS($E176:AJ176)+1))</f>
        <v/>
      </c>
      <c r="AK176" t="str">
        <f ca="1">IF(OFFSET($G$203,SUM($C$2:$C176)-1,COLUMNS($E176:AK176)+1)=0,"",OFFSET($G$203,SUM($C$2:$C176)-1,COLUMNS($E176:AK176)+1))</f>
        <v/>
      </c>
      <c r="AL176" t="str">
        <f ca="1">IF(OFFSET($G$203,SUM($C$2:$C176)-1,COLUMNS($E176:AL176)+1)=0,"",OFFSET($G$203,SUM($C$2:$C176)-1,COLUMNS($E176:AL176)+1))</f>
        <v/>
      </c>
      <c r="AM176" t="str">
        <f ca="1">IF(OFFSET($G$203,SUM($C$2:$C176)-1,COLUMNS($E176:AM176)+1)=0,"",OFFSET($G$203,SUM($C$2:$C176)-1,COLUMNS($E176:AM176)+1))</f>
        <v/>
      </c>
      <c r="AN176" t="str">
        <f ca="1">IF(OFFSET($G$203,SUM($C$2:$C176)-1,COLUMNS($E176:AN176)+1)=0,"",OFFSET($G$203,SUM($C$2:$C176)-1,COLUMNS($E176:AN176)+1))</f>
        <v/>
      </c>
      <c r="AO176" t="str">
        <f ca="1">IF(OFFSET($G$203,SUM($C$2:$C176)-1,COLUMNS($E176:AO176)+1)=0,"",OFFSET($G$203,SUM($C$2:$C176)-1,COLUMNS($E176:AO176)+1))</f>
        <v/>
      </c>
      <c r="AP176" t="str">
        <f ca="1">IF(OFFSET($G$203,SUM($C$2:$C176)-1,COLUMNS($E176:AP176)+1)=0,"",OFFSET($G$203,SUM($C$2:$C176)-1,COLUMNS($E176:AP176)+1))</f>
        <v/>
      </c>
      <c r="AQ176" t="str">
        <f ca="1">IF(OFFSET($G$203,SUM($C$2:$C176)-1,COLUMNS($E176:AQ176)+1)=0,"",OFFSET($G$203,SUM($C$2:$C176)-1,COLUMNS($E176:AQ176)+1))</f>
        <v/>
      </c>
      <c r="AR176" t="str">
        <f ca="1">IF(OFFSET($G$203,SUM($C$2:$C176)-1,COLUMNS($E176:AR176)+1)=0,"",OFFSET($G$203,SUM($C$2:$C176)-1,COLUMNS($E176:AR176)+1))</f>
        <v/>
      </c>
      <c r="AS176" t="str">
        <f ca="1">IF(OFFSET($G$203,SUM($C$2:$C176)-1,COLUMNS($E176:AS176)+1)=0,"",OFFSET($G$203,SUM($C$2:$C176)-1,COLUMNS($E176:AS176)+1))</f>
        <v/>
      </c>
      <c r="AT176" t="str">
        <f ca="1">IF(OFFSET($G$203,SUM($C$2:$C176)-1,COLUMNS($E176:AT176)+1)=0,"",OFFSET($G$203,SUM($C$2:$C176)-1,COLUMNS($E176:AT176)+1))</f>
        <v/>
      </c>
      <c r="AU176" t="str">
        <f ca="1">IF(OFFSET($G$203,SUM($C$2:$C176)-1,COLUMNS($E176:AU176)+1)=0,"",OFFSET($G$203,SUM($C$2:$C176)-1,COLUMNS($E176:AU176)+1))</f>
        <v/>
      </c>
      <c r="AV176" t="str">
        <f ca="1">IF(OFFSET($G$203,SUM($C$2:$C176)-1,COLUMNS($E176:AV176)+1)=0,"",OFFSET($G$203,SUM($C$2:$C176)-1,COLUMNS($E176:AV176)+1))</f>
        <v/>
      </c>
      <c r="AW176" t="str">
        <f ca="1">IF(OFFSET($G$203,SUM($C$2:$C176)-1,COLUMNS($E176:AW176)+1)=0,"",OFFSET($G$203,SUM($C$2:$C176)-1,COLUMNS($E176:AW176)+1))</f>
        <v/>
      </c>
      <c r="AX176" t="str">
        <f ca="1">IF(OFFSET($G$203,SUM($C$2:$C176)-1,COLUMNS($E176:AX176)+1)=0,"",OFFSET($G$203,SUM($C$2:$C176)-1,COLUMNS($E176:AX176)+1))</f>
        <v/>
      </c>
      <c r="AY176" t="str">
        <f ca="1">IF(OFFSET($G$203,SUM($C$2:$C176)-1,COLUMNS($E176:AY176)+1)=0,"",OFFSET($G$203,SUM($C$2:$C176)-1,COLUMNS($E176:AY176)+1))</f>
        <v/>
      </c>
      <c r="AZ176" t="str">
        <f ca="1">IF(OFFSET($G$203,SUM($C$2:$C176)-1,COLUMNS($E176:AZ176)+1)=0,"",OFFSET($G$203,SUM($C$2:$C176)-1,COLUMNS($E176:AZ176)+1))</f>
        <v/>
      </c>
      <c r="BA176" t="str">
        <f ca="1">IF(OFFSET($G$203,SUM($C$2:$C176)-1,COLUMNS($E176:BA176)+1)=0,"",OFFSET($G$203,SUM($C$2:$C176)-1,COLUMNS($E176:BA176)+1))</f>
        <v/>
      </c>
      <c r="BB176" t="str">
        <f ca="1">IF(OFFSET($G$203,SUM($C$2:$C176)-1,COLUMNS($E176:BB176)+1)=0,"",OFFSET($G$203,SUM($C$2:$C176)-1,COLUMNS($E176:BB176)+1))</f>
        <v/>
      </c>
      <c r="BC176" t="str">
        <f ca="1">IF(OFFSET($G$203,SUM($C$2:$C176)-1,COLUMNS($E176:BC176)+1)=0,"",OFFSET($G$203,SUM($C$2:$C176)-1,COLUMNS($E176:BC176)+1))</f>
        <v/>
      </c>
      <c r="BD176" t="str">
        <f ca="1">IF(OFFSET($G$203,SUM($C$2:$C176)-1,COLUMNS($E176:BD176)+1)=0,"",OFFSET($G$203,SUM($C$2:$C176)-1,COLUMNS($E176:BD176)+1))</f>
        <v/>
      </c>
      <c r="BE176" t="str">
        <f ca="1">IF(OFFSET($G$203,SUM($C$2:$C176)-1,COLUMNS($E176:BE176)+1)=0,"",OFFSET($G$203,SUM($C$2:$C176)-1,COLUMNS($E176:BE176)+1))</f>
        <v/>
      </c>
      <c r="BF176" t="str">
        <f ca="1">IF(OFFSET($G$203,SUM($C$2:$C176)-1,COLUMNS($E176:BF176)+1)=0,"",OFFSET($G$203,SUM($C$2:$C176)-1,COLUMNS($E176:BF176)+1))</f>
        <v/>
      </c>
      <c r="BG176" t="str">
        <f ca="1">IF(OFFSET($G$203,SUM($C$2:$C176)-1,COLUMNS($E176:BG176)+1)=0,"",OFFSET($G$203,SUM($C$2:$C176)-1,COLUMNS($E176:BG176)+1))</f>
        <v/>
      </c>
      <c r="BH176" t="str">
        <f ca="1">IF(OFFSET($G$203,SUM($C$2:$C176)-1,COLUMNS($E176:BH176)+1)=0,"",OFFSET($G$203,SUM($C$2:$C176)-1,COLUMNS($E176:BH176)+1))</f>
        <v/>
      </c>
      <c r="BI176" t="str">
        <f ca="1">IF(OFFSET($G$203,SUM($C$2:$C176)-1,COLUMNS($E176:BI176)+1)=0,"",OFFSET($G$203,SUM($C$2:$C176)-1,COLUMNS($E176:BI176)+1))</f>
        <v/>
      </c>
      <c r="BJ176" t="str">
        <f ca="1">IF(OFFSET($G$203,SUM($C$2:$C176)-1,COLUMNS($E176:BJ176)+1)=0,"",OFFSET($G$203,SUM($C$2:$C176)-1,COLUMNS($E176:BJ176)+1))</f>
        <v/>
      </c>
      <c r="BK176" t="str">
        <f ca="1">IF(OFFSET($G$203,SUM($C$2:$C176)-1,COLUMNS($E176:BK176)+1)=0,"",OFFSET($G$203,SUM($C$2:$C176)-1,COLUMNS($E176:BK176)+1))</f>
        <v/>
      </c>
      <c r="BL176" t="str">
        <f ca="1">IF(OFFSET($G$203,SUM($C$2:$C176)-1,COLUMNS($E176:BL176)+1)=0,"",OFFSET($G$203,SUM($C$2:$C176)-1,COLUMNS($E176:BL176)+1))</f>
        <v/>
      </c>
      <c r="BM176" t="str">
        <f ca="1">IF(OFFSET($G$203,SUM($C$2:$C176)-1,COLUMNS($E176:BM176)+1)=0,"",OFFSET($G$203,SUM($C$2:$C176)-1,COLUMNS($E176:BM176)+1))</f>
        <v/>
      </c>
      <c r="BN176" t="str">
        <f ca="1">IF(OFFSET($G$203,SUM($C$2:$C176)-1,COLUMNS($E176:BN176)+1)=0,"",OFFSET($G$203,SUM($C$2:$C176)-1,COLUMNS($E176:BN176)+1))</f>
        <v/>
      </c>
      <c r="BO176" t="str">
        <f ca="1">IF(OFFSET($G$203,SUM($C$2:$C176)-1,COLUMNS($E176:BO176)+1)=0,"",OFFSET($G$203,SUM($C$2:$C176)-1,COLUMNS($E176:BO176)+1))</f>
        <v/>
      </c>
      <c r="BP176" t="str">
        <f ca="1">IF(OFFSET($G$203,SUM($C$2:$C176)-1,COLUMNS($E176:BP176)+1)=0,"",OFFSET($G$203,SUM($C$2:$C176)-1,COLUMNS($E176:BP176)+1))</f>
        <v/>
      </c>
      <c r="BQ176" t="str">
        <f ca="1">IF(OFFSET($G$203,SUM($C$2:$C176)-1,COLUMNS($E176:BQ176)+1)=0,"",OFFSET($G$203,SUM($C$2:$C176)-1,COLUMNS($E176:BQ176)+1))</f>
        <v/>
      </c>
      <c r="BR176" t="str">
        <f ca="1">IF(OFFSET($G$203,SUM($C$2:$C176)-1,COLUMNS($E176:BR176)+1)=0,"",OFFSET($G$203,SUM($C$2:$C176)-1,COLUMNS($E176:BR176)+1))</f>
        <v/>
      </c>
      <c r="BS176" t="str">
        <f ca="1">IF(OFFSET($G$203,SUM($C$2:$C176)-1,COLUMNS($E176:BS176)+1)=0,"",OFFSET($G$203,SUM($C$2:$C176)-1,COLUMNS($E176:BS176)+1))</f>
        <v/>
      </c>
      <c r="BT176" t="str">
        <f ca="1">IF(OFFSET($G$203,SUM($C$2:$C176)-1,COLUMNS($E176:BT176)+1)=0,"",OFFSET($G$203,SUM($C$2:$C176)-1,COLUMNS($E176:BT176)+1))</f>
        <v/>
      </c>
      <c r="BU176" t="str">
        <f ca="1">IF(OFFSET($G$203,SUM($C$2:$C176)-1,COLUMNS($E176:BU176)+1)=0,"",OFFSET($G$203,SUM($C$2:$C176)-1,COLUMNS($E176:BU176)+1))</f>
        <v/>
      </c>
      <c r="BV176" t="str">
        <f ca="1">IF(OFFSET($G$203,SUM($C$2:$C176)-1,COLUMNS($E176:BV176)+1)=0,"",OFFSET($G$203,SUM($C$2:$C176)-1,COLUMNS($E176:BV176)+1))</f>
        <v/>
      </c>
      <c r="BW176" t="str">
        <f ca="1">IF(OFFSET($G$203,SUM($C$2:$C176)-1,COLUMNS($E176:BW176)+1)=0,"",OFFSET($G$203,SUM($C$2:$C176)-1,COLUMNS($E176:BW176)+1))</f>
        <v/>
      </c>
      <c r="BX176" t="str">
        <f ca="1">IF(OFFSET($G$203,SUM($C$2:$C176)-1,COLUMNS($E176:BX176)+1)=0,"",OFFSET($G$203,SUM($C$2:$C176)-1,COLUMNS($E176:BX176)+1))</f>
        <v/>
      </c>
      <c r="BY176" t="str">
        <f ca="1">IF(OFFSET($G$203,SUM($C$2:$C176)-1,COLUMNS($E176:BY176)+1)=0,"",OFFSET($G$203,SUM($C$2:$C176)-1,COLUMNS($E176:BY176)+1))</f>
        <v/>
      </c>
      <c r="BZ176" t="str">
        <f ca="1">IF(OFFSET($G$203,SUM($C$2:$C176)-1,COLUMNS($E176:BZ176)+1)=0,"",OFFSET($G$203,SUM($C$2:$C176)-1,COLUMNS($E176:BZ176)+1))</f>
        <v/>
      </c>
    </row>
    <row r="177" spans="2:78" x14ac:dyDescent="0.25">
      <c r="C177">
        <f t="shared" si="4666"/>
        <v>0</v>
      </c>
      <c r="E177" t="str">
        <f t="shared" si="5703"/>
        <v>Marco Primo</v>
      </c>
      <c r="F177" t="str">
        <f t="shared" si="5704"/>
        <v>coronet</v>
      </c>
      <c r="G177" t="str">
        <f t="shared" si="5705"/>
        <v/>
      </c>
      <c r="H177" t="str">
        <f t="shared" si="5706"/>
        <v/>
      </c>
      <c r="I177" t="str">
        <f t="shared" ca="1" si="5707"/>
        <v/>
      </c>
      <c r="J177" t="str">
        <f t="shared" ca="1" si="5708"/>
        <v/>
      </c>
      <c r="K177" t="str">
        <f t="shared" ca="1" si="5709"/>
        <v/>
      </c>
      <c r="L177" t="str">
        <f t="shared" ca="1" si="5710"/>
        <v/>
      </c>
      <c r="M177" t="str">
        <f t="shared" ca="1" si="5711"/>
        <v/>
      </c>
      <c r="N177" t="str">
        <f t="shared" ca="1" si="5712"/>
        <v/>
      </c>
      <c r="O177" t="str">
        <f t="shared" ca="1" si="5713"/>
        <v/>
      </c>
      <c r="P177" t="str">
        <f t="shared" ca="1" si="5714"/>
        <v/>
      </c>
      <c r="Q177" t="str">
        <f t="shared" ca="1" si="5715"/>
        <v/>
      </c>
      <c r="R177" t="str">
        <f t="shared" ca="1" si="5716"/>
        <v/>
      </c>
      <c r="S177" t="str">
        <f t="shared" ca="1" si="5717"/>
        <v/>
      </c>
      <c r="T177" t="str">
        <f t="shared" ca="1" si="5718"/>
        <v/>
      </c>
      <c r="U177" t="str">
        <f t="shared" ca="1" si="5719"/>
        <v/>
      </c>
      <c r="V177" t="str">
        <f t="shared" ca="1" si="5720"/>
        <v/>
      </c>
      <c r="W177" t="str">
        <f t="shared" ca="1" si="5721"/>
        <v/>
      </c>
      <c r="X177" t="str">
        <f t="shared" ca="1" si="5722"/>
        <v/>
      </c>
      <c r="Y177" t="str">
        <f t="shared" ca="1" si="5723"/>
        <v/>
      </c>
      <c r="Z177" t="str">
        <f t="shared" ca="1" si="5724"/>
        <v/>
      </c>
      <c r="AA177" t="str">
        <f t="shared" ca="1" si="5725"/>
        <v/>
      </c>
      <c r="AB177" t="str">
        <f t="shared" ca="1" si="5726"/>
        <v/>
      </c>
      <c r="AC177" t="str">
        <f t="shared" ca="1" si="5727"/>
        <v/>
      </c>
      <c r="AD177" t="str">
        <f t="shared" ca="1" si="5728"/>
        <v/>
      </c>
      <c r="AE177" t="str">
        <f t="shared" ca="1" si="5729"/>
        <v/>
      </c>
      <c r="AF177" t="str">
        <f t="shared" ca="1" si="5730"/>
        <v/>
      </c>
      <c r="AG177" t="str">
        <f t="shared" ca="1" si="5731"/>
        <v/>
      </c>
      <c r="AH177" t="str">
        <f t="shared" ca="1" si="5732"/>
        <v/>
      </c>
      <c r="AI177" t="str">
        <f t="shared" ca="1" si="5733"/>
        <v/>
      </c>
      <c r="AJ177" t="str">
        <f t="shared" ca="1" si="5734"/>
        <v/>
      </c>
      <c r="AK177" t="str">
        <f t="shared" ca="1" si="5735"/>
        <v/>
      </c>
      <c r="AL177" t="str">
        <f t="shared" ca="1" si="5736"/>
        <v/>
      </c>
      <c r="AM177" t="str">
        <f t="shared" ca="1" si="5737"/>
        <v/>
      </c>
      <c r="AN177" t="str">
        <f t="shared" ca="1" si="5738"/>
        <v/>
      </c>
      <c r="AO177" t="str">
        <f t="shared" ca="1" si="5739"/>
        <v/>
      </c>
      <c r="AP177" t="str">
        <f t="shared" ca="1" si="5740"/>
        <v/>
      </c>
      <c r="AQ177" t="str">
        <f t="shared" ca="1" si="5741"/>
        <v/>
      </c>
      <c r="AR177" t="str">
        <f t="shared" ca="1" si="5742"/>
        <v/>
      </c>
      <c r="AS177" t="str">
        <f t="shared" ca="1" si="5743"/>
        <v/>
      </c>
      <c r="AT177" t="str">
        <f t="shared" ca="1" si="5744"/>
        <v/>
      </c>
      <c r="AU177" t="str">
        <f t="shared" ca="1" si="5745"/>
        <v/>
      </c>
      <c r="AV177" t="str">
        <f t="shared" ca="1" si="5746"/>
        <v/>
      </c>
      <c r="AW177" t="str">
        <f t="shared" ca="1" si="5747"/>
        <v/>
      </c>
      <c r="AX177" t="str">
        <f t="shared" ca="1" si="5748"/>
        <v/>
      </c>
      <c r="AY177" t="str">
        <f t="shared" ca="1" si="5749"/>
        <v/>
      </c>
      <c r="AZ177" t="str">
        <f t="shared" ca="1" si="5750"/>
        <v/>
      </c>
      <c r="BA177" t="str">
        <f t="shared" ca="1" si="5751"/>
        <v/>
      </c>
      <c r="BB177" t="str">
        <f t="shared" ca="1" si="5752"/>
        <v/>
      </c>
      <c r="BC177" t="str">
        <f t="shared" ca="1" si="5753"/>
        <v/>
      </c>
      <c r="BD177" t="str">
        <f t="shared" ca="1" si="5754"/>
        <v/>
      </c>
      <c r="BE177" t="str">
        <f t="shared" ca="1" si="5755"/>
        <v/>
      </c>
      <c r="BF177" t="str">
        <f t="shared" ca="1" si="5756"/>
        <v/>
      </c>
      <c r="BG177" t="str">
        <f t="shared" ca="1" si="5757"/>
        <v/>
      </c>
      <c r="BH177" t="str">
        <f t="shared" ca="1" si="5758"/>
        <v/>
      </c>
      <c r="BI177" t="str">
        <f t="shared" ca="1" si="5759"/>
        <v/>
      </c>
      <c r="BJ177" t="str">
        <f t="shared" ca="1" si="5760"/>
        <v/>
      </c>
      <c r="BK177" t="str">
        <f t="shared" ca="1" si="5761"/>
        <v/>
      </c>
      <c r="BL177" t="str">
        <f t="shared" ca="1" si="5762"/>
        <v/>
      </c>
      <c r="BM177" t="str">
        <f t="shared" ca="1" si="5763"/>
        <v/>
      </c>
      <c r="BN177" t="str">
        <f t="shared" ca="1" si="5764"/>
        <v/>
      </c>
      <c r="BO177" t="str">
        <f t="shared" ca="1" si="5765"/>
        <v/>
      </c>
      <c r="BP177" t="str">
        <f t="shared" ca="1" si="5766"/>
        <v/>
      </c>
      <c r="BQ177" t="str">
        <f t="shared" ca="1" si="5767"/>
        <v/>
      </c>
      <c r="BR177" t="str">
        <f t="shared" ca="1" si="5768"/>
        <v/>
      </c>
      <c r="BS177" t="str">
        <f t="shared" ca="1" si="5769"/>
        <v/>
      </c>
      <c r="BT177" t="str">
        <f t="shared" ca="1" si="5770"/>
        <v/>
      </c>
      <c r="BU177" t="str">
        <f t="shared" ca="1" si="5771"/>
        <v/>
      </c>
      <c r="BV177" t="str">
        <f t="shared" ca="1" si="5772"/>
        <v/>
      </c>
      <c r="BW177" t="str">
        <f t="shared" ca="1" si="5773"/>
        <v/>
      </c>
      <c r="BX177" t="str">
        <f t="shared" ca="1" si="5774"/>
        <v/>
      </c>
      <c r="BY177" t="str">
        <f t="shared" ca="1" si="5775"/>
        <v/>
      </c>
      <c r="BZ177" t="str">
        <f t="shared" ca="1" si="5776"/>
        <v/>
      </c>
    </row>
    <row r="178" spans="2:78" x14ac:dyDescent="0.25">
      <c r="C178">
        <f t="shared" si="4666"/>
        <v>1</v>
      </c>
      <c r="E178" t="s">
        <v>5862</v>
      </c>
      <c r="F178" t="s">
        <v>5863</v>
      </c>
      <c r="I178" t="str">
        <f ca="1">IF(OFFSET($G$203,SUM($C$2:$C178)-1,COLUMNS($E178:I178)+1)=0,"",OFFSET($G$203,SUM($C$2:$C178)-1,COLUMNS($E178:I178)+1))</f>
        <v/>
      </c>
      <c r="J178" t="str">
        <f ca="1">IF(OFFSET($G$203,SUM($C$2:$C178)-1,COLUMNS($E178:J178)+1)=0,"",OFFSET($G$203,SUM($C$2:$C178)-1,COLUMNS($E178:J178)+1))</f>
        <v/>
      </c>
      <c r="K178" t="str">
        <f ca="1">IF(OFFSET($G$203,SUM($C$2:$C178)-1,COLUMNS($E178:K178)+1)=0,"",OFFSET($G$203,SUM($C$2:$C178)-1,COLUMNS($E178:K178)+1))</f>
        <v/>
      </c>
      <c r="L178" t="str">
        <f ca="1">IF(OFFSET($G$203,SUM($C$2:$C178)-1,COLUMNS($E178:L178)+1)=0,"",OFFSET($G$203,SUM($C$2:$C178)-1,COLUMNS($E178:L178)+1))</f>
        <v/>
      </c>
      <c r="M178" t="str">
        <f ca="1">IF(OFFSET($G$203,SUM($C$2:$C178)-1,COLUMNS($E178:M178)+1)=0,"",OFFSET($G$203,SUM($C$2:$C178)-1,COLUMNS($E178:M178)+1))</f>
        <v/>
      </c>
      <c r="N178" t="str">
        <f ca="1">IF(OFFSET($G$203,SUM($C$2:$C178)-1,COLUMNS($E178:N178)+1)=0,"",OFFSET($G$203,SUM($C$2:$C178)-1,COLUMNS($E178:N178)+1))</f>
        <v/>
      </c>
      <c r="O178" t="str">
        <f ca="1">IF(OFFSET($G$203,SUM($C$2:$C178)-1,COLUMNS($E178:O178)+1)=0,"",OFFSET($G$203,SUM($C$2:$C178)-1,COLUMNS($E178:O178)+1))</f>
        <v/>
      </c>
      <c r="P178" t="str">
        <f ca="1">IF(OFFSET($G$203,SUM($C$2:$C178)-1,COLUMNS($E178:P178)+1)=0,"",OFFSET($G$203,SUM($C$2:$C178)-1,COLUMNS($E178:P178)+1))</f>
        <v/>
      </c>
      <c r="Q178" t="str">
        <f ca="1">IF(OFFSET($G$203,SUM($C$2:$C178)-1,COLUMNS($E178:Q178)+1)=0,"",OFFSET($G$203,SUM($C$2:$C178)-1,COLUMNS($E178:Q178)+1))</f>
        <v/>
      </c>
      <c r="R178" t="str">
        <f ca="1">IF(OFFSET($G$203,SUM($C$2:$C178)-1,COLUMNS($E178:R178)+1)=0,"",OFFSET($G$203,SUM($C$2:$C178)-1,COLUMNS($E178:R178)+1))</f>
        <v/>
      </c>
      <c r="S178" t="str">
        <f ca="1">IF(OFFSET($G$203,SUM($C$2:$C178)-1,COLUMNS($E178:S178)+1)=0,"",OFFSET($G$203,SUM($C$2:$C178)-1,COLUMNS($E178:S178)+1))</f>
        <v/>
      </c>
      <c r="T178" t="str">
        <f ca="1">IF(OFFSET($G$203,SUM($C$2:$C178)-1,COLUMNS($E178:T178)+1)=0,"",OFFSET($G$203,SUM($C$2:$C178)-1,COLUMNS($E178:T178)+1))</f>
        <v/>
      </c>
      <c r="U178" t="str">
        <f ca="1">IF(OFFSET($G$203,SUM($C$2:$C178)-1,COLUMNS($E178:U178)+1)=0,"",OFFSET($G$203,SUM($C$2:$C178)-1,COLUMNS($E178:U178)+1))</f>
        <v/>
      </c>
      <c r="V178" t="str">
        <f ca="1">IF(OFFSET($G$203,SUM($C$2:$C178)-1,COLUMNS($E178:V178)+1)=0,"",OFFSET($G$203,SUM($C$2:$C178)-1,COLUMNS($E178:V178)+1))</f>
        <v/>
      </c>
      <c r="W178" t="str">
        <f ca="1">IF(OFFSET($G$203,SUM($C$2:$C178)-1,COLUMNS($E178:W178)+1)=0,"",OFFSET($G$203,SUM($C$2:$C178)-1,COLUMNS($E178:W178)+1))</f>
        <v/>
      </c>
      <c r="X178" t="str">
        <f ca="1">IF(OFFSET($G$203,SUM($C$2:$C178)-1,COLUMNS($E178:X178)+1)=0,"",OFFSET($G$203,SUM($C$2:$C178)-1,COLUMNS($E178:X178)+1))</f>
        <v/>
      </c>
      <c r="Y178" t="str">
        <f ca="1">IF(OFFSET($G$203,SUM($C$2:$C178)-1,COLUMNS($E178:Y178)+1)=0,"",OFFSET($G$203,SUM($C$2:$C178)-1,COLUMNS($E178:Y178)+1))</f>
        <v/>
      </c>
      <c r="Z178" t="str">
        <f ca="1">IF(OFFSET($G$203,SUM($C$2:$C178)-1,COLUMNS($E178:Z178)+1)=0,"",OFFSET($G$203,SUM($C$2:$C178)-1,COLUMNS($E178:Z178)+1))</f>
        <v/>
      </c>
      <c r="AA178" t="str">
        <f ca="1">IF(OFFSET($G$203,SUM($C$2:$C178)-1,COLUMNS($E178:AA178)+1)=0,"",OFFSET($G$203,SUM($C$2:$C178)-1,COLUMNS($E178:AA178)+1))</f>
        <v/>
      </c>
      <c r="AB178" t="str">
        <f ca="1">IF(OFFSET($G$203,SUM($C$2:$C178)-1,COLUMNS($E178:AB178)+1)=0,"",OFFSET($G$203,SUM($C$2:$C178)-1,COLUMNS($E178:AB178)+1))</f>
        <v/>
      </c>
      <c r="AC178" t="str">
        <f ca="1">IF(OFFSET($G$203,SUM($C$2:$C178)-1,COLUMNS($E178:AC178)+1)=0,"",OFFSET($G$203,SUM($C$2:$C178)-1,COLUMNS($E178:AC178)+1))</f>
        <v/>
      </c>
      <c r="AD178" t="str">
        <f ca="1">IF(OFFSET($G$203,SUM($C$2:$C178)-1,COLUMNS($E178:AD178)+1)=0,"",OFFSET($G$203,SUM($C$2:$C178)-1,COLUMNS($E178:AD178)+1))</f>
        <v/>
      </c>
      <c r="AE178" t="str">
        <f ca="1">IF(OFFSET($G$203,SUM($C$2:$C178)-1,COLUMNS($E178:AE178)+1)=0,"",OFFSET($G$203,SUM($C$2:$C178)-1,COLUMNS($E178:AE178)+1))</f>
        <v/>
      </c>
      <c r="AF178" t="str">
        <f ca="1">IF(OFFSET($G$203,SUM($C$2:$C178)-1,COLUMNS($E178:AF178)+1)=0,"",OFFSET($G$203,SUM($C$2:$C178)-1,COLUMNS($E178:AF178)+1))</f>
        <v/>
      </c>
      <c r="AG178" t="str">
        <f ca="1">IF(OFFSET($G$203,SUM($C$2:$C178)-1,COLUMNS($E178:AG178)+1)=0,"",OFFSET($G$203,SUM($C$2:$C178)-1,COLUMNS($E178:AG178)+1))</f>
        <v/>
      </c>
      <c r="AH178" t="str">
        <f ca="1">IF(OFFSET($G$203,SUM($C$2:$C178)-1,COLUMNS($E178:AH178)+1)=0,"",OFFSET($G$203,SUM($C$2:$C178)-1,COLUMNS($E178:AH178)+1))</f>
        <v/>
      </c>
      <c r="AI178" t="str">
        <f ca="1">IF(OFFSET($G$203,SUM($C$2:$C178)-1,COLUMNS($E178:AI178)+1)=0,"",OFFSET($G$203,SUM($C$2:$C178)-1,COLUMNS($E178:AI178)+1))</f>
        <v/>
      </c>
      <c r="AJ178" t="str">
        <f ca="1">IF(OFFSET($G$203,SUM($C$2:$C178)-1,COLUMNS($E178:AJ178)+1)=0,"",OFFSET($G$203,SUM($C$2:$C178)-1,COLUMNS($E178:AJ178)+1))</f>
        <v/>
      </c>
      <c r="AK178" t="str">
        <f ca="1">IF(OFFSET($G$203,SUM($C$2:$C178)-1,COLUMNS($E178:AK178)+1)=0,"",OFFSET($G$203,SUM($C$2:$C178)-1,COLUMNS($E178:AK178)+1))</f>
        <v/>
      </c>
      <c r="AL178" t="str">
        <f ca="1">IF(OFFSET($G$203,SUM($C$2:$C178)-1,COLUMNS($E178:AL178)+1)=0,"",OFFSET($G$203,SUM($C$2:$C178)-1,COLUMNS($E178:AL178)+1))</f>
        <v/>
      </c>
      <c r="AM178" t="str">
        <f ca="1">IF(OFFSET($G$203,SUM($C$2:$C178)-1,COLUMNS($E178:AM178)+1)=0,"",OFFSET($G$203,SUM($C$2:$C178)-1,COLUMNS($E178:AM178)+1))</f>
        <v/>
      </c>
      <c r="AN178" t="str">
        <f ca="1">IF(OFFSET($G$203,SUM($C$2:$C178)-1,COLUMNS($E178:AN178)+1)=0,"",OFFSET($G$203,SUM($C$2:$C178)-1,COLUMNS($E178:AN178)+1))</f>
        <v/>
      </c>
      <c r="AO178" t="str">
        <f ca="1">IF(OFFSET($G$203,SUM($C$2:$C178)-1,COLUMNS($E178:AO178)+1)=0,"",OFFSET($G$203,SUM($C$2:$C178)-1,COLUMNS($E178:AO178)+1))</f>
        <v/>
      </c>
      <c r="AP178" t="str">
        <f ca="1">IF(OFFSET($G$203,SUM($C$2:$C178)-1,COLUMNS($E178:AP178)+1)=0,"",OFFSET($G$203,SUM($C$2:$C178)-1,COLUMNS($E178:AP178)+1))</f>
        <v/>
      </c>
      <c r="AQ178" t="str">
        <f ca="1">IF(OFFSET($G$203,SUM($C$2:$C178)-1,COLUMNS($E178:AQ178)+1)=0,"",OFFSET($G$203,SUM($C$2:$C178)-1,COLUMNS($E178:AQ178)+1))</f>
        <v/>
      </c>
      <c r="AR178" t="str">
        <f ca="1">IF(OFFSET($G$203,SUM($C$2:$C178)-1,COLUMNS($E178:AR178)+1)=0,"",OFFSET($G$203,SUM($C$2:$C178)-1,COLUMNS($E178:AR178)+1))</f>
        <v/>
      </c>
      <c r="AS178" t="str">
        <f ca="1">IF(OFFSET($G$203,SUM($C$2:$C178)-1,COLUMNS($E178:AS178)+1)=0,"",OFFSET($G$203,SUM($C$2:$C178)-1,COLUMNS($E178:AS178)+1))</f>
        <v/>
      </c>
      <c r="AT178" t="str">
        <f ca="1">IF(OFFSET($G$203,SUM($C$2:$C178)-1,COLUMNS($E178:AT178)+1)=0,"",OFFSET($G$203,SUM($C$2:$C178)-1,COLUMNS($E178:AT178)+1))</f>
        <v/>
      </c>
      <c r="AU178" t="str">
        <f ca="1">IF(OFFSET($G$203,SUM($C$2:$C178)-1,COLUMNS($E178:AU178)+1)=0,"",OFFSET($G$203,SUM($C$2:$C178)-1,COLUMNS($E178:AU178)+1))</f>
        <v/>
      </c>
      <c r="AV178" t="str">
        <f ca="1">IF(OFFSET($G$203,SUM($C$2:$C178)-1,COLUMNS($E178:AV178)+1)=0,"",OFFSET($G$203,SUM($C$2:$C178)-1,COLUMNS($E178:AV178)+1))</f>
        <v/>
      </c>
      <c r="AW178" t="str">
        <f ca="1">IF(OFFSET($G$203,SUM($C$2:$C178)-1,COLUMNS($E178:AW178)+1)=0,"",OFFSET($G$203,SUM($C$2:$C178)-1,COLUMNS($E178:AW178)+1))</f>
        <v/>
      </c>
      <c r="AX178" t="str">
        <f ca="1">IF(OFFSET($G$203,SUM($C$2:$C178)-1,COLUMNS($E178:AX178)+1)=0,"",OFFSET($G$203,SUM($C$2:$C178)-1,COLUMNS($E178:AX178)+1))</f>
        <v/>
      </c>
      <c r="AY178" t="str">
        <f ca="1">IF(OFFSET($G$203,SUM($C$2:$C178)-1,COLUMNS($E178:AY178)+1)=0,"",OFFSET($G$203,SUM($C$2:$C178)-1,COLUMNS($E178:AY178)+1))</f>
        <v/>
      </c>
      <c r="AZ178" t="str">
        <f ca="1">IF(OFFSET($G$203,SUM($C$2:$C178)-1,COLUMNS($E178:AZ178)+1)=0,"",OFFSET($G$203,SUM($C$2:$C178)-1,COLUMNS($E178:AZ178)+1))</f>
        <v/>
      </c>
      <c r="BA178" t="str">
        <f ca="1">IF(OFFSET($G$203,SUM($C$2:$C178)-1,COLUMNS($E178:BA178)+1)=0,"",OFFSET($G$203,SUM($C$2:$C178)-1,COLUMNS($E178:BA178)+1))</f>
        <v/>
      </c>
      <c r="BB178" t="str">
        <f ca="1">IF(OFFSET($G$203,SUM($C$2:$C178)-1,COLUMNS($E178:BB178)+1)=0,"",OFFSET($G$203,SUM($C$2:$C178)-1,COLUMNS($E178:BB178)+1))</f>
        <v/>
      </c>
      <c r="BC178" t="str">
        <f ca="1">IF(OFFSET($G$203,SUM($C$2:$C178)-1,COLUMNS($E178:BC178)+1)=0,"",OFFSET($G$203,SUM($C$2:$C178)-1,COLUMNS($E178:BC178)+1))</f>
        <v/>
      </c>
      <c r="BD178" t="str">
        <f ca="1">IF(OFFSET($G$203,SUM($C$2:$C178)-1,COLUMNS($E178:BD178)+1)=0,"",OFFSET($G$203,SUM($C$2:$C178)-1,COLUMNS($E178:BD178)+1))</f>
        <v/>
      </c>
      <c r="BE178" t="str">
        <f ca="1">IF(OFFSET($G$203,SUM($C$2:$C178)-1,COLUMNS($E178:BE178)+1)=0,"",OFFSET($G$203,SUM($C$2:$C178)-1,COLUMNS($E178:BE178)+1))</f>
        <v/>
      </c>
      <c r="BF178" t="str">
        <f ca="1">IF(OFFSET($G$203,SUM($C$2:$C178)-1,COLUMNS($E178:BF178)+1)=0,"",OFFSET($G$203,SUM($C$2:$C178)-1,COLUMNS($E178:BF178)+1))</f>
        <v/>
      </c>
      <c r="BG178" t="str">
        <f ca="1">IF(OFFSET($G$203,SUM($C$2:$C178)-1,COLUMNS($E178:BG178)+1)=0,"",OFFSET($G$203,SUM($C$2:$C178)-1,COLUMNS($E178:BG178)+1))</f>
        <v/>
      </c>
      <c r="BH178" t="str">
        <f ca="1">IF(OFFSET($G$203,SUM($C$2:$C178)-1,COLUMNS($E178:BH178)+1)=0,"",OFFSET($G$203,SUM($C$2:$C178)-1,COLUMNS($E178:BH178)+1))</f>
        <v/>
      </c>
      <c r="BI178" t="str">
        <f ca="1">IF(OFFSET($G$203,SUM($C$2:$C178)-1,COLUMNS($E178:BI178)+1)=0,"",OFFSET($G$203,SUM($C$2:$C178)-1,COLUMNS($E178:BI178)+1))</f>
        <v/>
      </c>
      <c r="BJ178" t="str">
        <f ca="1">IF(OFFSET($G$203,SUM($C$2:$C178)-1,COLUMNS($E178:BJ178)+1)=0,"",OFFSET($G$203,SUM($C$2:$C178)-1,COLUMNS($E178:BJ178)+1))</f>
        <v/>
      </c>
      <c r="BK178" t="str">
        <f ca="1">IF(OFFSET($G$203,SUM($C$2:$C178)-1,COLUMNS($E178:BK178)+1)=0,"",OFFSET($G$203,SUM($C$2:$C178)-1,COLUMNS($E178:BK178)+1))</f>
        <v/>
      </c>
      <c r="BL178" t="str">
        <f ca="1">IF(OFFSET($G$203,SUM($C$2:$C178)-1,COLUMNS($E178:BL178)+1)=0,"",OFFSET($G$203,SUM($C$2:$C178)-1,COLUMNS($E178:BL178)+1))</f>
        <v/>
      </c>
      <c r="BM178" t="str">
        <f ca="1">IF(OFFSET($G$203,SUM($C$2:$C178)-1,COLUMNS($E178:BM178)+1)=0,"",OFFSET($G$203,SUM($C$2:$C178)-1,COLUMNS($E178:BM178)+1))</f>
        <v/>
      </c>
      <c r="BN178" t="str">
        <f ca="1">IF(OFFSET($G$203,SUM($C$2:$C178)-1,COLUMNS($E178:BN178)+1)=0,"",OFFSET($G$203,SUM($C$2:$C178)-1,COLUMNS($E178:BN178)+1))</f>
        <v/>
      </c>
      <c r="BO178" t="str">
        <f ca="1">IF(OFFSET($G$203,SUM($C$2:$C178)-1,COLUMNS($E178:BO178)+1)=0,"",OFFSET($G$203,SUM($C$2:$C178)-1,COLUMNS($E178:BO178)+1))</f>
        <v/>
      </c>
      <c r="BP178" t="str">
        <f ca="1">IF(OFFSET($G$203,SUM($C$2:$C178)-1,COLUMNS($E178:BP178)+1)=0,"",OFFSET($G$203,SUM($C$2:$C178)-1,COLUMNS($E178:BP178)+1))</f>
        <v/>
      </c>
      <c r="BQ178" t="str">
        <f ca="1">IF(OFFSET($G$203,SUM($C$2:$C178)-1,COLUMNS($E178:BQ178)+1)=0,"",OFFSET($G$203,SUM($C$2:$C178)-1,COLUMNS($E178:BQ178)+1))</f>
        <v/>
      </c>
      <c r="BR178" t="str">
        <f ca="1">IF(OFFSET($G$203,SUM($C$2:$C178)-1,COLUMNS($E178:BR178)+1)=0,"",OFFSET($G$203,SUM($C$2:$C178)-1,COLUMNS($E178:BR178)+1))</f>
        <v/>
      </c>
      <c r="BS178" t="str">
        <f ca="1">IF(OFFSET($G$203,SUM($C$2:$C178)-1,COLUMNS($E178:BS178)+1)=0,"",OFFSET($G$203,SUM($C$2:$C178)-1,COLUMNS($E178:BS178)+1))</f>
        <v/>
      </c>
      <c r="BT178" t="str">
        <f ca="1">IF(OFFSET($G$203,SUM($C$2:$C178)-1,COLUMNS($E178:BT178)+1)=0,"",OFFSET($G$203,SUM($C$2:$C178)-1,COLUMNS($E178:BT178)+1))</f>
        <v/>
      </c>
      <c r="BU178" t="str">
        <f ca="1">IF(OFFSET($G$203,SUM($C$2:$C178)-1,COLUMNS($E178:BU178)+1)=0,"",OFFSET($G$203,SUM($C$2:$C178)-1,COLUMNS($E178:BU178)+1))</f>
        <v/>
      </c>
      <c r="BV178" t="str">
        <f ca="1">IF(OFFSET($G$203,SUM($C$2:$C178)-1,COLUMNS($E178:BV178)+1)=0,"",OFFSET($G$203,SUM($C$2:$C178)-1,COLUMNS($E178:BV178)+1))</f>
        <v/>
      </c>
      <c r="BW178" t="str">
        <f ca="1">IF(OFFSET($G$203,SUM($C$2:$C178)-1,COLUMNS($E178:BW178)+1)=0,"",OFFSET($G$203,SUM($C$2:$C178)-1,COLUMNS($E178:BW178)+1))</f>
        <v/>
      </c>
      <c r="BX178" t="str">
        <f ca="1">IF(OFFSET($G$203,SUM($C$2:$C178)-1,COLUMNS($E178:BX178)+1)=0,"",OFFSET($G$203,SUM($C$2:$C178)-1,COLUMNS($E178:BX178)+1))</f>
        <v/>
      </c>
      <c r="BY178" t="str">
        <f ca="1">IF(OFFSET($G$203,SUM($C$2:$C178)-1,COLUMNS($E178:BY178)+1)=0,"",OFFSET($G$203,SUM($C$2:$C178)-1,COLUMNS($E178:BY178)+1))</f>
        <v/>
      </c>
      <c r="BZ178" t="str">
        <f ca="1">IF(OFFSET($G$203,SUM($C$2:$C178)-1,COLUMNS($E178:BZ178)+1)=0,"",OFFSET($G$203,SUM($C$2:$C178)-1,COLUMNS($E178:BZ178)+1))</f>
        <v/>
      </c>
    </row>
    <row r="179" spans="2:78" x14ac:dyDescent="0.25">
      <c r="C179">
        <f t="shared" si="4666"/>
        <v>0</v>
      </c>
      <c r="E179" t="str">
        <f t="shared" si="5703"/>
        <v>Marco Primo</v>
      </c>
      <c r="F179" t="str">
        <f t="shared" si="5704"/>
        <v>coronet</v>
      </c>
      <c r="G179" t="str">
        <f t="shared" si="5705"/>
        <v/>
      </c>
      <c r="H179" t="str">
        <f t="shared" si="5706"/>
        <v/>
      </c>
      <c r="I179" t="str">
        <f t="shared" ca="1" si="5707"/>
        <v/>
      </c>
      <c r="J179" t="str">
        <f t="shared" ca="1" si="5708"/>
        <v/>
      </c>
      <c r="K179" t="str">
        <f t="shared" ca="1" si="5709"/>
        <v/>
      </c>
      <c r="L179" t="str">
        <f t="shared" ca="1" si="5710"/>
        <v/>
      </c>
      <c r="M179" t="str">
        <f t="shared" ca="1" si="5711"/>
        <v/>
      </c>
      <c r="N179" t="str">
        <f t="shared" ca="1" si="5712"/>
        <v/>
      </c>
      <c r="O179" t="str">
        <f t="shared" ca="1" si="5713"/>
        <v/>
      </c>
      <c r="P179" t="str">
        <f t="shared" ca="1" si="5714"/>
        <v/>
      </c>
      <c r="Q179" t="str">
        <f t="shared" ca="1" si="5715"/>
        <v/>
      </c>
      <c r="R179" t="str">
        <f t="shared" ca="1" si="5716"/>
        <v/>
      </c>
      <c r="S179" t="str">
        <f t="shared" ca="1" si="5717"/>
        <v/>
      </c>
      <c r="T179" t="str">
        <f t="shared" ca="1" si="5718"/>
        <v/>
      </c>
      <c r="U179" t="str">
        <f t="shared" ca="1" si="5719"/>
        <v/>
      </c>
      <c r="V179" t="str">
        <f t="shared" ca="1" si="5720"/>
        <v/>
      </c>
      <c r="W179" t="str">
        <f t="shared" ca="1" si="5721"/>
        <v/>
      </c>
      <c r="X179" t="str">
        <f t="shared" ca="1" si="5722"/>
        <v/>
      </c>
      <c r="Y179" t="str">
        <f t="shared" ca="1" si="5723"/>
        <v/>
      </c>
      <c r="Z179" t="str">
        <f t="shared" ca="1" si="5724"/>
        <v/>
      </c>
      <c r="AA179" t="str">
        <f t="shared" ca="1" si="5725"/>
        <v/>
      </c>
      <c r="AB179" t="str">
        <f t="shared" ca="1" si="5726"/>
        <v/>
      </c>
      <c r="AC179" t="str">
        <f t="shared" ca="1" si="5727"/>
        <v/>
      </c>
      <c r="AD179" t="str">
        <f t="shared" ca="1" si="5728"/>
        <v/>
      </c>
      <c r="AE179" t="str">
        <f t="shared" ca="1" si="5729"/>
        <v/>
      </c>
      <c r="AF179" t="str">
        <f t="shared" ca="1" si="5730"/>
        <v/>
      </c>
      <c r="AG179" t="str">
        <f t="shared" ca="1" si="5731"/>
        <v/>
      </c>
      <c r="AH179" t="str">
        <f t="shared" ca="1" si="5732"/>
        <v/>
      </c>
      <c r="AI179" t="str">
        <f t="shared" ca="1" si="5733"/>
        <v/>
      </c>
      <c r="AJ179" t="str">
        <f t="shared" ca="1" si="5734"/>
        <v/>
      </c>
      <c r="AK179" t="str">
        <f t="shared" ca="1" si="5735"/>
        <v/>
      </c>
      <c r="AL179" t="str">
        <f t="shared" ca="1" si="5736"/>
        <v/>
      </c>
      <c r="AM179" t="str">
        <f t="shared" ca="1" si="5737"/>
        <v/>
      </c>
      <c r="AN179" t="str">
        <f t="shared" ca="1" si="5738"/>
        <v/>
      </c>
      <c r="AO179" t="str">
        <f t="shared" ca="1" si="5739"/>
        <v/>
      </c>
      <c r="AP179" t="str">
        <f t="shared" ca="1" si="5740"/>
        <v/>
      </c>
      <c r="AQ179" t="str">
        <f t="shared" ca="1" si="5741"/>
        <v/>
      </c>
      <c r="AR179" t="str">
        <f t="shared" ca="1" si="5742"/>
        <v/>
      </c>
      <c r="AS179" t="str">
        <f t="shared" ca="1" si="5743"/>
        <v/>
      </c>
      <c r="AT179" t="str">
        <f t="shared" ca="1" si="5744"/>
        <v/>
      </c>
      <c r="AU179" t="str">
        <f t="shared" ca="1" si="5745"/>
        <v/>
      </c>
      <c r="AV179" t="str">
        <f t="shared" ca="1" si="5746"/>
        <v/>
      </c>
      <c r="AW179" t="str">
        <f t="shared" ca="1" si="5747"/>
        <v/>
      </c>
      <c r="AX179" t="str">
        <f t="shared" ca="1" si="5748"/>
        <v/>
      </c>
      <c r="AY179" t="str">
        <f t="shared" ca="1" si="5749"/>
        <v/>
      </c>
      <c r="AZ179" t="str">
        <f t="shared" ca="1" si="5750"/>
        <v/>
      </c>
      <c r="BA179" t="str">
        <f t="shared" ca="1" si="5751"/>
        <v/>
      </c>
      <c r="BB179" t="str">
        <f t="shared" ca="1" si="5752"/>
        <v/>
      </c>
      <c r="BC179" t="str">
        <f t="shared" ca="1" si="5753"/>
        <v/>
      </c>
      <c r="BD179" t="str">
        <f t="shared" ca="1" si="5754"/>
        <v/>
      </c>
      <c r="BE179" t="str">
        <f t="shared" ca="1" si="5755"/>
        <v/>
      </c>
      <c r="BF179" t="str">
        <f t="shared" ca="1" si="5756"/>
        <v/>
      </c>
      <c r="BG179" t="str">
        <f t="shared" ca="1" si="5757"/>
        <v/>
      </c>
      <c r="BH179" t="str">
        <f t="shared" ca="1" si="5758"/>
        <v/>
      </c>
      <c r="BI179" t="str">
        <f t="shared" ca="1" si="5759"/>
        <v/>
      </c>
      <c r="BJ179" t="str">
        <f t="shared" ca="1" si="5760"/>
        <v/>
      </c>
      <c r="BK179" t="str">
        <f t="shared" ca="1" si="5761"/>
        <v/>
      </c>
      <c r="BL179" t="str">
        <f t="shared" ca="1" si="5762"/>
        <v/>
      </c>
      <c r="BM179" t="str">
        <f t="shared" ca="1" si="5763"/>
        <v/>
      </c>
      <c r="BN179" t="str">
        <f t="shared" ca="1" si="5764"/>
        <v/>
      </c>
      <c r="BO179" t="str">
        <f t="shared" ca="1" si="5765"/>
        <v/>
      </c>
      <c r="BP179" t="str">
        <f t="shared" ca="1" si="5766"/>
        <v/>
      </c>
      <c r="BQ179" t="str">
        <f t="shared" ca="1" si="5767"/>
        <v/>
      </c>
      <c r="BR179" t="str">
        <f t="shared" ca="1" si="5768"/>
        <v/>
      </c>
      <c r="BS179" t="str">
        <f t="shared" ca="1" si="5769"/>
        <v/>
      </c>
      <c r="BT179" t="str">
        <f t="shared" ca="1" si="5770"/>
        <v/>
      </c>
      <c r="BU179" t="str">
        <f t="shared" ca="1" si="5771"/>
        <v/>
      </c>
      <c r="BV179" t="str">
        <f t="shared" ca="1" si="5772"/>
        <v/>
      </c>
      <c r="BW179" t="str">
        <f t="shared" ca="1" si="5773"/>
        <v/>
      </c>
      <c r="BX179" t="str">
        <f t="shared" ca="1" si="5774"/>
        <v/>
      </c>
      <c r="BY179" t="str">
        <f t="shared" ca="1" si="5775"/>
        <v/>
      </c>
      <c r="BZ179" t="str">
        <f t="shared" ca="1" si="5776"/>
        <v/>
      </c>
    </row>
    <row r="180" spans="2:78" x14ac:dyDescent="0.25">
      <c r="C180">
        <f t="shared" si="4666"/>
        <v>1</v>
      </c>
      <c r="E180" t="s">
        <v>5862</v>
      </c>
      <c r="F180" t="s">
        <v>5863</v>
      </c>
      <c r="I180" t="str">
        <f ca="1">IF(OFFSET($G$203,SUM($C$2:$C180)-1,COLUMNS($E180:I180)+1)=0,"",OFFSET($G$203,SUM($C$2:$C180)-1,COLUMNS($E180:I180)+1))</f>
        <v/>
      </c>
      <c r="J180" t="str">
        <f ca="1">IF(OFFSET($G$203,SUM($C$2:$C180)-1,COLUMNS($E180:J180)+1)=0,"",OFFSET($G$203,SUM($C$2:$C180)-1,COLUMNS($E180:J180)+1))</f>
        <v/>
      </c>
      <c r="K180" t="str">
        <f ca="1">IF(OFFSET($G$203,SUM($C$2:$C180)-1,COLUMNS($E180:K180)+1)=0,"",OFFSET($G$203,SUM($C$2:$C180)-1,COLUMNS($E180:K180)+1))</f>
        <v/>
      </c>
      <c r="L180" t="str">
        <f ca="1">IF(OFFSET($G$203,SUM($C$2:$C180)-1,COLUMNS($E180:L180)+1)=0,"",OFFSET($G$203,SUM($C$2:$C180)-1,COLUMNS($E180:L180)+1))</f>
        <v/>
      </c>
      <c r="M180" t="str">
        <f ca="1">IF(OFFSET($G$203,SUM($C$2:$C180)-1,COLUMNS($E180:M180)+1)=0,"",OFFSET($G$203,SUM($C$2:$C180)-1,COLUMNS($E180:M180)+1))</f>
        <v/>
      </c>
      <c r="N180" t="str">
        <f ca="1">IF(OFFSET($G$203,SUM($C$2:$C180)-1,COLUMNS($E180:N180)+1)=0,"",OFFSET($G$203,SUM($C$2:$C180)-1,COLUMNS($E180:N180)+1))</f>
        <v/>
      </c>
      <c r="O180" t="str">
        <f ca="1">IF(OFFSET($G$203,SUM($C$2:$C180)-1,COLUMNS($E180:O180)+1)=0,"",OFFSET($G$203,SUM($C$2:$C180)-1,COLUMNS($E180:O180)+1))</f>
        <v/>
      </c>
      <c r="P180" t="str">
        <f ca="1">IF(OFFSET($G$203,SUM($C$2:$C180)-1,COLUMNS($E180:P180)+1)=0,"",OFFSET($G$203,SUM($C$2:$C180)-1,COLUMNS($E180:P180)+1))</f>
        <v/>
      </c>
      <c r="Q180" t="str">
        <f ca="1">IF(OFFSET($G$203,SUM($C$2:$C180)-1,COLUMNS($E180:Q180)+1)=0,"",OFFSET($G$203,SUM($C$2:$C180)-1,COLUMNS($E180:Q180)+1))</f>
        <v/>
      </c>
      <c r="R180" t="str">
        <f ca="1">IF(OFFSET($G$203,SUM($C$2:$C180)-1,COLUMNS($E180:R180)+1)=0,"",OFFSET($G$203,SUM($C$2:$C180)-1,COLUMNS($E180:R180)+1))</f>
        <v/>
      </c>
      <c r="S180" t="str">
        <f ca="1">IF(OFFSET($G$203,SUM($C$2:$C180)-1,COLUMNS($E180:S180)+1)=0,"",OFFSET($G$203,SUM($C$2:$C180)-1,COLUMNS($E180:S180)+1))</f>
        <v/>
      </c>
      <c r="T180" t="str">
        <f ca="1">IF(OFFSET($G$203,SUM($C$2:$C180)-1,COLUMNS($E180:T180)+1)=0,"",OFFSET($G$203,SUM($C$2:$C180)-1,COLUMNS($E180:T180)+1))</f>
        <v/>
      </c>
      <c r="U180" t="str">
        <f ca="1">IF(OFFSET($G$203,SUM($C$2:$C180)-1,COLUMNS($E180:U180)+1)=0,"",OFFSET($G$203,SUM($C$2:$C180)-1,COLUMNS($E180:U180)+1))</f>
        <v/>
      </c>
      <c r="V180" t="str">
        <f ca="1">IF(OFFSET($G$203,SUM($C$2:$C180)-1,COLUMNS($E180:V180)+1)=0,"",OFFSET($G$203,SUM($C$2:$C180)-1,COLUMNS($E180:V180)+1))</f>
        <v/>
      </c>
      <c r="W180" t="str">
        <f ca="1">IF(OFFSET($G$203,SUM($C$2:$C180)-1,COLUMNS($E180:W180)+1)=0,"",OFFSET($G$203,SUM($C$2:$C180)-1,COLUMNS($E180:W180)+1))</f>
        <v/>
      </c>
      <c r="X180" t="str">
        <f ca="1">IF(OFFSET($G$203,SUM($C$2:$C180)-1,COLUMNS($E180:X180)+1)=0,"",OFFSET($G$203,SUM($C$2:$C180)-1,COLUMNS($E180:X180)+1))</f>
        <v/>
      </c>
      <c r="Y180" t="str">
        <f ca="1">IF(OFFSET($G$203,SUM($C$2:$C180)-1,COLUMNS($E180:Y180)+1)=0,"",OFFSET($G$203,SUM($C$2:$C180)-1,COLUMNS($E180:Y180)+1))</f>
        <v/>
      </c>
      <c r="Z180" t="str">
        <f ca="1">IF(OFFSET($G$203,SUM($C$2:$C180)-1,COLUMNS($E180:Z180)+1)=0,"",OFFSET($G$203,SUM($C$2:$C180)-1,COLUMNS($E180:Z180)+1))</f>
        <v/>
      </c>
      <c r="AA180" t="str">
        <f ca="1">IF(OFFSET($G$203,SUM($C$2:$C180)-1,COLUMNS($E180:AA180)+1)=0,"",OFFSET($G$203,SUM($C$2:$C180)-1,COLUMNS($E180:AA180)+1))</f>
        <v/>
      </c>
      <c r="AB180" t="str">
        <f ca="1">IF(OFFSET($G$203,SUM($C$2:$C180)-1,COLUMNS($E180:AB180)+1)=0,"",OFFSET($G$203,SUM($C$2:$C180)-1,COLUMNS($E180:AB180)+1))</f>
        <v/>
      </c>
      <c r="AC180" t="str">
        <f ca="1">IF(OFFSET($G$203,SUM($C$2:$C180)-1,COLUMNS($E180:AC180)+1)=0,"",OFFSET($G$203,SUM($C$2:$C180)-1,COLUMNS($E180:AC180)+1))</f>
        <v/>
      </c>
      <c r="AD180" t="str">
        <f ca="1">IF(OFFSET($G$203,SUM($C$2:$C180)-1,COLUMNS($E180:AD180)+1)=0,"",OFFSET($G$203,SUM($C$2:$C180)-1,COLUMNS($E180:AD180)+1))</f>
        <v/>
      </c>
      <c r="AE180" t="str">
        <f ca="1">IF(OFFSET($G$203,SUM($C$2:$C180)-1,COLUMNS($E180:AE180)+1)=0,"",OFFSET($G$203,SUM($C$2:$C180)-1,COLUMNS($E180:AE180)+1))</f>
        <v/>
      </c>
      <c r="AF180" t="str">
        <f ca="1">IF(OFFSET($G$203,SUM($C$2:$C180)-1,COLUMNS($E180:AF180)+1)=0,"",OFFSET($G$203,SUM($C$2:$C180)-1,COLUMNS($E180:AF180)+1))</f>
        <v/>
      </c>
      <c r="AG180" t="str">
        <f ca="1">IF(OFFSET($G$203,SUM($C$2:$C180)-1,COLUMNS($E180:AG180)+1)=0,"",OFFSET($G$203,SUM($C$2:$C180)-1,COLUMNS($E180:AG180)+1))</f>
        <v/>
      </c>
      <c r="AH180" t="str">
        <f ca="1">IF(OFFSET($G$203,SUM($C$2:$C180)-1,COLUMNS($E180:AH180)+1)=0,"",OFFSET($G$203,SUM($C$2:$C180)-1,COLUMNS($E180:AH180)+1))</f>
        <v/>
      </c>
      <c r="AI180" t="str">
        <f ca="1">IF(OFFSET($G$203,SUM($C$2:$C180)-1,COLUMNS($E180:AI180)+1)=0,"",OFFSET($G$203,SUM($C$2:$C180)-1,COLUMNS($E180:AI180)+1))</f>
        <v/>
      </c>
      <c r="AJ180" t="str">
        <f ca="1">IF(OFFSET($G$203,SUM($C$2:$C180)-1,COLUMNS($E180:AJ180)+1)=0,"",OFFSET($G$203,SUM($C$2:$C180)-1,COLUMNS($E180:AJ180)+1))</f>
        <v/>
      </c>
      <c r="AK180" t="str">
        <f ca="1">IF(OFFSET($G$203,SUM($C$2:$C180)-1,COLUMNS($E180:AK180)+1)=0,"",OFFSET($G$203,SUM($C$2:$C180)-1,COLUMNS($E180:AK180)+1))</f>
        <v/>
      </c>
      <c r="AL180" t="str">
        <f ca="1">IF(OFFSET($G$203,SUM($C$2:$C180)-1,COLUMNS($E180:AL180)+1)=0,"",OFFSET($G$203,SUM($C$2:$C180)-1,COLUMNS($E180:AL180)+1))</f>
        <v/>
      </c>
      <c r="AM180" t="str">
        <f ca="1">IF(OFFSET($G$203,SUM($C$2:$C180)-1,COLUMNS($E180:AM180)+1)=0,"",OFFSET($G$203,SUM($C$2:$C180)-1,COLUMNS($E180:AM180)+1))</f>
        <v/>
      </c>
      <c r="AN180" t="str">
        <f ca="1">IF(OFFSET($G$203,SUM($C$2:$C180)-1,COLUMNS($E180:AN180)+1)=0,"",OFFSET($G$203,SUM($C$2:$C180)-1,COLUMNS($E180:AN180)+1))</f>
        <v/>
      </c>
      <c r="AO180" t="str">
        <f ca="1">IF(OFFSET($G$203,SUM($C$2:$C180)-1,COLUMNS($E180:AO180)+1)=0,"",OFFSET($G$203,SUM($C$2:$C180)-1,COLUMNS($E180:AO180)+1))</f>
        <v/>
      </c>
      <c r="AP180" t="str">
        <f ca="1">IF(OFFSET($G$203,SUM($C$2:$C180)-1,COLUMNS($E180:AP180)+1)=0,"",OFFSET($G$203,SUM($C$2:$C180)-1,COLUMNS($E180:AP180)+1))</f>
        <v/>
      </c>
      <c r="AQ180" t="str">
        <f ca="1">IF(OFFSET($G$203,SUM($C$2:$C180)-1,COLUMNS($E180:AQ180)+1)=0,"",OFFSET($G$203,SUM($C$2:$C180)-1,COLUMNS($E180:AQ180)+1))</f>
        <v/>
      </c>
      <c r="AR180" t="str">
        <f ca="1">IF(OFFSET($G$203,SUM($C$2:$C180)-1,COLUMNS($E180:AR180)+1)=0,"",OFFSET($G$203,SUM($C$2:$C180)-1,COLUMNS($E180:AR180)+1))</f>
        <v/>
      </c>
      <c r="AS180" t="str">
        <f ca="1">IF(OFFSET($G$203,SUM($C$2:$C180)-1,COLUMNS($E180:AS180)+1)=0,"",OFFSET($G$203,SUM($C$2:$C180)-1,COLUMNS($E180:AS180)+1))</f>
        <v/>
      </c>
      <c r="AT180" t="str">
        <f ca="1">IF(OFFSET($G$203,SUM($C$2:$C180)-1,COLUMNS($E180:AT180)+1)=0,"",OFFSET($G$203,SUM($C$2:$C180)-1,COLUMNS($E180:AT180)+1))</f>
        <v/>
      </c>
      <c r="AU180" t="str">
        <f ca="1">IF(OFFSET($G$203,SUM($C$2:$C180)-1,COLUMNS($E180:AU180)+1)=0,"",OFFSET($G$203,SUM($C$2:$C180)-1,COLUMNS($E180:AU180)+1))</f>
        <v/>
      </c>
      <c r="AV180" t="str">
        <f ca="1">IF(OFFSET($G$203,SUM($C$2:$C180)-1,COLUMNS($E180:AV180)+1)=0,"",OFFSET($G$203,SUM($C$2:$C180)-1,COLUMNS($E180:AV180)+1))</f>
        <v/>
      </c>
      <c r="AW180" t="str">
        <f ca="1">IF(OFFSET($G$203,SUM($C$2:$C180)-1,COLUMNS($E180:AW180)+1)=0,"",OFFSET($G$203,SUM($C$2:$C180)-1,COLUMNS($E180:AW180)+1))</f>
        <v/>
      </c>
      <c r="AX180" t="str">
        <f ca="1">IF(OFFSET($G$203,SUM($C$2:$C180)-1,COLUMNS($E180:AX180)+1)=0,"",OFFSET($G$203,SUM($C$2:$C180)-1,COLUMNS($E180:AX180)+1))</f>
        <v/>
      </c>
      <c r="AY180" t="str">
        <f ca="1">IF(OFFSET($G$203,SUM($C$2:$C180)-1,COLUMNS($E180:AY180)+1)=0,"",OFFSET($G$203,SUM($C$2:$C180)-1,COLUMNS($E180:AY180)+1))</f>
        <v/>
      </c>
      <c r="AZ180" t="str">
        <f ca="1">IF(OFFSET($G$203,SUM($C$2:$C180)-1,COLUMNS($E180:AZ180)+1)=0,"",OFFSET($G$203,SUM($C$2:$C180)-1,COLUMNS($E180:AZ180)+1))</f>
        <v/>
      </c>
      <c r="BA180" t="str">
        <f ca="1">IF(OFFSET($G$203,SUM($C$2:$C180)-1,COLUMNS($E180:BA180)+1)=0,"",OFFSET($G$203,SUM($C$2:$C180)-1,COLUMNS($E180:BA180)+1))</f>
        <v/>
      </c>
      <c r="BB180" t="str">
        <f ca="1">IF(OFFSET($G$203,SUM($C$2:$C180)-1,COLUMNS($E180:BB180)+1)=0,"",OFFSET($G$203,SUM($C$2:$C180)-1,COLUMNS($E180:BB180)+1))</f>
        <v/>
      </c>
      <c r="BC180" t="str">
        <f ca="1">IF(OFFSET($G$203,SUM($C$2:$C180)-1,COLUMNS($E180:BC180)+1)=0,"",OFFSET($G$203,SUM($C$2:$C180)-1,COLUMNS($E180:BC180)+1))</f>
        <v/>
      </c>
      <c r="BD180" t="str">
        <f ca="1">IF(OFFSET($G$203,SUM($C$2:$C180)-1,COLUMNS($E180:BD180)+1)=0,"",OFFSET($G$203,SUM($C$2:$C180)-1,COLUMNS($E180:BD180)+1))</f>
        <v/>
      </c>
      <c r="BE180" t="str">
        <f ca="1">IF(OFFSET($G$203,SUM($C$2:$C180)-1,COLUMNS($E180:BE180)+1)=0,"",OFFSET($G$203,SUM($C$2:$C180)-1,COLUMNS($E180:BE180)+1))</f>
        <v/>
      </c>
      <c r="BF180" t="str">
        <f ca="1">IF(OFFSET($G$203,SUM($C$2:$C180)-1,COLUMNS($E180:BF180)+1)=0,"",OFFSET($G$203,SUM($C$2:$C180)-1,COLUMNS($E180:BF180)+1))</f>
        <v/>
      </c>
      <c r="BG180" t="str">
        <f ca="1">IF(OFFSET($G$203,SUM($C$2:$C180)-1,COLUMNS($E180:BG180)+1)=0,"",OFFSET($G$203,SUM($C$2:$C180)-1,COLUMNS($E180:BG180)+1))</f>
        <v/>
      </c>
      <c r="BH180" t="str">
        <f ca="1">IF(OFFSET($G$203,SUM($C$2:$C180)-1,COLUMNS($E180:BH180)+1)=0,"",OFFSET($G$203,SUM($C$2:$C180)-1,COLUMNS($E180:BH180)+1))</f>
        <v/>
      </c>
      <c r="BI180" t="str">
        <f ca="1">IF(OFFSET($G$203,SUM($C$2:$C180)-1,COLUMNS($E180:BI180)+1)=0,"",OFFSET($G$203,SUM($C$2:$C180)-1,COLUMNS($E180:BI180)+1))</f>
        <v/>
      </c>
      <c r="BJ180" t="str">
        <f ca="1">IF(OFFSET($G$203,SUM($C$2:$C180)-1,COLUMNS($E180:BJ180)+1)=0,"",OFFSET($G$203,SUM($C$2:$C180)-1,COLUMNS($E180:BJ180)+1))</f>
        <v/>
      </c>
      <c r="BK180" t="str">
        <f ca="1">IF(OFFSET($G$203,SUM($C$2:$C180)-1,COLUMNS($E180:BK180)+1)=0,"",OFFSET($G$203,SUM($C$2:$C180)-1,COLUMNS($E180:BK180)+1))</f>
        <v/>
      </c>
      <c r="BL180" t="str">
        <f ca="1">IF(OFFSET($G$203,SUM($C$2:$C180)-1,COLUMNS($E180:BL180)+1)=0,"",OFFSET($G$203,SUM($C$2:$C180)-1,COLUMNS($E180:BL180)+1))</f>
        <v/>
      </c>
      <c r="BM180" t="str">
        <f ca="1">IF(OFFSET($G$203,SUM($C$2:$C180)-1,COLUMNS($E180:BM180)+1)=0,"",OFFSET($G$203,SUM($C$2:$C180)-1,COLUMNS($E180:BM180)+1))</f>
        <v/>
      </c>
      <c r="BN180" t="str">
        <f ca="1">IF(OFFSET($G$203,SUM($C$2:$C180)-1,COLUMNS($E180:BN180)+1)=0,"",OFFSET($G$203,SUM($C$2:$C180)-1,COLUMNS($E180:BN180)+1))</f>
        <v/>
      </c>
      <c r="BO180" t="str">
        <f ca="1">IF(OFFSET($G$203,SUM($C$2:$C180)-1,COLUMNS($E180:BO180)+1)=0,"",OFFSET($G$203,SUM($C$2:$C180)-1,COLUMNS($E180:BO180)+1))</f>
        <v/>
      </c>
      <c r="BP180" t="str">
        <f ca="1">IF(OFFSET($G$203,SUM($C$2:$C180)-1,COLUMNS($E180:BP180)+1)=0,"",OFFSET($G$203,SUM($C$2:$C180)-1,COLUMNS($E180:BP180)+1))</f>
        <v/>
      </c>
      <c r="BQ180" t="str">
        <f ca="1">IF(OFFSET($G$203,SUM($C$2:$C180)-1,COLUMNS($E180:BQ180)+1)=0,"",OFFSET($G$203,SUM($C$2:$C180)-1,COLUMNS($E180:BQ180)+1))</f>
        <v/>
      </c>
      <c r="BR180" t="str">
        <f ca="1">IF(OFFSET($G$203,SUM($C$2:$C180)-1,COLUMNS($E180:BR180)+1)=0,"",OFFSET($G$203,SUM($C$2:$C180)-1,COLUMNS($E180:BR180)+1))</f>
        <v/>
      </c>
      <c r="BS180" t="str">
        <f ca="1">IF(OFFSET($G$203,SUM($C$2:$C180)-1,COLUMNS($E180:BS180)+1)=0,"",OFFSET($G$203,SUM($C$2:$C180)-1,COLUMNS($E180:BS180)+1))</f>
        <v/>
      </c>
      <c r="BT180" t="str">
        <f ca="1">IF(OFFSET($G$203,SUM($C$2:$C180)-1,COLUMNS($E180:BT180)+1)=0,"",OFFSET($G$203,SUM($C$2:$C180)-1,COLUMNS($E180:BT180)+1))</f>
        <v/>
      </c>
      <c r="BU180" t="str">
        <f ca="1">IF(OFFSET($G$203,SUM($C$2:$C180)-1,COLUMNS($E180:BU180)+1)=0,"",OFFSET($G$203,SUM($C$2:$C180)-1,COLUMNS($E180:BU180)+1))</f>
        <v/>
      </c>
      <c r="BV180" t="str">
        <f ca="1">IF(OFFSET($G$203,SUM($C$2:$C180)-1,COLUMNS($E180:BV180)+1)=0,"",OFFSET($G$203,SUM($C$2:$C180)-1,COLUMNS($E180:BV180)+1))</f>
        <v/>
      </c>
      <c r="BW180" t="str">
        <f ca="1">IF(OFFSET($G$203,SUM($C$2:$C180)-1,COLUMNS($E180:BW180)+1)=0,"",OFFSET($G$203,SUM($C$2:$C180)-1,COLUMNS($E180:BW180)+1))</f>
        <v/>
      </c>
      <c r="BX180" t="str">
        <f ca="1">IF(OFFSET($G$203,SUM($C$2:$C180)-1,COLUMNS($E180:BX180)+1)=0,"",OFFSET($G$203,SUM($C$2:$C180)-1,COLUMNS($E180:BX180)+1))</f>
        <v/>
      </c>
      <c r="BY180" t="str">
        <f ca="1">IF(OFFSET($G$203,SUM($C$2:$C180)-1,COLUMNS($E180:BY180)+1)=0,"",OFFSET($G$203,SUM($C$2:$C180)-1,COLUMNS($E180:BY180)+1))</f>
        <v/>
      </c>
      <c r="BZ180" t="str">
        <f ca="1">IF(OFFSET($G$203,SUM($C$2:$C180)-1,COLUMNS($E180:BZ180)+1)=0,"",OFFSET($G$203,SUM($C$2:$C180)-1,COLUMNS($E180:BZ180)+1))</f>
        <v/>
      </c>
    </row>
    <row r="181" spans="2:78" x14ac:dyDescent="0.25">
      <c r="C181">
        <f t="shared" si="4666"/>
        <v>0</v>
      </c>
      <c r="E181" t="str">
        <f t="shared" si="5703"/>
        <v>Marco Primo</v>
      </c>
      <c r="F181" t="str">
        <f t="shared" si="5704"/>
        <v>coronet</v>
      </c>
      <c r="G181" t="str">
        <f t="shared" si="5705"/>
        <v/>
      </c>
      <c r="H181" t="str">
        <f t="shared" si="5706"/>
        <v/>
      </c>
      <c r="I181" t="str">
        <f t="shared" ca="1" si="5707"/>
        <v/>
      </c>
      <c r="J181" t="str">
        <f t="shared" ca="1" si="5708"/>
        <v/>
      </c>
      <c r="K181" t="str">
        <f t="shared" ca="1" si="5709"/>
        <v/>
      </c>
      <c r="L181" t="str">
        <f t="shared" ca="1" si="5710"/>
        <v/>
      </c>
      <c r="M181" t="str">
        <f t="shared" ca="1" si="5711"/>
        <v/>
      </c>
      <c r="N181" t="str">
        <f t="shared" ca="1" si="5712"/>
        <v/>
      </c>
      <c r="O181" t="str">
        <f t="shared" ca="1" si="5713"/>
        <v/>
      </c>
      <c r="P181" t="str">
        <f t="shared" ca="1" si="5714"/>
        <v/>
      </c>
      <c r="Q181" t="str">
        <f t="shared" ca="1" si="5715"/>
        <v/>
      </c>
      <c r="R181" t="str">
        <f t="shared" ca="1" si="5716"/>
        <v/>
      </c>
      <c r="S181" t="str">
        <f t="shared" ca="1" si="5717"/>
        <v/>
      </c>
      <c r="T181" t="str">
        <f t="shared" ca="1" si="5718"/>
        <v/>
      </c>
      <c r="U181" t="str">
        <f t="shared" ca="1" si="5719"/>
        <v/>
      </c>
      <c r="V181" t="str">
        <f t="shared" ca="1" si="5720"/>
        <v/>
      </c>
      <c r="W181" t="str">
        <f t="shared" ca="1" si="5721"/>
        <v/>
      </c>
      <c r="X181" t="str">
        <f t="shared" ca="1" si="5722"/>
        <v/>
      </c>
      <c r="Y181" t="str">
        <f t="shared" ca="1" si="5723"/>
        <v/>
      </c>
      <c r="Z181" t="str">
        <f t="shared" ca="1" si="5724"/>
        <v/>
      </c>
      <c r="AA181" t="str">
        <f t="shared" ca="1" si="5725"/>
        <v/>
      </c>
      <c r="AB181" t="str">
        <f t="shared" ca="1" si="5726"/>
        <v/>
      </c>
      <c r="AC181" t="str">
        <f t="shared" ca="1" si="5727"/>
        <v/>
      </c>
      <c r="AD181" t="str">
        <f t="shared" ca="1" si="5728"/>
        <v/>
      </c>
      <c r="AE181" t="str">
        <f t="shared" ca="1" si="5729"/>
        <v/>
      </c>
      <c r="AF181" t="str">
        <f t="shared" ca="1" si="5730"/>
        <v/>
      </c>
      <c r="AG181" t="str">
        <f t="shared" ca="1" si="5731"/>
        <v/>
      </c>
      <c r="AH181" t="str">
        <f t="shared" ca="1" si="5732"/>
        <v/>
      </c>
      <c r="AI181" t="str">
        <f t="shared" ca="1" si="5733"/>
        <v/>
      </c>
      <c r="AJ181" t="str">
        <f t="shared" ca="1" si="5734"/>
        <v/>
      </c>
      <c r="AK181" t="str">
        <f t="shared" ca="1" si="5735"/>
        <v/>
      </c>
      <c r="AL181" t="str">
        <f t="shared" ca="1" si="5736"/>
        <v/>
      </c>
      <c r="AM181" t="str">
        <f t="shared" ca="1" si="5737"/>
        <v/>
      </c>
      <c r="AN181" t="str">
        <f t="shared" ca="1" si="5738"/>
        <v/>
      </c>
      <c r="AO181" t="str">
        <f t="shared" ca="1" si="5739"/>
        <v/>
      </c>
      <c r="AP181" t="str">
        <f t="shared" ca="1" si="5740"/>
        <v/>
      </c>
      <c r="AQ181" t="str">
        <f t="shared" ca="1" si="5741"/>
        <v/>
      </c>
      <c r="AR181" t="str">
        <f t="shared" ca="1" si="5742"/>
        <v/>
      </c>
      <c r="AS181" t="str">
        <f t="shared" ca="1" si="5743"/>
        <v/>
      </c>
      <c r="AT181" t="str">
        <f t="shared" ca="1" si="5744"/>
        <v/>
      </c>
      <c r="AU181" t="str">
        <f t="shared" ca="1" si="5745"/>
        <v/>
      </c>
      <c r="AV181" t="str">
        <f t="shared" ca="1" si="5746"/>
        <v/>
      </c>
      <c r="AW181" t="str">
        <f t="shared" ca="1" si="5747"/>
        <v/>
      </c>
      <c r="AX181" t="str">
        <f t="shared" ca="1" si="5748"/>
        <v/>
      </c>
      <c r="AY181" t="str">
        <f t="shared" ca="1" si="5749"/>
        <v/>
      </c>
      <c r="AZ181" t="str">
        <f t="shared" ca="1" si="5750"/>
        <v/>
      </c>
      <c r="BA181" t="str">
        <f t="shared" ca="1" si="5751"/>
        <v/>
      </c>
      <c r="BB181" t="str">
        <f t="shared" ca="1" si="5752"/>
        <v/>
      </c>
      <c r="BC181" t="str">
        <f t="shared" ca="1" si="5753"/>
        <v/>
      </c>
      <c r="BD181" t="str">
        <f t="shared" ca="1" si="5754"/>
        <v/>
      </c>
      <c r="BE181" t="str">
        <f t="shared" ca="1" si="5755"/>
        <v/>
      </c>
      <c r="BF181" t="str">
        <f t="shared" ca="1" si="5756"/>
        <v/>
      </c>
      <c r="BG181" t="str">
        <f t="shared" ca="1" si="5757"/>
        <v/>
      </c>
      <c r="BH181" t="str">
        <f t="shared" ca="1" si="5758"/>
        <v/>
      </c>
      <c r="BI181" t="str">
        <f t="shared" ca="1" si="5759"/>
        <v/>
      </c>
      <c r="BJ181" t="str">
        <f t="shared" ca="1" si="5760"/>
        <v/>
      </c>
      <c r="BK181" t="str">
        <f t="shared" ca="1" si="5761"/>
        <v/>
      </c>
      <c r="BL181" t="str">
        <f t="shared" ca="1" si="5762"/>
        <v/>
      </c>
      <c r="BM181" t="str">
        <f t="shared" ca="1" si="5763"/>
        <v/>
      </c>
      <c r="BN181" t="str">
        <f t="shared" ca="1" si="5764"/>
        <v/>
      </c>
      <c r="BO181" t="str">
        <f t="shared" ca="1" si="5765"/>
        <v/>
      </c>
      <c r="BP181" t="str">
        <f t="shared" ca="1" si="5766"/>
        <v/>
      </c>
      <c r="BQ181" t="str">
        <f t="shared" ca="1" si="5767"/>
        <v/>
      </c>
      <c r="BR181" t="str">
        <f t="shared" ca="1" si="5768"/>
        <v/>
      </c>
      <c r="BS181" t="str">
        <f t="shared" ca="1" si="5769"/>
        <v/>
      </c>
      <c r="BT181" t="str">
        <f t="shared" ca="1" si="5770"/>
        <v/>
      </c>
      <c r="BU181" t="str">
        <f t="shared" ca="1" si="5771"/>
        <v/>
      </c>
      <c r="BV181" t="str">
        <f t="shared" ca="1" si="5772"/>
        <v/>
      </c>
      <c r="BW181" t="str">
        <f t="shared" ca="1" si="5773"/>
        <v/>
      </c>
      <c r="BX181" t="str">
        <f t="shared" ca="1" si="5774"/>
        <v/>
      </c>
      <c r="BY181" t="str">
        <f t="shared" ca="1" si="5775"/>
        <v/>
      </c>
      <c r="BZ181" t="str">
        <f t="shared" ca="1" si="5776"/>
        <v/>
      </c>
    </row>
    <row r="182" spans="2:78" x14ac:dyDescent="0.25">
      <c r="C182">
        <f t="shared" si="4666"/>
        <v>1</v>
      </c>
      <c r="E182" t="s">
        <v>5862</v>
      </c>
      <c r="F182" t="s">
        <v>5863</v>
      </c>
      <c r="I182" t="str">
        <f ca="1">IF(OFFSET($G$203,SUM($C$2:$C182)-1,COLUMNS($E182:I182)+1)=0,"",OFFSET($G$203,SUM($C$2:$C182)-1,COLUMNS($E182:I182)+1))</f>
        <v/>
      </c>
      <c r="J182" t="str">
        <f ca="1">IF(OFFSET($G$203,SUM($C$2:$C182)-1,COLUMNS($E182:J182)+1)=0,"",OFFSET($G$203,SUM($C$2:$C182)-1,COLUMNS($E182:J182)+1))</f>
        <v/>
      </c>
      <c r="K182" t="str">
        <f ca="1">IF(OFFSET($G$203,SUM($C$2:$C182)-1,COLUMNS($E182:K182)+1)=0,"",OFFSET($G$203,SUM($C$2:$C182)-1,COLUMNS($E182:K182)+1))</f>
        <v/>
      </c>
      <c r="L182" t="str">
        <f ca="1">IF(OFFSET($G$203,SUM($C$2:$C182)-1,COLUMNS($E182:L182)+1)=0,"",OFFSET($G$203,SUM($C$2:$C182)-1,COLUMNS($E182:L182)+1))</f>
        <v/>
      </c>
      <c r="M182" t="str">
        <f ca="1">IF(OFFSET($G$203,SUM($C$2:$C182)-1,COLUMNS($E182:M182)+1)=0,"",OFFSET($G$203,SUM($C$2:$C182)-1,COLUMNS($E182:M182)+1))</f>
        <v/>
      </c>
      <c r="N182" t="str">
        <f ca="1">IF(OFFSET($G$203,SUM($C$2:$C182)-1,COLUMNS($E182:N182)+1)=0,"",OFFSET($G$203,SUM($C$2:$C182)-1,COLUMNS($E182:N182)+1))</f>
        <v/>
      </c>
      <c r="O182" t="str">
        <f ca="1">IF(OFFSET($G$203,SUM($C$2:$C182)-1,COLUMNS($E182:O182)+1)=0,"",OFFSET($G$203,SUM($C$2:$C182)-1,COLUMNS($E182:O182)+1))</f>
        <v/>
      </c>
      <c r="P182" t="str">
        <f ca="1">IF(OFFSET($G$203,SUM($C$2:$C182)-1,COLUMNS($E182:P182)+1)=0,"",OFFSET($G$203,SUM($C$2:$C182)-1,COLUMNS($E182:P182)+1))</f>
        <v/>
      </c>
      <c r="Q182" t="str">
        <f ca="1">IF(OFFSET($G$203,SUM($C$2:$C182)-1,COLUMNS($E182:Q182)+1)=0,"",OFFSET($G$203,SUM($C$2:$C182)-1,COLUMNS($E182:Q182)+1))</f>
        <v/>
      </c>
      <c r="R182" t="str">
        <f ca="1">IF(OFFSET($G$203,SUM($C$2:$C182)-1,COLUMNS($E182:R182)+1)=0,"",OFFSET($G$203,SUM($C$2:$C182)-1,COLUMNS($E182:R182)+1))</f>
        <v/>
      </c>
      <c r="S182" t="str">
        <f ca="1">IF(OFFSET($G$203,SUM($C$2:$C182)-1,COLUMNS($E182:S182)+1)=0,"",OFFSET($G$203,SUM($C$2:$C182)-1,COLUMNS($E182:S182)+1))</f>
        <v/>
      </c>
      <c r="T182" t="str">
        <f ca="1">IF(OFFSET($G$203,SUM($C$2:$C182)-1,COLUMNS($E182:T182)+1)=0,"",OFFSET($G$203,SUM($C$2:$C182)-1,COLUMNS($E182:T182)+1))</f>
        <v/>
      </c>
      <c r="U182" t="str">
        <f ca="1">IF(OFFSET($G$203,SUM($C$2:$C182)-1,COLUMNS($E182:U182)+1)=0,"",OFFSET($G$203,SUM($C$2:$C182)-1,COLUMNS($E182:U182)+1))</f>
        <v/>
      </c>
      <c r="V182" t="str">
        <f ca="1">IF(OFFSET($G$203,SUM($C$2:$C182)-1,COLUMNS($E182:V182)+1)=0,"",OFFSET($G$203,SUM($C$2:$C182)-1,COLUMNS($E182:V182)+1))</f>
        <v/>
      </c>
      <c r="W182" t="str">
        <f ca="1">IF(OFFSET($G$203,SUM($C$2:$C182)-1,COLUMNS($E182:W182)+1)=0,"",OFFSET($G$203,SUM($C$2:$C182)-1,COLUMNS($E182:W182)+1))</f>
        <v/>
      </c>
      <c r="X182" t="str">
        <f ca="1">IF(OFFSET($G$203,SUM($C$2:$C182)-1,COLUMNS($E182:X182)+1)=0,"",OFFSET($G$203,SUM($C$2:$C182)-1,COLUMNS($E182:X182)+1))</f>
        <v/>
      </c>
      <c r="Y182" t="str">
        <f ca="1">IF(OFFSET($G$203,SUM($C$2:$C182)-1,COLUMNS($E182:Y182)+1)=0,"",OFFSET($G$203,SUM($C$2:$C182)-1,COLUMNS($E182:Y182)+1))</f>
        <v/>
      </c>
      <c r="Z182" t="str">
        <f ca="1">IF(OFFSET($G$203,SUM($C$2:$C182)-1,COLUMNS($E182:Z182)+1)=0,"",OFFSET($G$203,SUM($C$2:$C182)-1,COLUMNS($E182:Z182)+1))</f>
        <v/>
      </c>
      <c r="AA182" t="str">
        <f ca="1">IF(OFFSET($G$203,SUM($C$2:$C182)-1,COLUMNS($E182:AA182)+1)=0,"",OFFSET($G$203,SUM($C$2:$C182)-1,COLUMNS($E182:AA182)+1))</f>
        <v/>
      </c>
      <c r="AB182" t="str">
        <f ca="1">IF(OFFSET($G$203,SUM($C$2:$C182)-1,COLUMNS($E182:AB182)+1)=0,"",OFFSET($G$203,SUM($C$2:$C182)-1,COLUMNS($E182:AB182)+1))</f>
        <v/>
      </c>
      <c r="AC182" t="str">
        <f ca="1">IF(OFFSET($G$203,SUM($C$2:$C182)-1,COLUMNS($E182:AC182)+1)=0,"",OFFSET($G$203,SUM($C$2:$C182)-1,COLUMNS($E182:AC182)+1))</f>
        <v/>
      </c>
      <c r="AD182" t="str">
        <f ca="1">IF(OFFSET($G$203,SUM($C$2:$C182)-1,COLUMNS($E182:AD182)+1)=0,"",OFFSET($G$203,SUM($C$2:$C182)-1,COLUMNS($E182:AD182)+1))</f>
        <v/>
      </c>
      <c r="AE182" t="str">
        <f ca="1">IF(OFFSET($G$203,SUM($C$2:$C182)-1,COLUMNS($E182:AE182)+1)=0,"",OFFSET($G$203,SUM($C$2:$C182)-1,COLUMNS($E182:AE182)+1))</f>
        <v/>
      </c>
      <c r="AF182" t="str">
        <f ca="1">IF(OFFSET($G$203,SUM($C$2:$C182)-1,COLUMNS($E182:AF182)+1)=0,"",OFFSET($G$203,SUM($C$2:$C182)-1,COLUMNS($E182:AF182)+1))</f>
        <v/>
      </c>
      <c r="AG182" t="str">
        <f ca="1">IF(OFFSET($G$203,SUM($C$2:$C182)-1,COLUMNS($E182:AG182)+1)=0,"",OFFSET($G$203,SUM($C$2:$C182)-1,COLUMNS($E182:AG182)+1))</f>
        <v/>
      </c>
      <c r="AH182" t="str">
        <f ca="1">IF(OFFSET($G$203,SUM($C$2:$C182)-1,COLUMNS($E182:AH182)+1)=0,"",OFFSET($G$203,SUM($C$2:$C182)-1,COLUMNS($E182:AH182)+1))</f>
        <v/>
      </c>
      <c r="AI182" t="str">
        <f ca="1">IF(OFFSET($G$203,SUM($C$2:$C182)-1,COLUMNS($E182:AI182)+1)=0,"",OFFSET($G$203,SUM($C$2:$C182)-1,COLUMNS($E182:AI182)+1))</f>
        <v/>
      </c>
      <c r="AJ182" t="str">
        <f ca="1">IF(OFFSET($G$203,SUM($C$2:$C182)-1,COLUMNS($E182:AJ182)+1)=0,"",OFFSET($G$203,SUM($C$2:$C182)-1,COLUMNS($E182:AJ182)+1))</f>
        <v/>
      </c>
      <c r="AK182" t="str">
        <f ca="1">IF(OFFSET($G$203,SUM($C$2:$C182)-1,COLUMNS($E182:AK182)+1)=0,"",OFFSET($G$203,SUM($C$2:$C182)-1,COLUMNS($E182:AK182)+1))</f>
        <v/>
      </c>
      <c r="AL182" t="str">
        <f ca="1">IF(OFFSET($G$203,SUM($C$2:$C182)-1,COLUMNS($E182:AL182)+1)=0,"",OFFSET($G$203,SUM($C$2:$C182)-1,COLUMNS($E182:AL182)+1))</f>
        <v/>
      </c>
      <c r="AM182" t="str">
        <f ca="1">IF(OFFSET($G$203,SUM($C$2:$C182)-1,COLUMNS($E182:AM182)+1)=0,"",OFFSET($G$203,SUM($C$2:$C182)-1,COLUMNS($E182:AM182)+1))</f>
        <v/>
      </c>
      <c r="AN182" t="str">
        <f ca="1">IF(OFFSET($G$203,SUM($C$2:$C182)-1,COLUMNS($E182:AN182)+1)=0,"",OFFSET($G$203,SUM($C$2:$C182)-1,COLUMNS($E182:AN182)+1))</f>
        <v/>
      </c>
      <c r="AO182" t="str">
        <f ca="1">IF(OFFSET($G$203,SUM($C$2:$C182)-1,COLUMNS($E182:AO182)+1)=0,"",OFFSET($G$203,SUM($C$2:$C182)-1,COLUMNS($E182:AO182)+1))</f>
        <v/>
      </c>
      <c r="AP182" t="str">
        <f ca="1">IF(OFFSET($G$203,SUM($C$2:$C182)-1,COLUMNS($E182:AP182)+1)=0,"",OFFSET($G$203,SUM($C$2:$C182)-1,COLUMNS($E182:AP182)+1))</f>
        <v/>
      </c>
      <c r="AQ182" t="str">
        <f ca="1">IF(OFFSET($G$203,SUM($C$2:$C182)-1,COLUMNS($E182:AQ182)+1)=0,"",OFFSET($G$203,SUM($C$2:$C182)-1,COLUMNS($E182:AQ182)+1))</f>
        <v/>
      </c>
      <c r="AR182" t="str">
        <f ca="1">IF(OFFSET($G$203,SUM($C$2:$C182)-1,COLUMNS($E182:AR182)+1)=0,"",OFFSET($G$203,SUM($C$2:$C182)-1,COLUMNS($E182:AR182)+1))</f>
        <v/>
      </c>
      <c r="AS182" t="str">
        <f ca="1">IF(OFFSET($G$203,SUM($C$2:$C182)-1,COLUMNS($E182:AS182)+1)=0,"",OFFSET($G$203,SUM($C$2:$C182)-1,COLUMNS($E182:AS182)+1))</f>
        <v/>
      </c>
      <c r="AT182" t="str">
        <f ca="1">IF(OFFSET($G$203,SUM($C$2:$C182)-1,COLUMNS($E182:AT182)+1)=0,"",OFFSET($G$203,SUM($C$2:$C182)-1,COLUMNS($E182:AT182)+1))</f>
        <v/>
      </c>
      <c r="AU182" t="str">
        <f ca="1">IF(OFFSET($G$203,SUM($C$2:$C182)-1,COLUMNS($E182:AU182)+1)=0,"",OFFSET($G$203,SUM($C$2:$C182)-1,COLUMNS($E182:AU182)+1))</f>
        <v/>
      </c>
      <c r="AV182" t="str">
        <f ca="1">IF(OFFSET($G$203,SUM($C$2:$C182)-1,COLUMNS($E182:AV182)+1)=0,"",OFFSET($G$203,SUM($C$2:$C182)-1,COLUMNS($E182:AV182)+1))</f>
        <v/>
      </c>
      <c r="AW182" t="str">
        <f ca="1">IF(OFFSET($G$203,SUM($C$2:$C182)-1,COLUMNS($E182:AW182)+1)=0,"",OFFSET($G$203,SUM($C$2:$C182)-1,COLUMNS($E182:AW182)+1))</f>
        <v/>
      </c>
      <c r="AX182" t="str">
        <f ca="1">IF(OFFSET($G$203,SUM($C$2:$C182)-1,COLUMNS($E182:AX182)+1)=0,"",OFFSET($G$203,SUM($C$2:$C182)-1,COLUMNS($E182:AX182)+1))</f>
        <v/>
      </c>
      <c r="AY182" t="str">
        <f ca="1">IF(OFFSET($G$203,SUM($C$2:$C182)-1,COLUMNS($E182:AY182)+1)=0,"",OFFSET($G$203,SUM($C$2:$C182)-1,COLUMNS($E182:AY182)+1))</f>
        <v/>
      </c>
      <c r="AZ182" t="str">
        <f ca="1">IF(OFFSET($G$203,SUM($C$2:$C182)-1,COLUMNS($E182:AZ182)+1)=0,"",OFFSET($G$203,SUM($C$2:$C182)-1,COLUMNS($E182:AZ182)+1))</f>
        <v/>
      </c>
      <c r="BA182" t="str">
        <f ca="1">IF(OFFSET($G$203,SUM($C$2:$C182)-1,COLUMNS($E182:BA182)+1)=0,"",OFFSET($G$203,SUM($C$2:$C182)-1,COLUMNS($E182:BA182)+1))</f>
        <v/>
      </c>
      <c r="BB182" t="str">
        <f ca="1">IF(OFFSET($G$203,SUM($C$2:$C182)-1,COLUMNS($E182:BB182)+1)=0,"",OFFSET($G$203,SUM($C$2:$C182)-1,COLUMNS($E182:BB182)+1))</f>
        <v/>
      </c>
      <c r="BC182" t="str">
        <f ca="1">IF(OFFSET($G$203,SUM($C$2:$C182)-1,COLUMNS($E182:BC182)+1)=0,"",OFFSET($G$203,SUM($C$2:$C182)-1,COLUMNS($E182:BC182)+1))</f>
        <v/>
      </c>
      <c r="BD182" t="str">
        <f ca="1">IF(OFFSET($G$203,SUM($C$2:$C182)-1,COLUMNS($E182:BD182)+1)=0,"",OFFSET($G$203,SUM($C$2:$C182)-1,COLUMNS($E182:BD182)+1))</f>
        <v/>
      </c>
      <c r="BE182" t="str">
        <f ca="1">IF(OFFSET($G$203,SUM($C$2:$C182)-1,COLUMNS($E182:BE182)+1)=0,"",OFFSET($G$203,SUM($C$2:$C182)-1,COLUMNS($E182:BE182)+1))</f>
        <v/>
      </c>
      <c r="BF182" t="str">
        <f ca="1">IF(OFFSET($G$203,SUM($C$2:$C182)-1,COLUMNS($E182:BF182)+1)=0,"",OFFSET($G$203,SUM($C$2:$C182)-1,COLUMNS($E182:BF182)+1))</f>
        <v/>
      </c>
      <c r="BG182" t="str">
        <f ca="1">IF(OFFSET($G$203,SUM($C$2:$C182)-1,COLUMNS($E182:BG182)+1)=0,"",OFFSET($G$203,SUM($C$2:$C182)-1,COLUMNS($E182:BG182)+1))</f>
        <v/>
      </c>
      <c r="BH182" t="str">
        <f ca="1">IF(OFFSET($G$203,SUM($C$2:$C182)-1,COLUMNS($E182:BH182)+1)=0,"",OFFSET($G$203,SUM($C$2:$C182)-1,COLUMNS($E182:BH182)+1))</f>
        <v/>
      </c>
      <c r="BI182" t="str">
        <f ca="1">IF(OFFSET($G$203,SUM($C$2:$C182)-1,COLUMNS($E182:BI182)+1)=0,"",OFFSET($G$203,SUM($C$2:$C182)-1,COLUMNS($E182:BI182)+1))</f>
        <v/>
      </c>
      <c r="BJ182" t="str">
        <f ca="1">IF(OFFSET($G$203,SUM($C$2:$C182)-1,COLUMNS($E182:BJ182)+1)=0,"",OFFSET($G$203,SUM($C$2:$C182)-1,COLUMNS($E182:BJ182)+1))</f>
        <v/>
      </c>
      <c r="BK182" t="str">
        <f ca="1">IF(OFFSET($G$203,SUM($C$2:$C182)-1,COLUMNS($E182:BK182)+1)=0,"",OFFSET($G$203,SUM($C$2:$C182)-1,COLUMNS($E182:BK182)+1))</f>
        <v/>
      </c>
      <c r="BL182" t="str">
        <f ca="1">IF(OFFSET($G$203,SUM($C$2:$C182)-1,COLUMNS($E182:BL182)+1)=0,"",OFFSET($G$203,SUM($C$2:$C182)-1,COLUMNS($E182:BL182)+1))</f>
        <v/>
      </c>
      <c r="BM182" t="str">
        <f ca="1">IF(OFFSET($G$203,SUM($C$2:$C182)-1,COLUMNS($E182:BM182)+1)=0,"",OFFSET($G$203,SUM($C$2:$C182)-1,COLUMNS($E182:BM182)+1))</f>
        <v/>
      </c>
      <c r="BN182" t="str">
        <f ca="1">IF(OFFSET($G$203,SUM($C$2:$C182)-1,COLUMNS($E182:BN182)+1)=0,"",OFFSET($G$203,SUM($C$2:$C182)-1,COLUMNS($E182:BN182)+1))</f>
        <v/>
      </c>
      <c r="BO182" t="str">
        <f ca="1">IF(OFFSET($G$203,SUM($C$2:$C182)-1,COLUMNS($E182:BO182)+1)=0,"",OFFSET($G$203,SUM($C$2:$C182)-1,COLUMNS($E182:BO182)+1))</f>
        <v/>
      </c>
      <c r="BP182" t="str">
        <f ca="1">IF(OFFSET($G$203,SUM($C$2:$C182)-1,COLUMNS($E182:BP182)+1)=0,"",OFFSET($G$203,SUM($C$2:$C182)-1,COLUMNS($E182:BP182)+1))</f>
        <v/>
      </c>
      <c r="BQ182" t="str">
        <f ca="1">IF(OFFSET($G$203,SUM($C$2:$C182)-1,COLUMNS($E182:BQ182)+1)=0,"",OFFSET($G$203,SUM($C$2:$C182)-1,COLUMNS($E182:BQ182)+1))</f>
        <v/>
      </c>
      <c r="BR182" t="str">
        <f ca="1">IF(OFFSET($G$203,SUM($C$2:$C182)-1,COLUMNS($E182:BR182)+1)=0,"",OFFSET($G$203,SUM($C$2:$C182)-1,COLUMNS($E182:BR182)+1))</f>
        <v/>
      </c>
      <c r="BS182" t="str">
        <f ca="1">IF(OFFSET($G$203,SUM($C$2:$C182)-1,COLUMNS($E182:BS182)+1)=0,"",OFFSET($G$203,SUM($C$2:$C182)-1,COLUMNS($E182:BS182)+1))</f>
        <v/>
      </c>
      <c r="BT182" t="str">
        <f ca="1">IF(OFFSET($G$203,SUM($C$2:$C182)-1,COLUMNS($E182:BT182)+1)=0,"",OFFSET($G$203,SUM($C$2:$C182)-1,COLUMNS($E182:BT182)+1))</f>
        <v/>
      </c>
      <c r="BU182" t="str">
        <f ca="1">IF(OFFSET($G$203,SUM($C$2:$C182)-1,COLUMNS($E182:BU182)+1)=0,"",OFFSET($G$203,SUM($C$2:$C182)-1,COLUMNS($E182:BU182)+1))</f>
        <v/>
      </c>
      <c r="BV182" t="str">
        <f ca="1">IF(OFFSET($G$203,SUM($C$2:$C182)-1,COLUMNS($E182:BV182)+1)=0,"",OFFSET($G$203,SUM($C$2:$C182)-1,COLUMNS($E182:BV182)+1))</f>
        <v/>
      </c>
      <c r="BW182" t="str">
        <f ca="1">IF(OFFSET($G$203,SUM($C$2:$C182)-1,COLUMNS($E182:BW182)+1)=0,"",OFFSET($G$203,SUM($C$2:$C182)-1,COLUMNS($E182:BW182)+1))</f>
        <v/>
      </c>
      <c r="BX182" t="str">
        <f ca="1">IF(OFFSET($G$203,SUM($C$2:$C182)-1,COLUMNS($E182:BX182)+1)=0,"",OFFSET($G$203,SUM($C$2:$C182)-1,COLUMNS($E182:BX182)+1))</f>
        <v/>
      </c>
      <c r="BY182" t="str">
        <f ca="1">IF(OFFSET($G$203,SUM($C$2:$C182)-1,COLUMNS($E182:BY182)+1)=0,"",OFFSET($G$203,SUM($C$2:$C182)-1,COLUMNS($E182:BY182)+1))</f>
        <v/>
      </c>
      <c r="BZ182" t="str">
        <f ca="1">IF(OFFSET($G$203,SUM($C$2:$C182)-1,COLUMNS($E182:BZ182)+1)=0,"",OFFSET($G$203,SUM($C$2:$C182)-1,COLUMNS($E182:BZ182)+1))</f>
        <v/>
      </c>
    </row>
    <row r="183" spans="2:78" x14ac:dyDescent="0.25">
      <c r="C183">
        <f t="shared" si="4666"/>
        <v>0</v>
      </c>
      <c r="E183" t="str">
        <f t="shared" si="5703"/>
        <v>Marco Primo</v>
      </c>
      <c r="F183" t="str">
        <f t="shared" si="5704"/>
        <v>coronet</v>
      </c>
      <c r="G183" t="str">
        <f t="shared" si="5705"/>
        <v/>
      </c>
      <c r="H183" t="str">
        <f t="shared" si="5706"/>
        <v/>
      </c>
      <c r="I183" t="str">
        <f t="shared" ca="1" si="5707"/>
        <v/>
      </c>
      <c r="J183" t="str">
        <f t="shared" ca="1" si="5708"/>
        <v/>
      </c>
      <c r="K183" t="str">
        <f t="shared" ca="1" si="5709"/>
        <v/>
      </c>
      <c r="L183" t="str">
        <f t="shared" ca="1" si="5710"/>
        <v/>
      </c>
      <c r="M183" t="str">
        <f t="shared" ca="1" si="5711"/>
        <v/>
      </c>
      <c r="N183" t="str">
        <f t="shared" ca="1" si="5712"/>
        <v/>
      </c>
      <c r="O183" t="str">
        <f t="shared" ca="1" si="5713"/>
        <v/>
      </c>
      <c r="P183" t="str">
        <f t="shared" ca="1" si="5714"/>
        <v/>
      </c>
      <c r="Q183" t="str">
        <f t="shared" ca="1" si="5715"/>
        <v/>
      </c>
      <c r="R183" t="str">
        <f t="shared" ca="1" si="5716"/>
        <v/>
      </c>
      <c r="S183" t="str">
        <f t="shared" ca="1" si="5717"/>
        <v/>
      </c>
      <c r="T183" t="str">
        <f t="shared" ca="1" si="5718"/>
        <v/>
      </c>
      <c r="U183" t="str">
        <f t="shared" ca="1" si="5719"/>
        <v/>
      </c>
      <c r="V183" t="str">
        <f t="shared" ca="1" si="5720"/>
        <v/>
      </c>
      <c r="W183" t="str">
        <f t="shared" ca="1" si="5721"/>
        <v/>
      </c>
      <c r="X183" t="str">
        <f t="shared" ca="1" si="5722"/>
        <v/>
      </c>
      <c r="Y183" t="str">
        <f t="shared" ca="1" si="5723"/>
        <v/>
      </c>
      <c r="Z183" t="str">
        <f t="shared" ca="1" si="5724"/>
        <v/>
      </c>
      <c r="AA183" t="str">
        <f t="shared" ca="1" si="5725"/>
        <v/>
      </c>
      <c r="AB183" t="str">
        <f t="shared" ca="1" si="5726"/>
        <v/>
      </c>
      <c r="AC183" t="str">
        <f t="shared" ca="1" si="5727"/>
        <v/>
      </c>
      <c r="AD183" t="str">
        <f t="shared" ca="1" si="5728"/>
        <v/>
      </c>
      <c r="AE183" t="str">
        <f t="shared" ca="1" si="5729"/>
        <v/>
      </c>
      <c r="AF183" t="str">
        <f t="shared" ca="1" si="5730"/>
        <v/>
      </c>
      <c r="AG183" t="str">
        <f t="shared" ca="1" si="5731"/>
        <v/>
      </c>
      <c r="AH183" t="str">
        <f t="shared" ca="1" si="5732"/>
        <v/>
      </c>
      <c r="AI183" t="str">
        <f t="shared" ca="1" si="5733"/>
        <v/>
      </c>
      <c r="AJ183" t="str">
        <f t="shared" ca="1" si="5734"/>
        <v/>
      </c>
      <c r="AK183" t="str">
        <f t="shared" ca="1" si="5735"/>
        <v/>
      </c>
      <c r="AL183" t="str">
        <f t="shared" ca="1" si="5736"/>
        <v/>
      </c>
      <c r="AM183" t="str">
        <f t="shared" ca="1" si="5737"/>
        <v/>
      </c>
      <c r="AN183" t="str">
        <f t="shared" ca="1" si="5738"/>
        <v/>
      </c>
      <c r="AO183" t="str">
        <f t="shared" ca="1" si="5739"/>
        <v/>
      </c>
      <c r="AP183" t="str">
        <f t="shared" ca="1" si="5740"/>
        <v/>
      </c>
      <c r="AQ183" t="str">
        <f t="shared" ca="1" si="5741"/>
        <v/>
      </c>
      <c r="AR183" t="str">
        <f t="shared" ca="1" si="5742"/>
        <v/>
      </c>
      <c r="AS183" t="str">
        <f t="shared" ca="1" si="5743"/>
        <v/>
      </c>
      <c r="AT183" t="str">
        <f t="shared" ca="1" si="5744"/>
        <v/>
      </c>
      <c r="AU183" t="str">
        <f t="shared" ca="1" si="5745"/>
        <v/>
      </c>
      <c r="AV183" t="str">
        <f t="shared" ca="1" si="5746"/>
        <v/>
      </c>
      <c r="AW183" t="str">
        <f t="shared" ca="1" si="5747"/>
        <v/>
      </c>
      <c r="AX183" t="str">
        <f t="shared" ca="1" si="5748"/>
        <v/>
      </c>
      <c r="AY183" t="str">
        <f t="shared" ca="1" si="5749"/>
        <v/>
      </c>
      <c r="AZ183" t="str">
        <f t="shared" ca="1" si="5750"/>
        <v/>
      </c>
      <c r="BA183" t="str">
        <f t="shared" ca="1" si="5751"/>
        <v/>
      </c>
      <c r="BB183" t="str">
        <f t="shared" ca="1" si="5752"/>
        <v/>
      </c>
      <c r="BC183" t="str">
        <f t="shared" ca="1" si="5753"/>
        <v/>
      </c>
      <c r="BD183" t="str">
        <f t="shared" ca="1" si="5754"/>
        <v/>
      </c>
      <c r="BE183" t="str">
        <f t="shared" ca="1" si="5755"/>
        <v/>
      </c>
      <c r="BF183" t="str">
        <f t="shared" ca="1" si="5756"/>
        <v/>
      </c>
      <c r="BG183" t="str">
        <f t="shared" ca="1" si="5757"/>
        <v/>
      </c>
      <c r="BH183" t="str">
        <f t="shared" ca="1" si="5758"/>
        <v/>
      </c>
      <c r="BI183" t="str">
        <f t="shared" ca="1" si="5759"/>
        <v/>
      </c>
      <c r="BJ183" t="str">
        <f t="shared" ca="1" si="5760"/>
        <v/>
      </c>
      <c r="BK183" t="str">
        <f t="shared" ca="1" si="5761"/>
        <v/>
      </c>
      <c r="BL183" t="str">
        <f t="shared" ca="1" si="5762"/>
        <v/>
      </c>
      <c r="BM183" t="str">
        <f t="shared" ca="1" si="5763"/>
        <v/>
      </c>
      <c r="BN183" t="str">
        <f t="shared" ca="1" si="5764"/>
        <v/>
      </c>
      <c r="BO183" t="str">
        <f t="shared" ca="1" si="5765"/>
        <v/>
      </c>
      <c r="BP183" t="str">
        <f t="shared" ca="1" si="5766"/>
        <v/>
      </c>
      <c r="BQ183" t="str">
        <f t="shared" ca="1" si="5767"/>
        <v/>
      </c>
      <c r="BR183" t="str">
        <f t="shared" ca="1" si="5768"/>
        <v/>
      </c>
      <c r="BS183" t="str">
        <f t="shared" ca="1" si="5769"/>
        <v/>
      </c>
      <c r="BT183" t="str">
        <f t="shared" ca="1" si="5770"/>
        <v/>
      </c>
      <c r="BU183" t="str">
        <f t="shared" ca="1" si="5771"/>
        <v/>
      </c>
      <c r="BV183" t="str">
        <f t="shared" ca="1" si="5772"/>
        <v/>
      </c>
      <c r="BW183" t="str">
        <f t="shared" ca="1" si="5773"/>
        <v/>
      </c>
      <c r="BX183" t="str">
        <f t="shared" ca="1" si="5774"/>
        <v/>
      </c>
      <c r="BY183" t="str">
        <f t="shared" ca="1" si="5775"/>
        <v/>
      </c>
      <c r="BZ183" t="str">
        <f t="shared" ca="1" si="5776"/>
        <v/>
      </c>
    </row>
    <row r="184" spans="2:78" x14ac:dyDescent="0.25">
      <c r="C184">
        <f t="shared" si="4666"/>
        <v>1</v>
      </c>
      <c r="E184" t="s">
        <v>5862</v>
      </c>
      <c r="F184" t="s">
        <v>5863</v>
      </c>
      <c r="I184" t="str">
        <f ca="1">IF(OFFSET($G$203,SUM($C$2:$C184)-1,COLUMNS($E184:I184)+1)=0,"",OFFSET($G$203,SUM($C$2:$C184)-1,COLUMNS($E184:I184)+1))</f>
        <v/>
      </c>
      <c r="J184" t="str">
        <f ca="1">IF(OFFSET($G$203,SUM($C$2:$C184)-1,COLUMNS($E184:J184)+1)=0,"",OFFSET($G$203,SUM($C$2:$C184)-1,COLUMNS($E184:J184)+1))</f>
        <v/>
      </c>
      <c r="K184" t="str">
        <f ca="1">IF(OFFSET($G$203,SUM($C$2:$C184)-1,COLUMNS($E184:K184)+1)=0,"",OFFSET($G$203,SUM($C$2:$C184)-1,COLUMNS($E184:K184)+1))</f>
        <v/>
      </c>
      <c r="L184" t="str">
        <f ca="1">IF(OFFSET($G$203,SUM($C$2:$C184)-1,COLUMNS($E184:L184)+1)=0,"",OFFSET($G$203,SUM($C$2:$C184)-1,COLUMNS($E184:L184)+1))</f>
        <v/>
      </c>
      <c r="M184" t="str">
        <f ca="1">IF(OFFSET($G$203,SUM($C$2:$C184)-1,COLUMNS($E184:M184)+1)=0,"",OFFSET($G$203,SUM($C$2:$C184)-1,COLUMNS($E184:M184)+1))</f>
        <v/>
      </c>
      <c r="N184" t="str">
        <f ca="1">IF(OFFSET($G$203,SUM($C$2:$C184)-1,COLUMNS($E184:N184)+1)=0,"",OFFSET($G$203,SUM($C$2:$C184)-1,COLUMNS($E184:N184)+1))</f>
        <v/>
      </c>
      <c r="O184" t="str">
        <f ca="1">IF(OFFSET($G$203,SUM($C$2:$C184)-1,COLUMNS($E184:O184)+1)=0,"",OFFSET($G$203,SUM($C$2:$C184)-1,COLUMNS($E184:O184)+1))</f>
        <v/>
      </c>
      <c r="P184" t="str">
        <f ca="1">IF(OFFSET($G$203,SUM($C$2:$C184)-1,COLUMNS($E184:P184)+1)=0,"",OFFSET($G$203,SUM($C$2:$C184)-1,COLUMNS($E184:P184)+1))</f>
        <v/>
      </c>
      <c r="Q184" t="str">
        <f ca="1">IF(OFFSET($G$203,SUM($C$2:$C184)-1,COLUMNS($E184:Q184)+1)=0,"",OFFSET($G$203,SUM($C$2:$C184)-1,COLUMNS($E184:Q184)+1))</f>
        <v/>
      </c>
      <c r="R184" t="str">
        <f ca="1">IF(OFFSET($G$203,SUM($C$2:$C184)-1,COLUMNS($E184:R184)+1)=0,"",OFFSET($G$203,SUM($C$2:$C184)-1,COLUMNS($E184:R184)+1))</f>
        <v/>
      </c>
      <c r="S184" t="str">
        <f ca="1">IF(OFFSET($G$203,SUM($C$2:$C184)-1,COLUMNS($E184:S184)+1)=0,"",OFFSET($G$203,SUM($C$2:$C184)-1,COLUMNS($E184:S184)+1))</f>
        <v/>
      </c>
      <c r="T184" t="str">
        <f ca="1">IF(OFFSET($G$203,SUM($C$2:$C184)-1,COLUMNS($E184:T184)+1)=0,"",OFFSET($G$203,SUM($C$2:$C184)-1,COLUMNS($E184:T184)+1))</f>
        <v/>
      </c>
      <c r="U184" t="str">
        <f ca="1">IF(OFFSET($G$203,SUM($C$2:$C184)-1,COLUMNS($E184:U184)+1)=0,"",OFFSET($G$203,SUM($C$2:$C184)-1,COLUMNS($E184:U184)+1))</f>
        <v/>
      </c>
      <c r="V184" t="str">
        <f ca="1">IF(OFFSET($G$203,SUM($C$2:$C184)-1,COLUMNS($E184:V184)+1)=0,"",OFFSET($G$203,SUM($C$2:$C184)-1,COLUMNS($E184:V184)+1))</f>
        <v/>
      </c>
      <c r="W184" t="str">
        <f ca="1">IF(OFFSET($G$203,SUM($C$2:$C184)-1,COLUMNS($E184:W184)+1)=0,"",OFFSET($G$203,SUM($C$2:$C184)-1,COLUMNS($E184:W184)+1))</f>
        <v/>
      </c>
      <c r="X184" t="str">
        <f ca="1">IF(OFFSET($G$203,SUM($C$2:$C184)-1,COLUMNS($E184:X184)+1)=0,"",OFFSET($G$203,SUM($C$2:$C184)-1,COLUMNS($E184:X184)+1))</f>
        <v/>
      </c>
      <c r="Y184" t="str">
        <f ca="1">IF(OFFSET($G$203,SUM($C$2:$C184)-1,COLUMNS($E184:Y184)+1)=0,"",OFFSET($G$203,SUM($C$2:$C184)-1,COLUMNS($E184:Y184)+1))</f>
        <v/>
      </c>
      <c r="Z184" t="str">
        <f ca="1">IF(OFFSET($G$203,SUM($C$2:$C184)-1,COLUMNS($E184:Z184)+1)=0,"",OFFSET($G$203,SUM($C$2:$C184)-1,COLUMNS($E184:Z184)+1))</f>
        <v/>
      </c>
      <c r="AA184" t="str">
        <f ca="1">IF(OFFSET($G$203,SUM($C$2:$C184)-1,COLUMNS($E184:AA184)+1)=0,"",OFFSET($G$203,SUM($C$2:$C184)-1,COLUMNS($E184:AA184)+1))</f>
        <v/>
      </c>
      <c r="AB184" t="str">
        <f ca="1">IF(OFFSET($G$203,SUM($C$2:$C184)-1,COLUMNS($E184:AB184)+1)=0,"",OFFSET($G$203,SUM($C$2:$C184)-1,COLUMNS($E184:AB184)+1))</f>
        <v/>
      </c>
      <c r="AC184" t="str">
        <f ca="1">IF(OFFSET($G$203,SUM($C$2:$C184)-1,COLUMNS($E184:AC184)+1)=0,"",OFFSET($G$203,SUM($C$2:$C184)-1,COLUMNS($E184:AC184)+1))</f>
        <v/>
      </c>
      <c r="AD184" t="str">
        <f ca="1">IF(OFFSET($G$203,SUM($C$2:$C184)-1,COLUMNS($E184:AD184)+1)=0,"",OFFSET($G$203,SUM($C$2:$C184)-1,COLUMNS($E184:AD184)+1))</f>
        <v/>
      </c>
      <c r="AE184" t="str">
        <f ca="1">IF(OFFSET($G$203,SUM($C$2:$C184)-1,COLUMNS($E184:AE184)+1)=0,"",OFFSET($G$203,SUM($C$2:$C184)-1,COLUMNS($E184:AE184)+1))</f>
        <v/>
      </c>
      <c r="AF184" t="str">
        <f ca="1">IF(OFFSET($G$203,SUM($C$2:$C184)-1,COLUMNS($E184:AF184)+1)=0,"",OFFSET($G$203,SUM($C$2:$C184)-1,COLUMNS($E184:AF184)+1))</f>
        <v/>
      </c>
      <c r="AG184" t="str">
        <f ca="1">IF(OFFSET($G$203,SUM($C$2:$C184)-1,COLUMNS($E184:AG184)+1)=0,"",OFFSET($G$203,SUM($C$2:$C184)-1,COLUMNS($E184:AG184)+1))</f>
        <v/>
      </c>
      <c r="AH184" t="str">
        <f ca="1">IF(OFFSET($G$203,SUM($C$2:$C184)-1,COLUMNS($E184:AH184)+1)=0,"",OFFSET($G$203,SUM($C$2:$C184)-1,COLUMNS($E184:AH184)+1))</f>
        <v/>
      </c>
      <c r="AI184" t="str">
        <f ca="1">IF(OFFSET($G$203,SUM($C$2:$C184)-1,COLUMNS($E184:AI184)+1)=0,"",OFFSET($G$203,SUM($C$2:$C184)-1,COLUMNS($E184:AI184)+1))</f>
        <v/>
      </c>
      <c r="AJ184" t="str">
        <f ca="1">IF(OFFSET($G$203,SUM($C$2:$C184)-1,COLUMNS($E184:AJ184)+1)=0,"",OFFSET($G$203,SUM($C$2:$C184)-1,COLUMNS($E184:AJ184)+1))</f>
        <v/>
      </c>
      <c r="AK184" t="str">
        <f ca="1">IF(OFFSET($G$203,SUM($C$2:$C184)-1,COLUMNS($E184:AK184)+1)=0,"",OFFSET($G$203,SUM($C$2:$C184)-1,COLUMNS($E184:AK184)+1))</f>
        <v/>
      </c>
      <c r="AL184" t="str">
        <f ca="1">IF(OFFSET($G$203,SUM($C$2:$C184)-1,COLUMNS($E184:AL184)+1)=0,"",OFFSET($G$203,SUM($C$2:$C184)-1,COLUMNS($E184:AL184)+1))</f>
        <v/>
      </c>
      <c r="AM184" t="str">
        <f ca="1">IF(OFFSET($G$203,SUM($C$2:$C184)-1,COLUMNS($E184:AM184)+1)=0,"",OFFSET($G$203,SUM($C$2:$C184)-1,COLUMNS($E184:AM184)+1))</f>
        <v/>
      </c>
      <c r="AN184" t="str">
        <f ca="1">IF(OFFSET($G$203,SUM($C$2:$C184)-1,COLUMNS($E184:AN184)+1)=0,"",OFFSET($G$203,SUM($C$2:$C184)-1,COLUMNS($E184:AN184)+1))</f>
        <v/>
      </c>
      <c r="AO184" t="str">
        <f ca="1">IF(OFFSET($G$203,SUM($C$2:$C184)-1,COLUMNS($E184:AO184)+1)=0,"",OFFSET($G$203,SUM($C$2:$C184)-1,COLUMNS($E184:AO184)+1))</f>
        <v/>
      </c>
      <c r="AP184" t="str">
        <f ca="1">IF(OFFSET($G$203,SUM($C$2:$C184)-1,COLUMNS($E184:AP184)+1)=0,"",OFFSET($G$203,SUM($C$2:$C184)-1,COLUMNS($E184:AP184)+1))</f>
        <v/>
      </c>
      <c r="AQ184" t="str">
        <f ca="1">IF(OFFSET($G$203,SUM($C$2:$C184)-1,COLUMNS($E184:AQ184)+1)=0,"",OFFSET($G$203,SUM($C$2:$C184)-1,COLUMNS($E184:AQ184)+1))</f>
        <v/>
      </c>
      <c r="AR184" t="str">
        <f ca="1">IF(OFFSET($G$203,SUM($C$2:$C184)-1,COLUMNS($E184:AR184)+1)=0,"",OFFSET($G$203,SUM($C$2:$C184)-1,COLUMNS($E184:AR184)+1))</f>
        <v/>
      </c>
      <c r="AS184" t="str">
        <f ca="1">IF(OFFSET($G$203,SUM($C$2:$C184)-1,COLUMNS($E184:AS184)+1)=0,"",OFFSET($G$203,SUM($C$2:$C184)-1,COLUMNS($E184:AS184)+1))</f>
        <v/>
      </c>
      <c r="AT184" t="str">
        <f ca="1">IF(OFFSET($G$203,SUM($C$2:$C184)-1,COLUMNS($E184:AT184)+1)=0,"",OFFSET($G$203,SUM($C$2:$C184)-1,COLUMNS($E184:AT184)+1))</f>
        <v/>
      </c>
      <c r="AU184" t="str">
        <f ca="1">IF(OFFSET($G$203,SUM($C$2:$C184)-1,COLUMNS($E184:AU184)+1)=0,"",OFFSET($G$203,SUM($C$2:$C184)-1,COLUMNS($E184:AU184)+1))</f>
        <v/>
      </c>
      <c r="AV184" t="str">
        <f ca="1">IF(OFFSET($G$203,SUM($C$2:$C184)-1,COLUMNS($E184:AV184)+1)=0,"",OFFSET($G$203,SUM($C$2:$C184)-1,COLUMNS($E184:AV184)+1))</f>
        <v/>
      </c>
      <c r="AW184" t="str">
        <f ca="1">IF(OFFSET($G$203,SUM($C$2:$C184)-1,COLUMNS($E184:AW184)+1)=0,"",OFFSET($G$203,SUM($C$2:$C184)-1,COLUMNS($E184:AW184)+1))</f>
        <v/>
      </c>
      <c r="AX184" t="str">
        <f ca="1">IF(OFFSET($G$203,SUM($C$2:$C184)-1,COLUMNS($E184:AX184)+1)=0,"",OFFSET($G$203,SUM($C$2:$C184)-1,COLUMNS($E184:AX184)+1))</f>
        <v/>
      </c>
      <c r="AY184" t="str">
        <f ca="1">IF(OFFSET($G$203,SUM($C$2:$C184)-1,COLUMNS($E184:AY184)+1)=0,"",OFFSET($G$203,SUM($C$2:$C184)-1,COLUMNS($E184:AY184)+1))</f>
        <v/>
      </c>
      <c r="AZ184" t="str">
        <f ca="1">IF(OFFSET($G$203,SUM($C$2:$C184)-1,COLUMNS($E184:AZ184)+1)=0,"",OFFSET($G$203,SUM($C$2:$C184)-1,COLUMNS($E184:AZ184)+1))</f>
        <v/>
      </c>
      <c r="BA184" t="str">
        <f ca="1">IF(OFFSET($G$203,SUM($C$2:$C184)-1,COLUMNS($E184:BA184)+1)=0,"",OFFSET($G$203,SUM($C$2:$C184)-1,COLUMNS($E184:BA184)+1))</f>
        <v/>
      </c>
      <c r="BB184" t="str">
        <f ca="1">IF(OFFSET($G$203,SUM($C$2:$C184)-1,COLUMNS($E184:BB184)+1)=0,"",OFFSET($G$203,SUM($C$2:$C184)-1,COLUMNS($E184:BB184)+1))</f>
        <v/>
      </c>
      <c r="BC184" t="str">
        <f ca="1">IF(OFFSET($G$203,SUM($C$2:$C184)-1,COLUMNS($E184:BC184)+1)=0,"",OFFSET($G$203,SUM($C$2:$C184)-1,COLUMNS($E184:BC184)+1))</f>
        <v/>
      </c>
      <c r="BD184" t="str">
        <f ca="1">IF(OFFSET($G$203,SUM($C$2:$C184)-1,COLUMNS($E184:BD184)+1)=0,"",OFFSET($G$203,SUM($C$2:$C184)-1,COLUMNS($E184:BD184)+1))</f>
        <v/>
      </c>
      <c r="BE184" t="str">
        <f ca="1">IF(OFFSET($G$203,SUM($C$2:$C184)-1,COLUMNS($E184:BE184)+1)=0,"",OFFSET($G$203,SUM($C$2:$C184)-1,COLUMNS($E184:BE184)+1))</f>
        <v/>
      </c>
      <c r="BF184" t="str">
        <f ca="1">IF(OFFSET($G$203,SUM($C$2:$C184)-1,COLUMNS($E184:BF184)+1)=0,"",OFFSET($G$203,SUM($C$2:$C184)-1,COLUMNS($E184:BF184)+1))</f>
        <v/>
      </c>
      <c r="BG184" t="str">
        <f ca="1">IF(OFFSET($G$203,SUM($C$2:$C184)-1,COLUMNS($E184:BG184)+1)=0,"",OFFSET($G$203,SUM($C$2:$C184)-1,COLUMNS($E184:BG184)+1))</f>
        <v/>
      </c>
      <c r="BH184" t="str">
        <f ca="1">IF(OFFSET($G$203,SUM($C$2:$C184)-1,COLUMNS($E184:BH184)+1)=0,"",OFFSET($G$203,SUM($C$2:$C184)-1,COLUMNS($E184:BH184)+1))</f>
        <v/>
      </c>
      <c r="BI184" t="str">
        <f ca="1">IF(OFFSET($G$203,SUM($C$2:$C184)-1,COLUMNS($E184:BI184)+1)=0,"",OFFSET($G$203,SUM($C$2:$C184)-1,COLUMNS($E184:BI184)+1))</f>
        <v/>
      </c>
      <c r="BJ184" t="str">
        <f ca="1">IF(OFFSET($G$203,SUM($C$2:$C184)-1,COLUMNS($E184:BJ184)+1)=0,"",OFFSET($G$203,SUM($C$2:$C184)-1,COLUMNS($E184:BJ184)+1))</f>
        <v/>
      </c>
      <c r="BK184" t="str">
        <f ca="1">IF(OFFSET($G$203,SUM($C$2:$C184)-1,COLUMNS($E184:BK184)+1)=0,"",OFFSET($G$203,SUM($C$2:$C184)-1,COLUMNS($E184:BK184)+1))</f>
        <v/>
      </c>
      <c r="BL184" t="str">
        <f ca="1">IF(OFFSET($G$203,SUM($C$2:$C184)-1,COLUMNS($E184:BL184)+1)=0,"",OFFSET($G$203,SUM($C$2:$C184)-1,COLUMNS($E184:BL184)+1))</f>
        <v/>
      </c>
      <c r="BM184" t="str">
        <f ca="1">IF(OFFSET($G$203,SUM($C$2:$C184)-1,COLUMNS($E184:BM184)+1)=0,"",OFFSET($G$203,SUM($C$2:$C184)-1,COLUMNS($E184:BM184)+1))</f>
        <v/>
      </c>
      <c r="BN184" t="str">
        <f ca="1">IF(OFFSET($G$203,SUM($C$2:$C184)-1,COLUMNS($E184:BN184)+1)=0,"",OFFSET($G$203,SUM($C$2:$C184)-1,COLUMNS($E184:BN184)+1))</f>
        <v/>
      </c>
      <c r="BO184" t="str">
        <f ca="1">IF(OFFSET($G$203,SUM($C$2:$C184)-1,COLUMNS($E184:BO184)+1)=0,"",OFFSET($G$203,SUM($C$2:$C184)-1,COLUMNS($E184:BO184)+1))</f>
        <v/>
      </c>
      <c r="BP184" t="str">
        <f ca="1">IF(OFFSET($G$203,SUM($C$2:$C184)-1,COLUMNS($E184:BP184)+1)=0,"",OFFSET($G$203,SUM($C$2:$C184)-1,COLUMNS($E184:BP184)+1))</f>
        <v/>
      </c>
      <c r="BQ184" t="str">
        <f ca="1">IF(OFFSET($G$203,SUM($C$2:$C184)-1,COLUMNS($E184:BQ184)+1)=0,"",OFFSET($G$203,SUM($C$2:$C184)-1,COLUMNS($E184:BQ184)+1))</f>
        <v/>
      </c>
      <c r="BR184" t="str">
        <f ca="1">IF(OFFSET($G$203,SUM($C$2:$C184)-1,COLUMNS($E184:BR184)+1)=0,"",OFFSET($G$203,SUM($C$2:$C184)-1,COLUMNS($E184:BR184)+1))</f>
        <v/>
      </c>
      <c r="BS184" t="str">
        <f ca="1">IF(OFFSET($G$203,SUM($C$2:$C184)-1,COLUMNS($E184:BS184)+1)=0,"",OFFSET($G$203,SUM($C$2:$C184)-1,COLUMNS($E184:BS184)+1))</f>
        <v/>
      </c>
      <c r="BT184" t="str">
        <f ca="1">IF(OFFSET($G$203,SUM($C$2:$C184)-1,COLUMNS($E184:BT184)+1)=0,"",OFFSET($G$203,SUM($C$2:$C184)-1,COLUMNS($E184:BT184)+1))</f>
        <v/>
      </c>
      <c r="BU184" t="str">
        <f ca="1">IF(OFFSET($G$203,SUM($C$2:$C184)-1,COLUMNS($E184:BU184)+1)=0,"",OFFSET($G$203,SUM($C$2:$C184)-1,COLUMNS($E184:BU184)+1))</f>
        <v/>
      </c>
      <c r="BV184" t="str">
        <f ca="1">IF(OFFSET($G$203,SUM($C$2:$C184)-1,COLUMNS($E184:BV184)+1)=0,"",OFFSET($G$203,SUM($C$2:$C184)-1,COLUMNS($E184:BV184)+1))</f>
        <v/>
      </c>
      <c r="BW184" t="str">
        <f ca="1">IF(OFFSET($G$203,SUM($C$2:$C184)-1,COLUMNS($E184:BW184)+1)=0,"",OFFSET($G$203,SUM($C$2:$C184)-1,COLUMNS($E184:BW184)+1))</f>
        <v/>
      </c>
      <c r="BX184" t="str">
        <f ca="1">IF(OFFSET($G$203,SUM($C$2:$C184)-1,COLUMNS($E184:BX184)+1)=0,"",OFFSET($G$203,SUM($C$2:$C184)-1,COLUMNS($E184:BX184)+1))</f>
        <v/>
      </c>
      <c r="BY184" t="str">
        <f ca="1">IF(OFFSET($G$203,SUM($C$2:$C184)-1,COLUMNS($E184:BY184)+1)=0,"",OFFSET($G$203,SUM($C$2:$C184)-1,COLUMNS($E184:BY184)+1))</f>
        <v/>
      </c>
      <c r="BZ184" t="str">
        <f ca="1">IF(OFFSET($G$203,SUM($C$2:$C184)-1,COLUMNS($E184:BZ184)+1)=0,"",OFFSET($G$203,SUM($C$2:$C184)-1,COLUMNS($E184:BZ184)+1))</f>
        <v/>
      </c>
    </row>
    <row r="185" spans="2:78" x14ac:dyDescent="0.25">
      <c r="C185">
        <f t="shared" si="4666"/>
        <v>0</v>
      </c>
      <c r="E185" t="str">
        <f t="shared" si="5703"/>
        <v>Marco Primo</v>
      </c>
      <c r="F185" t="str">
        <f t="shared" si="5704"/>
        <v>coronet</v>
      </c>
      <c r="G185" t="str">
        <f t="shared" si="5705"/>
        <v/>
      </c>
      <c r="H185" t="str">
        <f t="shared" si="5706"/>
        <v/>
      </c>
      <c r="I185" t="str">
        <f t="shared" ca="1" si="5707"/>
        <v/>
      </c>
      <c r="J185" t="str">
        <f t="shared" ca="1" si="5708"/>
        <v/>
      </c>
      <c r="K185" t="str">
        <f t="shared" ca="1" si="5709"/>
        <v/>
      </c>
      <c r="L185" t="str">
        <f t="shared" ca="1" si="5710"/>
        <v/>
      </c>
      <c r="M185" t="str">
        <f t="shared" ca="1" si="5711"/>
        <v/>
      </c>
      <c r="N185" t="str">
        <f t="shared" ca="1" si="5712"/>
        <v/>
      </c>
      <c r="O185" t="str">
        <f t="shared" ca="1" si="5713"/>
        <v/>
      </c>
      <c r="P185" t="str">
        <f t="shared" ca="1" si="5714"/>
        <v/>
      </c>
      <c r="Q185" t="str">
        <f t="shared" ca="1" si="5715"/>
        <v/>
      </c>
      <c r="R185" t="str">
        <f t="shared" ca="1" si="5716"/>
        <v/>
      </c>
      <c r="S185" t="str">
        <f t="shared" ca="1" si="5717"/>
        <v/>
      </c>
      <c r="T185" t="str">
        <f t="shared" ca="1" si="5718"/>
        <v/>
      </c>
      <c r="U185" t="str">
        <f t="shared" ca="1" si="5719"/>
        <v/>
      </c>
      <c r="V185" t="str">
        <f t="shared" ca="1" si="5720"/>
        <v/>
      </c>
      <c r="W185" t="str">
        <f t="shared" ca="1" si="5721"/>
        <v/>
      </c>
      <c r="X185" t="str">
        <f t="shared" ca="1" si="5722"/>
        <v/>
      </c>
      <c r="Y185" t="str">
        <f t="shared" ca="1" si="5723"/>
        <v/>
      </c>
      <c r="Z185" t="str">
        <f t="shared" ca="1" si="5724"/>
        <v/>
      </c>
      <c r="AA185" t="str">
        <f t="shared" ca="1" si="5725"/>
        <v/>
      </c>
      <c r="AB185" t="str">
        <f t="shared" ca="1" si="5726"/>
        <v/>
      </c>
      <c r="AC185" t="str">
        <f t="shared" ca="1" si="5727"/>
        <v/>
      </c>
      <c r="AD185" t="str">
        <f t="shared" ca="1" si="5728"/>
        <v/>
      </c>
      <c r="AE185" t="str">
        <f t="shared" ca="1" si="5729"/>
        <v/>
      </c>
      <c r="AF185" t="str">
        <f t="shared" ca="1" si="5730"/>
        <v/>
      </c>
      <c r="AG185" t="str">
        <f t="shared" ca="1" si="5731"/>
        <v/>
      </c>
      <c r="AH185" t="str">
        <f t="shared" ca="1" si="5732"/>
        <v/>
      </c>
      <c r="AI185" t="str">
        <f t="shared" ca="1" si="5733"/>
        <v/>
      </c>
      <c r="AJ185" t="str">
        <f t="shared" ca="1" si="5734"/>
        <v/>
      </c>
      <c r="AK185" t="str">
        <f t="shared" ca="1" si="5735"/>
        <v/>
      </c>
      <c r="AL185" t="str">
        <f t="shared" ca="1" si="5736"/>
        <v/>
      </c>
      <c r="AM185" t="str">
        <f t="shared" ca="1" si="5737"/>
        <v/>
      </c>
      <c r="AN185" t="str">
        <f t="shared" ca="1" si="5738"/>
        <v/>
      </c>
      <c r="AO185" t="str">
        <f t="shared" ca="1" si="5739"/>
        <v/>
      </c>
      <c r="AP185" t="str">
        <f t="shared" ca="1" si="5740"/>
        <v/>
      </c>
      <c r="AQ185" t="str">
        <f t="shared" ca="1" si="5741"/>
        <v/>
      </c>
      <c r="AR185" t="str">
        <f t="shared" ca="1" si="5742"/>
        <v/>
      </c>
      <c r="AS185" t="str">
        <f t="shared" ca="1" si="5743"/>
        <v/>
      </c>
      <c r="AT185" t="str">
        <f t="shared" ca="1" si="5744"/>
        <v/>
      </c>
      <c r="AU185" t="str">
        <f t="shared" ca="1" si="5745"/>
        <v/>
      </c>
      <c r="AV185" t="str">
        <f t="shared" ca="1" si="5746"/>
        <v/>
      </c>
      <c r="AW185" t="str">
        <f t="shared" ca="1" si="5747"/>
        <v/>
      </c>
      <c r="AX185" t="str">
        <f t="shared" ca="1" si="5748"/>
        <v/>
      </c>
      <c r="AY185" t="str">
        <f t="shared" ca="1" si="5749"/>
        <v/>
      </c>
      <c r="AZ185" t="str">
        <f t="shared" ca="1" si="5750"/>
        <v/>
      </c>
      <c r="BA185" t="str">
        <f t="shared" ca="1" si="5751"/>
        <v/>
      </c>
      <c r="BB185" t="str">
        <f t="shared" ca="1" si="5752"/>
        <v/>
      </c>
      <c r="BC185" t="str">
        <f t="shared" ca="1" si="5753"/>
        <v/>
      </c>
      <c r="BD185" t="str">
        <f t="shared" ca="1" si="5754"/>
        <v/>
      </c>
      <c r="BE185" t="str">
        <f t="shared" ca="1" si="5755"/>
        <v/>
      </c>
      <c r="BF185" t="str">
        <f t="shared" ca="1" si="5756"/>
        <v/>
      </c>
      <c r="BG185" t="str">
        <f t="shared" ca="1" si="5757"/>
        <v/>
      </c>
      <c r="BH185" t="str">
        <f t="shared" ca="1" si="5758"/>
        <v/>
      </c>
      <c r="BI185" t="str">
        <f t="shared" ca="1" si="5759"/>
        <v/>
      </c>
      <c r="BJ185" t="str">
        <f t="shared" ca="1" si="5760"/>
        <v/>
      </c>
      <c r="BK185" t="str">
        <f t="shared" ca="1" si="5761"/>
        <v/>
      </c>
      <c r="BL185" t="str">
        <f t="shared" ca="1" si="5762"/>
        <v/>
      </c>
      <c r="BM185" t="str">
        <f t="shared" ca="1" si="5763"/>
        <v/>
      </c>
      <c r="BN185" t="str">
        <f t="shared" ca="1" si="5764"/>
        <v/>
      </c>
      <c r="BO185" t="str">
        <f t="shared" ca="1" si="5765"/>
        <v/>
      </c>
      <c r="BP185" t="str">
        <f t="shared" ca="1" si="5766"/>
        <v/>
      </c>
      <c r="BQ185" t="str">
        <f t="shared" ca="1" si="5767"/>
        <v/>
      </c>
      <c r="BR185" t="str">
        <f t="shared" ca="1" si="5768"/>
        <v/>
      </c>
      <c r="BS185" t="str">
        <f t="shared" ca="1" si="5769"/>
        <v/>
      </c>
      <c r="BT185" t="str">
        <f t="shared" ca="1" si="5770"/>
        <v/>
      </c>
      <c r="BU185" t="str">
        <f t="shared" ca="1" si="5771"/>
        <v/>
      </c>
      <c r="BV185" t="str">
        <f t="shared" ca="1" si="5772"/>
        <v/>
      </c>
      <c r="BW185" t="str">
        <f t="shared" ca="1" si="5773"/>
        <v/>
      </c>
      <c r="BX185" t="str">
        <f t="shared" ca="1" si="5774"/>
        <v/>
      </c>
      <c r="BY185" t="str">
        <f t="shared" ca="1" si="5775"/>
        <v/>
      </c>
      <c r="BZ185" t="str">
        <f t="shared" ca="1" si="5776"/>
        <v/>
      </c>
    </row>
    <row r="189" spans="2:78" x14ac:dyDescent="0.25">
      <c r="B189" s="3"/>
    </row>
    <row r="190" spans="2:78" x14ac:dyDescent="0.25">
      <c r="B190" s="3"/>
    </row>
    <row r="191" spans="2:78" x14ac:dyDescent="0.25">
      <c r="B191" s="3"/>
    </row>
    <row r="192" spans="2:78" x14ac:dyDescent="0.25">
      <c r="B192" s="3"/>
    </row>
    <row r="195" spans="3:37" x14ac:dyDescent="0.25">
      <c r="C195" t="s">
        <v>4926</v>
      </c>
      <c r="F195" t="s">
        <v>5461</v>
      </c>
    </row>
    <row r="196" spans="3:37" x14ac:dyDescent="0.25">
      <c r="D196" t="s">
        <v>4927</v>
      </c>
      <c r="E196" t="s">
        <v>5457</v>
      </c>
      <c r="H196" t="s">
        <v>5462</v>
      </c>
    </row>
    <row r="197" spans="3:37" x14ac:dyDescent="0.25">
      <c r="D197" t="s">
        <v>3199</v>
      </c>
      <c r="E197" t="s">
        <v>3199</v>
      </c>
      <c r="H197" t="s">
        <v>5463</v>
      </c>
    </row>
    <row r="199" spans="3:37" x14ac:dyDescent="0.25">
      <c r="C199" t="s">
        <v>4910</v>
      </c>
      <c r="J199" t="str">
        <f>SUBSTITUTE(SUBSTITUTE(SUBSTITUTE(LOWER(IF(LEFT(H203,3)="Box","",TRIM(H203)))," ",""),"'","")," ","")</f>
        <v/>
      </c>
    </row>
    <row r="200" spans="3:37" x14ac:dyDescent="0.25">
      <c r="D200" s="1" t="s">
        <v>4928</v>
      </c>
    </row>
    <row r="201" spans="3:37" x14ac:dyDescent="0.25">
      <c r="E201" t="s">
        <v>4929</v>
      </c>
    </row>
    <row r="202" spans="3:37" x14ac:dyDescent="0.25">
      <c r="I202" s="6"/>
    </row>
    <row r="203" spans="3:37" x14ac:dyDescent="0.25">
      <c r="C203" t="s">
        <v>5474</v>
      </c>
      <c r="D203" t="s">
        <v>4912</v>
      </c>
      <c r="F203">
        <f t="shared" ref="F203:F226" si="5777">IF(AND(IFERROR(FIND("Box art:",D203),0)=0,F202=1),2,IFERROR(FIND("Box art:",D203),0))</f>
        <v>1</v>
      </c>
      <c r="G203" t="str">
        <f t="shared" ref="G203:G226" si="5778">IF(F203=1,C203,IF(F203=2,C202,C203))</f>
        <v>Alayna Danner</v>
      </c>
      <c r="H203" t="str">
        <f t="shared" ref="H203:H243" si="5779">IF(F203=1,D203,IF(F203=2,C203,D203))</f>
        <v>Box art: Cornucopia</v>
      </c>
      <c r="I203" s="6"/>
      <c r="J203" t="s">
        <v>4912</v>
      </c>
    </row>
    <row r="204" spans="3:37" x14ac:dyDescent="0.25">
      <c r="C204" t="s">
        <v>5270</v>
      </c>
      <c r="F204">
        <f t="shared" si="5777"/>
        <v>2</v>
      </c>
      <c r="G204" t="str">
        <f t="shared" si="5778"/>
        <v>Alayna Danner</v>
      </c>
      <c r="H204" t="str">
        <f t="shared" si="5779"/>
        <v>Harvest, Horn of Plenty, Duchess, Oasis, Spice Merchant, Dame Natalie, Mystic, Advisor, Soothsayer, Page, Treasure Hunter, Warrior, Hero, Champion, Royal Blacksmith, Groundskeeper</v>
      </c>
      <c r="I204" s="6"/>
      <c r="J204" t="s">
        <v>5300</v>
      </c>
      <c r="K204" t="s">
        <v>3284</v>
      </c>
      <c r="L204" t="s">
        <v>3281</v>
      </c>
      <c r="M204" t="s">
        <v>3286</v>
      </c>
      <c r="N204" t="s">
        <v>3290</v>
      </c>
      <c r="O204" t="s">
        <v>3280</v>
      </c>
      <c r="P204" t="s">
        <v>3285</v>
      </c>
      <c r="Q204" t="s">
        <v>5301</v>
      </c>
      <c r="R204" t="s">
        <v>3289</v>
      </c>
      <c r="S204" t="s">
        <v>3287</v>
      </c>
      <c r="T204" t="s">
        <v>3291</v>
      </c>
      <c r="U204" t="s">
        <v>3292</v>
      </c>
      <c r="V204" t="s">
        <v>3283</v>
      </c>
      <c r="W204" t="s">
        <v>3279</v>
      </c>
      <c r="X204" t="s">
        <v>3288</v>
      </c>
      <c r="Y204" t="s">
        <v>3282</v>
      </c>
    </row>
    <row r="205" spans="3:37" x14ac:dyDescent="0.25">
      <c r="C205" t="s">
        <v>3211</v>
      </c>
      <c r="D205" t="s">
        <v>5475</v>
      </c>
      <c r="F205">
        <f t="shared" si="5777"/>
        <v>0</v>
      </c>
      <c r="G205" t="str">
        <f t="shared" si="5778"/>
        <v>Alejandro Gutiérrez Franco</v>
      </c>
      <c r="H205" t="str">
        <f t="shared" si="5779"/>
        <v>Ambassador, Lookout</v>
      </c>
      <c r="I205" s="6"/>
      <c r="J205" t="s">
        <v>5480</v>
      </c>
      <c r="K205" t="s">
        <v>3293</v>
      </c>
    </row>
    <row r="206" spans="3:37" x14ac:dyDescent="0.25">
      <c r="C206" t="s">
        <v>3212</v>
      </c>
      <c r="D206" t="s">
        <v>3213</v>
      </c>
      <c r="F206">
        <f t="shared" si="5777"/>
        <v>0</v>
      </c>
      <c r="G206" t="str">
        <f t="shared" si="5778"/>
        <v>Alexander Jung</v>
      </c>
      <c r="H206" t="str">
        <f t="shared" si="5779"/>
        <v>Swindler</v>
      </c>
      <c r="I206" s="6"/>
      <c r="J206" t="s">
        <v>3213</v>
      </c>
    </row>
    <row r="207" spans="3:37" x14ac:dyDescent="0.25">
      <c r="C207" t="s">
        <v>3214</v>
      </c>
      <c r="D207" t="s">
        <v>5271</v>
      </c>
      <c r="F207">
        <f t="shared" si="5777"/>
        <v>0</v>
      </c>
      <c r="G207" t="str">
        <f t="shared" si="5778"/>
        <v>Alex Drummond</v>
      </c>
      <c r="H207" t="str">
        <f t="shared" si="5779"/>
        <v>Familiar, Vault, Survivors, Storeroom, Procession</v>
      </c>
      <c r="I207" s="6"/>
      <c r="J207" t="s">
        <v>3294</v>
      </c>
      <c r="K207" t="s">
        <v>3298</v>
      </c>
      <c r="L207" t="s">
        <v>3297</v>
      </c>
      <c r="M207" t="s">
        <v>3296</v>
      </c>
      <c r="N207" t="s">
        <v>3295</v>
      </c>
    </row>
    <row r="208" spans="3:37" x14ac:dyDescent="0.25">
      <c r="C208" t="s">
        <v>3215</v>
      </c>
      <c r="D208" t="s">
        <v>5272</v>
      </c>
      <c r="F208">
        <f t="shared" si="5777"/>
        <v>0</v>
      </c>
      <c r="G208" t="str">
        <f t="shared" si="5778"/>
        <v>Brian Brinlee</v>
      </c>
      <c r="H208"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208" s="6"/>
      <c r="J208" t="s">
        <v>5302</v>
      </c>
      <c r="K208" t="s">
        <v>3312</v>
      </c>
      <c r="L208" t="s">
        <v>3308</v>
      </c>
      <c r="M208" t="s">
        <v>3301</v>
      </c>
      <c r="N208" t="s">
        <v>3304</v>
      </c>
      <c r="O208" t="s">
        <v>3306</v>
      </c>
      <c r="P208" t="s">
        <v>3311</v>
      </c>
      <c r="Q208" t="s">
        <v>5303</v>
      </c>
      <c r="R208" t="s">
        <v>5304</v>
      </c>
      <c r="S208" t="s">
        <v>3302</v>
      </c>
      <c r="T208" t="s">
        <v>3299</v>
      </c>
      <c r="U208" t="s">
        <v>3300</v>
      </c>
      <c r="V208" t="s">
        <v>3305</v>
      </c>
      <c r="W208" t="s">
        <v>3307</v>
      </c>
      <c r="X208" t="s">
        <v>3309</v>
      </c>
      <c r="Y208" t="s">
        <v>5305</v>
      </c>
      <c r="Z208" t="s">
        <v>3303</v>
      </c>
      <c r="AA208" t="s">
        <v>4932</v>
      </c>
      <c r="AB208" t="s">
        <v>4933</v>
      </c>
      <c r="AC208" t="s">
        <v>4931</v>
      </c>
      <c r="AD208" t="s">
        <v>3310</v>
      </c>
      <c r="AE208" t="s">
        <v>4930</v>
      </c>
      <c r="AF208" t="s">
        <v>5306</v>
      </c>
      <c r="AG208" t="s">
        <v>5307</v>
      </c>
      <c r="AH208" t="s">
        <v>5308</v>
      </c>
      <c r="AI208" t="s">
        <v>5309</v>
      </c>
      <c r="AJ208" t="s">
        <v>5310</v>
      </c>
      <c r="AK208" t="s">
        <v>5311</v>
      </c>
    </row>
    <row r="209" spans="3:67" x14ac:dyDescent="0.25">
      <c r="C209" t="s">
        <v>3216</v>
      </c>
      <c r="D209" t="s">
        <v>5273</v>
      </c>
      <c r="F209">
        <f t="shared" si="5777"/>
        <v>0</v>
      </c>
      <c r="G209" t="str">
        <f t="shared" si="5778"/>
        <v>Christof Tisch</v>
      </c>
      <c r="H209" t="str">
        <f t="shared" si="5779"/>
        <v>Workshop, Duke, Minion, Sea Hag</v>
      </c>
      <c r="I209" s="6"/>
      <c r="J209" t="s">
        <v>5312</v>
      </c>
      <c r="K209" t="s">
        <v>5313</v>
      </c>
      <c r="L209" t="s">
        <v>3313</v>
      </c>
      <c r="M209" t="s">
        <v>3314</v>
      </c>
    </row>
    <row r="210" spans="3:67" x14ac:dyDescent="0.25">
      <c r="C210" t="s">
        <v>5476</v>
      </c>
      <c r="D210" t="s">
        <v>4913</v>
      </c>
      <c r="F210">
        <f t="shared" si="5777"/>
        <v>1</v>
      </c>
      <c r="G210" t="str">
        <f t="shared" si="5778"/>
        <v>Claus Stephan</v>
      </c>
      <c r="H210" t="str">
        <f t="shared" si="5779"/>
        <v>Box art: Alchemy, Empires</v>
      </c>
      <c r="I210" s="6"/>
      <c r="J210" t="s">
        <v>3315</v>
      </c>
      <c r="K210" t="s">
        <v>4934</v>
      </c>
    </row>
    <row r="211" spans="3:67" x14ac:dyDescent="0.25">
      <c r="C211" t="s">
        <v>5274</v>
      </c>
      <c r="F211">
        <f t="shared" si="5777"/>
        <v>2</v>
      </c>
      <c r="G211" t="str">
        <f t="shared" si="5778"/>
        <v>Claus Stephan</v>
      </c>
      <c r="H211"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211" s="6"/>
      <c r="J211" t="s">
        <v>5314</v>
      </c>
      <c r="K211" t="s">
        <v>3354</v>
      </c>
      <c r="L211" t="s">
        <v>3339</v>
      </c>
      <c r="M211" t="s">
        <v>3321</v>
      </c>
      <c r="N211" t="s">
        <v>3340</v>
      </c>
      <c r="O211" t="s">
        <v>3322</v>
      </c>
      <c r="P211" t="s">
        <v>3346</v>
      </c>
      <c r="Q211" t="s">
        <v>3330</v>
      </c>
      <c r="R211" t="s">
        <v>4935</v>
      </c>
      <c r="S211" t="s">
        <v>3341</v>
      </c>
      <c r="T211" t="s">
        <v>4940</v>
      </c>
      <c r="U211" t="s">
        <v>3669</v>
      </c>
      <c r="V211" t="s">
        <v>3351</v>
      </c>
      <c r="W211" t="s">
        <v>5315</v>
      </c>
      <c r="X211" t="s">
        <v>3329</v>
      </c>
      <c r="Y211" t="s">
        <v>5316</v>
      </c>
      <c r="Z211" t="s">
        <v>3331</v>
      </c>
      <c r="AA211" t="s">
        <v>3338</v>
      </c>
      <c r="AB211" t="s">
        <v>3343</v>
      </c>
      <c r="AC211" t="s">
        <v>3345</v>
      </c>
      <c r="AD211" t="s">
        <v>5317</v>
      </c>
      <c r="AE211" t="s">
        <v>3332</v>
      </c>
      <c r="AF211" t="s">
        <v>3325</v>
      </c>
      <c r="AG211" t="s">
        <v>3344</v>
      </c>
      <c r="AH211" t="s">
        <v>3327</v>
      </c>
      <c r="AI211" t="s">
        <v>3334</v>
      </c>
      <c r="AJ211" t="s">
        <v>3326</v>
      </c>
      <c r="AK211" t="s">
        <v>3337</v>
      </c>
      <c r="AL211" t="s">
        <v>3324</v>
      </c>
      <c r="AM211" t="s">
        <v>3349</v>
      </c>
      <c r="AN211" t="s">
        <v>3318</v>
      </c>
      <c r="AO211" t="s">
        <v>3342</v>
      </c>
      <c r="AP211" t="s">
        <v>3352</v>
      </c>
      <c r="AQ211" t="s">
        <v>3319</v>
      </c>
      <c r="AR211" t="s">
        <v>4938</v>
      </c>
      <c r="AS211" t="s">
        <v>3347</v>
      </c>
      <c r="AT211" t="s">
        <v>3348</v>
      </c>
      <c r="AU211" t="s">
        <v>3320</v>
      </c>
      <c r="AV211" t="s">
        <v>4936</v>
      </c>
      <c r="AW211" t="s">
        <v>3323</v>
      </c>
      <c r="AX211" t="s">
        <v>4937</v>
      </c>
      <c r="AY211" t="s">
        <v>4939</v>
      </c>
      <c r="AZ211" t="s">
        <v>4941</v>
      </c>
      <c r="BA211" t="s">
        <v>3316</v>
      </c>
      <c r="BB211" t="s">
        <v>3333</v>
      </c>
      <c r="BC211" t="s">
        <v>5318</v>
      </c>
      <c r="BD211" t="s">
        <v>5319</v>
      </c>
      <c r="BE211" t="s">
        <v>5320</v>
      </c>
      <c r="BF211" t="s">
        <v>5321</v>
      </c>
      <c r="BG211" t="s">
        <v>5322</v>
      </c>
      <c r="BH211" t="s">
        <v>5323</v>
      </c>
      <c r="BI211" t="s">
        <v>3317</v>
      </c>
      <c r="BJ211" t="s">
        <v>3350</v>
      </c>
      <c r="BK211" t="s">
        <v>3353</v>
      </c>
      <c r="BL211" t="s">
        <v>3328</v>
      </c>
      <c r="BM211" t="s">
        <v>3716</v>
      </c>
      <c r="BN211" t="s">
        <v>3335</v>
      </c>
      <c r="BO211" t="s">
        <v>3336</v>
      </c>
    </row>
    <row r="212" spans="3:67" x14ac:dyDescent="0.25">
      <c r="C212" t="s">
        <v>3217</v>
      </c>
      <c r="D212" t="s">
        <v>3218</v>
      </c>
      <c r="F212">
        <f t="shared" si="5777"/>
        <v>0</v>
      </c>
      <c r="G212" t="str">
        <f t="shared" si="5778"/>
        <v>Colin Throm</v>
      </c>
      <c r="H212" t="str">
        <f t="shared" si="5779"/>
        <v>Hoard</v>
      </c>
      <c r="I212" s="6"/>
      <c r="J212" t="s">
        <v>3218</v>
      </c>
    </row>
    <row r="213" spans="3:67" x14ac:dyDescent="0.25">
      <c r="C213" t="s">
        <v>3219</v>
      </c>
      <c r="D213" t="s">
        <v>5275</v>
      </c>
      <c r="F213">
        <f t="shared" si="5777"/>
        <v>0</v>
      </c>
      <c r="G213" t="str">
        <f t="shared" si="5778"/>
        <v>Dennis Lohausen</v>
      </c>
      <c r="H213" t="str">
        <f t="shared" si="5779"/>
        <v>Saboteur, Explorer, Kings Court, Stables, Ironmonger, Count</v>
      </c>
      <c r="I213" s="6"/>
      <c r="J213" t="s">
        <v>1147</v>
      </c>
      <c r="K213" t="s">
        <v>3355</v>
      </c>
      <c r="L213" t="s">
        <v>5324</v>
      </c>
      <c r="M213" t="s">
        <v>3357</v>
      </c>
      <c r="N213" t="s">
        <v>3356</v>
      </c>
      <c r="O213" t="s">
        <v>5325</v>
      </c>
    </row>
    <row r="214" spans="3:67" x14ac:dyDescent="0.25">
      <c r="C214" t="s">
        <v>3220</v>
      </c>
      <c r="D214" t="s">
        <v>3276</v>
      </c>
      <c r="F214">
        <f t="shared" si="5777"/>
        <v>0</v>
      </c>
      <c r="G214" t="str">
        <f t="shared" si="5778"/>
        <v>Donald Crank</v>
      </c>
      <c r="H214" t="str">
        <f t="shared" si="5779"/>
        <v>Aqueduct, Colonnade, Obelisk</v>
      </c>
      <c r="I214" s="6"/>
      <c r="J214" t="s">
        <v>3358</v>
      </c>
      <c r="K214" t="s">
        <v>3359</v>
      </c>
      <c r="L214" t="s">
        <v>3360</v>
      </c>
    </row>
    <row r="215" spans="3:67" x14ac:dyDescent="0.25">
      <c r="C215" t="s">
        <v>3221</v>
      </c>
      <c r="D215" t="s">
        <v>3277</v>
      </c>
      <c r="F215">
        <f t="shared" si="5777"/>
        <v>0</v>
      </c>
      <c r="G215" t="str">
        <f t="shared" si="5778"/>
        <v>Doris Matthäus</v>
      </c>
      <c r="H215" t="str">
        <f t="shared" si="5779"/>
        <v>Ruined Village, Walled Village</v>
      </c>
      <c r="I215" s="6"/>
      <c r="J215" t="s">
        <v>3361</v>
      </c>
      <c r="K215" t="s">
        <v>3362</v>
      </c>
    </row>
    <row r="216" spans="3:67" x14ac:dyDescent="0.25">
      <c r="C216" t="s">
        <v>3222</v>
      </c>
      <c r="D216" t="s">
        <v>5276</v>
      </c>
      <c r="F216">
        <f t="shared" si="5777"/>
        <v>0</v>
      </c>
      <c r="G216" t="str">
        <f t="shared" si="5778"/>
        <v>Elisa Cella</v>
      </c>
      <c r="H216" t="str">
        <f t="shared" si="5779"/>
        <v>Wheelwright, Engineer, Legionary, Overlord, Bard, Night Watchman, Skulk, Scholar, Silk Merchant, Spices, Groom, Hostelry, Kiln, Paddock, Sycophant, Guildmaster, Dismantle</v>
      </c>
      <c r="I216" s="6"/>
      <c r="J216" t="s">
        <v>5326</v>
      </c>
      <c r="K216" t="s">
        <v>3364</v>
      </c>
      <c r="L216" t="s">
        <v>3366</v>
      </c>
      <c r="M216" t="s">
        <v>3368</v>
      </c>
      <c r="N216" t="s">
        <v>5327</v>
      </c>
      <c r="O216" t="s">
        <v>3367</v>
      </c>
      <c r="P216" t="s">
        <v>3372</v>
      </c>
      <c r="Q216" t="s">
        <v>3369</v>
      </c>
      <c r="R216" t="s">
        <v>3370</v>
      </c>
      <c r="S216" t="s">
        <v>3371</v>
      </c>
      <c r="T216" t="s">
        <v>4942</v>
      </c>
      <c r="U216" t="s">
        <v>4943</v>
      </c>
      <c r="V216" t="s">
        <v>3365</v>
      </c>
      <c r="W216" t="s">
        <v>4944</v>
      </c>
      <c r="X216" t="s">
        <v>5328</v>
      </c>
      <c r="Y216" t="s">
        <v>5329</v>
      </c>
      <c r="Z216" t="s">
        <v>3363</v>
      </c>
    </row>
    <row r="217" spans="3:67" x14ac:dyDescent="0.25">
      <c r="C217" t="s">
        <v>3223</v>
      </c>
      <c r="D217" t="s">
        <v>5277</v>
      </c>
      <c r="F217">
        <f t="shared" si="5777"/>
        <v>0</v>
      </c>
      <c r="G217" t="str">
        <f t="shared" si="5778"/>
        <v>Eric J Carter</v>
      </c>
      <c r="H217" t="str">
        <f t="shared" si="5779"/>
        <v>Sentry, Talisman, Farmland, Highway, Forager, Hovel, Merchant Guild, Guide, Ratcatcher, Wine Merchant, Haunted Mirror, Ghost, Scrap, Barge, Highwayman, Prince, Fellowship of Scribes, Gang of Pickpockets</v>
      </c>
      <c r="I217" s="6"/>
      <c r="J217" t="s">
        <v>5330</v>
      </c>
      <c r="K217" t="s">
        <v>3384</v>
      </c>
      <c r="L217" t="s">
        <v>3373</v>
      </c>
      <c r="M217" t="s">
        <v>3378</v>
      </c>
      <c r="N217" t="s">
        <v>3374</v>
      </c>
      <c r="O217" t="s">
        <v>3379</v>
      </c>
      <c r="P217" t="s">
        <v>3380</v>
      </c>
      <c r="Q217" t="s">
        <v>3376</v>
      </c>
      <c r="R217" t="s">
        <v>3382</v>
      </c>
      <c r="S217" t="s">
        <v>3385</v>
      </c>
      <c r="T217" t="s">
        <v>3377</v>
      </c>
      <c r="U217" t="s">
        <v>3375</v>
      </c>
      <c r="V217" t="s">
        <v>3383</v>
      </c>
      <c r="W217" t="s">
        <v>5331</v>
      </c>
      <c r="X217" t="s">
        <v>5332</v>
      </c>
      <c r="Y217" t="s">
        <v>3381</v>
      </c>
      <c r="Z217" t="s">
        <v>5333</v>
      </c>
      <c r="AA217" t="s">
        <v>5334</v>
      </c>
    </row>
    <row r="218" spans="3:67" x14ac:dyDescent="0.25">
      <c r="C218" t="s">
        <v>3224</v>
      </c>
      <c r="D218" t="s">
        <v>5278</v>
      </c>
      <c r="F218">
        <f t="shared" si="5777"/>
        <v>1</v>
      </c>
      <c r="G218" t="str">
        <f t="shared" si="5778"/>
        <v>Franz Vohwinkel</v>
      </c>
      <c r="H218" t="str">
        <f t="shared" si="5779"/>
        <v>Box art: Seaside (First Edition), Plunder</v>
      </c>
      <c r="I218" s="6"/>
      <c r="J218" t="s">
        <v>4914</v>
      </c>
      <c r="K218" t="s">
        <v>3465</v>
      </c>
    </row>
    <row r="219" spans="3:67" x14ac:dyDescent="0.25">
      <c r="C219" t="s">
        <v>5279</v>
      </c>
      <c r="F219">
        <f t="shared" si="5777"/>
        <v>2</v>
      </c>
      <c r="G219" t="str">
        <f t="shared" si="5778"/>
        <v>Franz Vohwinkel</v>
      </c>
      <c r="H219" t="str">
        <f t="shared" si="5779"/>
        <v>Masquerade, Pawn, Torturer, Island, Pirate Ship, Native Village, Golem, Charlatan, Collection, Marauder, Scavenger, Bounty Hunter, Village Green, Mastermind, Swap, Marquis, Black Market, Delusion, Fear</v>
      </c>
      <c r="I219" s="6"/>
      <c r="J219" t="s">
        <v>5335</v>
      </c>
      <c r="K219" t="s">
        <v>3393</v>
      </c>
      <c r="L219" t="s">
        <v>3396</v>
      </c>
      <c r="M219" t="s">
        <v>3389</v>
      </c>
      <c r="N219" t="s">
        <v>3394</v>
      </c>
      <c r="O219" t="s">
        <v>3392</v>
      </c>
      <c r="P219" t="s">
        <v>3388</v>
      </c>
      <c r="Q219" t="s">
        <v>5336</v>
      </c>
      <c r="R219" t="s">
        <v>5337</v>
      </c>
      <c r="S219" t="s">
        <v>3390</v>
      </c>
      <c r="T219" t="s">
        <v>3395</v>
      </c>
      <c r="U219" t="s">
        <v>3386</v>
      </c>
      <c r="V219" t="s">
        <v>3397</v>
      </c>
      <c r="W219" t="s">
        <v>3391</v>
      </c>
      <c r="X219" t="s">
        <v>5338</v>
      </c>
      <c r="Y219" t="s">
        <v>5339</v>
      </c>
      <c r="Z219" t="s">
        <v>5340</v>
      </c>
      <c r="AA219" t="s">
        <v>5487</v>
      </c>
      <c r="AB219" t="s">
        <v>3387</v>
      </c>
    </row>
    <row r="220" spans="3:67" x14ac:dyDescent="0.25">
      <c r="C220" t="s">
        <v>3714</v>
      </c>
      <c r="D220" t="s">
        <v>4915</v>
      </c>
      <c r="F220">
        <f t="shared" si="5777"/>
        <v>1</v>
      </c>
      <c r="G220" t="str">
        <f t="shared" si="5778"/>
        <v>Garret DeChellis</v>
      </c>
      <c r="H220" t="str">
        <f t="shared" si="5779"/>
        <v>Box art: Nocturne</v>
      </c>
      <c r="I220" s="6"/>
      <c r="J220" t="s">
        <v>4915</v>
      </c>
    </row>
    <row r="221" spans="3:67" x14ac:dyDescent="0.25">
      <c r="C221" t="s">
        <v>5280</v>
      </c>
      <c r="F221">
        <f t="shared" si="5777"/>
        <v>2</v>
      </c>
      <c r="G221" t="str">
        <f t="shared" si="5778"/>
        <v>Garret DeChellis</v>
      </c>
      <c r="H221" t="str">
        <f t="shared" si="5779"/>
        <v>Farming Village, Nomad Camp, Cauldron, Souk, Beggar, Sir Vander, Patrician, Emporium, Gatekeeper, Livery, Destrier, Wayfarer, Forts, Tent, Garrison, Hill Fort, Stronghold, Pilgrimage, Pathfinding, Battlefield, Mountain Pass, Fair</v>
      </c>
      <c r="I221" s="6"/>
      <c r="J221" t="s">
        <v>5341</v>
      </c>
      <c r="K221" t="s">
        <v>3403</v>
      </c>
      <c r="L221" t="s">
        <v>5342</v>
      </c>
      <c r="M221" t="s">
        <v>5343</v>
      </c>
      <c r="N221" t="s">
        <v>3398</v>
      </c>
      <c r="O221" t="s">
        <v>3407</v>
      </c>
      <c r="P221" t="s">
        <v>3405</v>
      </c>
      <c r="Q221" t="s">
        <v>3399</v>
      </c>
      <c r="R221" t="s">
        <v>4946</v>
      </c>
      <c r="S221" t="s">
        <v>3401</v>
      </c>
      <c r="T221" t="s">
        <v>4945</v>
      </c>
      <c r="U221" t="s">
        <v>3408</v>
      </c>
      <c r="V221" t="s">
        <v>5344</v>
      </c>
      <c r="W221" t="s">
        <v>5345</v>
      </c>
      <c r="X221" t="s">
        <v>5346</v>
      </c>
      <c r="Y221" t="s">
        <v>5347</v>
      </c>
      <c r="Z221" t="s">
        <v>5348</v>
      </c>
      <c r="AA221" t="s">
        <v>3406</v>
      </c>
      <c r="AB221" t="s">
        <v>3404</v>
      </c>
      <c r="AC221" t="s">
        <v>5349</v>
      </c>
      <c r="AD221" t="s">
        <v>3402</v>
      </c>
      <c r="AE221" t="s">
        <v>3400</v>
      </c>
    </row>
    <row r="222" spans="3:67" x14ac:dyDescent="0.25">
      <c r="C222" t="s">
        <v>3225</v>
      </c>
      <c r="D222" t="s">
        <v>4916</v>
      </c>
      <c r="F222">
        <f t="shared" si="5777"/>
        <v>1</v>
      </c>
      <c r="G222" t="str">
        <f t="shared" si="5778"/>
        <v>Grant Hansen</v>
      </c>
      <c r="H222" t="str">
        <f t="shared" si="5779"/>
        <v>Box art: Renaissance</v>
      </c>
      <c r="I222" s="6"/>
      <c r="J222" t="s">
        <v>4916</v>
      </c>
    </row>
    <row r="223" spans="3:67" x14ac:dyDescent="0.25">
      <c r="C223" t="s">
        <v>5281</v>
      </c>
      <c r="F223">
        <f t="shared" si="5777"/>
        <v>2</v>
      </c>
      <c r="G223" t="str">
        <f t="shared" si="5778"/>
        <v>Grant Hansen</v>
      </c>
      <c r="H223" t="str">
        <f t="shared" si="5779"/>
        <v>Astrolabe, Cargo Ship, Druid, Flag Bearer, Lackeys, Monkey, Stockpile, Supplies, Werewolf,Star Chart, Flag, Way of the Chameleon, Way of the Rat, Band of Nomads, Circle of Witches</v>
      </c>
      <c r="I223" s="6"/>
      <c r="J223" t="s">
        <v>4911</v>
      </c>
      <c r="K223" t="s">
        <v>4947</v>
      </c>
      <c r="L223" t="s">
        <v>3409</v>
      </c>
      <c r="M223" t="s">
        <v>3411</v>
      </c>
      <c r="N223" t="s">
        <v>3412</v>
      </c>
      <c r="O223" t="s">
        <v>4948</v>
      </c>
      <c r="P223" t="s">
        <v>3413</v>
      </c>
      <c r="Q223" t="s">
        <v>3414</v>
      </c>
      <c r="R223" t="s">
        <v>3417</v>
      </c>
      <c r="S223" t="s">
        <v>5350</v>
      </c>
      <c r="T223" t="s">
        <v>3410</v>
      </c>
      <c r="U223" t="s">
        <v>3415</v>
      </c>
      <c r="V223" t="s">
        <v>3416</v>
      </c>
      <c r="W223" t="s">
        <v>5351</v>
      </c>
      <c r="X223" t="s">
        <v>5352</v>
      </c>
    </row>
    <row r="224" spans="3:67" x14ac:dyDescent="0.25">
      <c r="C224" t="s">
        <v>3226</v>
      </c>
      <c r="D224" t="s">
        <v>3227</v>
      </c>
      <c r="F224">
        <f t="shared" si="5777"/>
        <v>0</v>
      </c>
      <c r="G224" t="str">
        <f t="shared" si="5778"/>
        <v>Guillaume Ducos</v>
      </c>
      <c r="H224" t="str">
        <f t="shared" si="5779"/>
        <v>Wandering Minstrel</v>
      </c>
      <c r="I224" s="6"/>
      <c r="J224" t="s">
        <v>3227</v>
      </c>
    </row>
    <row r="225" spans="3:81" x14ac:dyDescent="0.25">
      <c r="C225" t="s">
        <v>3228</v>
      </c>
      <c r="D225" t="s">
        <v>5282</v>
      </c>
      <c r="F225">
        <f t="shared" si="5777"/>
        <v>0</v>
      </c>
      <c r="G225" t="str">
        <f t="shared" si="5778"/>
        <v>Hans Krill</v>
      </c>
      <c r="H225" t="str">
        <f t="shared" si="5779"/>
        <v>Augurs, Herb Gatherer, Acolyte, Sorceress, Sibyl, Sinister Plot, Guildhall, Toil, Seize the Day, Alliance, Populate, Way of the Sheep,</v>
      </c>
      <c r="I225" s="6"/>
      <c r="J225" t="s">
        <v>5353</v>
      </c>
      <c r="K225" t="s">
        <v>5354</v>
      </c>
      <c r="L225" t="s">
        <v>5355</v>
      </c>
      <c r="M225" t="s">
        <v>5356</v>
      </c>
      <c r="N225" t="s">
        <v>5357</v>
      </c>
      <c r="O225" t="s">
        <v>3418</v>
      </c>
      <c r="P225" t="s">
        <v>4950</v>
      </c>
      <c r="Q225" t="s">
        <v>3419</v>
      </c>
      <c r="R225" t="s">
        <v>4951</v>
      </c>
      <c r="S225" t="s">
        <v>5358</v>
      </c>
      <c r="T225" t="s">
        <v>3420</v>
      </c>
      <c r="U225" t="s">
        <v>3421</v>
      </c>
    </row>
    <row r="226" spans="3:81" x14ac:dyDescent="0.25">
      <c r="C226" t="s">
        <v>3229</v>
      </c>
      <c r="D226" t="s">
        <v>4917</v>
      </c>
      <c r="F226">
        <f t="shared" si="5777"/>
        <v>1</v>
      </c>
      <c r="G226" t="str">
        <f t="shared" si="5778"/>
        <v>Harald Lieske</v>
      </c>
      <c r="H226" t="str">
        <f t="shared" si="5779"/>
        <v>Box art: Prosperity (First Edition), Prosperity (Second Edition)</v>
      </c>
      <c r="I226" s="6"/>
      <c r="J226" t="s">
        <v>4952</v>
      </c>
      <c r="K226" t="s">
        <v>4953</v>
      </c>
    </row>
    <row r="227" spans="3:81" x14ac:dyDescent="0.25">
      <c r="C227" t="s">
        <v>5458</v>
      </c>
      <c r="F227">
        <f t="shared" ref="F227:F271" si="5780">IF(AND(IFERROR(FIND("Box art:",D227),0)=0,F226=1),2,IFERROR(FIND("Box art:",D227),0))</f>
        <v>2</v>
      </c>
      <c r="G227" t="str">
        <f t="shared" ref="G227:G271" si="5781">IF(F227=1,C227,IF(F227=2,C226,C227))</f>
        <v>Harald Lieske</v>
      </c>
      <c r="H227"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27" s="6"/>
      <c r="J227" t="s">
        <v>951</v>
      </c>
      <c r="K227" t="s">
        <v>3433</v>
      </c>
      <c r="L227" t="s">
        <v>3439</v>
      </c>
      <c r="M227" t="s">
        <v>3445</v>
      </c>
      <c r="N227" t="s">
        <v>3422</v>
      </c>
      <c r="O227" t="s">
        <v>3425</v>
      </c>
      <c r="P227" t="s">
        <v>3436</v>
      </c>
      <c r="Q227" t="s">
        <v>3428</v>
      </c>
      <c r="R227" t="s">
        <v>3429</v>
      </c>
      <c r="S227" t="s">
        <v>3432</v>
      </c>
      <c r="T227" t="s">
        <v>3446</v>
      </c>
      <c r="U227" t="s">
        <v>5359</v>
      </c>
      <c r="V227" t="s">
        <v>5360</v>
      </c>
      <c r="W227" t="s">
        <v>3440</v>
      </c>
      <c r="X227" t="s">
        <v>3442</v>
      </c>
      <c r="Y227" t="s">
        <v>3437</v>
      </c>
      <c r="Z227" t="s">
        <v>3441</v>
      </c>
      <c r="AA227" t="s">
        <v>3430</v>
      </c>
      <c r="AB227" t="s">
        <v>3427</v>
      </c>
      <c r="AC227" t="s">
        <v>3443</v>
      </c>
      <c r="AD227" t="s">
        <v>3444</v>
      </c>
      <c r="AE227" t="s">
        <v>3447</v>
      </c>
      <c r="AF227" t="s">
        <v>3448</v>
      </c>
      <c r="AG227" t="s">
        <v>3434</v>
      </c>
      <c r="AH227" t="s">
        <v>3438</v>
      </c>
      <c r="AI227" t="s">
        <v>3426</v>
      </c>
      <c r="AJ227" t="s">
        <v>3435</v>
      </c>
      <c r="AK227" t="s">
        <v>5361</v>
      </c>
      <c r="AL227" t="s">
        <v>5362</v>
      </c>
      <c r="AM227" t="s">
        <v>5363</v>
      </c>
      <c r="AN227" t="s">
        <v>5364</v>
      </c>
      <c r="AO227" t="s">
        <v>5365</v>
      </c>
      <c r="AP227" t="s">
        <v>5366</v>
      </c>
      <c r="AQ227" t="s">
        <v>5367</v>
      </c>
      <c r="AR227" t="s">
        <v>5368</v>
      </c>
      <c r="AS227" t="s">
        <v>5369</v>
      </c>
      <c r="AT227" t="s">
        <v>5370</v>
      </c>
      <c r="AU227" t="s">
        <v>3431</v>
      </c>
      <c r="AV227" t="s">
        <v>5464</v>
      </c>
      <c r="AW227" t="s">
        <v>3424</v>
      </c>
      <c r="AX227" t="s">
        <v>3423</v>
      </c>
      <c r="AY227" t="s">
        <v>4954</v>
      </c>
      <c r="AZ227" t="s">
        <v>4955</v>
      </c>
      <c r="BA227" t="s">
        <v>4956</v>
      </c>
      <c r="BB227" t="s">
        <v>4957</v>
      </c>
      <c r="BC227" t="s">
        <v>4958</v>
      </c>
    </row>
    <row r="228" spans="3:81" x14ac:dyDescent="0.25">
      <c r="C228" t="s">
        <v>3230</v>
      </c>
      <c r="D228" t="s">
        <v>1432</v>
      </c>
      <c r="F228">
        <f t="shared" si="5780"/>
        <v>0</v>
      </c>
      <c r="G228" t="str">
        <f t="shared" si="5781"/>
        <v>Ian Kirkpatrick</v>
      </c>
      <c r="H228" t="str">
        <f t="shared" si="5779"/>
        <v>Rats</v>
      </c>
      <c r="I228" s="6"/>
      <c r="J228" t="s">
        <v>1432</v>
      </c>
    </row>
    <row r="229" spans="3:81" x14ac:dyDescent="0.25">
      <c r="C229" t="s">
        <v>3231</v>
      </c>
      <c r="D229" t="s">
        <v>3232</v>
      </c>
      <c r="F229">
        <f t="shared" si="5780"/>
        <v>0</v>
      </c>
      <c r="G229" t="str">
        <f t="shared" si="5781"/>
        <v>Jacob Corn</v>
      </c>
      <c r="H229" t="str">
        <f t="shared" si="5779"/>
        <v>Philosopher's Stone</v>
      </c>
      <c r="I229" s="6"/>
      <c r="J229" t="s">
        <v>3232</v>
      </c>
    </row>
    <row r="230" spans="3:81" x14ac:dyDescent="0.25">
      <c r="C230" t="s">
        <v>3233</v>
      </c>
      <c r="D230" t="s">
        <v>5459</v>
      </c>
      <c r="F230">
        <f t="shared" si="5780"/>
        <v>0</v>
      </c>
      <c r="G230" t="str">
        <f t="shared" si="5781"/>
        <v>Jason Slavin</v>
      </c>
      <c r="H230" t="str">
        <f t="shared" si="5779"/>
        <v>Royal Seal, Ill-Gotten Gains, Cultist, Changeling, Experiment, Villain, Bad Omens, Envy</v>
      </c>
      <c r="I230" s="6"/>
      <c r="J230" t="s">
        <v>5371</v>
      </c>
      <c r="K230" t="s">
        <v>4959</v>
      </c>
      <c r="L230" t="s">
        <v>3450</v>
      </c>
      <c r="M230" t="s">
        <v>3449</v>
      </c>
      <c r="N230" t="s">
        <v>3451</v>
      </c>
      <c r="O230" t="s">
        <v>3452</v>
      </c>
      <c r="P230" t="s">
        <v>5465</v>
      </c>
      <c r="Q230" t="s">
        <v>3724</v>
      </c>
    </row>
    <row r="231" spans="3:81" x14ac:dyDescent="0.25">
      <c r="C231" t="s">
        <v>3234</v>
      </c>
      <c r="D231" t="s">
        <v>3235</v>
      </c>
      <c r="F231">
        <f t="shared" si="5780"/>
        <v>0</v>
      </c>
      <c r="G231" t="str">
        <f t="shared" si="5781"/>
        <v>Jason Snair</v>
      </c>
      <c r="H231" t="str">
        <f t="shared" si="5779"/>
        <v>Bank</v>
      </c>
      <c r="I231" s="6"/>
      <c r="J231" t="s">
        <v>3235</v>
      </c>
    </row>
    <row r="232" spans="3:81" x14ac:dyDescent="0.25">
      <c r="C232" t="s">
        <v>3236</v>
      </c>
      <c r="D232" t="s">
        <v>3278</v>
      </c>
      <c r="F232">
        <f t="shared" si="5780"/>
        <v>0</v>
      </c>
      <c r="G232" t="str">
        <f t="shared" si="5781"/>
        <v>Jeff Himmelman</v>
      </c>
      <c r="H232" t="str">
        <f t="shared" si="5779"/>
        <v>Horse Traders, Jester</v>
      </c>
      <c r="I232" s="6"/>
      <c r="J232" t="s">
        <v>3453</v>
      </c>
      <c r="K232" t="s">
        <v>3454</v>
      </c>
    </row>
    <row r="233" spans="3:81" x14ac:dyDescent="0.25">
      <c r="C233" t="s">
        <v>3237</v>
      </c>
      <c r="D233" t="s">
        <v>5283</v>
      </c>
      <c r="F233">
        <f t="shared" si="5780"/>
        <v>0</v>
      </c>
      <c r="G233" t="str">
        <f t="shared" si="5781"/>
        <v>Jesse Mead</v>
      </c>
      <c r="H233" t="str">
        <f t="shared" si="5779"/>
        <v>Rogue, Quest, Raid, Training</v>
      </c>
      <c r="I233" s="6"/>
      <c r="J233" t="s">
        <v>5372</v>
      </c>
      <c r="K233" t="s">
        <v>5373</v>
      </c>
      <c r="L233" t="s">
        <v>3455</v>
      </c>
      <c r="M233" t="s">
        <v>3456</v>
      </c>
    </row>
    <row r="234" spans="3:81" x14ac:dyDescent="0.25">
      <c r="C234" t="s">
        <v>3715</v>
      </c>
      <c r="D234" t="s">
        <v>5460</v>
      </c>
      <c r="F234">
        <f t="shared" si="5780"/>
        <v>0</v>
      </c>
      <c r="G234" t="str">
        <f t="shared" si="5781"/>
        <v>Jessi J</v>
      </c>
      <c r="H234" t="str">
        <f t="shared" si="5779"/>
        <v>Anvil, Young Witch, Fairgrounds, Oracle, Poor House, Dame Sylvia, Taxman, Herald, Swamp Hag, Encampment, Plunder, Settlers, Bustling Village, Old Witch, Sculptor, Importer, Emissary, Save, Plan, Haunting, Misery, Poverty, Delay, March, Way of the Horse, Way of the Mole</v>
      </c>
      <c r="I234" s="6"/>
      <c r="J234" t="s">
        <v>5374</v>
      </c>
      <c r="K234" t="s">
        <v>3474</v>
      </c>
      <c r="L234" t="s">
        <v>3459</v>
      </c>
      <c r="M234" t="s">
        <v>3463</v>
      </c>
      <c r="N234" t="s">
        <v>3466</v>
      </c>
      <c r="O234" t="s">
        <v>3457</v>
      </c>
      <c r="P234" t="s">
        <v>3471</v>
      </c>
      <c r="Q234" t="s">
        <v>3461</v>
      </c>
      <c r="R234" t="s">
        <v>3470</v>
      </c>
      <c r="S234" t="s">
        <v>3458</v>
      </c>
      <c r="T234" t="s">
        <v>3465</v>
      </c>
      <c r="U234" t="s">
        <v>3469</v>
      </c>
      <c r="V234" t="s">
        <v>5375</v>
      </c>
      <c r="W234" t="s">
        <v>3462</v>
      </c>
      <c r="X234" t="s">
        <v>3468</v>
      </c>
      <c r="Y234" t="s">
        <v>5376</v>
      </c>
      <c r="Z234" t="s">
        <v>5377</v>
      </c>
      <c r="AA234" t="s">
        <v>5466</v>
      </c>
      <c r="AB234" t="s">
        <v>3464</v>
      </c>
      <c r="AC234" t="s">
        <v>3460</v>
      </c>
      <c r="AD234" t="s">
        <v>3725</v>
      </c>
      <c r="AE234" t="s">
        <v>3467</v>
      </c>
      <c r="AF234" t="s">
        <v>4960</v>
      </c>
      <c r="AG234" t="s">
        <v>4961</v>
      </c>
      <c r="AH234" t="s">
        <v>3472</v>
      </c>
      <c r="AI234" t="s">
        <v>3473</v>
      </c>
    </row>
    <row r="235" spans="3:81" x14ac:dyDescent="0.25">
      <c r="C235" t="s">
        <v>3238</v>
      </c>
      <c r="D235" t="s">
        <v>4918</v>
      </c>
      <c r="F235">
        <f t="shared" si="5780"/>
        <v>1</v>
      </c>
      <c r="G235" t="str">
        <f t="shared" si="5781"/>
        <v>Joshua Stewart</v>
      </c>
      <c r="H235" t="str">
        <f t="shared" si="5779"/>
        <v>Box art: Intrigue (Second Edition) (first printing)</v>
      </c>
      <c r="I235" s="6"/>
      <c r="J235" t="s">
        <v>4918</v>
      </c>
    </row>
    <row r="236" spans="3:81" x14ac:dyDescent="0.25">
      <c r="C236" t="s">
        <v>5284</v>
      </c>
      <c r="F236">
        <f t="shared" si="5780"/>
        <v>2</v>
      </c>
      <c r="G236" t="str">
        <f t="shared" si="5781"/>
        <v>Joshua Stewart</v>
      </c>
      <c r="H236" t="str">
        <f t="shared" si="5779"/>
        <v>Merchant, Poacher, Peddler, Noble Brigand, Margrave, Vagrant, Sir Bailey, Sacrifice, Conclave, Exorcist, Cursed Village, Seer, Swashbuckler,Scouting Party, Expedition, Lost Arts, Triumph, Annex, Ritual, Wedding, Windfall, Keep, Wall, Treasure Chest, Cathedral, Canal</v>
      </c>
      <c r="I236" s="6"/>
      <c r="J236" t="s">
        <v>5378</v>
      </c>
      <c r="K236" t="s">
        <v>3485</v>
      </c>
      <c r="L236" t="s">
        <v>3723</v>
      </c>
      <c r="M236" t="s">
        <v>3484</v>
      </c>
      <c r="N236" t="s">
        <v>3483</v>
      </c>
      <c r="O236" t="s">
        <v>3493</v>
      </c>
      <c r="P236" t="s">
        <v>3489</v>
      </c>
      <c r="Q236" t="s">
        <v>3487</v>
      </c>
      <c r="R236" t="s">
        <v>3477</v>
      </c>
      <c r="S236" t="s">
        <v>3479</v>
      </c>
      <c r="T236" t="s">
        <v>3478</v>
      </c>
      <c r="U236" t="s">
        <v>3488</v>
      </c>
      <c r="V236" t="s">
        <v>3490</v>
      </c>
      <c r="W236" t="s">
        <v>5379</v>
      </c>
      <c r="X236" t="s">
        <v>3480</v>
      </c>
      <c r="Y236" t="s">
        <v>3482</v>
      </c>
      <c r="Z236" t="s">
        <v>3492</v>
      </c>
      <c r="AA236" t="s">
        <v>5380</v>
      </c>
      <c r="AB236" t="s">
        <v>3486</v>
      </c>
      <c r="AC236" t="s">
        <v>3495</v>
      </c>
      <c r="AD236" t="s">
        <v>3496</v>
      </c>
      <c r="AE236" t="s">
        <v>3481</v>
      </c>
      <c r="AF236" t="s">
        <v>3494</v>
      </c>
      <c r="AG236" t="s">
        <v>3491</v>
      </c>
      <c r="AH236" t="s">
        <v>3476</v>
      </c>
      <c r="AI236" t="s">
        <v>3475</v>
      </c>
    </row>
    <row r="237" spans="3:81" x14ac:dyDescent="0.25">
      <c r="C237" t="s">
        <v>3239</v>
      </c>
      <c r="D237" t="s">
        <v>4919</v>
      </c>
      <c r="F237">
        <f t="shared" si="5780"/>
        <v>1</v>
      </c>
      <c r="G237" t="str">
        <f t="shared" si="5781"/>
        <v>Julien Delval</v>
      </c>
      <c r="H237" t="str">
        <f t="shared" si="5779"/>
        <v>Box art: Dominion (Second Edition), Intrigue (Second Edition) (reprint), Seaside (Second Edition)</v>
      </c>
      <c r="I237" s="6"/>
      <c r="J237" t="s">
        <v>4962</v>
      </c>
      <c r="K237" t="s">
        <v>4963</v>
      </c>
      <c r="L237" t="s">
        <v>4964</v>
      </c>
    </row>
    <row r="238" spans="3:81" x14ac:dyDescent="0.25">
      <c r="C238" t="s">
        <v>5285</v>
      </c>
      <c r="F238">
        <f t="shared" si="5780"/>
        <v>2</v>
      </c>
      <c r="G238" t="str">
        <f t="shared" si="5781"/>
        <v>Julien Delval</v>
      </c>
      <c r="H238"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38" s="6"/>
      <c r="J238" t="s">
        <v>955</v>
      </c>
      <c r="K238" t="s">
        <v>3538</v>
      </c>
      <c r="L238" t="s">
        <v>3497</v>
      </c>
      <c r="M238" t="s">
        <v>3511</v>
      </c>
      <c r="N238" t="s">
        <v>3505</v>
      </c>
      <c r="O238" t="s">
        <v>3542</v>
      </c>
      <c r="P238" t="s">
        <v>4965</v>
      </c>
      <c r="Q238" t="s">
        <v>4990</v>
      </c>
      <c r="R238" t="s">
        <v>5381</v>
      </c>
      <c r="S238" t="s">
        <v>3540</v>
      </c>
      <c r="T238" t="s">
        <v>3514</v>
      </c>
      <c r="U238" t="s">
        <v>5382</v>
      </c>
      <c r="V238" t="s">
        <v>3521</v>
      </c>
      <c r="W238" t="s">
        <v>5383</v>
      </c>
      <c r="X238" t="s">
        <v>5384</v>
      </c>
      <c r="Y238" t="s">
        <v>3504</v>
      </c>
      <c r="Z238" t="s">
        <v>3523</v>
      </c>
      <c r="AA238" t="s">
        <v>3501</v>
      </c>
      <c r="AB238" t="s">
        <v>3513</v>
      </c>
      <c r="AC238" t="s">
        <v>5385</v>
      </c>
      <c r="AD238" t="s">
        <v>3508</v>
      </c>
      <c r="AE238" t="s">
        <v>3502</v>
      </c>
      <c r="AF238" t="s">
        <v>3524</v>
      </c>
      <c r="AG238" t="s">
        <v>3506</v>
      </c>
      <c r="AH238" t="s">
        <v>3516</v>
      </c>
      <c r="AI238" t="s">
        <v>3525</v>
      </c>
      <c r="AJ238" t="s">
        <v>3503</v>
      </c>
      <c r="AK238" t="s">
        <v>3510</v>
      </c>
      <c r="AL238" t="s">
        <v>4991</v>
      </c>
      <c r="AM238" t="s">
        <v>5386</v>
      </c>
      <c r="AN238" t="s">
        <v>3507</v>
      </c>
      <c r="AO238" t="s">
        <v>3509</v>
      </c>
      <c r="AP238" t="s">
        <v>3518</v>
      </c>
      <c r="AQ238" t="s">
        <v>3520</v>
      </c>
      <c r="AR238" t="s">
        <v>3519</v>
      </c>
      <c r="AS238" t="s">
        <v>5387</v>
      </c>
      <c r="AT238" t="s">
        <v>5388</v>
      </c>
      <c r="AU238" t="s">
        <v>5389</v>
      </c>
      <c r="AV238" t="s">
        <v>5390</v>
      </c>
      <c r="AW238" t="s">
        <v>5391</v>
      </c>
      <c r="AX238" t="s">
        <v>5392</v>
      </c>
      <c r="AY238" t="s">
        <v>5393</v>
      </c>
      <c r="AZ238" t="s">
        <v>5394</v>
      </c>
      <c r="BA238" t="s">
        <v>5395</v>
      </c>
      <c r="BB238" t="s">
        <v>5396</v>
      </c>
      <c r="BC238" t="s">
        <v>5397</v>
      </c>
      <c r="BD238" t="s">
        <v>5398</v>
      </c>
      <c r="BE238" t="s">
        <v>5399</v>
      </c>
      <c r="BF238" t="s">
        <v>5400</v>
      </c>
      <c r="BG238" t="s">
        <v>5401</v>
      </c>
      <c r="BH238" t="s">
        <v>5402</v>
      </c>
      <c r="BI238" t="s">
        <v>3499</v>
      </c>
      <c r="BJ238" t="s">
        <v>3500</v>
      </c>
      <c r="BK238" t="s">
        <v>3539</v>
      </c>
      <c r="BL238" t="s">
        <v>3522</v>
      </c>
      <c r="BM238" t="s">
        <v>3498</v>
      </c>
      <c r="BN238" t="s">
        <v>3512</v>
      </c>
      <c r="BO238" t="s">
        <v>3515</v>
      </c>
      <c r="BP238" t="s">
        <v>3517</v>
      </c>
      <c r="BQ238" t="s">
        <v>3526</v>
      </c>
      <c r="BR238" t="s">
        <v>3527</v>
      </c>
      <c r="BS238" t="s">
        <v>3528</v>
      </c>
      <c r="BT238" t="s">
        <v>3529</v>
      </c>
      <c r="BU238" t="s">
        <v>3530</v>
      </c>
      <c r="BV238" t="s">
        <v>3531</v>
      </c>
      <c r="BW238" t="s">
        <v>3532</v>
      </c>
      <c r="BX238" t="s">
        <v>3533</v>
      </c>
      <c r="BY238" t="s">
        <v>3534</v>
      </c>
      <c r="BZ238" t="s">
        <v>3535</v>
      </c>
      <c r="CA238" t="s">
        <v>3536</v>
      </c>
      <c r="CB238" t="s">
        <v>3537</v>
      </c>
      <c r="CC238" t="s">
        <v>3541</v>
      </c>
    </row>
    <row r="239" spans="3:81" x14ac:dyDescent="0.25">
      <c r="C239" t="s">
        <v>3240</v>
      </c>
      <c r="D239" t="s">
        <v>5286</v>
      </c>
      <c r="F239">
        <f t="shared" si="5780"/>
        <v>0</v>
      </c>
      <c r="G239" t="str">
        <f t="shared" si="5781"/>
        <v>Kelli Stakenas</v>
      </c>
      <c r="H239" t="str">
        <f t="shared" si="5779"/>
        <v>Candlestick Maker, Masterpiece, Royal Carriage, Gladiator, Fortune</v>
      </c>
      <c r="I239" s="6"/>
      <c r="J239" t="s">
        <v>5469</v>
      </c>
      <c r="K239" t="s">
        <v>5470</v>
      </c>
      <c r="L239" t="s">
        <v>5471</v>
      </c>
      <c r="M239" t="s">
        <v>5472</v>
      </c>
      <c r="N239" t="s">
        <v>5473</v>
      </c>
    </row>
    <row r="240" spans="3:81" x14ac:dyDescent="0.25">
      <c r="C240" t="s">
        <v>3241</v>
      </c>
      <c r="D240" t="s">
        <v>3242</v>
      </c>
      <c r="F240">
        <f t="shared" si="5780"/>
        <v>0</v>
      </c>
      <c r="G240" t="str">
        <f t="shared" si="5781"/>
        <v>Kendra Dodsworth</v>
      </c>
      <c r="H240" t="str">
        <f t="shared" si="5779"/>
        <v>Wolf Den</v>
      </c>
      <c r="I240" s="6"/>
      <c r="J240" t="s">
        <v>3242</v>
      </c>
    </row>
    <row r="241" spans="3:59" x14ac:dyDescent="0.25">
      <c r="C241" t="s">
        <v>3243</v>
      </c>
      <c r="D241" t="s">
        <v>5287</v>
      </c>
      <c r="F241">
        <f t="shared" si="5780"/>
        <v>0</v>
      </c>
      <c r="G241" t="str">
        <f t="shared" si="5781"/>
        <v>Kieron O'Gorman</v>
      </c>
      <c r="H241" t="str">
        <f t="shared" si="5779"/>
        <v>Possession, Mountebank, Jack of all Trades</v>
      </c>
      <c r="I241" s="6"/>
      <c r="J241" t="s">
        <v>979</v>
      </c>
      <c r="K241" t="s">
        <v>3543</v>
      </c>
      <c r="L241" t="s">
        <v>5403</v>
      </c>
    </row>
    <row r="242" spans="3:59" x14ac:dyDescent="0.25">
      <c r="C242" t="s">
        <v>3244</v>
      </c>
      <c r="D242" t="s">
        <v>3245</v>
      </c>
      <c r="F242">
        <f t="shared" si="5780"/>
        <v>0</v>
      </c>
      <c r="G242" t="str">
        <f t="shared" si="5781"/>
        <v>Kim Feigenbaum</v>
      </c>
      <c r="H242" t="str">
        <f t="shared" si="5779"/>
        <v>Mint</v>
      </c>
      <c r="I242" s="6"/>
      <c r="J242" t="s">
        <v>3245</v>
      </c>
    </row>
    <row r="243" spans="3:59" x14ac:dyDescent="0.25">
      <c r="C243" t="s">
        <v>3246</v>
      </c>
      <c r="D243" t="s">
        <v>3247</v>
      </c>
      <c r="F243">
        <f t="shared" si="5780"/>
        <v>0</v>
      </c>
      <c r="G243" t="str">
        <f t="shared" si="5781"/>
        <v>Klemens Franz</v>
      </c>
      <c r="H243" t="str">
        <f t="shared" si="5779"/>
        <v>Scrying Pool</v>
      </c>
      <c r="I243" s="6"/>
      <c r="J243" t="s">
        <v>3247</v>
      </c>
    </row>
    <row r="244" spans="3:59" x14ac:dyDescent="0.25">
      <c r="C244" t="s">
        <v>3248</v>
      </c>
      <c r="D244" t="s">
        <v>5485</v>
      </c>
      <c r="F244">
        <f t="shared" si="5780"/>
        <v>0</v>
      </c>
      <c r="G244" t="str">
        <f t="shared" si="5781"/>
        <v>Kurt Miller</v>
      </c>
      <c r="H244" t="str">
        <f t="shared" ref="H244:H271" si="5782">IF(F244=1,D244,IF(F244=2,C244,D244))</f>
        <v>Hamlet, Hunting Party, Border Village, Junk Dealer, Rebuild, Journeyman, Bridge Troll, Haunted Woods, Chariot Race, Defiled Shrine</v>
      </c>
      <c r="I244" s="6"/>
      <c r="J244" t="s">
        <v>5404</v>
      </c>
      <c r="K244" t="s">
        <v>5468</v>
      </c>
      <c r="L244" t="s">
        <v>5405</v>
      </c>
      <c r="M244" t="s">
        <v>3548</v>
      </c>
      <c r="N244" t="s">
        <v>3549</v>
      </c>
      <c r="O244" t="s">
        <v>3547</v>
      </c>
      <c r="P244" t="s">
        <v>3544</v>
      </c>
      <c r="Q244" t="s">
        <v>3546</v>
      </c>
      <c r="R244" t="s">
        <v>3545</v>
      </c>
      <c r="S244" t="s">
        <v>5486</v>
      </c>
    </row>
    <row r="245" spans="3:59" x14ac:dyDescent="0.25">
      <c r="C245" t="s">
        <v>3249</v>
      </c>
      <c r="D245" t="s">
        <v>3250</v>
      </c>
      <c r="F245">
        <f t="shared" si="5780"/>
        <v>0</v>
      </c>
      <c r="G245" t="str">
        <f t="shared" si="5781"/>
        <v>Lee Smith</v>
      </c>
      <c r="H245" t="str">
        <f t="shared" si="5782"/>
        <v>Venture</v>
      </c>
      <c r="I245" s="6"/>
      <c r="J245" t="s">
        <v>3250</v>
      </c>
    </row>
    <row r="246" spans="3:59" x14ac:dyDescent="0.25">
      <c r="C246" t="s">
        <v>3251</v>
      </c>
      <c r="D246" t="s">
        <v>4920</v>
      </c>
      <c r="F246">
        <f t="shared" si="5780"/>
        <v>1</v>
      </c>
      <c r="G246" t="str">
        <f t="shared" si="5781"/>
        <v>Lorraine Schleter</v>
      </c>
      <c r="H246" t="str">
        <f t="shared" si="5782"/>
        <v>Box art: Adventures, Allies</v>
      </c>
      <c r="I246" s="6"/>
      <c r="J246" t="s">
        <v>4966</v>
      </c>
      <c r="K246" t="s">
        <v>4967</v>
      </c>
    </row>
    <row r="247" spans="3:59" x14ac:dyDescent="0.25">
      <c r="C247" t="s">
        <v>5288</v>
      </c>
      <c r="F247">
        <f t="shared" si="5780"/>
        <v>2</v>
      </c>
      <c r="G247" t="str">
        <f t="shared" si="5781"/>
        <v>Lorraine Schleter</v>
      </c>
      <c r="H247" t="str">
        <f t="shared" si="5782"/>
        <v>Diplomat, Followers, Trader, Market Square, Dame Anna, Stonemason, Doctor</v>
      </c>
      <c r="I247" s="6"/>
      <c r="J247" t="s">
        <v>5406</v>
      </c>
      <c r="K247" t="s">
        <v>3551</v>
      </c>
      <c r="L247" t="s">
        <v>3554</v>
      </c>
      <c r="M247" t="s">
        <v>3552</v>
      </c>
      <c r="N247" t="s">
        <v>5407</v>
      </c>
      <c r="O247" t="s">
        <v>3553</v>
      </c>
      <c r="P247" t="s">
        <v>3550</v>
      </c>
    </row>
    <row r="248" spans="3:59" x14ac:dyDescent="0.25">
      <c r="C248" t="s">
        <v>3252</v>
      </c>
      <c r="D248" t="s">
        <v>5289</v>
      </c>
      <c r="F248">
        <f t="shared" si="5780"/>
        <v>0</v>
      </c>
      <c r="G248" t="str">
        <f t="shared" si="5781"/>
        <v>Lynell Ingram</v>
      </c>
      <c r="H248" t="str">
        <f t="shared" si="5782"/>
        <v>Tiara, War Chest, Princess, Mandarin, Dame Josephine, Dame Molly, Baker, Butcher, Artificer, Crypt, Faithful Hound, Capital City, Contract, Modify, Borrow, Baths, Fountain, Orchard</v>
      </c>
      <c r="I248" s="6"/>
      <c r="J248" t="s">
        <v>5408</v>
      </c>
      <c r="K248" t="s">
        <v>5409</v>
      </c>
      <c r="L248" t="s">
        <v>3566</v>
      </c>
      <c r="M248" t="s">
        <v>3564</v>
      </c>
      <c r="N248" t="s">
        <v>3560</v>
      </c>
      <c r="O248" t="s">
        <v>3561</v>
      </c>
      <c r="P248" t="s">
        <v>3555</v>
      </c>
      <c r="Q248" t="s">
        <v>3558</v>
      </c>
      <c r="R248" t="s">
        <v>5410</v>
      </c>
      <c r="S248" t="s">
        <v>3559</v>
      </c>
      <c r="T248" t="s">
        <v>3562</v>
      </c>
      <c r="U248" t="s">
        <v>5411</v>
      </c>
      <c r="V248" t="s">
        <v>5412</v>
      </c>
      <c r="W248" t="s">
        <v>5413</v>
      </c>
      <c r="X248" t="s">
        <v>3557</v>
      </c>
      <c r="Y248" t="s">
        <v>3556</v>
      </c>
      <c r="Z248" t="s">
        <v>3563</v>
      </c>
      <c r="AA248" t="s">
        <v>3565</v>
      </c>
    </row>
    <row r="249" spans="3:59" x14ac:dyDescent="0.25">
      <c r="C249" t="s">
        <v>5477</v>
      </c>
      <c r="D249" t="s">
        <v>4921</v>
      </c>
      <c r="F249">
        <f t="shared" si="5780"/>
        <v>1</v>
      </c>
      <c r="G249" t="str">
        <f t="shared" si="5781"/>
        <v>Marcel-André Casasola Merkle</v>
      </c>
      <c r="H249" t="str">
        <f t="shared" si="5782"/>
        <v>Box art: Menagerie, Hinterlands (Second Edition)</v>
      </c>
      <c r="I249" s="6"/>
      <c r="J249" t="s">
        <v>4968</v>
      </c>
      <c r="K249" t="s">
        <v>4969</v>
      </c>
    </row>
    <row r="250" spans="3:59" x14ac:dyDescent="0.25">
      <c r="C250" t="s">
        <v>5290</v>
      </c>
      <c r="F250">
        <f t="shared" si="5780"/>
        <v>2</v>
      </c>
      <c r="G250" t="str">
        <f t="shared" si="5781"/>
        <v>Marcel-André Casasola Merkle</v>
      </c>
      <c r="H250" t="str">
        <f t="shared" si="5782"/>
        <v>Festival, Secret Chamber, Mill, Nobles, Secret Passage, Lighthouse, Caravan, University, Grand Market, Nomads, Trail, Weaver, Ruined Market, Inn, Armory, Catacombs, Cemetery, Ghost Town, Wish, Sleigh, Displace, Fisherman, Exploration</v>
      </c>
      <c r="I250" s="6"/>
      <c r="J250" t="s">
        <v>917</v>
      </c>
      <c r="K250" t="s">
        <v>3577</v>
      </c>
      <c r="L250" t="s">
        <v>3574</v>
      </c>
      <c r="M250" t="s">
        <v>3575</v>
      </c>
      <c r="N250" t="s">
        <v>3578</v>
      </c>
      <c r="O250" t="s">
        <v>3573</v>
      </c>
      <c r="P250" t="s">
        <v>3567</v>
      </c>
      <c r="Q250" t="s">
        <v>3579</v>
      </c>
      <c r="R250" t="s">
        <v>3571</v>
      </c>
      <c r="S250" t="s">
        <v>5414</v>
      </c>
      <c r="T250" t="s">
        <v>5415</v>
      </c>
      <c r="U250" t="s">
        <v>5416</v>
      </c>
      <c r="V250" t="s">
        <v>3576</v>
      </c>
      <c r="W250" t="s">
        <v>3572</v>
      </c>
      <c r="X250" t="s">
        <v>5417</v>
      </c>
      <c r="Y250" t="s">
        <v>3568</v>
      </c>
      <c r="Z250" t="s">
        <v>3569</v>
      </c>
      <c r="AA250" t="s">
        <v>3570</v>
      </c>
      <c r="AB250" t="s">
        <v>3580</v>
      </c>
      <c r="AC250" t="s">
        <v>4972</v>
      </c>
      <c r="AD250" t="s">
        <v>4970</v>
      </c>
      <c r="AE250" t="s">
        <v>4971</v>
      </c>
      <c r="AF250" t="s">
        <v>3726</v>
      </c>
    </row>
    <row r="251" spans="3:59" x14ac:dyDescent="0.25">
      <c r="C251" t="s">
        <v>3253</v>
      </c>
      <c r="D251" t="s">
        <v>5291</v>
      </c>
      <c r="F251">
        <f t="shared" si="5780"/>
        <v>0</v>
      </c>
      <c r="G251" t="str">
        <f t="shared" si="5781"/>
        <v>Marco Morte</v>
      </c>
      <c r="H251"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51" s="6"/>
      <c r="J251" t="s">
        <v>5418</v>
      </c>
      <c r="K251" t="s">
        <v>5419</v>
      </c>
      <c r="L251" t="s">
        <v>5420</v>
      </c>
      <c r="M251" t="s">
        <v>3586</v>
      </c>
      <c r="N251" t="s">
        <v>3588</v>
      </c>
      <c r="O251" t="s">
        <v>3585</v>
      </c>
      <c r="P251" t="s">
        <v>3589</v>
      </c>
      <c r="Q251" t="s">
        <v>3597</v>
      </c>
      <c r="R251" t="s">
        <v>3598</v>
      </c>
      <c r="S251" t="s">
        <v>3590</v>
      </c>
      <c r="T251" t="s">
        <v>3593</v>
      </c>
      <c r="U251" t="s">
        <v>3594</v>
      </c>
      <c r="V251" t="s">
        <v>3601</v>
      </c>
      <c r="W251" t="s">
        <v>3591</v>
      </c>
      <c r="X251" t="s">
        <v>3602</v>
      </c>
      <c r="Y251" t="s">
        <v>5421</v>
      </c>
      <c r="Z251" t="s">
        <v>3582</v>
      </c>
      <c r="AA251" t="s">
        <v>3583</v>
      </c>
      <c r="AB251" t="s">
        <v>3584</v>
      </c>
      <c r="AC251" t="s">
        <v>3595</v>
      </c>
      <c r="AD251" t="s">
        <v>3605</v>
      </c>
      <c r="AE251" t="s">
        <v>3606</v>
      </c>
      <c r="AF251" t="s">
        <v>3607</v>
      </c>
      <c r="AG251" t="s">
        <v>3587</v>
      </c>
      <c r="AH251" t="s">
        <v>3592</v>
      </c>
      <c r="AI251" t="s">
        <v>3596</v>
      </c>
      <c r="AJ251" t="s">
        <v>3581</v>
      </c>
      <c r="AK251" t="s">
        <v>3600</v>
      </c>
      <c r="AL251" t="s">
        <v>3599</v>
      </c>
      <c r="AM251" t="s">
        <v>4973</v>
      </c>
      <c r="AN251" t="s">
        <v>4974</v>
      </c>
      <c r="AO251" t="s">
        <v>4975</v>
      </c>
      <c r="AP251" t="s">
        <v>4976</v>
      </c>
      <c r="AQ251" t="s">
        <v>4977</v>
      </c>
      <c r="AR251" t="s">
        <v>4978</v>
      </c>
      <c r="AS251" t="s">
        <v>5422</v>
      </c>
      <c r="AT251" t="s">
        <v>3603</v>
      </c>
      <c r="AU251" t="s">
        <v>4979</v>
      </c>
      <c r="AV251" t="s">
        <v>4980</v>
      </c>
      <c r="AW251" t="s">
        <v>3604</v>
      </c>
      <c r="AX251" t="s">
        <v>4949</v>
      </c>
      <c r="AY251" t="s">
        <v>5423</v>
      </c>
      <c r="AZ251" t="s">
        <v>5424</v>
      </c>
      <c r="BA251" t="s">
        <v>5425</v>
      </c>
      <c r="BB251" t="s">
        <v>5426</v>
      </c>
      <c r="BC251" t="s">
        <v>5427</v>
      </c>
      <c r="BD251" t="s">
        <v>5428</v>
      </c>
    </row>
    <row r="252" spans="3:59" x14ac:dyDescent="0.25">
      <c r="C252" t="s">
        <v>3254</v>
      </c>
      <c r="D252" t="s">
        <v>5478</v>
      </c>
      <c r="F252">
        <f t="shared" si="5780"/>
        <v>0</v>
      </c>
      <c r="G252" t="str">
        <f t="shared" si="5781"/>
        <v>Mark Poole</v>
      </c>
      <c r="H252" t="str">
        <f t="shared" si="5782"/>
        <v>Trusty Steed, Remake, Cartographer, Port, Den of Sin, Raider, Ferry, Inheritance, Delve, Palace,</v>
      </c>
      <c r="I252" s="6"/>
      <c r="J252" t="s">
        <v>5429</v>
      </c>
      <c r="K252" t="s">
        <v>3611</v>
      </c>
      <c r="L252" t="s">
        <v>5430</v>
      </c>
      <c r="M252" t="s">
        <v>3609</v>
      </c>
      <c r="N252" t="s">
        <v>3608</v>
      </c>
      <c r="O252" t="s">
        <v>3610</v>
      </c>
      <c r="P252" t="s">
        <v>5481</v>
      </c>
      <c r="Q252" t="s">
        <v>5482</v>
      </c>
      <c r="R252" t="s">
        <v>5483</v>
      </c>
      <c r="S252" t="s">
        <v>5484</v>
      </c>
    </row>
    <row r="253" spans="3:59" x14ac:dyDescent="0.25">
      <c r="C253" t="s">
        <v>3255</v>
      </c>
      <c r="D253" t="s">
        <v>4922</v>
      </c>
      <c r="F253">
        <f t="shared" si="5780"/>
        <v>1</v>
      </c>
      <c r="G253" t="str">
        <f t="shared" si="5781"/>
        <v>Martin Hoffmann</v>
      </c>
      <c r="H253" t="str">
        <f t="shared" si="5782"/>
        <v>Box art: Empires</v>
      </c>
      <c r="I253" s="6"/>
      <c r="J253" t="s">
        <v>4922</v>
      </c>
    </row>
    <row r="254" spans="3:59" x14ac:dyDescent="0.25">
      <c r="C254" t="s">
        <v>5292</v>
      </c>
      <c r="F254">
        <f t="shared" si="5780"/>
        <v>2</v>
      </c>
      <c r="G254" t="str">
        <f t="shared" si="5781"/>
        <v>Martin Hoffmann</v>
      </c>
      <c r="H254"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54" s="6"/>
      <c r="J254" t="s">
        <v>5431</v>
      </c>
      <c r="K254" t="s">
        <v>3718</v>
      </c>
      <c r="L254" t="s">
        <v>3719</v>
      </c>
      <c r="M254" t="s">
        <v>3628</v>
      </c>
      <c r="N254" t="s">
        <v>3630</v>
      </c>
      <c r="O254" t="s">
        <v>3629</v>
      </c>
      <c r="P254" t="s">
        <v>3643</v>
      </c>
      <c r="Q254" t="s">
        <v>4985</v>
      </c>
      <c r="R254" t="s">
        <v>3619</v>
      </c>
      <c r="S254" t="s">
        <v>3616</v>
      </c>
      <c r="T254" t="s">
        <v>4981</v>
      </c>
      <c r="U254" t="s">
        <v>3640</v>
      </c>
      <c r="V254" t="s">
        <v>3612</v>
      </c>
      <c r="W254" t="s">
        <v>3717</v>
      </c>
      <c r="X254" t="s">
        <v>3626</v>
      </c>
      <c r="Y254" t="s">
        <v>3638</v>
      </c>
      <c r="Z254" t="s">
        <v>3634</v>
      </c>
      <c r="AA254" t="s">
        <v>3644</v>
      </c>
      <c r="AB254" t="s">
        <v>3631</v>
      </c>
      <c r="AC254" t="s">
        <v>3623</v>
      </c>
      <c r="AD254" t="s">
        <v>3632</v>
      </c>
      <c r="AE254" t="s">
        <v>3627</v>
      </c>
      <c r="AF254" t="s">
        <v>3642</v>
      </c>
      <c r="AG254" t="s">
        <v>3636</v>
      </c>
      <c r="AH254" t="s">
        <v>3637</v>
      </c>
      <c r="AI254" t="s">
        <v>3645</v>
      </c>
      <c r="AJ254" t="s">
        <v>3615</v>
      </c>
      <c r="AK254" t="s">
        <v>3639</v>
      </c>
      <c r="AL254" t="s">
        <v>3633</v>
      </c>
      <c r="AM254" t="s">
        <v>5432</v>
      </c>
      <c r="AN254" t="s">
        <v>3622</v>
      </c>
      <c r="AO254" t="s">
        <v>3621</v>
      </c>
      <c r="AP254" t="s">
        <v>3613</v>
      </c>
      <c r="AQ254" t="s">
        <v>3641</v>
      </c>
      <c r="AR254" t="s">
        <v>3624</v>
      </c>
      <c r="AS254" t="s">
        <v>3617</v>
      </c>
      <c r="AT254" t="s">
        <v>3625</v>
      </c>
      <c r="AU254" t="s">
        <v>3635</v>
      </c>
      <c r="AV254" t="s">
        <v>3614</v>
      </c>
      <c r="AW254" t="s">
        <v>3620</v>
      </c>
      <c r="AX254" t="s">
        <v>4983</v>
      </c>
      <c r="AY254" t="s">
        <v>4984</v>
      </c>
      <c r="AZ254" t="s">
        <v>4982</v>
      </c>
      <c r="BA254" t="s">
        <v>3618</v>
      </c>
      <c r="BB254" t="s">
        <v>5433</v>
      </c>
      <c r="BC254" t="s">
        <v>5434</v>
      </c>
      <c r="BD254" t="s">
        <v>5435</v>
      </c>
      <c r="BE254" t="s">
        <v>5436</v>
      </c>
      <c r="BF254" t="s">
        <v>5437</v>
      </c>
      <c r="BG254" t="s">
        <v>5438</v>
      </c>
    </row>
    <row r="255" spans="3:59" x14ac:dyDescent="0.25">
      <c r="C255" t="s">
        <v>3256</v>
      </c>
      <c r="D255" t="s">
        <v>3257</v>
      </c>
      <c r="F255">
        <f t="shared" si="5780"/>
        <v>0</v>
      </c>
      <c r="G255" t="str">
        <f t="shared" si="5781"/>
        <v>Matthew Tames</v>
      </c>
      <c r="H255" t="str">
        <f t="shared" si="5782"/>
        <v>Menagerie</v>
      </c>
      <c r="I255" s="6"/>
      <c r="J255" t="s">
        <v>3257</v>
      </c>
    </row>
    <row r="256" spans="3:59" x14ac:dyDescent="0.25">
      <c r="C256" t="s">
        <v>3258</v>
      </c>
      <c r="D256" t="s">
        <v>4923</v>
      </c>
      <c r="F256">
        <f t="shared" si="5780"/>
        <v>1</v>
      </c>
      <c r="G256" t="str">
        <f t="shared" si="5781"/>
        <v>Matthias Catrein</v>
      </c>
      <c r="H256" t="str">
        <f t="shared" si="5782"/>
        <v>Box art: Base Cards, Dominion (First Edition), Guilds, Intrigue (First Edition)</v>
      </c>
      <c r="I256" s="6"/>
      <c r="J256" t="s">
        <v>3646</v>
      </c>
      <c r="K256" t="s">
        <v>4986</v>
      </c>
      <c r="L256" t="s">
        <v>4987</v>
      </c>
      <c r="M256" t="s">
        <v>4988</v>
      </c>
    </row>
    <row r="257" spans="3:51" x14ac:dyDescent="0.25">
      <c r="C257" t="s">
        <v>5293</v>
      </c>
      <c r="F257">
        <f t="shared" si="5780"/>
        <v>2</v>
      </c>
      <c r="G257" t="str">
        <f t="shared" si="5781"/>
        <v>Matthias Catrein</v>
      </c>
      <c r="H257"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57" s="6"/>
      <c r="J257" t="s">
        <v>5439</v>
      </c>
      <c r="K257" t="s">
        <v>3652</v>
      </c>
      <c r="L257" t="s">
        <v>3666</v>
      </c>
      <c r="M257" t="s">
        <v>3651</v>
      </c>
      <c r="N257" t="s">
        <v>3683</v>
      </c>
      <c r="O257" t="s">
        <v>3649</v>
      </c>
      <c r="P257" t="s">
        <v>3660</v>
      </c>
      <c r="Q257" t="s">
        <v>3662</v>
      </c>
      <c r="R257" t="s">
        <v>3665</v>
      </c>
      <c r="S257" t="s">
        <v>3667</v>
      </c>
      <c r="T257" t="s">
        <v>3670</v>
      </c>
      <c r="U257" t="s">
        <v>3676</v>
      </c>
      <c r="V257" t="s">
        <v>3655</v>
      </c>
      <c r="W257" t="s">
        <v>3664</v>
      </c>
      <c r="X257" t="s">
        <v>3682</v>
      </c>
      <c r="Y257" t="s">
        <v>3677</v>
      </c>
      <c r="Z257" t="s">
        <v>3654</v>
      </c>
      <c r="AA257" t="s">
        <v>3673</v>
      </c>
      <c r="AB257" t="s">
        <v>3679</v>
      </c>
      <c r="AC257" t="s">
        <v>3680</v>
      </c>
      <c r="AD257" t="s">
        <v>3678</v>
      </c>
      <c r="AE257" t="s">
        <v>3663</v>
      </c>
      <c r="AF257" t="s">
        <v>3669</v>
      </c>
      <c r="AG257" t="s">
        <v>3656</v>
      </c>
      <c r="AH257" t="s">
        <v>3657</v>
      </c>
      <c r="AI257" t="s">
        <v>3661</v>
      </c>
      <c r="AJ257" t="s">
        <v>5440</v>
      </c>
      <c r="AK257" t="s">
        <v>3647</v>
      </c>
      <c r="AL257" t="s">
        <v>3648</v>
      </c>
      <c r="AM257" t="s">
        <v>3658</v>
      </c>
      <c r="AN257" t="s">
        <v>3653</v>
      </c>
      <c r="AO257" t="s">
        <v>3650</v>
      </c>
      <c r="AP257" t="s">
        <v>3672</v>
      </c>
      <c r="AQ257" t="s">
        <v>3675</v>
      </c>
      <c r="AR257" t="s">
        <v>3668</v>
      </c>
      <c r="AS257" t="s">
        <v>3659</v>
      </c>
      <c r="AT257" t="s">
        <v>5441</v>
      </c>
      <c r="AU257" t="s">
        <v>3674</v>
      </c>
      <c r="AV257" t="s">
        <v>3671</v>
      </c>
      <c r="AW257" t="s">
        <v>4989</v>
      </c>
      <c r="AX257" t="s">
        <v>3681</v>
      </c>
      <c r="AY257" t="s">
        <v>5442</v>
      </c>
    </row>
    <row r="258" spans="3:51" x14ac:dyDescent="0.25">
      <c r="C258" t="s">
        <v>3259</v>
      </c>
      <c r="D258" t="s">
        <v>5294</v>
      </c>
      <c r="F258">
        <f t="shared" si="5780"/>
        <v>0</v>
      </c>
      <c r="G258" t="str">
        <f t="shared" si="5781"/>
        <v>Maura Kalusky</v>
      </c>
      <c r="H258" t="str">
        <f t="shared" si="5782"/>
        <v>Shanty Town, Harem, Pearl Diver, Navigator</v>
      </c>
      <c r="I258" s="6"/>
      <c r="J258" t="s">
        <v>5443</v>
      </c>
      <c r="K258" t="s">
        <v>5444</v>
      </c>
      <c r="L258" t="s">
        <v>3685</v>
      </c>
      <c r="M258" t="s">
        <v>3684</v>
      </c>
    </row>
    <row r="259" spans="3:51" x14ac:dyDescent="0.25">
      <c r="C259" t="s">
        <v>3260</v>
      </c>
      <c r="D259" t="s">
        <v>3261</v>
      </c>
      <c r="F259">
        <f t="shared" si="5780"/>
        <v>0</v>
      </c>
      <c r="G259" t="str">
        <f t="shared" si="5781"/>
        <v>Michael Menzel</v>
      </c>
      <c r="H259" t="str">
        <f t="shared" si="5782"/>
        <v>Spy</v>
      </c>
      <c r="I259" s="6"/>
      <c r="J259" t="s">
        <v>3261</v>
      </c>
    </row>
    <row r="260" spans="3:51" x14ac:dyDescent="0.25">
      <c r="C260" t="s">
        <v>3262</v>
      </c>
      <c r="D260" t="s">
        <v>5295</v>
      </c>
      <c r="F260">
        <f t="shared" si="5780"/>
        <v>0</v>
      </c>
      <c r="G260" t="str">
        <f t="shared" si="5781"/>
        <v>Ossi Hiekkala</v>
      </c>
      <c r="H260" t="str">
        <f t="shared" si="5782"/>
        <v>Sauna, Avanto</v>
      </c>
      <c r="I260" s="6"/>
      <c r="J260" t="s">
        <v>1855</v>
      </c>
      <c r="K260" t="s">
        <v>5445</v>
      </c>
    </row>
    <row r="261" spans="3:51" x14ac:dyDescent="0.25">
      <c r="C261" t="s">
        <v>3263</v>
      </c>
      <c r="D261" t="s">
        <v>5296</v>
      </c>
      <c r="F261">
        <f t="shared" si="5780"/>
        <v>0</v>
      </c>
      <c r="G261" t="str">
        <f t="shared" si="5781"/>
        <v>Raina Kuptz</v>
      </c>
      <c r="H261" t="str">
        <f t="shared" si="5782"/>
        <v>Tax, Salt the Earth</v>
      </c>
      <c r="I261" s="6"/>
      <c r="J261" t="s">
        <v>5446</v>
      </c>
      <c r="K261" t="s">
        <v>5447</v>
      </c>
    </row>
    <row r="262" spans="3:51" x14ac:dyDescent="0.25">
      <c r="C262" t="s">
        <v>3264</v>
      </c>
      <c r="D262" t="s">
        <v>4924</v>
      </c>
      <c r="F262">
        <f t="shared" si="5780"/>
        <v>1</v>
      </c>
      <c r="G262" t="str">
        <f t="shared" si="5781"/>
        <v>Raven Mimura</v>
      </c>
      <c r="H262" t="str">
        <f t="shared" si="5782"/>
        <v>Box art: Dark Ages</v>
      </c>
      <c r="I262" s="6"/>
      <c r="J262" t="s">
        <v>4924</v>
      </c>
    </row>
    <row r="263" spans="3:51" x14ac:dyDescent="0.25">
      <c r="C263" t="s">
        <v>3265</v>
      </c>
      <c r="F263">
        <f t="shared" si="5780"/>
        <v>2</v>
      </c>
      <c r="G263" t="str">
        <f t="shared" si="5781"/>
        <v>Raven Mimura</v>
      </c>
      <c r="H263" t="str">
        <f t="shared" si="5782"/>
        <v>Fortune Teller</v>
      </c>
      <c r="I263" s="6"/>
      <c r="J263" t="s">
        <v>3265</v>
      </c>
    </row>
    <row r="264" spans="3:51" x14ac:dyDescent="0.25">
      <c r="C264" t="s">
        <v>3266</v>
      </c>
      <c r="D264" t="s">
        <v>5297</v>
      </c>
      <c r="F264">
        <f t="shared" si="5780"/>
        <v>0</v>
      </c>
      <c r="G264" t="str">
        <f t="shared" si="5781"/>
        <v>RC Torres</v>
      </c>
      <c r="H264" t="str">
        <f t="shared" si="5782"/>
        <v>Smugglers, Salvager, Contraband, Rabble, Cache, Band of Misfits, Bandit Camp, Raze</v>
      </c>
      <c r="I264" s="6"/>
      <c r="J264" t="s">
        <v>5448</v>
      </c>
      <c r="K264" t="s">
        <v>3691</v>
      </c>
      <c r="L264" t="s">
        <v>3688</v>
      </c>
      <c r="M264" t="s">
        <v>3689</v>
      </c>
      <c r="N264" t="s">
        <v>3687</v>
      </c>
      <c r="O264" t="s">
        <v>5449</v>
      </c>
      <c r="P264" t="s">
        <v>3686</v>
      </c>
      <c r="Q264" t="s">
        <v>3690</v>
      </c>
    </row>
    <row r="265" spans="3:51" x14ac:dyDescent="0.25">
      <c r="C265" t="s">
        <v>3267</v>
      </c>
      <c r="D265" t="s">
        <v>3268</v>
      </c>
      <c r="F265">
        <f t="shared" si="5780"/>
        <v>0</v>
      </c>
      <c r="G265" t="str">
        <f t="shared" si="5781"/>
        <v>Rick Hershey</v>
      </c>
      <c r="H265" t="str">
        <f t="shared" si="5782"/>
        <v>Watchtower</v>
      </c>
      <c r="I265" s="6"/>
      <c r="J265" t="s">
        <v>3268</v>
      </c>
    </row>
    <row r="266" spans="3:51" x14ac:dyDescent="0.25">
      <c r="C266" t="s">
        <v>3269</v>
      </c>
      <c r="D266" t="s">
        <v>3270</v>
      </c>
      <c r="F266">
        <f t="shared" si="5780"/>
        <v>0</v>
      </c>
      <c r="G266" t="str">
        <f t="shared" si="5781"/>
        <v>Rom</v>
      </c>
      <c r="H266" t="str">
        <f t="shared" si="5782"/>
        <v>Bishop</v>
      </c>
      <c r="I266" s="6"/>
      <c r="J266" t="s">
        <v>3270</v>
      </c>
    </row>
    <row r="267" spans="3:51" x14ac:dyDescent="0.25">
      <c r="C267" t="s">
        <v>3271</v>
      </c>
      <c r="D267" t="s">
        <v>4925</v>
      </c>
      <c r="F267">
        <f t="shared" si="5780"/>
        <v>1</v>
      </c>
      <c r="G267" t="str">
        <f t="shared" si="5781"/>
        <v>Ryan Laukat</v>
      </c>
      <c r="H267" t="str">
        <f t="shared" si="5782"/>
        <v>Box art: Hinterlands (First Edition)</v>
      </c>
      <c r="I267" s="6"/>
      <c r="J267" t="s">
        <v>4925</v>
      </c>
    </row>
    <row r="268" spans="3:51" x14ac:dyDescent="0.25">
      <c r="C268" t="s">
        <v>5298</v>
      </c>
      <c r="F268">
        <f t="shared" si="5780"/>
        <v>2</v>
      </c>
      <c r="G268" t="str">
        <f t="shared" si="5781"/>
        <v>Ryan Laukat</v>
      </c>
      <c r="H268"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68" s="6"/>
      <c r="J268" t="s">
        <v>5450</v>
      </c>
      <c r="K268" t="s">
        <v>3722</v>
      </c>
      <c r="L268" t="s">
        <v>3720</v>
      </c>
      <c r="M268" t="s">
        <v>5451</v>
      </c>
      <c r="N268" t="s">
        <v>3711</v>
      </c>
      <c r="O268" t="s">
        <v>3693</v>
      </c>
      <c r="P268" t="s">
        <v>3704</v>
      </c>
      <c r="Q268" t="s">
        <v>3710</v>
      </c>
      <c r="R268" t="s">
        <v>3692</v>
      </c>
      <c r="S268" t="s">
        <v>3721</v>
      </c>
      <c r="T268" t="s">
        <v>3698</v>
      </c>
      <c r="U268" t="s">
        <v>5452</v>
      </c>
      <c r="V268" t="s">
        <v>3696</v>
      </c>
      <c r="W268" t="s">
        <v>5453</v>
      </c>
      <c r="X268" t="s">
        <v>3709</v>
      </c>
      <c r="Y268" t="s">
        <v>3695</v>
      </c>
      <c r="Z268" t="s">
        <v>3706</v>
      </c>
      <c r="AA268" t="s">
        <v>3694</v>
      </c>
      <c r="AB268" t="s">
        <v>3697</v>
      </c>
      <c r="AC268" t="s">
        <v>3707</v>
      </c>
      <c r="AD268" t="s">
        <v>3699</v>
      </c>
      <c r="AE268" t="s">
        <v>3700</v>
      </c>
      <c r="AF268" t="s">
        <v>3701</v>
      </c>
      <c r="AG268" t="s">
        <v>3708</v>
      </c>
      <c r="AH268" t="s">
        <v>3703</v>
      </c>
      <c r="AI268" t="s">
        <v>5454</v>
      </c>
      <c r="AJ268" t="s">
        <v>3705</v>
      </c>
      <c r="AK268" t="s">
        <v>3702</v>
      </c>
    </row>
    <row r="269" spans="3:51" x14ac:dyDescent="0.25">
      <c r="C269" t="s">
        <v>5479</v>
      </c>
      <c r="D269" t="s">
        <v>5299</v>
      </c>
      <c r="F269">
        <f t="shared" si="5780"/>
        <v>0</v>
      </c>
      <c r="G269" t="str">
        <f t="shared" si="5781"/>
        <v>Simon Jannerland</v>
      </c>
      <c r="H269" t="str">
        <f t="shared" si="5782"/>
        <v>Wharf, Alchemist, Loan, Hunting Grounds</v>
      </c>
      <c r="I269" s="6"/>
      <c r="J269" t="s">
        <v>5455</v>
      </c>
      <c r="K269" t="s">
        <v>5456</v>
      </c>
      <c r="L269" t="s">
        <v>3713</v>
      </c>
      <c r="M269" t="s">
        <v>3712</v>
      </c>
    </row>
    <row r="270" spans="3:51" x14ac:dyDescent="0.25">
      <c r="C270" t="s">
        <v>3272</v>
      </c>
      <c r="D270" t="s">
        <v>3273</v>
      </c>
      <c r="F270">
        <f t="shared" si="5780"/>
        <v>0</v>
      </c>
      <c r="G270" t="str">
        <f t="shared" si="5781"/>
        <v>Taylor Bennett</v>
      </c>
      <c r="H270" t="str">
        <f t="shared" si="5782"/>
        <v>Tournament</v>
      </c>
      <c r="I270" s="6"/>
      <c r="J270" t="s">
        <v>3273</v>
      </c>
    </row>
    <row r="271" spans="3:51" x14ac:dyDescent="0.25">
      <c r="C271" t="s">
        <v>3274</v>
      </c>
      <c r="D271" t="s">
        <v>3275</v>
      </c>
      <c r="F271">
        <f t="shared" si="5780"/>
        <v>0</v>
      </c>
      <c r="G271" t="str">
        <f t="shared" si="5781"/>
        <v>Tu Pei-Shu</v>
      </c>
      <c r="H271" t="str">
        <f t="shared" si="5782"/>
        <v>Goons</v>
      </c>
      <c r="I271" s="6"/>
      <c r="J271" t="s">
        <v>3275</v>
      </c>
    </row>
    <row r="272" spans="3:51" x14ac:dyDescent="0.25">
      <c r="I272" s="6"/>
    </row>
    <row r="273" spans="9:9" x14ac:dyDescent="0.25">
      <c r="I273" s="6"/>
    </row>
  </sheetData>
  <autoFilter ref="C1:C276" xr:uid="{00000000-0009-0000-0000-000003000000}"/>
  <hyperlinks>
    <hyperlink ref="D200" r:id="rId1" xr:uid="{00000000-0004-0000-0300-000000000000}"/>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61414-C2DB-4F6F-9F08-4B56B12B58D6}">
  <dimension ref="B2:M32"/>
  <sheetViews>
    <sheetView workbookViewId="0">
      <selection activeCell="F59" sqref="A59:F59"/>
    </sheetView>
  </sheetViews>
  <sheetFormatPr baseColWidth="10" defaultRowHeight="15" x14ac:dyDescent="0.25"/>
  <sheetData>
    <row r="2" spans="2:13" x14ac:dyDescent="0.25">
      <c r="B2" s="8" t="s">
        <v>5769</v>
      </c>
      <c r="C2" t="s">
        <v>5774</v>
      </c>
      <c r="D2" t="s">
        <v>5770</v>
      </c>
      <c r="E2">
        <v>2008</v>
      </c>
      <c r="F2" t="s">
        <v>5771</v>
      </c>
      <c r="G2">
        <v>0</v>
      </c>
    </row>
    <row r="3" spans="2:13" x14ac:dyDescent="0.25">
      <c r="B3" s="8" t="s">
        <v>5769</v>
      </c>
      <c r="C3" t="s">
        <v>5775</v>
      </c>
      <c r="D3" t="s">
        <v>5772</v>
      </c>
      <c r="E3">
        <v>2008</v>
      </c>
      <c r="F3" t="s">
        <v>5771</v>
      </c>
      <c r="G3">
        <v>1</v>
      </c>
      <c r="K3" t="s">
        <v>533</v>
      </c>
      <c r="L3" t="s">
        <v>5802</v>
      </c>
      <c r="M3" t="s">
        <v>5803</v>
      </c>
    </row>
    <row r="4" spans="2:13" x14ac:dyDescent="0.25">
      <c r="B4" s="8" t="s">
        <v>5769</v>
      </c>
      <c r="C4" t="s">
        <v>5776</v>
      </c>
      <c r="D4" t="s">
        <v>5772</v>
      </c>
      <c r="E4">
        <v>2016</v>
      </c>
      <c r="F4" t="s">
        <v>5771</v>
      </c>
      <c r="G4">
        <v>2</v>
      </c>
      <c r="K4" t="s">
        <v>5804</v>
      </c>
    </row>
    <row r="5" spans="2:13" x14ac:dyDescent="0.25">
      <c r="B5" s="8" t="s">
        <v>5769</v>
      </c>
      <c r="C5" t="s">
        <v>5777</v>
      </c>
      <c r="D5" t="s">
        <v>5770</v>
      </c>
      <c r="E5">
        <v>2016</v>
      </c>
      <c r="F5" t="s">
        <v>5771</v>
      </c>
      <c r="G5">
        <v>3</v>
      </c>
      <c r="K5" t="s">
        <v>2122</v>
      </c>
    </row>
    <row r="6" spans="2:13" x14ac:dyDescent="0.25">
      <c r="B6" s="8" t="s">
        <v>5769</v>
      </c>
      <c r="C6" t="s">
        <v>5778</v>
      </c>
      <c r="D6" t="s">
        <v>5772</v>
      </c>
      <c r="E6">
        <v>2009</v>
      </c>
      <c r="F6" t="s">
        <v>5771</v>
      </c>
      <c r="G6">
        <v>0</v>
      </c>
      <c r="K6" t="s">
        <v>1246</v>
      </c>
      <c r="L6" t="s">
        <v>5802</v>
      </c>
      <c r="M6" t="s">
        <v>5803</v>
      </c>
    </row>
    <row r="7" spans="2:13" x14ac:dyDescent="0.25">
      <c r="B7" s="8" t="s">
        <v>5769</v>
      </c>
      <c r="C7" t="s">
        <v>5779</v>
      </c>
      <c r="D7" t="s">
        <v>5770</v>
      </c>
      <c r="E7">
        <v>2016</v>
      </c>
      <c r="F7" t="s">
        <v>5771</v>
      </c>
      <c r="G7">
        <v>4</v>
      </c>
      <c r="K7" t="s">
        <v>5805</v>
      </c>
    </row>
    <row r="8" spans="2:13" x14ac:dyDescent="0.25">
      <c r="B8" s="8" t="s">
        <v>5769</v>
      </c>
      <c r="C8" t="s">
        <v>5780</v>
      </c>
      <c r="D8" t="s">
        <v>5772</v>
      </c>
      <c r="E8">
        <v>2016</v>
      </c>
      <c r="F8" t="s">
        <v>5771</v>
      </c>
      <c r="G8">
        <v>5</v>
      </c>
      <c r="K8" t="s">
        <v>5806</v>
      </c>
      <c r="L8" t="s">
        <v>5802</v>
      </c>
      <c r="M8" t="s">
        <v>5803</v>
      </c>
    </row>
    <row r="9" spans="2:13" x14ac:dyDescent="0.25">
      <c r="B9" s="8" t="s">
        <v>5769</v>
      </c>
      <c r="C9" t="s">
        <v>5781</v>
      </c>
      <c r="D9" t="s">
        <v>5770</v>
      </c>
      <c r="E9">
        <v>2009</v>
      </c>
      <c r="F9" t="s">
        <v>5771</v>
      </c>
      <c r="G9">
        <v>0</v>
      </c>
      <c r="K9" t="s">
        <v>5807</v>
      </c>
    </row>
    <row r="10" spans="2:13" x14ac:dyDescent="0.25">
      <c r="B10" s="8" t="s">
        <v>5769</v>
      </c>
      <c r="C10" t="s">
        <v>5782</v>
      </c>
      <c r="D10" t="s">
        <v>5770</v>
      </c>
      <c r="E10">
        <v>2010</v>
      </c>
      <c r="F10" t="s">
        <v>5771</v>
      </c>
      <c r="G10">
        <v>0</v>
      </c>
      <c r="K10" t="s">
        <v>5782</v>
      </c>
    </row>
    <row r="11" spans="2:13" x14ac:dyDescent="0.25">
      <c r="B11" s="8" t="s">
        <v>5769</v>
      </c>
      <c r="C11" t="s">
        <v>5783</v>
      </c>
      <c r="D11" t="s">
        <v>5772</v>
      </c>
      <c r="E11">
        <v>2010</v>
      </c>
      <c r="F11" t="s">
        <v>5771</v>
      </c>
      <c r="G11">
        <v>1</v>
      </c>
      <c r="K11" t="s">
        <v>1245</v>
      </c>
      <c r="L11" t="s">
        <v>5802</v>
      </c>
      <c r="M11" t="s">
        <v>5803</v>
      </c>
    </row>
    <row r="12" spans="2:13" x14ac:dyDescent="0.25">
      <c r="B12" s="8" t="s">
        <v>5769</v>
      </c>
      <c r="C12" t="s">
        <v>5784</v>
      </c>
      <c r="D12" t="s">
        <v>5772</v>
      </c>
      <c r="E12">
        <v>2011</v>
      </c>
      <c r="F12" t="s">
        <v>5771</v>
      </c>
      <c r="G12">
        <v>0</v>
      </c>
      <c r="K12" t="s">
        <v>5808</v>
      </c>
    </row>
    <row r="13" spans="2:13" x14ac:dyDescent="0.25">
      <c r="B13" s="8" t="s">
        <v>5769</v>
      </c>
      <c r="C13" t="s">
        <v>5785</v>
      </c>
      <c r="D13" t="s">
        <v>5770</v>
      </c>
      <c r="E13">
        <v>2011</v>
      </c>
      <c r="F13" t="s">
        <v>5771</v>
      </c>
      <c r="G13">
        <v>1</v>
      </c>
      <c r="K13" t="s">
        <v>1243</v>
      </c>
    </row>
    <row r="14" spans="2:13" x14ac:dyDescent="0.25">
      <c r="B14" s="8" t="s">
        <v>5769</v>
      </c>
      <c r="C14" t="s">
        <v>5786</v>
      </c>
      <c r="D14" t="s">
        <v>5772</v>
      </c>
      <c r="E14">
        <v>2012</v>
      </c>
      <c r="F14" t="s">
        <v>5771</v>
      </c>
      <c r="G14">
        <v>0</v>
      </c>
      <c r="K14" t="s">
        <v>5785</v>
      </c>
      <c r="L14" t="s">
        <v>5802</v>
      </c>
      <c r="M14" t="s">
        <v>5803</v>
      </c>
    </row>
    <row r="15" spans="2:13" x14ac:dyDescent="0.25">
      <c r="B15" s="8" t="s">
        <v>5769</v>
      </c>
      <c r="C15" t="s">
        <v>5787</v>
      </c>
      <c r="D15" t="s">
        <v>5772</v>
      </c>
      <c r="E15">
        <v>2013</v>
      </c>
      <c r="F15" t="s">
        <v>5771</v>
      </c>
      <c r="G15">
        <v>0</v>
      </c>
      <c r="K15" t="s">
        <v>5809</v>
      </c>
    </row>
    <row r="16" spans="2:13" x14ac:dyDescent="0.25">
      <c r="B16" s="8" t="s">
        <v>5769</v>
      </c>
      <c r="C16" t="s">
        <v>5788</v>
      </c>
      <c r="D16" t="s">
        <v>5772</v>
      </c>
      <c r="E16">
        <v>2015</v>
      </c>
      <c r="F16" t="s">
        <v>5771</v>
      </c>
      <c r="G16">
        <v>0</v>
      </c>
      <c r="K16" t="s">
        <v>5786</v>
      </c>
    </row>
    <row r="17" spans="2:13" x14ac:dyDescent="0.25">
      <c r="B17" s="8" t="s">
        <v>5769</v>
      </c>
      <c r="C17" t="s">
        <v>5789</v>
      </c>
      <c r="D17" t="s">
        <v>5772</v>
      </c>
      <c r="E17">
        <v>2016</v>
      </c>
      <c r="F17" t="s">
        <v>5771</v>
      </c>
      <c r="K17" t="s">
        <v>5787</v>
      </c>
    </row>
    <row r="18" spans="2:13" x14ac:dyDescent="0.25">
      <c r="B18" s="8" t="s">
        <v>5769</v>
      </c>
      <c r="C18" t="s">
        <v>5790</v>
      </c>
      <c r="D18" t="s">
        <v>5770</v>
      </c>
      <c r="E18">
        <v>2016</v>
      </c>
      <c r="F18" t="s">
        <v>5771</v>
      </c>
      <c r="G18">
        <v>1</v>
      </c>
      <c r="K18" t="s">
        <v>5788</v>
      </c>
      <c r="L18" t="s">
        <v>5802</v>
      </c>
      <c r="M18" t="s">
        <v>5803</v>
      </c>
    </row>
    <row r="19" spans="2:13" x14ac:dyDescent="0.25">
      <c r="B19" s="8" t="s">
        <v>5769</v>
      </c>
      <c r="C19" t="s">
        <v>5791</v>
      </c>
      <c r="D19" t="s">
        <v>5772</v>
      </c>
      <c r="E19">
        <v>2017</v>
      </c>
      <c r="F19" t="s">
        <v>5771</v>
      </c>
      <c r="G19">
        <v>0</v>
      </c>
      <c r="K19" t="s">
        <v>5810</v>
      </c>
    </row>
    <row r="20" spans="2:13" x14ac:dyDescent="0.25">
      <c r="B20" s="8" t="s">
        <v>5769</v>
      </c>
      <c r="C20" t="s">
        <v>5792</v>
      </c>
      <c r="D20" t="s">
        <v>5770</v>
      </c>
      <c r="E20">
        <v>2018</v>
      </c>
      <c r="F20" t="s">
        <v>5771</v>
      </c>
      <c r="G20">
        <v>0</v>
      </c>
      <c r="K20" t="s">
        <v>5789</v>
      </c>
    </row>
    <row r="21" spans="2:13" x14ac:dyDescent="0.25">
      <c r="B21" s="8" t="s">
        <v>5769</v>
      </c>
      <c r="C21" t="s">
        <v>805</v>
      </c>
      <c r="D21" t="s">
        <v>5770</v>
      </c>
      <c r="E21">
        <v>2020</v>
      </c>
      <c r="F21" t="s">
        <v>5771</v>
      </c>
      <c r="G21">
        <v>0</v>
      </c>
      <c r="K21" t="s">
        <v>5790</v>
      </c>
    </row>
    <row r="22" spans="2:13" x14ac:dyDescent="0.25">
      <c r="B22" s="8" t="s">
        <v>5769</v>
      </c>
      <c r="C22" t="s">
        <v>5793</v>
      </c>
      <c r="D22" t="s">
        <v>5772</v>
      </c>
      <c r="E22">
        <v>2021</v>
      </c>
      <c r="F22" t="s">
        <v>5771</v>
      </c>
      <c r="G22">
        <v>0</v>
      </c>
      <c r="K22" t="s">
        <v>5791</v>
      </c>
    </row>
    <row r="23" spans="2:13" x14ac:dyDescent="0.25">
      <c r="B23" s="8" t="s">
        <v>5769</v>
      </c>
      <c r="C23" t="s">
        <v>1823</v>
      </c>
      <c r="D23" t="s">
        <v>5770</v>
      </c>
      <c r="E23">
        <v>2023</v>
      </c>
      <c r="F23" t="s">
        <v>5771</v>
      </c>
      <c r="G23">
        <v>0</v>
      </c>
      <c r="K23" t="s">
        <v>5792</v>
      </c>
    </row>
    <row r="24" spans="2:13" x14ac:dyDescent="0.25">
      <c r="B24" s="8" t="s">
        <v>5773</v>
      </c>
      <c r="K24" t="s">
        <v>805</v>
      </c>
    </row>
    <row r="25" spans="2:13" x14ac:dyDescent="0.25">
      <c r="B25" s="8" t="s">
        <v>5769</v>
      </c>
      <c r="C25" t="s">
        <v>5794</v>
      </c>
      <c r="D25" t="s">
        <v>5772</v>
      </c>
      <c r="E25">
        <v>2022</v>
      </c>
      <c r="F25" t="s">
        <v>5771</v>
      </c>
      <c r="G25">
        <v>0</v>
      </c>
      <c r="K25" t="s">
        <v>5793</v>
      </c>
    </row>
    <row r="26" spans="2:13" x14ac:dyDescent="0.25">
      <c r="B26" s="8" t="s">
        <v>5769</v>
      </c>
      <c r="C26" t="s">
        <v>5795</v>
      </c>
      <c r="D26" t="s">
        <v>5770</v>
      </c>
      <c r="E26">
        <v>2022</v>
      </c>
      <c r="F26" t="s">
        <v>5771</v>
      </c>
      <c r="G26">
        <v>1</v>
      </c>
      <c r="K26" t="s">
        <v>1823</v>
      </c>
    </row>
    <row r="27" spans="2:13" x14ac:dyDescent="0.25">
      <c r="B27" s="8" t="s">
        <v>5769</v>
      </c>
      <c r="C27" t="s">
        <v>5796</v>
      </c>
      <c r="D27" t="s">
        <v>5770</v>
      </c>
      <c r="E27">
        <v>2022</v>
      </c>
      <c r="F27" t="s">
        <v>5771</v>
      </c>
      <c r="G27">
        <v>2</v>
      </c>
      <c r="K27" t="s">
        <v>5811</v>
      </c>
    </row>
    <row r="28" spans="2:13" x14ac:dyDescent="0.25">
      <c r="B28" s="8" t="s">
        <v>5769</v>
      </c>
      <c r="C28" t="s">
        <v>5797</v>
      </c>
      <c r="D28" t="s">
        <v>5772</v>
      </c>
      <c r="E28">
        <v>2022</v>
      </c>
      <c r="F28" t="s">
        <v>5771</v>
      </c>
      <c r="G28">
        <v>3</v>
      </c>
    </row>
    <row r="29" spans="2:13" x14ac:dyDescent="0.25">
      <c r="B29" s="8" t="s">
        <v>5769</v>
      </c>
      <c r="C29" t="s">
        <v>5798</v>
      </c>
      <c r="D29" t="s">
        <v>5772</v>
      </c>
      <c r="E29">
        <v>2022</v>
      </c>
      <c r="F29" t="s">
        <v>5771</v>
      </c>
      <c r="G29">
        <v>4</v>
      </c>
    </row>
    <row r="30" spans="2:13" x14ac:dyDescent="0.25">
      <c r="B30" s="8" t="s">
        <v>5769</v>
      </c>
      <c r="C30" t="s">
        <v>5799</v>
      </c>
      <c r="D30" t="s">
        <v>5770</v>
      </c>
      <c r="E30">
        <v>2022</v>
      </c>
      <c r="F30" t="s">
        <v>5771</v>
      </c>
      <c r="G30">
        <v>5</v>
      </c>
    </row>
    <row r="31" spans="2:13" x14ac:dyDescent="0.25">
      <c r="B31" s="8" t="s">
        <v>5769</v>
      </c>
      <c r="C31" t="s">
        <v>5800</v>
      </c>
      <c r="D31" t="s">
        <v>5770</v>
      </c>
      <c r="E31">
        <v>2024</v>
      </c>
      <c r="F31" t="s">
        <v>5771</v>
      </c>
      <c r="G31">
        <v>0</v>
      </c>
    </row>
    <row r="32" spans="2:13" x14ac:dyDescent="0.25">
      <c r="B32" s="8" t="s">
        <v>5769</v>
      </c>
      <c r="C32" t="s">
        <v>5801</v>
      </c>
      <c r="D32" t="s">
        <v>5772</v>
      </c>
      <c r="E32">
        <v>2024</v>
      </c>
      <c r="F32" t="s">
        <v>5771</v>
      </c>
      <c r="G32">
        <v>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3"/>
  <dimension ref="A1:V2200"/>
  <sheetViews>
    <sheetView topLeftCell="A2165" zoomScale="70" zoomScaleNormal="70" workbookViewId="0">
      <selection activeCell="C2194" sqref="C2194"/>
    </sheetView>
  </sheetViews>
  <sheetFormatPr baseColWidth="10" defaultRowHeight="15" x14ac:dyDescent="0.25"/>
  <cols>
    <col min="1" max="1" width="27.28515625" customWidth="1"/>
    <col min="2" max="2" width="20"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Baseset2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Guilds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"marchland",  frenchName: "Confins",  artwork: "http://wiki.dominionstrategy.com/images/2/24/MarchlandArt.jpg",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"saunaavanto",  frenchName: "Sauna/Trou dans la glace",  artwork: "/img/artworks/saunaavantoArt.jpg",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 landscape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"summon",  frenchName: "Convocation",  artwork: "http://wiki.dominionstrategy.com/images/a/ad/SummonArt.jpg",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 landscape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 landscape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Ménagerie */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"horse",  frenchName: "Cheval",  artwork: "http://wiki.dominionstrategy.com/images/4/41/HorseArt.jpg",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"blackcat",  frenchName: "Chat noir",  artwork: "http://wiki.dominionstrategy.com/images/1/15/Black_CatArt.jpg",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"sleigh",  frenchName: "Traîneau",  artwork: "http://wiki.dominionstrategy.com/images/d/dd/SleighArt.jpg",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"supplies",  frenchName: "Réserves",  artwork: "http://wiki.dominionstrategy.com/images/1/1b/SuppliesArt.jpg",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"cameltrain",  frenchName: "Caravane de chameaux",  artwork: "http://wiki.dominionstrategy.com/images/4/4b/Camel_TrainArt.jpg",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"goatherd",  frenchName: "Chevrière",  artwork: "http://wiki.dominionstrategy.com/images/0/0e/GoatherdArt.jpg",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"scrap",  frenchName: "Ferraille",  artwork: "http://wiki.dominionstrategy.com/images/0/01/ScrapArt.jpg",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"sheepdog",  frenchName: "Chien de berger",  artwork: "http://wiki.dominionstrategy.com/images/0/0f/SheepdogArt.jpg",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"snowyvillage",  frenchName: "Village enneigé",  artwork: "http://wiki.dominionstrategy.com/images/d/d0/Snowy_VillageArt.jpg",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"stockpile",  frenchName: "Stocks",  artwork: "http://wiki.dominionstrategy.com/images/4/4c/StockpileArt.jpg",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"bountyhunter",  frenchName: "Chasseur de prime",  artwork: "http://wiki.dominionstrategy.com/images/f/f3/Bounty_HunterArt.jpg",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"cardinal",  frenchName: "Cardinal",  artwork: "http://wiki.dominionstrategy.com/images/0/0f/CardinalArt.jpg",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"cavalry",  frenchName: "Cavalière",  artwork: "http://wiki.dominionstrategy.commmmmmmmmmmmmmmmm",</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"groom",  frenchName: "Palefrenier",  artwork: "http://wiki.dominionstrategy.com/images/2/22/GroomArt.jpg",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"hostelry",  frenchName: "Hôtel",  artwork: "http://wiki.dominionstrategy.com/images/e/ea/HostelryArt.jpg",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"villagegreen",  frenchName: "Espace vert",  artwork: "http://wiki.dominionstrategy.com/images/0/01/Village_GreenArt.jpg",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"barge",  frenchName: "Chaland",  artwork: "http://wiki.dominionstrategy.com/images/f/fd/BargeArt.jpg",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"coven",  frenchName: "Clan de sorciers",  artwork: "http://wiki.dominionstrategy.com/images/c/cd/CovenArt.jpg",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"displace",  frenchName: "Déplacement",  artwork: "http://wiki.dominionstrategy.com/images/6/6e/DisplaceArt.jpg",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"falconer",  frenchName: "Fauconnière",  artwork: "http://wiki.dominionstrategy.com/images/6/6a/FalconerArt.jpg",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"fisherman",  frenchName: "Pêcheur",  artwork: "http://wiki.dominionstrategy.com/images/5/51/FishermanArt.jpg",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"gatekeeper",  frenchName: "Garde",  artwork: "http://wiki.dominionstrategy.com/images/0/07/GatekeeperArt.jpg",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"huntinglodge",  frenchName: "Pavillon de chasse",  artwork: "http://wiki.dominionstrategy.com/images/c/c3/Hunting_LodgeArt.jpg",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"kiln",  frenchName: "Four",  artwork: "http://wiki.dominionstrategy.com/images/0/06/KilnArt.jpg",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"livery",  frenchName: "Pension",  artwork: "http://wiki.dominionstrategy.com/images/8/8e/LiveryArt.jpg",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"mastermind",  frenchName: "Génie",  artwork: "http://wiki.dominionstrategy.com/images/0/03/MastermindArt.jpg",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"paddock",  frenchName: "Enclos",  artwork: "http://wiki.dominionstrategy.com/images/b/be/PaddockArt.jpg",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"sanctuary",  frenchName: "Sanctuaire",  artwork: "http://wiki.dominionstrategy.com/images/a/a9/SanctuaryArt.jpg",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"destrier",  frenchName: "Destrier",  artwork: "http://wiki.dominionstrategy.com/images/7/75/DestrierArt.jpg",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"wayfarer",  frenchName: "Voyageuse",  artwork: "http://wiki.dominionstrategy.com/images/3/30/WayfarerArt.jpg",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"animalfair",  frenchName: "Foire aux bestiaux",  artwork: "http://wiki.dominionstrategy.com/images/1/1e/Animal_FairArt.jpg",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"wayofthebutterfly",  frenchName: "Voie du papillon",  artwork: "http://wiki.dominionstrategy.com/images/3/36/Way_of_the_ButterflyArt.jpg",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"wayofthecamel",  frenchName: "Voie du chameau",  artwork: "http://wiki.dominionstrategy.com/images/0/03/Way_of_the_CamelArt.jpg",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style="top:14px;"&gt;&lt;div style="position:relative; top:5px;"&gt;&lt;div style="line-height:22px;"&gt;&lt;div style="display:inline;"&gt;&lt;div style="display:inline; font-size:22px;"&gt;Exilez un Or depuis la Réserve.&lt;/div&gt;&lt;/div&gt;&lt;br&gt;&lt;/div&gt;&lt;/div&gt;&lt;/div&gt;'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"wayofthechameleon",  frenchName: "Voie du caméléon",  artwork: "http://wiki.dominionstrategy.com/images/7/7b/Way_of_the_ChameleonArt.jpg",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"wayofthefrog",  frenchName: "Voie de la grenouille",  artwork: "http://wiki.dominionstrategy.com/images/c/c7/Way_of_the_FrogArt.jpg",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"wayofthegoat",  frenchName: "Voie de la chèvre",  artwork: "http://wiki.dominionstrategy.com/images/8/8d/Way_of_the_GoatArt.jpg",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style="top:14px;"&gt;&lt;div style="position:relative; top:5px;"&gt;&lt;div style="line-height:22px;"&gt;&lt;div style="display:inline;"&gt;&lt;div style="display:inline; font-size:22px;"&gt;Écartez une carte de votre main.&lt;/div&gt;&lt;/div&gt;&lt;br&gt;&lt;/div&gt;&lt;/div&gt;&lt;/div&gt;'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"wayofthehorse",  frenchName: "Voie du cheval",  artwork: "http://wiki.dominionstrategy.com/images/6/66/Way_of_the_HorseArt.jpg",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"wayofthemole",  frenchName: "Voie de la taupe",  artwork: "http://wiki.dominionstrategy.com/images/6/62/Way_of_the_MoleArt.jpg",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"wayofthemonkey",  frenchName: "Voie du singe",  artwork: "http://wiki.dominionstrategy.com/images/9/91/Way_of_the_MonkeyArt.jpg",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"wayofthemouse",  frenchName: "Voie de la souirs",  artwork: "http://wiki.dominionstrategy.com/images/6/67/Way_of_the_MouseArt.jpg",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"wayofthemule",  frenchName: "Voie de la mule",  artwork: "http://wiki.dominionstrategy.com/images/5/5b/Way_of_the_MuleArt.jpg",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"wayoftheotter",  frenchName: "Voie de la loutre",  artwork: "http://wiki.dominionstrategy.com/images/a/a0/Way_of_the_OtterArt.jpg",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style="font-weight: bold;"&gt;&lt;div style="line-height:22px;"&gt;&lt;div style="display:inline;"&gt;&lt;div style="display:inline; font-size:22px;"&gt;+2 Cartes&lt;/div&gt;&lt;/div&gt;&lt;br&gt;&lt;/div&gt;&lt;/div&gt;&lt;/div&gt;&lt;/div&gt;'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"wayoftheowl",  frenchName: "Voie du hibou",  artwork: "http://wiki.dominionstrategy.com/images/c/ce/Way_of_the_OwlArt.jpg",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style="line-height:22px;"&gt;&lt;div style="display:inline;"&gt;&lt;div style="display:inline; font-size:22px;"&gt;Piochez jusqu\'à avoir 6 cartes en main.&lt;/div&gt;&lt;/div&gt;&lt;br&gt;&lt;/div&gt;&lt;/div&gt;&lt;/div&gt;'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"wayoftheox",  frenchName: "Voie du bœuf",  artwork: "http://wiki.dominionstrategy.com/images/4/4f/Way_of_the_OxArt.jpg",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style="top:14px;"&gt;&lt;div style="position:relative; top:5px;"&gt;&lt;div style="font-weight: bold;"&gt;&lt;div style="line-height:22px;"&gt;&lt;div style="display:inline;"&gt;&lt;div style="display:inline; font-size:22px;"&gt;+2 Actions&lt;/div&gt;&lt;/div&gt;&lt;br&gt;&lt;/div&gt;&lt;/div&gt;&lt;/div&gt;&lt;/div&gt;'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"wayofthepig",  frenchName: "Voie du porc",  artwork: "http://wiki.dominionstrategy.com/images/b/be/Way_of_the_PigArt.jpg",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"wayoftherat",  frenchName: "Voie du rat",  artwork: "http://wiki.dominionstrategy.com/images/8/83/Way_of_the_RatArt.jpg",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"wayoftheseal",  frenchName: "Voie du phoque",  artwork: "http://wiki.dominionstrategy.com/images/2/28/Way_of_the_SealArt.jpg",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"wayofthesheep",  frenchName: "Voie du mouton",  artwork: "http://wiki.dominionstrategy.com/images/d/d4/Way_of_the_SheepArt.jpg",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"wayofthesquirrel",  frenchName: "Voie de l'écureuil",  artwork: "http://wiki.dominionstrategy.com/images/2/27/Way_of_the_SquirrelArt.jpg",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"wayoftheturtle",  frenchName: "Voie de la tortue",  artwork: "http://wiki.dominionstrategy.com/images/3/31/Way_of_the_TurtleArt.jpg",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"wayoftheworm",  frenchName: "Voie du ver",  artwork: "http://wiki.dominionstrategy.com/images/e/e9/Way_of_the_WormArt.jpg",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style="top:14px;"&gt;&lt;div style="position:relative; top:5px;"&gt;&lt;div style="line-height:22px;"&gt;&lt;div style="display:inline;"&gt;&lt;div style="display:inline; font-size:22px;"&gt;Exilez un Domaine de la Réserve.&lt;/div&gt;&lt;/div&gt;&lt;br&gt;&lt;/div&gt;&lt;/div&gt;&lt;/div&gt;'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"delay",  frenchName: "Retard",  artwork: "http://wiki.dominionstrategy.com/images/e/e0/DelayArt.jpg",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"desperation",  frenchName: "Désespoir",  artwork: "http://wiki.dominionstrategy.com/images/f/fe/DesperationArt.jpg",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"gamble",  frenchName: "Pari",  artwork: "http://wiki.dominionstrategy.com/images/9/96/GambleArt.jpg",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"pursue",  frenchName: "Poursuite",  artwork: "http://wiki.dominionstrategy.com/images/8/80/PursueArt.jpg",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"ride",  frenchName: "Chevauchée",  artwork: "http://wiki.dominionstrategy.com/images/2/2f/RideArt.jpg",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style="top:14px;"&gt;&lt;div style="position:relative; top:5px;"&gt;&lt;div style="line-height:24px;"&gt;&lt;div style="display:inline;"&gt;&lt;div style="display:inline; font-size:24px;"&gt;Recevez un Cheval.&lt;/div&gt;&lt;/div&gt;&lt;br&gt;&lt;/div&gt;&lt;/div&gt;&lt;/div&gt;'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"toil",  frenchName: "Labeur",  artwork: "http://wiki.dominionstrategy.com/images/7/72/ToilArt.jpg",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"enhance",  frenchName: "Réhaussement",  artwork: "http://wiki.dominionstrategy.com/images/e/e2/EnhanceArt.jpg",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"march",  frenchName: "Marche",  artwork: "http://wiki.dominionstrategy.com/images/2/24/MarchArt.jpg",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"transport",  frenchName: "Transport",  artwork: "http://wiki.dominionstrategy.com/images/0/01/TransportArt.jpg",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"banish",  frenchName: "Bannissement",  artwork: "http://wiki.dominionstrategy.com/images/f/f8/BanishArt.jpg",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"bargain",  frenchName: "Affaire",  artwork: "http://wiki.dominionstrategy.com/images/4/4f/BargainArt.jpg",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"invest",  frenchName: "Investissement",  artwork: "http://wiki.dominionstrategy.com/images/1/18/InvestArt.jpg",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"seizetheday",  frenchName: "Carpe Diem",  artwork: "http://wiki.dominionstrategy.com/images/4/48/Seize_the_DayArt.jpg",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"commerce",  frenchName: "Négoce",  artwork: "http://wiki.dominionstrategy.com/images/6/6b/CommerceArt.jpg",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"demand",  frenchName: "Demande",  artwork: "http://wiki.dominionstrategy.com/images/6/60/DemandArt.jpg",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"stampede",  frenchName: "Ruée",  artwork: "http://wiki.dominionstrategy.com/images/f/f5/StampedeArt.jpg",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"reap",  frenchName: "Moisson",  artwork: "http://wiki.dominionstrategy.com/images/9/9d/ReapArt.jpg",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"enclave",  frenchName: "Enclave",  artwork: "http://wiki.dominionstrategy.com/images/9/9e/EnclaveArt.jpg",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"alliance",  frenchName: "Alliance",  artwork: "http://wiki.dominionstrategy.com/images/a/a4/AllianceArt.jpg",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xml:space="preserve">  /* landscape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"populate",  frenchName: "Peuplement",  artwork: "http://wiki.dominionstrategy.com/images/d/de/PopulateArt.jpg",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landscape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landscape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Seaside2 *//* t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"astrolabe",  frenchName: "Astrolabe",  artwork: "http://wiki.dominionstrategy.com/images/f/fe/AstrolabeArt.jpg",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 t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 t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"monkey",  frenchName: "Singe",  artwork: "http://wiki.dominionstrategy.com/images/d/d2/MonkeyArt.jpg",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"seachart",  frenchName: "Carte Maritime",  artwork: "http://wiki.dominionstrategy.com/images/5/5d/Sea_ChartArt.jpg",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"blockade",  frenchName: "Blocus",  artwork: "http://wiki.dominionstrategy.com/images/f/f4/BlockadeArt.jpg",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"sailor",  frenchName: "Navigatrice",  artwork: "http://wiki.dominionstrategy.com/images/8/8f/SailorArt.jpg",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"tidepools",  frenchName: "Marée",  artwork: "http://wiki.dominionstrategy.com/images/4/4f/Tide_PoolsArt.jpg",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"corsair",  frenchName: "Corsaire",  artwork: "http://wiki.dominionstrategy.com/images/7/79/CorsairArt.jpg",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"pirate",  frenchName: "Pirate",  artwork: "http://wiki.dominionstrategy.com/images/c/cf/PirateArt.jpg",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xml:space="preserve">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"seawitch",  frenchName: "Sorcière Marine",  artwork: "http://wiki.dominionstrategy.com/images/6/68/Sea_WitchArt.jpg",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Prosperity2 *//* t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"anvil",  frenchName: "Enclume",  artwork: "http://wiki.dominionstrategy.com/images/7/77/AnvilArt.jpg",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 t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 t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"clerk",  frenchName: "Compatble",  artwork: "http://wiki.dominionstrategy.com/images/a/a1/ClerkArt.jpg",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"investment",  frenchName: "Placement",  artwork: "http://wiki.dominionstrategy.com/images/e/e2/InvestmentArt.jpg",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 t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"tiara",  frenchName: "Couronne de Mariée",  artwork: "http://wiki.dominionstrategy.com/images/b/b6/TiaraArt.jpg",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 t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 t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"charlatan",  frenchName: "Charlatane",  artwork: "http://wiki.dominionstrategy.com/images/0/0d/CharlatanArt.jpg",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"collection",  frenchName: "Collection",  artwork: "http://wiki.dominionstrategy.com/images/f/f6/CollectionArt.jpg",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 t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"crystalball",  frenchName: "Boule de Cristal",  artwork: "http://wiki.dominionstrategy.com/images/3/38/Crystal_BallArt.jpg",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 t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 t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"magnate",  frenchName: "Magnat",  artwork: "http://wiki.dominionstrategy.com/images/4/4b/MagnateArt.jpg",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 t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"warchest",  frenchName: "Trésor de Guerre",  artwork: "http://wiki.dominionstrategy.com/images/0/09/War_ChestArt.jpg",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 t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 t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Hinterlands2 */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"trail",  frenchName: "Sentier",  artwork: "http://wiki.dominionstrategy.com/images/a/a3/TrailArt.jpg",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"weaver",  frenchName: "Tissserande",  artwork: "http://wiki.dominionstrategy.com/images/b/b3/WeaverArt.jpg",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"berserker",  frenchName: "Berserker",  artwork: "http://wiki.dominionstrategy.com/images/b/be/BerserkerArt.jpg",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 t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"cauldron",  frenchName: "Chaudron",  artwork: "http://wiki.dominionstrategy.com/images/8/84/CauldronArt.jpg",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 t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 t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"guarddog",  frenchName: "Chien de Garde",  artwork: "http://wiki.dominionstrategy.com/images/0/0b/Guard_DogArt.jpg",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"nomads",  frenchName: "Nomades",  artwork: "http://wiki.dominionstrategy.com/images/2/26/NomadsArt.jpg",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"souk",  frenchName: "Souk",  artwork: "http://wiki.dominionstrategy.com/images/7/7a/SoukArt.jpg",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"wheelwright",  frenchName: "Charronne",  artwork: "http://wiki.dominionstrategy.com/images/4/41/WheelwrightArt.jpg",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xml:space="preserve">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"witchshut",  frenchName: "Cabane de Sorcière",  artwork: "http://wiki.dominionstrategy.com/images/2/21/Witch%27s_HutArt.jpg",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Allies *//* t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"bauble",  frenchName: "Babiole",  artwork: "http://wiki.dominionstrategy.com/images/1/1a/BaubleArt.jpg",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 t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style="top:20px;"&gt;&lt;div style="position:relative; top:15px;"&gt;&lt;div style="line-height:16px;"&gt;&lt;div style="display:inline;"&gt;&lt;div style="display:inline; font-size:18px;"&gt;Choississez deux option différentes :&lt;/div&gt;&lt;/div&gt;&lt;br&gt;&lt;div style="display:inline;"&gt;&lt;div style="display:inline; font-size:18px;"&gt;&lt;div style="display: inline; font-weight: bold;"&gt;+1 Achat&lt;/div&gt;; &lt;div style="display: inline; font-weight: bold;"&gt;+     &lt;/div&gt;; &lt;div style="display: inline; font-weight: bold;"&gt;+1 Faveur&lt;/div&gt;; &lt;/div&gt;&lt;/div&gt;&lt;br&gt;&lt;div style="display:inline;"&gt;&lt;div style="display:inline; font-size:18px;"&gt;à ce tour, quand vous recevez&lt;/div&gt;&lt;/div&gt;&lt;br&gt;&lt;div style="display:inline;"&gt;&lt;div style="display:inline; font-size:18px;"&gt;une carte, vous pouvez&lt;/div&gt;&lt;/div&gt;&lt;br&gt;&lt;div style="display:inline;"&gt;&lt;div style="display:inline; font-size:18px;"&gt;la placer sur votre pioche.&lt;/div&gt;&lt;/div&gt;&lt;br&gt;&lt;/div&gt;&lt;/div&gt;&lt;div class="card-text-coin-icon" style="transform:scale(0.15); top:38px; display: inline;left:129px;"&gt;&lt;div class="card-text-coin-text-container" style="display:inline;"&gt;&lt;div class="card-text-coin-text" style="color: black; display:inline; top:8px;"&gt;1&lt;/div&gt;&lt;/div&gt;&lt;/div&gt;&lt;/div&gt;'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 t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"sycophant",  frenchName: "Sycophante",  artwork: "http://wiki.dominionstrategy.com/images/4/41/SycophantArt.jpg",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"townsfolk",  frenchName: "Citoyens",  artwork: "http://wiki.dominionstrategy.com/images/c/cf/TownsfolkArt.jpg",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"towncrier",  frenchName: "Crieuse Publique",  artwork: "http://wiki.dominionstrategy.com/images/f/fb/Town_CrierArt.jpg",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"blacksmith",  frenchName: "Forgeur",  artwork: "http://wiki.dominionstrategy.com/images/4/49/BlacksmithArt.jpg",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"miller",  frenchName: "Meunier",  artwork: "http://wiki.dominionstrategy.com/images/0/05/MillerArt.jpg",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"elder",  frenchName: "Aînée",  artwork: "http://wiki.dominionstrategy.com/images/c/cc/ElderArt.jpg",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style="top:15px;"&gt;&lt;div style="position:relative; top:05x;"&gt;&lt;div style="line-height:20px;"&gt;&lt;div style="display:inline;"&gt;&lt;div style="display:inline; font-size:22px; font-weight:bold;"&gt;+     &lt;/div&gt;&lt;/div&gt;&lt;br&gt;&lt;/div&gt;&lt;/div&gt;&lt;div style="position:relative; top:05px;"&gt;&lt;div style="line-height:16px;"&gt;&lt;div style="display:inline;"&gt;&lt;div style="display:inline; font-size:18px;"&gt;Vous pouvez jouer une carte Action&lt;/div&gt;&lt;/div&gt;&lt;br&gt;&lt;div style="display:inline;"&gt;&lt;div style="display:inline; font-size:18px;"&gt;de votre main. Si elle offre un choix&lt;/div&gt;&lt;/div&gt;&lt;br&gt;&lt;div style="display:inline;"&gt;&lt;div style="display:inline; font-size:18px;"&gt;entre plusieurs capacités (par exemple&lt;/div&gt;&lt;/div&gt;&lt;br&gt;&lt;div style="display:inline;"&gt;&lt;div style="display:inline; font-size:18px;"&gt;à l\'aide du mot « choisissez »), vous&lt;/div&gt;&lt;/div&gt;&lt;br&gt;&lt;div style="display:inline;"&gt;&lt;div style="display:inline; font-size:18px;"&gt;pouvez en choisir une (différente)&lt;/div&gt;&lt;/div&gt;&lt;br&gt;&lt;div style="display:inline;"&gt;&lt;div style="display:inline; font-size:18px;"&gt;supplémentaire.&lt;/div&gt;&lt;/div&gt;&lt;br&gt;&lt;/div&gt;&lt;/div&gt;&lt;div class="card-text-coin-icon" style="transform:scale(0.18); top:0px; display: inline;left:145px;"&gt;&lt;div class="card-text-coin-text-container" style="display:inline;"&gt;&lt;div class="card-text-coin-text" style="color: black; display:inline; top:8px;"&gt;2&lt;/div&gt;&lt;/div&gt;&lt;/div&gt;&lt;/div&gt;'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"augurs",  frenchName: "Augures",  artwork: "http://wiki.dominionstrategy.com/images/2/29/AugursArt.jpg",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"herbgatherer",  frenchName: "Cueilleuse d'Herbes",  artwork: "http://wiki.dominionstrategy.com/images/e/e6/Herb_GathererArt.jpg",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'&lt;div class="card-text" style="top:15px;"&gt;&lt;div style="position:relative; top:05x;"&gt;&lt;div style="line-height:20px;"&gt;&lt;div style="display:inline;"&gt;&lt;div style="display:inline; font-size:22px; font-weight:bold;"&gt;+1 Achat&lt;/div&gt;&lt;/div&gt;&lt;br&gt;&lt;/div&gt;&lt;/div&gt;&lt;div style="position:relative; top:10px;"&gt;&lt;div style="line-height:16px;"&gt;&lt;div style="display:inline;"&gt;&lt;div style="display:inline; font-size:18px;"&gt;Placez votre pioche dans&lt;/div&gt;&lt;/div&gt;&lt;br&gt;&lt;div style="display:inline;"&gt;&lt;div style="display:inline; font-size:18px;"&gt;votre défausse. Consultez-la.&lt;/div&gt;&lt;/div&gt;&lt;br&gt;&lt;div style="display:inline;"&gt;&lt;div style="display:inline; font-size:18px;"&gt;Vous pouvez jouer un Trésor&lt;/div&gt;&lt;/div&gt;&lt;br&gt;&lt;div style="display:inline;"&gt;&lt;div style="display:inline; font-size:18px;"&gt;depuis votre défausse.&lt;/div&gt;&lt;/div&gt;&lt;br&gt;&lt;/div&gt;&lt;/div&gt;&lt;div style="position:relative; top:20px;"&gt;&lt;div style="line-height:16px;"&gt;&lt;div style="display:inline;"&gt;&lt;div style="display:inline; font-size:18px;"&gt;Vous pouvez tourner les Augures.&lt;/div&gt;&lt;/div&gt;&lt;br&gt;&lt;/div&gt;&lt;/div&gt;&lt;/div&gt;'</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"acolyte",  frenchName: "Acolyte",  artwork: "http://wiki.dominionstrategy.com/images/5/53/AcolyteArt.jpg",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'&lt;div class="card-text" style="top:20px;"&gt;&lt;div style="position:relative; top:10px;"&gt;&lt;div style="line-height:16px;"&gt;&lt;div style="display:inline;"&gt;&lt;div style="display:inline; font-size:18px;"&gt;Vous pouvez écarter une carte&lt;/div&gt;&lt;/div&gt;&lt;br&gt;&lt;div style="display:inline;"&gt;&lt;div style="display:inline; font-size:18px;"&gt;Action ou Victoire de votre&lt;/div&gt;&lt;/div&gt;&lt;br&gt;&lt;div style="display:inline;"&gt;&lt;div style="display:inline; font-size:18px;"&gt;main pour recevoir un Or.&lt;/div&gt;&lt;/div&gt;&lt;br&gt;&lt;/div&gt;&lt;/div&gt;&lt;div style="position:relative; top:25px;"&gt;&lt;div style="line-height:16px;"&gt;&lt;div style="display:inline;"&gt;&lt;div style="display:inline; font-size:18px;"&gt;Vous pouvez écarter cette&lt;/div&gt;&lt;/div&gt;&lt;br&gt;&lt;div style="display:inline;"&gt;&lt;div style="display:inline; font-size:18px;"&gt;carte pour recevoir un Augure.&lt;/div&gt;&lt;/div&gt;&lt;br&gt;&lt;/div&gt;&lt;/div&gt;&lt;/div&gt;'</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"sorceress",  frenchName: "Sorcière Maléfique",  artwork: "http://wiki.dominionstrategy.com/images/b/b9/SorceressArt.jpg",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'&lt;div class="card-text" style="top:15px;"&gt;&lt;div style="position:relative; top:05x;"&gt;&lt;div style="line-height:20px;"&gt;&lt;div style="display:inline;"&gt;&lt;div style="display:inline; font-size:22px; font-weight:bold;"&gt;+1 Action&lt;/div&gt;&lt;/div&gt;&lt;br&gt;&lt;/div&gt;&lt;/div&gt;&lt;div style="position:relative; top:10px;"&gt;&lt;div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"sibyl",  frenchName: "Sibylle",  artwork: "http://wiki.dominionstrategy.com/images/b/bd/SibylArt.jpg",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style="top:15px;"&gt;&lt;div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font-size:18px;"&gt;Nommez une carte. Dévoilez&lt;/div&gt;&lt;/div&gt;&lt;br&gt;&lt;div style="display:inline;"&gt;&lt;div style="display:inline; font-size:18px;"&gt;et prenez en main la carte&lt;/div&gt;&lt;/div&gt;&lt;br&gt;&lt;div style="display:inline;"&gt;&lt;div style="display:inline; font-size:18px;"&gt;du haut de votre pioche. Si elle&lt;/div&gt;&lt;/div&gt;&lt;br&gt;&lt;div style="display:inline;"&gt;&lt;div style="display:inline; font-size:18px;"&gt;correspond, tous vos adversaires&lt;/div&gt;&lt;/div&gt;&lt;br&gt;&lt;div style="display:inline;"&gt;&lt;div style="display:inline; font-size:18px;"&gt;reçoivent une Malédiction.&lt;/div&gt;&lt;/div&gt;&lt;br&gt;&lt;/div&gt;&lt;/div&gt;&lt;/div&gt;'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"clashes",  frenchName: "Affrontements",  artwork: "http://wiki.dominionstrategy.com/images/9/92/ClashesArt.jpg",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"battleplan",  frenchName: "Tactique",  artwork: "http://wiki.dominionstrategy.com/images/5/53/Battle_PlanArt.jpg",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'&lt;div class="card-text" style="top:05px;"&gt;&lt;div style="position:relative; top:05px;"&gt;&lt;div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top:15px;"&gt;&lt;div style="line-height:16px;"&gt;&lt;div style="display:inline;"&gt;&lt;div style="display:inline; font-size:18px;"&gt;Vous pouvez dévoiler une carte&lt;/div&gt;&lt;/div&gt;&lt;br&gt;&lt;div style="display:inline;"&gt;&lt;div style="display:inline; font-size:18px;"&gt;Attaque de votre main&lt;/div&gt;&lt;/div&gt;&lt;br&gt;&lt;div style="display:inline;"&gt;&lt;div style="display:inline; font-size:18px;"&gt;pour &lt;div style="display:inline; font-weight:bold;"&gt;+1 Carte&lt;/div&gt;. &lt;/div&gt;&lt;/div&gt;&lt;br&gt;&lt;/div&gt;&lt;/div&gt;&lt;div style="position:relative; top:20px;"&gt;&lt;div style="line-height:16px;"&gt;&lt;div style="display:inline;"&gt;&lt;div style="display:inline; font-size:18px;"&gt;Vous pouvez tourner&lt;/div&gt;&lt;/div&gt;&lt;br&gt;&lt;div style="display:inline;"&gt;&lt;div style="display:inline; font-size:18px;"&gt;une pile de la Réserve.&lt;/div&gt;&lt;/div&gt;&lt;br&gt;&lt;/div&gt;&lt;/div&gt;&lt;/div&gt;'</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"archer",  frenchName: "Archère",  artwork: "http://wiki.dominionstrategy.com/images/4/4b/ArcherArt.jpg",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'&lt;div class="card-text" style="top:20px;"&gt;&lt;div style="position:relative; top:10px;"&gt;&lt;div style="line-height:20px;"&gt;&lt;div style="display:inline;"&gt;&lt;div style="display:inline; font-size:22px; font-weight:bold;"&gt;+     &lt;/div&gt;&lt;/div&gt;&lt;br&gt;&lt;/div&gt;&lt;/div&gt;&lt;div style="position:relative; top:20px;"&gt;&lt;div style="line-height:16px;"&gt;&lt;div style="display:inline;"&gt;&lt;div style="display:inline; font-size:18px;"&gt;Tous vos adversaires ayant&lt;/div&gt;&lt;/div&gt;&lt;br&gt;&lt;div style="display:inline;"&gt;&lt;div style="display:inline; font-size:18px;"&gt;au moins 5 cartes en main&lt;/div&gt;&lt;/div&gt;&lt;br&gt;&lt;div style="display:inline;"&gt;&lt;div style="display:inline; font-size:18px;"&gt;les dévoilent toutes sauf une,&lt;/div&gt;&lt;/div&gt;&lt;br&gt;&lt;div style="display:inline;"&gt;&lt;div style="display:inline; font-size:18px;"&gt; et défaussent une carte&lt;/div&gt;&lt;/div&gt;&lt;br&gt;&lt;div style="display:inline;"&gt;&lt;div style="display:inline; font-size:18px;"&gt;dévoilée de votre choix.&lt;/div&gt;&lt;/div&gt;&lt;br&gt;&lt;/div&gt;&lt;/div&gt;&lt;div class="card-text-coin-icon" style="transform:scale(0.18); top:10px; display: inline;left:140px;"&gt;&lt;div class="card-text-coin-text-container" style="display:inline;"&gt;&lt;div class="card-text-coin-text" style="color: black; display:inline; top:8px;"&gt;2&lt;/div&gt;&lt;/div&gt;&lt;/div&gt;&lt;/div&gt;'</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"warlord",  frenchName: "Seigneur de Guerre",  artwork: "http://wiki.dominionstrategy.com/images/c/c8/WarlordArt.jpg",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'&lt;div class="card-text" style="top:20px;"&gt;&lt;div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font-size:18px;"&gt;Au début de votre prochain tour,&lt;/div&gt;&lt;/div&gt;&lt;br&gt;&lt;div style="display:inline;"&gt;&lt;div style="display:inline; font-size:18px;"&gt;&lt;div style="display:inline; font-weight:bold;"&gt;+2 Cartes&lt;/div&gt;. D\'ici là, vos adversaires&lt;/div&gt;&lt;/div&gt;&lt;br&gt;&lt;div style="display:inline;"&gt;&lt;div style="display:inline; font-size:18px;"&gt;ne peuvent pas jouer une carte&lt;/div&gt;&lt;/div&gt;&lt;br&gt;&lt;div style="display:inline;"&gt;&lt;div style="display:inline; font-size:18px;"&gt;Action de leur main dont ils ont&lt;/div&gt;&lt;/div&gt;&lt;br&gt;&lt;div style="display:inline;"&gt;&lt;div style="display:inline; font-size:18px;"&gt;en jeu 2 exemplaires ou plus.&lt;/div&gt;&lt;/div&gt;&lt;br&gt;&lt;/div&gt;&lt;/div&gt;&lt;/div&gt;'</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"territory",  frenchName: "Territoire",  artwork: "http://wiki.dominionstrategy.com/images/7/7c/TerritoryArt.jpg",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top:15px;"&gt;&lt;div style="line-height:16px;"&gt;&lt;div style="display:inline;"&gt;&lt;div style="display:inline; font-size:18px;"&gt;Vaut       par carte Victoire&lt;/div&gt;&lt;/div&gt;&lt;br&gt;&lt;div style="display:inline;"&gt;&lt;div style="display:inline; font-size:18px;"&gt;de nom différent que vous avez.&lt;/div&gt;&lt;/div&gt;&lt;br&gt;&lt;/div&gt;&lt;/div&gt;&lt;div class="horizontal-line" style="width:200px; height:3px; margin-top:35px;"&gt;&lt;/div&gt;&lt;div style="position:relative; top:15px;"&gt;&lt;div style="line-height:14px;"&gt;&lt;div style="display:inline;"&gt;&lt;div style="display:inline; font-size:16px;"&gt;Quand vous recevez cette carte, recevez&lt;/div&gt;&lt;/div&gt;&lt;br&gt;&lt;div style="display:inline;"&gt;&lt;div style="display:inline; font-size:16px;"&gt; un Or par pile vide de la Réserve.&lt;/div&gt;&lt;/div&gt;&lt;br&gt;&lt;/div&gt;&lt;/div&gt;&lt;div class="card-text-vp-icon-container" style="display:inline; transform:scale(0.15); top:18px;left:92px;"&gt;&lt;div class="card-text-vp-text-container"&gt;&lt;div class="card-text-vp-text" style="top:8px;"&gt;1&lt;/div&gt;&lt;/div&gt;&lt;div class="card-text-vp-icon"&gt;&lt;/div&gt;&lt;/div&gt;&lt;/div&gt;'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"forts",  frenchName: "Fortifications",  artwork: "http://wiki.dominionstrategy.com/images/1/13/FortsArt.jpg",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"tent",  frenchName: "Tente",  artwork: "http://wiki.dominionstrategy.com/images/9/9a/TentArt.jpg",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'&lt;div class="card-text" style="top:10px;"&gt;&lt;div style="position:relative; top:15px;"&gt;&lt;div style="line-height:16px;"&gt;&lt;div style="display:inline;"&gt;&lt;div style="display:inline; font-size:22px; font-weight:bold:"&gt;+    &lt;/div&gt;&lt;/div&gt;&lt;br&gt;&lt;/div&gt;&lt;/div&gt;&lt;div style="position:relative; top:15px;"&gt;&lt;div style="line-height:16px;"&gt;&lt;div style="display:inline;"&gt;&lt;div style="display:inline; font-size:18px;"&gt;Vous pouvez tourner&lt;/div&gt;&lt;/div&gt;&lt;br&gt;&lt;div style="display:inline;"&gt;&lt;div style="display:inline; font-size:18px;"&gt;les Fortifications.&lt;/div&gt;&lt;/div&gt;&lt;br&gt;&lt;/div&gt;&lt;/div&gt;&lt;div class="horizontal-line" style="width:200px; height:3px; margin-top:25px;"&gt;&lt;/div&gt;&lt;div style="position:relative; top:10px;"&gt;&lt;div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"garrison",  frenchName: "Garnison",  artwork: "http://wiki.dominionstrategy.com/images/0/01/GarrisonArt.jpg",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'&lt;div class="card-text" style="top:10px;"&gt;&lt;div style="position:relative; top:15px;"&gt;&lt;div style="line-height:16px;"&gt;&lt;div style="display:inline;"&gt;&lt;div style="display:inline; font-size:22px; font-weight:bold:"&gt;+    &lt;/div&gt;&lt;/div&gt;&lt;br&gt;&lt;/div&gt;&lt;/div&gt;&lt;div style="position:relative; top:35px;"&gt;&lt;div style="line-height:16px;"&gt;&lt;div style="display:inline;"&gt;&lt;div style="display:inline; font-size:18px;"&gt;À ce tour, lorsque vous recevez&lt;/div&gt;&lt;/div&gt;&lt;br&gt;&lt;div style="display:inline;"&gt;&lt;div style="display:inline; font-size:18px;"&gt;une carte, placez un jeton ici.&lt;/div&gt;&lt;/div&gt;&lt;br&gt;&lt;div style="display:inline;"&gt;&lt;div style="display:inline; font-size:18px;"&gt;Au début de votre prochain tour,&lt;/div&gt;&lt;/div&gt;&lt;br&gt;&lt;div style="display:inline;"&gt;&lt;div style="display:inline; font-size:18px;"&gt;retirez-les pour &lt;div style="display:inline; font-weight:bold;"&gt;+1 Carte&lt;/div&gt; chacun.&lt;/div&gt;&lt;/div&gt;&lt;br&gt;&lt;/div&gt;&lt;/div&gt;&lt;div class="card-text-coin-icon" style="transform:scale(0.18); top:13px; display: inline;left:140px;"&gt;&lt;div class="card-text-coin-text-container" style="display:inline;"&gt;&lt;div class="card-text-coin-text" style="color: black; display:inline; top:8px;"&gt;2&lt;/div&gt;&lt;/div&gt;&lt;/div&gt;&lt;/div&gt;'</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"hillfort",  frenchName: "Fort de la Colline",  artwork: "http://wiki.dominionstrategy.com/images/6/6e/Hill_FortArt.jpg",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'&lt;div class="card-text" style="top:10px;"&gt;&lt;div style="position:relative; top:35px;"&gt;&lt;div style="line-height:16px;"&gt;&lt;div style="display:inline;"&gt;&lt;div style="display:inline; font-size:18px;"&gt;Recevez une carte coûtant&lt;/div&gt;&lt;/div&gt;&lt;br&gt;&lt;div style="display:inline;"&gt;&lt;div style="display:inline; font-size:18px;"&gt;jusqu\'à     . Choisissez :&lt;/div&gt;&lt;/div&gt;&lt;br&gt;&lt;div style="display:inline;"&gt;&lt;div style="display:inline; font-size:18px;"&gt;prenez-la en main;&lt;/div&gt;&lt;/div&gt;&lt;br&gt;&lt;div style="display:inline;"&gt;&lt;div style="display:inline; font-size:18px;"&gt;ou &lt;div style="display:inline; font-weight:bold;"&gt;+1 Carte&lt;/div&gt; et &lt;div style="display:inline; font-weight:bold;"&gt;+1 Action&lt;/div&gt;.&lt;/div&gt;&lt;/div&gt;&lt;br&gt;&lt;/div&gt;&lt;/div&gt;&lt;div class="card-text-coin-icon" style="transform:scale(0.15); top:57px; display: inline;left:111px;"&gt;&lt;div class="card-text-coin-text-container" style="display:inline;"&gt;&lt;div class="card-text-coin-text" style="color: black; display:inline; top:8px;"&gt;4&lt;/div&gt;&lt;/div&gt;&lt;/div&gt;&lt;/div&gt;'</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"stronghold",  frenchName: "Bastion",  artwork: "http://wiki.dominionstrategy.com/images/5/59/StrongholdArt.jpg",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top:10px;"&gt;&lt;div style="line-height:16px;"&gt;&lt;div style="display:inline;"&gt;&lt;div style="display:inline; font-size:18px;"&gt;Choisissez : &lt;div style="display:inline; font-weight:bold;"&gt;+     &lt;/div&gt;;&lt;/div&gt;&lt;/div&gt;&lt;br&gt;&lt;div style="display:inline;"&gt;&lt;div style="display:inline; font-size:18px;"&gt;ou au début de votre&lt;/div&gt;&lt;/div&gt;&lt;br&gt;&lt;div style="display:inline;"&gt;&lt;div style="display:inline; font-size:18px;"&gt;prochain tour, &lt;div style="display:inline; font-weight:bold;"&gt;+3 Cartes&lt;/div&gt;.&lt;/div&gt;&lt;/div&gt;&lt;br&gt;&lt;/div&gt;&lt;/div&gt;&lt;div class="horizontal-line" style="width:200px; height:3px;margin-top:25px;"&gt;&lt;/div&gt;&lt;div class="card-text-coin-icon" style="transform:scale(0.15); top:13px; display: inline;left:181px;"&gt;&lt;div class="card-text-coin-text-container" style="display:inline;"&gt;&lt;div class="card-text-coin-text" style="color: black; display:inline; top:8px;"&gt;3&lt;/div&gt;&lt;/div&gt;&lt;/div&gt;&lt;div class="card-text-vp-icon-container" style="display:inline; transform:scale(0.42); top:100px;left:140px;"&gt;&lt;div class="card-text-vp-text-container"&gt;&lt;div class="card-text-vp-text" style="top:8px;"&gt;2&lt;/div&gt;&lt;/div&gt;&lt;div class="card-text-vp-icon"&gt;&lt;/div&gt;&lt;/div&gt;&lt;/div&gt;'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"importer",  frenchName: "importateur",  artwork: "http://wiki.dominionstrategy.com/images/f/f7/ImporterArt.jpg",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"merchantcamp",  frenchName: "Camp de Marchands",  artwork: "http://wiki.dominionstrategy.com/images/d/dd/Merchant_CampArt.jpg",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"odysseys",  frenchName: "Odyssées",  artwork: "http://wiki.dominionstrategy.com/images/6/60/OdysseysArt.jpg",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"oldmap",  frenchName: "Vieille Carte",  artwork: "http://wiki.dominionstrategy.com/images/7/70/Old_MapArt.jpg",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'&lt;div class="card-text" style="top:15px;"&gt;&lt;div style="position:relative; top:15px;"&gt;&lt;div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top:25px;"&gt;&lt;div style="line-height:16px;"&gt;&lt;div style="display:inline;"&gt;&lt;div style="display:inline; font-size:18px;"&gt;Défaussez une carte. &lt;div style="display:inline; font-weight:bold;"&gt;+1 Carte&lt;/div&gt;.&lt;/div&gt;&lt;/div&gt;&lt;br&gt;&lt;/div&gt;&lt;/div&gt;&lt;div style="position:relative; top:30px;"&gt;&lt;div style="line-height:16px;"&gt;&lt;div style="display:inline;"&gt;&lt;div style="display:inline; font-size:18px;"&gt;Vous pouvez tourner les Odyssées.&lt;/div&gt;&lt;/div&gt;&lt;br&gt;&lt;/div&gt;&lt;/div&gt;&lt;/div&gt;'</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"voyage",  frenchName: "Voyage",  artwork: "http://wiki.dominionstrategy.com/images/8/8a/VoyageArt.jpg",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'&lt;div class="card-text" style="top:10px;"&gt;&lt;div style="position:relative; top:15px;"&gt;&lt;div style="line-height:20px;"&gt;&lt;div style="display:inline;"&gt;&lt;div style="display:inline; font-size:22px; font-weight:bold;"&gt;+1 Action&lt;/div&gt;&lt;/div&gt;&lt;br&gt;&lt;/div&gt;&lt;/div&gt;&lt;div style="position:relative; top:25px;"&gt;&lt;div style="line-height:16px;"&gt;&lt;div style="display:inline;"&gt;&lt;div style="display:inline; font-size:18px;"&gt;Si le tour précédent n\'était pas&lt;/div&gt;&lt;/div&gt;&lt;br&gt;&lt;div style="display:inline;"&gt;&lt;div style="display:inline; font-size:18px;"&gt;le vôtre, jouez un tour&lt;/div&gt;&lt;/div&gt;&lt;br&gt;&lt;div style="display:inline;"&gt;&lt;div style="display:inline; font-size:18px;"&gt;supplémentaire après celui-ci,&lt;/div&gt;&lt;/div&gt;&lt;br&gt;&lt;div style="display:inline;"&gt;&lt;div style="display:inline; font-size:18px;"&gt;durant lequel vous ne pouvez jouer&lt;/div&gt;&lt;/div&gt;&lt;br&gt;&lt;div style="display:inline;"&gt;&lt;div style="display:inline; font-size:18px;"&gt;que 3 cartes de votre main.&lt;/div&gt;&lt;/div&gt;&lt;br&gt;&lt;/div&gt;&lt;/div&gt;&lt;/div&gt;'</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 t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"sunkentreasure",  frenchName: "Trésor Englouti",  artwork: "http://wiki.dominionstrategy.com/images/1/11/Sunken_TreasureArt.jpg",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 t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'&lt;div class="card-text" style="top:10px;"&gt;&lt;div style="position:relative; top:45px;"&gt;&lt;div style="line-height:18px;"&gt;&lt;div style="display:inline;"&gt;&lt;div style="display:inline; font-size:20px;"&gt;Recevez une carte Action&lt;/div&gt;&lt;/div&gt;&lt;br&gt;&lt;div style="display:inline;"&gt;&lt;div style="display:inline; font-size:20px;"&gt;dont vous n\'avez pas&lt;/div&gt;&lt;/div&gt;&lt;br&gt;&lt;div style="display:inline;"&gt;&lt;div style="display:inline; font-size:20px;"&gt;d\'exemplaire en jeu.&lt;/div&gt;&lt;/div&gt;&lt;br&gt;&lt;/div&gt;&lt;/div&gt;&lt;/div&gt;'</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 t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"distantshore",  frenchName: "Rivage Lointain",  artwork: "http://wiki.dominionstrategy.com/images/c/c0/Distant_ShoreArt.jpg",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style="top:10px;"&gt;&lt;div style="position:relative; top:10px;"&gt;&lt;div style="line-height:20px;"&gt;&lt;div style="display:inline;"&gt;&lt;div style="display:inline; font-size:22px; font-weight:bold;"&gt;+2 Cartes&lt;/div&gt;&lt;/div&gt;&lt;br&gt;&lt;div style="display:inline;"&gt;&lt;div style="display:inline; font-size:22px; font-weight:bold;"&gt;+1 Action&lt;/div&gt;&lt;/div&gt;&lt;br&gt;&lt;/div&gt;&lt;/div&gt;&lt;div style="position:relative; top:15px;"&gt;&lt;div style="line-height:16px;"&gt;&lt;div style="display:inline;"&gt;&lt;div style="display:inline; font-size:18px;"&gt;Recevez un Domaine.&lt;/div&gt;&lt;/div&gt;&lt;br&gt;&lt;/div&gt;&lt;/div&gt;&lt;div class="horizontal-line" style="width:200px; height:3px; margin-top:25px;"&gt;&lt;/div&gt;&lt;div class="card-text-vp-icon-container" style="display:inline; transform:scale(0.42); top:100px;left:140px;"&gt;&lt;div class="card-text-vp-text-container"&gt;&lt;div class="card-text-vp-text" style="top:8px;"&gt;2&lt;/div&gt;&lt;/div&gt;&lt;div class="card-text-vp-icon"&gt;&lt;/div&gt;&lt;/div&gt;&lt;/div&gt;'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"sentinel",  frenchName: "Guetteur",  artwork: "http://wiki.dominionstrategy.com/images/1/1c/SentinelArt.jpg",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"underling",  frenchName: "Subalterne",  artwork: "http://wiki.dominionstrategy.com/images/4/44/UnderlingArt.jpg",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"wizards",  frenchName: "Magiciens",  artwork: "http://wiki.dominionstrategy.com/images/c/c3/WizardsArt.jpg",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"student",  frenchName: "Apprenti Magicien",  artwork: "http://wiki.dominionstrategy.com/images/3/3c/StudentArt.jpg",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'&lt;div class="card-text" style="top:20px;"&gt;&lt;div style="position:relative; top:10px;"&gt;&lt;div style="line-height:20px;"&gt;&lt;div style="display:inline;"&gt;&lt;div style="display:inline; font-size:22px; font-weight:bold;"&gt;+1 Action&lt;/div&gt;&lt;/div&gt;&lt;br&gt;&lt;/div&gt;&lt;/div&gt;&lt;div style="position:relative; top:15px;"&gt;&lt;div style="line-height:16px;"&gt;&lt;div style="display:inline;"&gt;&lt;div style="display:inline; font-size:18px;"&gt;Vous pouvez tourner les Magiciens.&lt;/div&gt;&lt;/div&gt;&lt;br&gt;&lt;/div&gt;&lt;/div&gt;&lt;div style="position:relative; top:25px;"&gt;&lt;div style="line-height:16px;"&gt;&lt;div style="display:inline;"&gt;&lt;div style="display:inline; font-size:18px;"&gt;Écartez une carte de votre main.&lt;/div&gt;&lt;/div&gt;&lt;br&gt;&lt;div style="display:inline;"&gt;&lt;div style="display:inline; font-size:18px;"&gt;Si c\'est un Trésor, &lt;div style="display:inline; font-weight:bold;"&gt;+1 Faveur&lt;/div&gt;&lt;/div&gt;&lt;/div&gt;&lt;br&gt;&lt;div style="display:inline;"&gt;&lt;div style="display:inline; font-size:18px;"&gt;et placez cette carte sur votre pioche.&lt;/div&gt;&lt;/div&gt;&lt;br&gt;&lt;/div&gt;&lt;/div&gt;&lt;/div&gt;'</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"conjurer",  frenchName: "Illusioniste",  artwork: "http://wiki.dominionstrategy.com/images/c/c8/ConjurerArt.jpg",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'&lt;div class="card-text" style="top:30px;"&gt;&lt;div style="position:relative; top:20px;"&gt;&lt;div style="line-height:16px;"&gt;&lt;div style="display:inline;"&gt;&lt;div style="display:inline; font-size:18px;"&gt;Recevez une carte coûtant&lt;/div&gt;&lt;/div&gt;&lt;br&gt;&lt;div style="display:inline;"&gt;&lt;div style="display:inline; font-size:18px;"&gt;jusqu\'à     .&lt;/div&gt;&lt;/div&gt;&lt;br&gt;&lt;/div&gt;&lt;/div&gt;&lt;div style="position:relative; top:30px;"&gt;&lt;div style="line-height:16px;"&gt;&lt;div style="display:inline;"&gt;&lt;div style="display:inline; font-size:18px;"&gt;Au début de votre prochain&lt;/div&gt;&lt;/div&gt;&lt;br&gt;&lt;div style="display:inline;"&gt;&lt;div style="display:inline; font-size:18px;"&gt;tour prenez ceci en main.&lt;/div&gt;&lt;/div&gt;&lt;br&gt;&lt;/div&gt;&lt;/div&gt;&lt;div class="card-text-coin-icon" style="transform:scale(0.12); top:45px; display: inline;left:160px;"&gt;&lt;div class="card-text-coin-text-container" style="display:inline;"&gt;&lt;div class="card-text-coin-text" style="color: black; display:inline; top:8px;"&gt;4&lt;/div&gt;&lt;/div&gt;&lt;/div&gt;&lt;/div&gt;'</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"sorcerer",  frenchName: "Sorcier",  artwork: "http://wiki.dominionstrategy.com/images/f/f0/SorcererArt.jpg",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'&lt;div class="card-text" style="top:10px;"&gt;&lt;div style="position:relative; top:10px;"&gt;&lt;div style="line-height:20px;"&gt;&lt;div style="display:inline;"&gt;&lt;div style="display:inline; font-size:22px; font-weight:bold;"&gt;+1 Carte&lt;/div&gt;&lt;/div&gt;&lt;br&gt;&lt;div style="display:inline;"&gt;&lt;div style="display:inline; font-size:22px; font-weight:bold;"&gt;+1 Action&lt;/div&gt;&lt;/div&gt;&lt;br&gt;&lt;/div&gt;&lt;/div&gt;&lt;div style="position:relative; top:20px;"&gt;&lt;div style="line-height:16px;"&gt;&lt;div style="display:inline;"&gt;&lt;div style="display:inline; font-size:18px;"&gt;Tous vos adversaires nomment une&lt;/div&gt;&lt;/div&gt;&lt;br&gt;&lt;div style="display:inline;"&gt;&lt;div style="display:inline; font-size:18px;"&gt;carte, puis dévoilent la carte du haut&lt;/div&gt;&lt;/div&gt;&lt;br&gt;&lt;div style="display:inline;"&gt;&lt;div style="display:inline; font-size:18px;"&gt;de leur pioche. En cas d\'erreur,&lt;/div&gt;&lt;/div&gt;&lt;br&gt;&lt;div style="display:inline;"&gt;&lt;div style="display:inline; font-size:18px;"&gt;ils reçoivent une Malédiction.&lt;/div&gt;&lt;/div&gt;&lt;br&gt;&lt;/div&gt;&lt;/div&gt;&lt;/div&gt;'</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"lich",  frenchName: "Liche",  artwork: "http://wiki.dominionstrategy.com/images/c/c7/LichArt.jpg",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 5px;"&gt;&lt;div style="position:relative; top:10px;"&gt;&lt;div style="line-height:20px;"&gt;&lt;div style="display:inline;"&gt;&lt;div style="display:inline; font-size:22px; font-weight:bold;"&gt;+6 Cartes&lt;/div&gt;&lt;/div&gt;&lt;br&gt;&lt;div style="display:inline;"&gt;&lt;div style="display:inline; font-size:22px; font-weight:bold;"&gt;+2 Actions&lt;/div&gt;&lt;/div&gt;&lt;br&gt;&lt;/div&gt;&lt;/div&gt;&lt;div style="position:relative; top:15px;"&gt;&lt;div style="line-height:16px;"&gt;&lt;div style="display:inline;"&gt;&lt;div style="display:inline; font-size:18px;"&gt;Sautez un tour.&lt;/div&gt;&lt;/div&gt;&lt;br&gt;&lt;/div&gt;&lt;/div&gt;&lt;div class="horizontal-line" style="width:200px; height:3px; margin-top:25px;"&gt;&lt;/div&gt;&lt;div style="position:relative; top:1px;"&gt;&lt;div style="line-height:16px;"&gt;&lt;div style="display:inline;"&gt;&lt;div style="display:inline; font-size:18px;"&gt;Quand vous écartez cette carte,&lt;/div&gt;&lt;/div&gt;&lt;br&gt;&lt;div style="display:inline;"&gt;&lt;div style="display:inline; font-size:18px;"&gt;défaussez-la et recevez&lt;/div&gt;&lt;/div&gt;&lt;br&gt;&lt;div style="display:inline;"&gt;&lt;div style="display:inline; font-size:18px;"&gt;une carte moins cher du Rebut.&lt;/div&gt;&lt;/div&gt;&lt;br&gt;&lt;/div&gt;&lt;/div&gt;&lt;/div&gt;'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"broker",  frenchName: "Courtier",  artwork: "http://wiki.dominionstrategy.com/images/7/7f/BrokerArt.jpg",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"carpenter",  frenchName: "Charpentière",  artwork: "http://wiki.dominionstrategy.com/images/5/55/CarpenterArt.jpg",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"courier",  frenchName: "Courrier Rapide",  artwork: "http://wiki.dominionstrategy.com/images/4/48/CourierArt.jpg",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"innkeeper",  frenchName: "Aubergiste",  artwork: "http://wiki.dominionstrategy.com/images/4/4e/InnkeeperArt.jpg",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"royalgalley",  frenchName: "Galère Royale",  artwork: "http://wiki.dominionstrategy.com/images/a/a5/Royal_GalleyArt.jpg",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"town",  frenchName: "Bourg",  artwork: "http://wiki.dominionstrategy.com/images/c/ce/TownArt.jpg",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"barbarian",  frenchName: "Barbare",  artwork: "http://wiki.dominionstrategy.com/images/c/c2/BarbarianArt.jpg",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"capitalcity",  frenchName: "Capitale",  artwork: "http://wiki.dominionstrategy.com/images/c/cd/Capital_CityArt.jpg",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 t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"contract",  frenchName: "Contrat",  artwork: "http://wiki.dominionstrategy.com/images/0/04/ContractArt.jpg",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 t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 t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"emissary",  frenchName: "Émissaire",  artwork: "http://wiki.dominionstrategy.com/images/1/1c/EmissaryArt.jpg",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"galleria",  frenchName: "Marché Couvert",  artwork: "http://wiki.dominionstrategy.com/images/8/8b/GalleriaArt.jpg",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"guildmaster",  frenchName: "Maître de Guilde",  artwork: "http://wiki.dominionstrategy.com/images/e/ea/GuildmasterArt.jpg",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"highwayman",  frenchName: "Bandit de Grand Chemin",  artwork: "http://wiki.dominionstrategy.com/images/6/67/HighwaymanArt.jpg",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"hunter",  frenchName: "Chasseuse",  artwork: "http://wiki.dominionstrategy.com/images/4/4c/HunterArt.jpg",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"modify",  frenchName: "Modification",  artwork: "http://wiki.dominionstrategy.com/images/1/13/ModifyArt.jpg",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"skirmisher",  frenchName: "Tirailleur",  artwork: "http://wiki.dominionstrategy.com/images/2/25/SkirmisherArt.jpg",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"specialist",  frenchName: "Spécialiste",  artwork: "http://wiki.dominionstrategy.com/images/0/03/SpecialistArt.jpg",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"swap",  frenchName: "Troc",  artwork: "http://wiki.dominionstrategy.com/images/9/98/SwapArt.jpg",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"marquis",  frenchName: "Marquis",  artwork: "http://wiki.dominionstrategy.com/images/9/9c/MarquisArt.jpg",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"architectsguild",  frenchName: "Guilde des Architectes",  artwork: "http://wiki.dominionstrategy.com/images/3/3c/Architects%27_GuildArt.jpg",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font-size:17px;"&gt;&lt;div style="display:inline; font-weight:bold;"&gt;2 Faveurs&lt;/div&gt; pour recevoir une carte non-Victoire moins chère.&lt;/div&gt;&lt;/div&gt;&lt;br&gt;  &lt;/div&gt;&lt;/div&gt;&lt;/div&gt;'</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"bandofnomads",  frenchName: "Bande de Nomades",  artwork: "http://wiki.dominionstrategy.com/images/b/b7/Band_of_NomadsArt.jpg",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'&lt;div class="landscape-text" style="left:-2%;top:-22px;"&gt;&lt;div style="position:relative; top:-05px;"&gt;  &lt;div style="line-height:16px;"&gt;  &lt;div style="display:inline;"&gt;&lt;div style="display:inline; font-size:17px;"&gt;Quand vous recevez une carte coûtant      ou plus,&lt;/div&gt;&lt;/div&gt;&lt;br&gt;  &lt;div style="display:inline;"&gt;&lt;div style="display:inline; font-size:17px;"&gt;vous pouvez dépenser une Faveur pour&lt;/div&gt;&lt;/div&gt;&lt;br&gt;  &lt;div style="display:inline;"&gt;&lt;div style="display:inline; font-size:17px;"&gt;&lt;div style="display:inline; font-weight:bold;"&gt;+1 Carte&lt;/div&gt; ou &lt;div style="display:inline; font-weight:bold;"&gt;+1 Action&lt;/div&gt; ou &lt;div style="display:inline; font-weight:bold;"&gt;+1 Achat&lt;/div&gt;.&lt;/div&gt;&lt;/div&gt;&lt;br&gt;  &lt;/div&gt;&lt;/div&gt;  &lt;div class="card-text-coin-icon" style="transform:scale(0.13); top:30px; display: inline;left:320px;"&gt;  &lt;div class="card-text-coin-text-container" style="display:inline;"&gt;&lt;div class="card-text-coin-text" style="color: black; display:inline; top:8px;"&gt;3&lt;/div&gt;&lt;/div&gt;&lt;/div&gt;  &lt;/div&gt;'</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"cavedwellers",  frenchName: "Troglodytes",  artwork: "http://wiki.dominionstrategy.com/images/8/80/Cave_DwellersArt.jpg",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 vous pouvez dépenser une &lt;div style="display:inline; font-weight:bold;"&gt;Faveur&lt;/div&gt; pour &lt;/div&gt;&lt;/div&gt;&lt;br&gt;  &lt;div style="display:inline;"&gt;&lt;div style="display:inline; font-size:17px;"&gt;défausser une carte puis piocher une carte.&lt;/div&gt;&lt;/div&gt;&lt;br&gt;  &lt;/div&gt;&lt;/div&gt;  &lt;/div&gt;'</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"circleofwitches",  frenchName: "Cercle des Sorcières",  artwork: "http://wiki.dominionstrategy.com/images/1/12/Circle_of_WitchesArt.jpg",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'&lt;div class="landscape-text" style="left:-2%; top:-22px;"&gt;&lt;div style="position:relative; top:0px;"&gt;  &lt;div style="line-height:18px;"&gt;  &lt;div style="display:inline;"&gt;&lt;div style="display:inline; font-size:17px;"&gt;Après avoir joué une Liaison, vous pouvez dépenser &lt;div style="display:inline; font-weight:bold;"&gt;3 Faveurs&lt;/div&gt;&lt;/div&gt;&lt;/div&gt;&lt;br&gt;  &lt;div style="display:inline;"&gt;&lt;div style="display:inline; font-size:17px;"&gt;pour que tous vos adversaires reçoivent une Malédiction.&lt;/div&gt;&lt;/div&gt;&lt;br&gt;  &lt;/div&gt;&lt;/div&gt;  &lt;/div&gt;'</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"citystate",  frenchName: "Cité-État",  artwork: "http://wiki.dominionstrategy.com/images/3/3e/City-stateArt.jpg",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'&lt;div class="landscape-text" style="left:-2%; top:-22px;"&gt;&lt;div style="position:relative; top:0px;"&gt;  &lt;div style="line-height:18px;"&gt;  &lt;div style="display:inline;"&gt;&lt;div style="display:inline; font-size:17px;"&gt;Quand vous recevez une carte Action pendant votre tour,&lt;/div&gt;&lt;/div&gt;&lt;br&gt;  &lt;div style="display:inline;"&gt;&lt;div style="display:inline; font-size:17px;"&gt;vous pouvez dépenser &lt;div style="display:inline; font-weight:bold;"&gt;2 Faveurs&lt;/div&gt; pour la jouer.&lt;/div&gt;&lt;/div&gt;&lt;br&gt;  &lt;/div&gt;&lt;/div&gt;  &lt;/div&gt;'</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"coastalhaven",  frenchName: "Havre-Côtier",  artwork: "http://wiki.dominionstrategy.com/images/9/95/Coastal_HavenArt.jpg",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'&lt;div class="landscape-text" style="left:-2%; top:-22px;"&gt;&lt;div style="position:relative; top:-05px;"&gt;  &lt;div style="line-height:14px;"&gt;  &lt;div style="display:inline;"&gt;&lt;div style="display:inline; font-size:14px;"&gt;Au moment de défausser votre main en phase d\'Ajustement, vous&lt;/div&gt;&lt;/div&gt;&lt;br&gt;  &lt;div style="display:inline;"&gt;&lt;div style="display:inline; font-size:14px;"&gt;pouvez dépenser autant de &lt;div style="display:inline; font-weight:bold;"&gt;Faveurs&lt;/div&gt; que souhaité pour conserver autant &lt;/div&gt;&lt;/div&gt;&lt;br&gt;  &lt;div style="display:inline;"&gt;&lt;div style="display:inline; font-size:14px;"&gt;de cartes en main pour le prochain tour (vous piochez toujours 5 cartes).&lt;/div&gt;&lt;/div&gt;&lt;br&gt;  &lt;/div&gt;&lt;/div&gt;  &lt;/div&gt;'</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"craftersguild",  frenchName: "Guilde des Artisans",  artwork: "http://wiki.dominionstrategy.com/images/6/6c/Crafters%27_GuildArt.jpg",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'&lt;div class="landscape-text" style="left:-2%; top:-22px;"&gt;&lt;div style="position:relative; top:0px;"&gt;  &lt;div style="line-height:18px;"&gt;  &lt;div style="display:inline;"&gt;&lt;div style="display:inline; font-size:17px;"&gt;Au début de votre tour, vous pouvez dépenser &lt;div style="display:inline; font-weight:bold;"&gt;2 Faveurs&lt;/div&gt;&lt;/div&gt;&lt;/div&gt;&lt;br&gt;  &lt;div style="display:inline;"&gt;&lt;div style="display:inline; font-size:17px;"&gt;pour recevoir une carte coûtant jusqu\'à      sur votre pioche.&lt;/div&gt;&lt;/div&gt;&lt;br&gt;  &lt;/div&gt;&lt;/div&gt;  &lt;div class="card-text-coin-icon" style="transform:scale(0.14); top:57px; display: inline;left:292px;"&gt;  &lt;div class="card-text-coin-text-container" style="display:inline;"&gt;&lt;div class="card-text-coin-text" style="color: black; display:inline; top:8px;"&gt;4&lt;/div&gt;&lt;/div&gt;&lt;/div&gt;  &lt;/div&gt;'</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"desertguides",  frenchName: "Guides du Désert",  artwork: "http://wiki.dominionstrategy.com/images/c/cb/Desert_GuidesArt.jpg",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'&lt;div class="landscape-text" style="left:-2%; top:-22px;"&gt;&lt;div style="position:relative; top:-05px;"&gt;  &lt;div style="line-height:16px;"&gt;  &lt;div style="display:inline;"&gt;&lt;div style="display:inline; font-size:17px;"&gt;Au début de votre tour, autant de fois que souhaité,&lt;/div&gt;&lt;/div&gt;&lt;br&gt;  &lt;div style="display:inline;"&gt;&lt;div style="display:inline; font-size:17px;"&gt;vous pouvez dépenser une &lt;div style="display:inline; font-weight:bold;"&gt;Faveur&lt;/div&gt;&lt;/div&gt;&lt;/div&gt;&lt;br&gt;  &lt;div style="display:inline;"&gt;&lt;div style="display:inline; font-size:17px;"&gt;pour défausser votre main et piocher 5 cartes.&lt;/div&gt;&lt;/div&gt;&lt;br&gt;  &lt;/div&gt;&lt;/div&gt;  &lt;/div&gt;'</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"familyofinventors",  frenchName: "Famille d'Inventeurs",  artwork: "http://wiki.dominionstrategy.com/images/3/3d/Family_of_InventorsArt.jpg",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'&lt;div class="landscape-text" style="left:-2%; top:-22px;"&gt;&lt;div style="position:relative; top:-05px;"&gt;  &lt;div style="line-height:16px;"&gt;  &lt;div style="display:inline;"&gt;&lt;div style="display:inline; font-size:17px;"&gt;Au début de votre phase Achat, vous pouvez placer un jeton&lt;/div&gt;&lt;/div&gt;&lt;br&gt;  &lt;div style="display:inline;"&gt;&lt;div style="display:inline; font-size:17px;"&gt;&lt;div style="display:inline; font-weight:bold;"&gt;Faveur&lt;/div&gt; sur une pile non-Victoire de la Réserve. Les cartes&lt;/div&gt;&lt;/div&gt;&lt;br&gt;  &lt;div style="display:inline;"&gt;&lt;div style="display:inline; font-size:17px;"&gt;de cette pile coûtent      de moins par jeton &lt;div style="display:inline; font-weight:bold;"&gt;Faveur&lt;/div&gt; dessus.&lt;/div&gt;&lt;/div&gt;&lt;br&gt;  &lt;/div&gt;&lt;/div&gt;  &lt;div class="card-text-coin-icon" style="transform:scale(0.13); top:72px; display: inline;left:170px;"&gt;  &lt;div class="card-text-coin-text-container" style="display:inline;"&gt;&lt;div class="card-text-coin-text" style="color: black; display:inline; top:8px;"&gt;1&lt;/div&gt;&lt;/div&gt;&lt;/div&gt;  &lt;/div&gt;'</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"fellowshipofscribes",  frenchName: "Confrérie des Scribes",  artwork: "http://wiki.dominionstrategy.com/images/5/57/Fellowship_of_ScribesArt.jpg",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'&lt;div class="landscape-text" style="left:-2%; top:-22px;"&gt;&lt;div style="position:relative; top:0px;"&gt;  &lt;div style="line-height:18px;"&gt;  &lt;div style="display:inline;"&gt;&lt;div style="display:inline; font-size:17px;"&gt;Après avoir joué une Action, si vous avez en main 4 cartes&lt;/div&gt;&lt;/div&gt;&lt;br&gt;  &lt;div style="display:inline;"&gt;&lt;div style="display:inline; font-size:17px;"&gt;ou moins, vous pouvez défausser une &lt;div style="display:inline; font-weight:bold;"&gt;Faveur&lt;/div&gt; pour &lt;div style="display:inline; font-weight:bold;"&gt;+1 Carte&lt;/div&gt;.&lt;/div&gt;&lt;/div&gt;&lt;br&gt;  &lt;/div&gt;&lt;/div&gt;  &lt;/div&gt;'</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"forestdwellers",  frenchName: "Habitants des Forêts",  artwork: "http://wiki.dominionstrategy.com/images/2/2d/Forest_DwellersArt.jpg",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'&lt;div class="landscape-text" style="left:-2%; top:-22px;"&gt;&lt;div style="position:relative; top:-05px;"&gt;  &lt;div style="line-height:14px;"&gt;  &lt;div style="display:inline;"&gt;&lt;div style="display:inline; font-size:14px;"&gt;Au début de votre tour, vous pouvez dépenser une &lt;div style="display:inline; font-weight:bold;"&gt;Faveur&lt;/div&gt; pour consulter&lt;/div&gt;&lt;/div&gt;&lt;br&gt;  &lt;div style="display:inline;"&gt;&lt;div style="display:inline; font-size:14px;"&gt;les 3 premières cartes de votre pioche. Défaussez-en autant que souhaité&lt;/div&gt;&lt;/div&gt;&lt;br&gt;  &lt;div style="display:inline;"&gt;&lt;div style="display:inline; font-size:14px;"&gt;et replacez les autres sur votre pioche dans l\'ordre de votre choix.&lt;/div&gt;&lt;/div&gt;&lt;br&gt;  &lt;/div&gt;&lt;/div&gt;  &lt;/div&gt;'</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"gangofpickpockets",  frenchName: "Détrousseurs",  artwork: "http://wiki.dominionstrategy.com/images/4/4c/Gang_of_PickpocketsArt.jpg",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'&lt;div class="landscape-text" style="left:-2%; top:-22px;"&gt;&lt;div style="position:relative; top:0px;"&gt;  &lt;div style="line-height:18px;"&gt;  &lt;div style="display:inline;"&gt;&lt;div style="display:inline; font-size:17px;"&gt;Au début de votre tour, défaussez jusqu\'à 4 cartes&lt;/div&gt;&lt;/div&gt;&lt;br&gt;  &lt;div style="display:inline;"&gt;&lt;div style="display:inline; font-size:17px;"&gt;à moins de dépenser une &lt;div style="display:inline; font-weight:bold;"&gt;Faveur&lt;/div&gt;.&lt;/div&gt;&lt;/div&gt;&lt;br&gt;  &lt;/div&gt;&lt;/div&gt;  &lt;/div&gt;'</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"islandfolk",  frenchName: "Peuple des Îles",  artwork: "http://wiki.dominionstrategy.com/images/4/43/Island_FolkArt.jpg",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'&lt;div class="landscape-text" style="left:-2%; top:-22px;"&gt;&lt;div style="position:relative; top:-05px;"&gt;  &lt;div style="line-height:16px;"&gt;  &lt;div style="display:inline;"&gt;&lt;div style="display:inline; font-size:17px;"&gt;À la fin de votre tour, si le tour précédent n\'était pas &lt;/div&gt;&lt;/div&gt;&lt;br&gt;  &lt;div style="display:inline;"&gt;&lt;div style="display:inline; font-size:17px;"&gt;n\'était pas le vôtre, vous pouvez dépenser&lt;/div&gt;&lt;/div&gt;&lt;br&gt;  &lt;div style="display:inline;"&gt;&lt;div style="display:inline; font-size:17px;"&gt;&lt;div style="display:inline; font-weight:bold;"&gt;5 Faveurs&lt;/div&gt; pour jouer un tour supplémentaire.&lt;/div&gt;&lt;/div&gt;&lt;br&gt;  &lt;/div&gt;&lt;/div&gt;  &lt;/div&gt;'</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"leagueofbankers",  frenchName: "Ligue des Banquiers",  artwork: "http://wiki.dominionstrategy.com/images/5/5f/League_of_BankersArt.jpg",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'&lt;div class="landscape-text" style="left:-2%; top:-22px;"&gt;&lt;div style="position:relative; top:0px;"&gt;  &lt;div style="line-height:18px;"&gt;  &lt;div style="display:inline;"&gt;&lt;div style="display:inline; font-size:17px;"&gt;Au début de votre phase Achat, &lt;div style="display:inline; font-weight:bold;"&gt;+     &lt;/div&gt; pour chaque&lt;/div&gt;&lt;/div&gt;&lt;br&gt;  &lt;div style="display:inline;"&gt;&lt;div style="display:inline; font-size:17px;"&gt;&lt;div style="display:inline; font-weight:bold;"&gt;4 Faveurs&lt;/div&gt; que vous avez (arrondi inférieurement).&lt;/div&gt;&lt;/div&gt;&lt;br&gt;  &lt;/div&gt;&lt;/div&gt;  &lt;div class="card-text-coin-icon" style="transform:scale(0.14); top:35px; display: inline;left:289px;"&gt;  &lt;div class="card-text-coin-text-container" style="display:inline;"&gt;&lt;div class="card-text-coin-text" style="color: black; display:inline; top:8px;"&gt;1&lt;/div&gt;&lt;/div&gt;&lt;/div&gt;  &lt;/div&gt;'</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"leagueofshopkeepers",  frenchName: "Ligue des Commerçants",  artwork: "http://wiki.dominionstrategy.com/images/3/31/League_of_ShopkeepersArt.jpg",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'&lt;div class="landscape-text" style="left:-2%; top:-22px;"&gt;&lt;div style="position:relative; top:-05px;"&gt;  &lt;div style="line-height:16px;"&gt;  &lt;div style="display:inline;"&gt;&lt;div style="display:inline; font-size:17px;"&gt;Après avoir joué une Liaison, &lt;/div&gt;&lt;/div&gt;&lt;br&gt;  &lt;div style="display:inline;"&gt;&lt;div style="display:inline; font-size:17px;"&gt;si vous avez &lt;div style="display:inline; font-weight:bold;"&gt;5 Faveurs&lt;/div&gt; ou plus, &lt;div style="display:inline; font-weight:bold;"&gt;+     &lt;/div&gt;,&lt;/div&gt;&lt;/div&gt;&lt;br&gt;  &lt;div style="display:inline;"&gt;&lt;div style="display:inline; font-size:17px;"&gt;et si &lt;div style="display:inline; font-weight:bold;"&gt;10 Faveurs&lt;/div&gt; ou plus, &lt;div style="display:inline; font-weight:bold;"&gt;+1 Action&lt;/div&gt; et &lt;div style="display:inline; font-weight:bold;"&gt;+1 Achat&lt;/div&gt;.&lt;/div&gt;&lt;/div&gt;&lt;br&gt;  &lt;/div&gt;&lt;/div&gt;  &lt;div class="card-text-coin-icon" style="transform:scale(0.14); top:50px; display: inline;left:333px;"&gt;  &lt;div class="card-text-coin-text-container" style="display:inline;"&gt;&lt;div class="card-text-coin-text" style="color: black; display:inline; top:8px;"&gt;1&lt;/div&gt;&lt;/div&gt;&lt;/div&gt;  &lt;/div&gt;'</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"markettowns",  frenchName: "Villes Commerçantes",  artwork: "http://wiki.dominionstrategy.com/images/f/f9/Market_TownsArt.jpg",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'&lt;div class="landscape-text" style="left:-2%; top:-22px;"&gt;&lt;div style="position:relative; top:-05px;"&gt;  &lt;div style="line-height:16px;"&gt;  &lt;div style="display:inline;"&gt;&lt;div style="display:inline; font-size:17px;"&gt;Au début de votre phase Achat, autant de fois&lt;/div&gt;&lt;/div&gt;&lt;br&gt;  &lt;div style="display:inline;"&gt;&lt;div style="display:inline; font-size:17px;"&gt;que souhaité, vous pouvez dépenser une &lt;div style="display:inline; font-weight:bold;"&gt;Faveur&lt;/div&gt;&lt;/div&gt;&lt;/div&gt;&lt;br&gt;  &lt;div style="display:inline;"&gt;&lt;div style="display:inline; font-size:17px;"&gt;pour jouer une carte Action de votre main.&lt;/div&gt;&lt;/div&gt;&lt;br&gt;  &lt;/div&gt;&lt;/div&gt;  &lt;/div&gt;'</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"mountainfolk",  frenchName: "Montagnards",  artwork: "http://wiki.dominionstrategy.com/images/1/11/Mountain_FolkArt.jpg",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'&lt;div class="landscape-text" style="left:-2%; top:-22px;"&gt;&lt;div style="position:relative; top:0px;"&gt;  &lt;div style="line-height:18px;"&gt;  &lt;div style="display:inline;"&gt;&lt;div style="display:inline; font-size:17px;"&gt;Au début de votre tour, vous pouvez&lt;/div&gt;&lt;/div&gt;&lt;br&gt;  &lt;div style="display:inline;"&gt;&lt;div style="display:inline; font-size:17px;"&gt;dépenser &lt;div style="display:inline; font-weight:bold;"&gt;5 Faveurs&lt;/div&gt; pour &lt;div style="display:inline; font-weight:bold;"&gt;+3 Cartes&lt;/div&gt;.&lt;/div&gt;&lt;/div&gt;&lt;br&gt;  &lt;/div&gt;&lt;/div&gt;  &lt;/div&gt;'</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"orderofastrologers",  frenchName: "Ordre des Astrologues",  artwork: "http://wiki.dominionstrategy.com/images/3/31/Order_of_AstrologersArt.jpg",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'&lt;div class="landscape-text" style="left:-2%; top:-22px;"&gt;&lt;div style="position:relative; top:0px;"&gt;  &lt;div style="line-height:18px;"&gt;  &lt;div style="display:inline;"&gt;&lt;div style="display:inline; font-size:17px;"&gt;Quand vous mélangez, vous pouvez choisir une carte&lt;/div&gt;&lt;/div&gt;&lt;br&gt;  &lt;div style="display:inline;"&gt;&lt;div style="display:inline; font-size:17px;"&gt;par &lt;div style="display:inline; font-weight:bold;"&gt;Faveur&lt;/div&gt; dépensée et la placer en haut de votre pioche.&lt;/div&gt;&lt;/div&gt;&lt;br&gt;  &lt;/div&gt;&lt;/div&gt;  &lt;/div&gt;'</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"orderofmasons",  frenchName: "Ordre des Maçons",  artwork: "http://wiki.dominionstrategy.com/images/1/17/Order_of_MasonsArt.jpg",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'&lt;div class="landscape-text" style="left:-2%; top:-22px;"&gt;&lt;div style="position:relative; top:0px;"&gt;  &lt;div style="line-height:18px;"&gt;  &lt;div style="display:inline;"&gt;&lt;div style="display:inline; font-size:17px;"&gt;Quand vous mélangez, vous pouvez choisir jusqu\'à 2 cartes&lt;/div&gt;&lt;/div&gt;&lt;br&gt;  &lt;div style="display:inline;"&gt;&lt;div style="display:inline; font-size:17px;"&gt;par &lt;div style="display:inline; font-weight:bold;"&gt;Faveur&lt;/div&gt; dépensée et les mettre dans votre défausse.&lt;/div&gt;&lt;/div&gt;&lt;br&gt;  &lt;/div&gt;&lt;/div&gt;  &lt;/div&gt;'</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"peacefulcult",  frenchName: "Culte Pacifique",  artwork: "http://wiki.dominionstrategy.com/images/7/73/Peaceful_CultArt.jpg",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'&lt;div class="landscape-text" style="left:-2%; top:-22px;"&gt;&lt;div style="position:relative; top:0px;"&gt;  &lt;div style="line-height:18px;"&gt;  &lt;div style="display:inline;"&gt;&lt;div style="display:inline; font-size:17px;"&gt;Au début de votre phase Achat, dépensez autant de &lt;div style="display:inline; font-weight:bold;"&gt;Faveurs&lt;/div&gt;&lt;/div&gt;&lt;/div&gt;&lt;br&gt;  &lt;div style="display:inline;"&gt;&lt;div style="display:inline; font-size:17px;"&gt;que souhaité pour écarter autant de cartes de votre main.&lt;/div&gt;&lt;/div&gt;&lt;br&gt;  &lt;/div&gt;&lt;/div&gt;  &lt;/div&gt;'</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"plateaushepherds",  frenchName: "Bergers du Plateau",  artwork: "http://wiki.dominionstrategy.com/images/7/72/Plateau_ShepherdsArt.jpg",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'&lt;div class="landscape-text" style="left:-2%; top:-22px;"&gt;&lt;div style="position:relative; top:0px;"&gt;  &lt;div style="line-height:18px;"&gt;  &lt;div style="display:inline;"&gt;&lt;div style="display:inline; font-size:17px;"&gt;Pour le décompte, appairez vos &lt;div style="display:inline; font-weight:bold;"&gt;Faveurs&lt;/div&gt; avez les&lt;/div&gt;&lt;/div&gt;&lt;br&gt;  &lt;div style="display:inline;"&gt;&lt;div style="display:inline; font-size:17px;"&gt;cartes coûtant      que vous avez, pour        par paire.&lt;/div&gt;&lt;/div&gt;&lt;br&gt;  &lt;/div&gt;&lt;/div&gt;  &lt;div class="card-text-coin-icon" style="transform:scale(0.15); top:58px; display: inline;left:148px;"&gt;  &lt;div class="card-text-coin-text-container" style="display:inline;"&gt;&lt;div class="card-text-coin-text" style="color: black; display:inline; top:8px;"&gt;2&lt;/div&gt;&lt;/div&gt;&lt;/div&gt;&lt;div class="card-text-vp-icon-container" style="display:inline; transform:scale(0.15); top:58px;left:320px;"&gt;&lt;div class="card-text-vp-text-container"&gt;&lt;div class="card-text-vp-text" style="top:8px;"&gt;2&lt;/div&gt;&lt;/div&gt;&lt;div class="card-text-vp-icon"&gt;&lt;/div&gt;&lt;/div&gt;  &lt;/div&gt;'</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"trapperslodge",  frenchName: "Cabane de Trappeurs",  artwork: "http://wiki.dominionstrategy.com/images/9/9d/Trappers%27_LodgeArt.jpg",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'&lt;div class="landscape-text" style="left:-2%; top:-22px;"&gt;&lt;div style="position:relative; top:0px;"&gt;  &lt;div style="line-height:18px;"&gt;  &lt;div style="display:inline;"&gt;&lt;div style="display:inline; font-size:17px;"&gt;Quand vous recevez une carte, vous pouvez dépenser&lt;/div&gt;&lt;/div&gt;&lt;br&gt;  &lt;div style="display:inline;"&gt;&lt;div style="display:inline; font-size:17px;"&gt;une &lt;div style="display:inline; font-weight:bold;"&gt;Faveur&lt;/div&gt; pour la placer sur votre pioche.&lt;/div&gt;&lt;/div&gt;&lt;br&gt;  &lt;/div&gt;&lt;/div&gt;  &lt;/div&gt;'</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 landscape */</v>
      </c>
      <c r="B2178" t="str">
        <f t="shared" si="77"/>
        <v>{</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id: "woodworkersguild",  frenchName: "Guilde des Menuisiers",  artwork: "http://wiki.dominionstrategy.com/images/2/23/Woodworkers%27_GuildArt.jpg",</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 landscape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text_html: '&lt;div class="landscape-text" style="left:-2%; top:-22px;"&gt;&lt;div style="position:relative; top:-05px;"&gt;  &lt;div style="line-height:16px;"&gt;  &lt;div style="display:inline;"&gt;&lt;div style="display:inline; font-size:17px;"&gt;Au début de votre phase Achat, vous pouvez dépenser&lt;/div&gt;&lt;/div&gt;&lt;br&gt;  &lt;div style="display:inline;"&gt;&lt;div style="display:inline; font-size:17px;"&gt;une &lt;div style="display:inline; font-weight:bold;"&gt;Faveur&lt;/div&gt; pour écarter une carte Action de votre main.&lt;/div&gt;&lt;/div&gt;&lt;br&gt;  &lt;div style="display:inline;"&gt;&lt;div style="display:inline; font-size:17px;"&gt;Dans ce cas, recevez une carte Action.&lt;/div&gt;&lt;/div&gt;&lt;br&gt;  &lt;/div&gt;&lt;/div&gt;  &lt;/div&gt;'</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 landscape */</v>
      </c>
      <c r="B2180" t="str">
        <f t="shared" si="77"/>
        <v>},</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plunder *//* t */</v>
      </c>
      <c r="B2181" t="e">
        <f t="shared" si="77"/>
        <v>#N/A</v>
      </c>
      <c r="C2181" t="e">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#N/A</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 t */</v>
      </c>
      <c r="B2182" t="e">
        <f t="shared" ref="B2182:B2200" si="78">IF(AND(C2181&lt;&gt;"",MOD(ROW(A2180)-1,3)=2),"},","")&amp;IF(AND(C2182&lt;&gt;"",MOD(ROW(A2177)-1,3)=0),"{","")</f>
        <v>#N/A</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text_html: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 t */</v>
      </c>
      <c r="B2183" t="str">
        <f t="shared" si="78"/>
        <v>},</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 t */</v>
      </c>
      <c r="B2184" t="e">
        <f t="shared" si="78"/>
        <v>#N/A</v>
      </c>
      <c r="C2184" t="e">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#N/A</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 t */</v>
      </c>
      <c r="B2185" t="e">
        <f t="shared" si="78"/>
        <v>#N/A</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text_html: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 t */</v>
      </c>
      <c r="B2186" t="str">
        <f t="shared" si="78"/>
        <v>},</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e">
        <f t="shared" si="78"/>
        <v>#N/A</v>
      </c>
      <c r="C2187" t="e">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#N/A</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e">
        <f t="shared" si="78"/>
        <v>#N/A</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text_html: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e">
        <f t="shared" si="78"/>
        <v>#N/A</v>
      </c>
      <c r="C2190" t="e">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#N/A</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e">
        <f t="shared" si="78"/>
        <v>#N/A</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text_html: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 t */</v>
      </c>
      <c r="B2193" t="e">
        <f t="shared" si="78"/>
        <v>#N/A</v>
      </c>
      <c r="C2193" t="e">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#N/A</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 t */</v>
      </c>
      <c r="B2194" t="e">
        <f t="shared" si="78"/>
        <v>#N/A</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text_html: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 t */</v>
      </c>
      <c r="B2195" t="str">
        <f t="shared" si="78"/>
        <v>},</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 t */</v>
      </c>
      <c r="B2196" t="e">
        <f t="shared" si="78"/>
        <v>#N/A</v>
      </c>
      <c r="C2196" t="e">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#N/A</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 t */</v>
      </c>
      <c r="B2197" t="e">
        <f t="shared" si="78"/>
        <v>#N/A</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text_html: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 t */</v>
      </c>
      <c r="B2198" t="str">
        <f t="shared" si="78"/>
        <v>},</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e">
        <f t="shared" si="78"/>
        <v>#N/A</v>
      </c>
      <c r="C2199" t="e">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#N/A</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e">
        <f t="shared" si="78"/>
        <v>#N/A</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text_html: ''</v>
      </c>
    </row>
  </sheetData>
  <autoFilter ref="A5:C1933" xr:uid="{00000000-0009-0000-0000-000004000000}"/>
  <pageMargins left="0.7" right="0.7" top="0.75" bottom="0.75" header="0.3" footer="0.3"/>
  <ignoredErrors>
    <ignoredError sqref="A7:B7 A15:A185 A14 A8:A13 A1044:A1535 A187:A581 A583:A1040"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4"/>
  <dimension ref="A1:L532"/>
  <sheetViews>
    <sheetView topLeftCell="C497"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xr:uid="{00000000-0009-0000-0000-000005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725"/>
  <sheetViews>
    <sheetView topLeftCell="B670" zoomScale="55" zoomScaleNormal="55" workbookViewId="0">
      <selection activeCell="G35" sqref="G35:H40"/>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illustrator:"""&amp;'(not to use) 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illustrator:"""&amp;'(not to use) 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illustrator:"""&amp;'(not to use) 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illustrator:"""&amp;'(not to use) 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illustrator:"""&amp;'(not to use) 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illustrator:"""&amp;'(not to use) 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illustrator:"""&amp;'(not to use) 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illustrator:"""&amp;'(not to use) 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illustrator:"""&amp;'(not to use) 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illustrator:"""&amp;'(not to use) 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illustrator:"""&amp;'(not to use) 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illustrator:"""&amp;'(not to use) 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illustrator:"""&amp;'(not to use) 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illustrator:"""&amp;'(not to use) 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illustrator:"""&amp;'(not to use) 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illustrator:"""&amp;'(not to use) 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illustrator:"""&amp;'(not to use) 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illustrator:"""&amp;'(not to use) 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illustrator:"""&amp;'(not to use) 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illustrator:"""&amp;'(not to use) 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illustrator:"""&amp;'(not to use) 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illustrator:"""&amp;'(not to use) 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illustrator:"""&amp;'(not to use) 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illustrator:"""&amp;'(not to use) 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illustrator:"""&amp;'(not to use) 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illustrator:"""&amp;'(not to use) 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illustrator:"""&amp;'(not to use) 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illustrator:"""&amp;'(not to use) 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illustrator:"""&amp;'(not to use) 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illustrator:"""&amp;'(not to use) 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illustrator:"""&amp;'(not to use) 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illustrator:"""&amp;'(not to use) 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illustrator:"""&amp;'(not to use) 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illustrator:"""&amp;'(not to use) 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illustrator:"""&amp;'(not to use) 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illustrator:"""&amp;'(not to use) 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illustrator:"""&amp;'(not to use) 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illustrator:"""&amp;'(not to use) 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illustrator:"""&amp;'(not to use) 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illustrator:"""&amp;'(not to use) 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illustrator:"""&amp;'(not to use) 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illustrator:"""&amp;'(not to use) 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illustrator:"""&amp;'(not to use) 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illustrator:"""&amp;'(not to use) 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illustrator:"""&amp;'(not to use) 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illustrator:"""&amp;'(not to use) 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illustrator:"""&amp;'(not to use) 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illustrator:"""&amp;'(not to use) 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illustrator:"""&amp;'(not to use) 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illustrator:"""&amp;'(not to use) 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illustrator:"""&amp;'(not to use) 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illustrator:"""&amp;'(not to use) 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illustrator:"""&amp;'(not to use) 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illustrator:"""&amp;'(not to use) 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illustrator:"""&amp;'(not to use) 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illustrator:"""&amp;'(not to use) 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illustrator:"""&amp;'(not to use) 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illustrator:"""&amp;'(not to use) 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illustrator:"""&amp;'(not to use) 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illustrator:"""&amp;'(not to use) 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illustrator:"""&amp;'(not to use) 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illustrator:"""&amp;'(not to use) 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illustrator:"""&amp;'(not to use) 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illustrator:"""&amp;'(not to use) 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illustrator:"""&amp;'(not to use) 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illustrator:"""&amp;'(not to use) 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illustrator:"""&amp;'(not to use) 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illustrator:"""&amp;'(not to use) 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illustrator:"""&amp;'(not to use) 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illustrator:"""&amp;'(not to use) 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illustrator:"""&amp;'(not to use) 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illustrator:"""&amp;'(not to use) 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illustrator:"""&amp;'(not to use) 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illustrator:"""&amp;'(not to use) 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illustrator:"""&amp;'(not to use) 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illustrator:"""&amp;'(not to use) 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illustrator:"""&amp;'(not to use) 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illustrator:"""&amp;'(not to use) 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illustrator:"""&amp;'(not to use) 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illustrator:"""&amp;'(not to use) 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illustrator:"""&amp;'(not to use) 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illustrator:"""&amp;'(not to use) 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illustrator:"""&amp;'(not to use) 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illustrator:"""&amp;'(not to use) 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illustrator:"""&amp;'(not to use) 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illustrator:"""&amp;'(not to use) 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illustrator:"""&amp;'(not to use) 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illustrator:"""&amp;'(not to use) 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illustrator:"""&amp;'(not to use) 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illustrator:"""&amp;'(not to use) 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illustrator:"""&amp;'(not to use) 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illustrator:"""&amp;'(not to use) 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illustrator:"""&amp;'(not to use) 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illustrator:"""&amp;'(not to use) 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illustrator:"""&amp;'(not to use) 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illustrator:"""&amp;'(not to use) 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illustrator:"""&amp;'(not to use) 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illustrator:"""&amp;'(not to use) 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illustrator:"""&amp;'(not to use) 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illustrator:"""&amp;'(not to use) 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illustrator:"""&amp;'(not to use) 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illustrator:"""&amp;'(not to use) 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illustrator:"""&amp;'(not to use) 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illustrator:"""&amp;'(not to use) 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illustrator:"""&amp;'(not to use) 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illustrator:"""&amp;'(not to use) 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illustrator:"""&amp;'(not to use) 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illustrator:"""&amp;'(not to use) 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illustrator:"""&amp;'(not to use) 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illustrator:"""&amp;'(not to use) 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illustrator:"""&amp;'(not to use) 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illustrator:"""&amp;'(not to use) 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illustrator:"""&amp;'(not to use) 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illustrator:"""&amp;'(not to use) 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illustrator:"""&amp;'(not to use) 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illustrator:"""&amp;'(not to use) 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illustrator:"""&amp;'(not to use) 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illustrator:"""&amp;'(not to use) 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illustrator:"""&amp;'(not to use) 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illustrator:"""&amp;'(not to use) 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illustrator:"""&amp;'(not to use) 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illustrator:"""&amp;'(not to use) 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illustrator:"""&amp;'(not to use) 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illustrator:"""&amp;'(not to use) 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illustrator:"""&amp;'(not to use) 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illustrator:"""&amp;'(not to use) 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illustrator:"""&amp;'(not to use) 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illustrator:"""&amp;'(not to use) 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illustrator:"""&amp;'(not to use) 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illustrator:"""&amp;'(not to use) 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illustrator:"""&amp;'(not to use) 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illustrator:"""&amp;'(not to use) 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illustrator:"""&amp;'(not to use) 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illustrator:"""&amp;'(not to use) 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illustrator:"""&amp;'(not to use) 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illustrator:"""&amp;'(not to use) 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illustrator:"""&amp;'(not to use) 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illustrator:"""&amp;'(not to use) 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illustrator:"""&amp;'(not to use) 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illustrator:"""&amp;'(not to use) 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illustrator:"""&amp;'(not to use) 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illustrator:"""&amp;'(not to use) 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illustrator:"""&amp;'(not to use) 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illustrator:"""&amp;'(not to use) 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illustrator:"""&amp;'(not to use) 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illustrator:"""&amp;'(not to use) 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illustrator:"""&amp;'(not to use) 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illustrator:"""&amp;'(not to use) 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illustrator:"""&amp;'(not to use) 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illustrator:"""&amp;'(not to use) 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illustrator:"""&amp;'(not to use) 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illustrator:"""&amp;'(not to use) 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illustrator:"""&amp;'(not to use) 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illustrator:"""&amp;'(not to use) 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illustrator:"""&amp;'(not to use) 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illustrator:"""&amp;'(not to use) 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illustrator:"""&amp;'(not to use) 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illustrator:"""&amp;'(not to use) 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f t="array" aca="1" ref="R160" ca="1">SMALL(IF(illustrator=H160,(ROW(illustrator)-MIN(ROW(illustrator))+1)+10000*(COLUMN(illustrator)-MIN(COLUMN(illustrator))+1),""),1)</f>
        <v>20164</v>
      </c>
      <c r="S160" t="str">
        <f ca="1">INDEX(illustrator!E:E,MOD(R160,10000),1)</f>
        <v>Ryan Laukat</v>
      </c>
      <c r="W160" t="str">
        <f ca="1">IFERROR("{ id:"""&amp;H160&amp;""", illustrator:"""&amp;'(not to use) new artwork.xlsx'!S160&amp;""" },","")</f>
        <v>{ id:"copper2", illustrator:"Ryan Laukat"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f t="array" aca="1" ref="R161" ca="1">SMALL(IF(illustrator=H161,(ROW(illustrator)-MIN(ROW(illustrator))+1)+10000*(COLUMN(illustrator)-MIN(COLUMN(illustrator))+1),""),1)</f>
        <v>30164</v>
      </c>
      <c r="S161" t="str">
        <f ca="1">INDEX(illustrator!E:E,MOD(R161,10000),1)</f>
        <v>Ryan Laukat</v>
      </c>
      <c r="W161" t="str">
        <f ca="1">IFERROR("{ id:"""&amp;H161&amp;""", illustrator:"""&amp;'(not to use) new artwork.xlsx'!S161&amp;""" },","")</f>
        <v>{ id:"silver2", illustrator:"Ryan Laukat"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f t="array" aca="1" ref="R162" ca="1">SMALL(IF(illustrator=H162,(ROW(illustrator)-MIN(ROW(illustrator))+1)+10000*(COLUMN(illustrator)-MIN(COLUMN(illustrator))+1),""),1)</f>
        <v>40164</v>
      </c>
      <c r="S162" t="str">
        <f ca="1">INDEX(illustrator!E:E,MOD(R162,10000),1)</f>
        <v>Ryan Laukat</v>
      </c>
      <c r="W162" t="str">
        <f ca="1">IFERROR("{ id:"""&amp;H162&amp;""", illustrator:"""&amp;'(not to use) new artwork.xlsx'!S162&amp;""" },","")</f>
        <v>{ id:"gold2", illustrator:"Ryan Laukat"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f t="array" aca="1" ref="R163" ca="1">SMALL(IF(illustrator=H163,(ROW(illustrator)-MIN(ROW(illustrator))+1)+10000*(COLUMN(illustrator)-MIN(COLUMN(illustrator))+1),""),1)</f>
        <v>20166</v>
      </c>
      <c r="S163" t="str">
        <f ca="1">INDEX(illustrator!E:E,MOD(R163,10000),1)</f>
        <v>Martin Hoffmann</v>
      </c>
      <c r="W163" t="str">
        <f ca="1">IFERROR("{ id:"""&amp;H163&amp;""", illustrator:"""&amp;'(not to use) new artwork.xlsx'!S163&amp;""" },","")</f>
        <v>{ id:"estate2", illustrator:"Martin Hoffmann"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f t="array" aca="1" ref="R164" ca="1">SMALL(IF(illustrator=H164,(ROW(illustrator)-MIN(ROW(illustrator))+1)+10000*(COLUMN(illustrator)-MIN(COLUMN(illustrator))+1),""),1)</f>
        <v>30166</v>
      </c>
      <c r="S164" t="str">
        <f ca="1">INDEX(illustrator!E:E,MOD(R164,10000),1)</f>
        <v>Martin Hoffmann</v>
      </c>
      <c r="W164" t="str">
        <f ca="1">IFERROR("{ id:"""&amp;H164&amp;""", illustrator:"""&amp;'(not to use) new artwork.xlsx'!S164&amp;""" },","")</f>
        <v>{ id:"duchy2", illustrator:"Martin Hoffmann"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f t="array" aca="1" ref="R165" ca="1">SMALL(IF(illustrator=H165,(ROW(illustrator)-MIN(ROW(illustrator))+1)+10000*(COLUMN(illustrator)-MIN(COLUMN(illustrator))+1),""),1)</f>
        <v>40166</v>
      </c>
      <c r="S165" t="str">
        <f ca="1">INDEX(illustrator!E:E,MOD(R165,10000),1)</f>
        <v>Martin Hoffmann</v>
      </c>
      <c r="W165" t="str">
        <f ca="1">IFERROR("{ id:"""&amp;H165&amp;""", illustrator:"""&amp;'(not to use) new artwork.xlsx'!S165&amp;""" },","")</f>
        <v>{ id:"province2", illustrator:"Martin Hoffmann"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f t="array" aca="1" ref="R166" ca="1">SMALL(IF(illustrator=H166,(ROW(illustrator)-MIN(ROW(illustrator))+1)+10000*(COLUMN(illustrator)-MIN(COLUMN(illustrator))+1),""),1)</f>
        <v>50166</v>
      </c>
      <c r="S166" t="str">
        <f ca="1">INDEX(illustrator!E:E,MOD(R166,10000),1)</f>
        <v>Martin Hoffmann</v>
      </c>
      <c r="W166" t="str">
        <f ca="1">IFERROR("{ id:"""&amp;H166&amp;""", illustrator:"""&amp;'(not to use) new artwork.xlsx'!S166&amp;""" },","")</f>
        <v>{ id:"curse2", illustrator:"Martin Hoffmann"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illustrator:"""&amp;'(not to use) 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illustrator:"""&amp;'(not to use) 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illustrator:"""&amp;'(not to use) 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illustrator:"""&amp;'(not to use) 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illustrator:"""&amp;'(not to use) 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illustrator:"""&amp;'(not to use) 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illustrator:"""&amp;'(not to use) 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illustrator:"""&amp;'(not to use) 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illustrator:"""&amp;'(not to use) 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illustrator:"""&amp;'(not to use) 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illustrator:"""&amp;'(not to use) 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illustrator:"""&amp;'(not to use) 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illustrator:"""&amp;'(not to use) 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illustrator:"""&amp;'(not to use) 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illustrator:"""&amp;'(not to use) 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illustrator:"""&amp;'(not to use) 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illustrator:"""&amp;'(not to use) 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illustrator:"""&amp;'(not to use) 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illustrator:"""&amp;'(not to use) 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illustrator:"""&amp;'(not to use) 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illustrator:"""&amp;'(not to use) 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illustrator:"""&amp;'(not to use) 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illustrator:"""&amp;'(not to use) 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illustrator:"""&amp;'(not to use) 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illustrator:"""&amp;'(not to use) 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illustrator:"""&amp;'(not to use) 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illustrator:"""&amp;'(not to use) 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illustrator:"""&amp;'(not to use) 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illustrator:"""&amp;'(not to use) 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illustrator:"""&amp;'(not to use) 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illustrator:"""&amp;'(not to use) 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illustrator:"""&amp;'(not to use) 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illustrator:"""&amp;'(not to use) 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illustrator:"""&amp;'(not to use) 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illustrator:"""&amp;'(not to use) 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illustrator:"""&amp;'(not to use) 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illustrator:"""&amp;'(not to use) 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illustrator:"""&amp;'(not to use) 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illustrator:"""&amp;'(not to use) 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illustrator:"""&amp;'(not to use) 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illustrator:"""&amp;'(not to use) 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illustrator:"""&amp;'(not to use) 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illustrator:"""&amp;'(not to use) 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illustrator:"""&amp;'(not to use) 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illustrator:"""&amp;'(not to use) 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illustrator:"""&amp;'(not to use) 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illustrator:"""&amp;'(not to use) 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illustrator:"""&amp;'(not to use) 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illustrator:"""&amp;'(not to use) 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illustrator:"""&amp;'(not to use) 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illustrator:"""&amp;'(not to use) 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illustrator:"""&amp;'(not to use) 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illustrator:"""&amp;'(not to use) 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illustrator:"""&amp;'(not to use) 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illustrator:"""&amp;'(not to use) 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illustrator:"""&amp;'(not to use) 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illustrator:"""&amp;'(not to use) 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illustrator:"""&amp;'(not to use) 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illustrator:"""&amp;'(not to use) 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illustrator:"""&amp;'(not to use) 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illustrator:"""&amp;'(not to use) 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illustrator:"""&amp;'(not to use) 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illustrator:"""&amp;'(not to use) 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illustrator:"""&amp;'(not to use) 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illustrator:"""&amp;'(not to use) 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illustrator:"""&amp;'(not to use) 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illustrator:"""&amp;'(not to use) 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illustrator:"""&amp;'(not to use) 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illustrator:"""&amp;'(not to use) 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illustrator:"""&amp;'(not to use) 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illustrator:"""&amp;'(not to use) 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illustrator:"""&amp;'(not to use) 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illustrator:"""&amp;'(not to use) 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illustrator:"""&amp;'(not to use) 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illustrator:"""&amp;'(not to use) 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illustrator:"""&amp;'(not to use) 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illustrator:"""&amp;'(not to use) 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illustrator:"""&amp;'(not to use) 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illustrator:"""&amp;'(not to use) 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illustrator:"""&amp;'(not to use) 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illustrator:"""&amp;'(not to use) 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illustrator:"""&amp;'(not to use) 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illustrator:"""&amp;'(not to use) 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illustrator:"""&amp;'(not to use) 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illustrator:"""&amp;'(not to use) 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illustrator:"""&amp;'(not to use) 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illustrator:"""&amp;'(not to use) 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illustrator:"""&amp;'(not to use) 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illustrator:"""&amp;'(not to use) 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illustrator:"""&amp;'(not to use) 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illustrator:"""&amp;'(not to use) 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illustrator:"""&amp;'(not to use) 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illustrator:"""&amp;'(not to use) 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illustrator:"""&amp;'(not to use) 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illustrator:"""&amp;'(not to use) 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illustrator:"""&amp;'(not to use) 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illustrator:"""&amp;'(not to use) 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illustrator:"""&amp;'(not to use) 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illustrator:"""&amp;'(not to use) 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illustrator:"""&amp;'(not to use) 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illustrator:"""&amp;'(not to use) 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illustrator:"""&amp;'(not to use) 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illustrator:"""&amp;'(not to use) 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illustrator:"""&amp;'(not to use) 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illustrator:"""&amp;'(not to use) 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illustrator:"""&amp;'(not to use) 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illustrator:"""&amp;'(not to use) 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illustrator:"""&amp;'(not to use) 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illustrator:"""&amp;'(not to use) 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illustrator:"""&amp;'(not to use) 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illustrator:"""&amp;'(not to use) 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illustrator:"""&amp;'(not to use) 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illustrator:"""&amp;'(not to use) 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illustrator:"""&amp;'(not to use) 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illustrator:"""&amp;'(not to use) 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illustrator:"""&amp;'(not to use) 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illustrator:"""&amp;'(not to use) 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illustrator:"""&amp;'(not to use) 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illustrator:"""&amp;'(not to use) 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illustrator:"""&amp;'(not to use) 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illustrator:"""&amp;'(not to use) 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illustrator:"""&amp;'(not to use) 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illustrator:"""&amp;'(not to use) 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illustrator:"""&amp;'(not to use) 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illustrator:"""&amp;'(not to use) 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illustrator:"""&amp;'(not to use) 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illustrator:"""&amp;'(not to use) 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illustrator:"""&amp;'(not to use) 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illustrator:"""&amp;'(not to use) 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illustrator:"""&amp;'(not to use) 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illustrator:"""&amp;'(not to use) 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illustrator:"""&amp;'(not to use) 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illustrator:"""&amp;'(not to use) 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illustrator:"""&amp;'(not to use) 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illustrator:"""&amp;'(not to use) 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illustrator:"""&amp;'(not to use) 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illustrator:"""&amp;'(not to use) 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illustrator:"""&amp;'(not to use) 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illustrator:"""&amp;'(not to use) 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illustrator:"""&amp;'(not to use) 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illustrator:"""&amp;'(not to use) 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illustrator:"""&amp;'(not to use) 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illustrator:"""&amp;'(not to use) 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illustrator:"""&amp;'(not to use) 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illustrator:"""&amp;'(not to use) 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illustrator:"""&amp;'(not to use) 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illustrator:"""&amp;'(not to use) 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illustrator:"""&amp;'(not to use) 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illustrator:"""&amp;'(not to use) 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illustrator:"""&amp;'(not to use) 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illustrator:"""&amp;'(not to use) 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illustrator:"""&amp;'(not to use) 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illustrator:"""&amp;'(not to use) 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illustrator:"""&amp;'(not to use) 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illustrator:"""&amp;'(not to use) 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illustrator:"""&amp;'(not to use) 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illustrator:"""&amp;'(not to use) 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illustrator:"""&amp;'(not to use) 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illustrator:"""&amp;'(not to use) 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illustrator:"""&amp;'(not to use) 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illustrator:"""&amp;'(not to use) 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illustrator:"""&amp;'(not to use) 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illustrator:"""&amp;'(not to use) 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illustrator:"""&amp;'(not to use) 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illustrator:"""&amp;'(not to use) 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illustrator:"""&amp;'(not to use) 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illustrator:"""&amp;'(not to use) 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illustrator:"""&amp;'(not to use) 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illustrator:"""&amp;'(not to use) 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illustrator:"""&amp;'(not to use) 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illustrator:"""&amp;'(not to use) 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illustrator:"""&amp;'(not to use) 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illustrator:"""&amp;'(not to use) 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illustrator:"""&amp;'(not to use) 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illustrator:"""&amp;'(not to use) 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illustrator:"""&amp;'(not to use) 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illustrator:"""&amp;'(not to use) 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illustrator:"""&amp;'(not to use) 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illustrator:"""&amp;'(not to use) 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illustrator:"""&amp;'(not to use) 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illustrator:"""&amp;'(not to use) 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illustrator:"""&amp;'(not to use) 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illustrator:"""&amp;'(not to use) 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illustrator:"""&amp;'(not to use) 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illustrator:"""&amp;'(not to use) 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illustrator:"""&amp;'(not to use) 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illustrator:"""&amp;'(not to use) 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illustrator:"""&amp;'(not to use) 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illustrator:"""&amp;'(not to use) 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illustrator:"""&amp;'(not to use) 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illustrator:"""&amp;'(not to use) 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illustrator:"""&amp;'(not to use) 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illustrator:"""&amp;'(not to use) 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illustrator:"""&amp;'(not to use) 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illustrator:"""&amp;'(not to use) 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illustrator:"""&amp;'(not to use) 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illustrator:"""&amp;'(not to use) 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illustrator:"""&amp;'(not to use) 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illustrator:"""&amp;'(not to use) 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illustrator:"""&amp;'(not to use) 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illustrator:"""&amp;'(not to use) 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illustrator:"""&amp;'(not to use) 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illustrator:"""&amp;'(not to use) 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illustrator:"""&amp;'(not to use) 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illustrator:"""&amp;'(not to use) 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illustrator:"""&amp;'(not to use) 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illustrator:"""&amp;'(not to use) 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illustrator:"""&amp;'(not to use) 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illustrator:"""&amp;'(not to use) 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illustrator:"""&amp;'(not to use) 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illustrator:"""&amp;'(not to use) 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illustrator:"""&amp;'(not to use) 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illustrator:"""&amp;'(not to use) 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illustrator:"""&amp;'(not to use) 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illustrator:"""&amp;'(not to use) 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illustrator:"""&amp;'(not to use) 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illustrator:"""&amp;'(not to use) 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illustrator:"""&amp;'(not to use) 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illustrator:"""&amp;'(not to use) 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illustrator:"""&amp;'(not to use) 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illustrator:"""&amp;'(not to use) 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illustrator:"""&amp;'(not to use) 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illustrator:"""&amp;'(not to use) 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illustrator:"""&amp;'(not to use) 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illustrator:"""&amp;'(not to use) 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illustrator:"""&amp;'(not to use) 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illustrator:"""&amp;'(not to use) 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illustrator:"""&amp;'(not to use) 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illustrator:"""&amp;'(not to use) 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illustrator:"""&amp;'(not to use) 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illustrator:"""&amp;'(not to use) 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illustrator:"""&amp;'(not to use) 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illustrator:"""&amp;'(not to use) 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illustrator:"""&amp;'(not to use) 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illustrator:"""&amp;'(not to use) 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illustrator:"""&amp;'(not to use) 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illustrator:"""&amp;'(not to use) 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illustrator:"""&amp;'(not to use) 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illustrator:"""&amp;'(not to use) 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illustrator:"""&amp;'(not to use) 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illustrator:"""&amp;'(not to use) 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illustrator:"""&amp;'(not to use) 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illustrator:"""&amp;'(not to use) 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illustrator:"""&amp;'(not to use) 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illustrator:"""&amp;'(not to use) 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illustrator:"""&amp;'(not to use) 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illustrator:"""&amp;'(not to use) 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illustrator:"""&amp;'(not to use) 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illustrator:"""&amp;'(not to use) 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illustrator:"""&amp;'(not to use) 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illustrator:"""&amp;'(not to use) 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illustrator:"""&amp;'(not to use) 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illustrator:"""&amp;'(not to use) 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illustrator:"""&amp;'(not to use) 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illustrator:"""&amp;'(not to use) 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illustrator:"""&amp;'(not to use) 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illustrator:"""&amp;'(not to use) 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illustrator:"""&amp;'(not to use) 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illustrator:"""&amp;'(not to use) 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illustrator:"""&amp;'(not to use) 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illustrator:"""&amp;'(not to use) 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illustrator:"""&amp;'(not to use) 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illustrator:"""&amp;'(not to use) 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illustrator:"""&amp;'(not to use) 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illustrator:"""&amp;'(not to use) 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illustrator:"""&amp;'(not to use) 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illustrator:"""&amp;'(not to use) 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illustrator:"""&amp;'(not to use) 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illustrator:"""&amp;'(not to use) 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illustrator:"""&amp;'(not to use) 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illustrator:"""&amp;'(not to use) 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illustrator:"""&amp;'(not to use) 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illustrator:"""&amp;'(not to use) 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illustrator:"""&amp;'(not to use) 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illustrator:"""&amp;'(not to use) 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illustrator:"""&amp;'(not to use) 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illustrator:"""&amp;'(not to use) 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illustrator:"""&amp;'(not to use) 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illustrator:"""&amp;'(not to use) 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illustrator:"""&amp;'(not to use) 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illustrator:"""&amp;'(not to use) 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illustrator:"""&amp;'(not to use) 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illustrator:"""&amp;'(not to use) 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illustrator:"""&amp;'(not to use) 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illustrator:"""&amp;'(not to use) 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illustrator:"""&amp;'(not to use) 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illustrator:"""&amp;'(not to use) 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illustrator:"""&amp;'(not to use) 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illustrator:"""&amp;'(not to use) 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illustrator:"""&amp;'(not to use) 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illustrator:"""&amp;'(not to use) 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illustrator:"""&amp;'(not to use) 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illustrator:"""&amp;'(not to use) 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illustrator:"""&amp;'(not to use) 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illustrator:"""&amp;'(not to use) 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illustrator:"""&amp;'(not to use) 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illustrator:"""&amp;'(not to use) 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illustrator:"""&amp;'(not to use) 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illustrator:"""&amp;'(not to use) 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illustrator:"""&amp;'(not to use) 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illustrator:"""&amp;'(not to use) 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illustrator:"""&amp;'(not to use) 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illustrator:"""&amp;'(not to use) 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illustrator:"""&amp;'(not to use) 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illustrator:"""&amp;'(not to use) 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illustrator:"""&amp;'(not to use) 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illustrator:"""&amp;'(not to use) 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illustrator:"""&amp;'(not to use) 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illustrator:"""&amp;'(not to use) 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illustrator:"""&amp;'(not to use) 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illustrator:"""&amp;'(not to use) 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illustrator:"""&amp;'(not to use) 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illustrator:"""&amp;'(not to use) 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illustrator:"""&amp;'(not to use) 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illustrator:"""&amp;'(not to use) 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illustrator:"""&amp;'(not to use) 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illustrator:"""&amp;'(not to use) 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illustrator:"""&amp;'(not to use) 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illustrator:"""&amp;'(not to use) 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illustrator:"""&amp;'(not to use) 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illustrator:"""&amp;'(not to use) 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illustrator:"""&amp;'(not to use) 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illustrator:"""&amp;'(not to use) 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illustrator:"""&amp;'(not to use) 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illustrator:"""&amp;'(not to use) 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illustrator:"""&amp;'(not to use) 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illustrator:"""&amp;'(not to use) 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illustrator:"""&amp;'(not to use) 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illustrator:"""&amp;'(not to use) 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illustrator:"""&amp;'(not to use) 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illustrator:"""&amp;'(not to use) 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illustrator:"""&amp;'(not to use) 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illustrator:"""&amp;'(not to use) 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illustrator:"""&amp;'(not to use) 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illustrator:"""&amp;'(not to use) 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illustrator:"""&amp;'(not to use) 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illustrator:"""&amp;'(not to use) 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illustrator:"""&amp;'(not to use) 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illustrator:"""&amp;'(not to use) 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illustrator:"""&amp;'(not to use) 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illustrator:"""&amp;'(not to use) 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illustrator:"""&amp;'(not to use) 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illustrator:"""&amp;'(not to use) 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illustrator:"""&amp;'(not to use) 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illustrator:"""&amp;'(not to use) 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illustrator:"""&amp;'(not to use) 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illustrator:"""&amp;'(not to use) 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illustrator:"""&amp;'(not to use) 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illustrator:"""&amp;'(not to use) 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illustrator:"""&amp;'(not to use) 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illustrator:"""&amp;'(not to use) 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illustrator:"""&amp;'(not to use) 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illustrator:"""&amp;'(not to use) 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illustrator:"""&amp;'(not to use) 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illustrator:"""&amp;'(not to use) 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illustrator:"""&amp;'(not to use) 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illustrator:"""&amp;'(not to use) 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illustrator:"""&amp;'(not to use) 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illustrator:"""&amp;'(not to use) 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illustrator:"""&amp;'(not to use) 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illustrator:"""&amp;'(not to use) 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illustrator:"""&amp;'(not to use) 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illustrator:"""&amp;'(not to use) 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illustrator:"""&amp;'(not to use) 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illustrator:"""&amp;'(not to use) 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illustrator:"""&amp;'(not to use) 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illustrator:"""&amp;'(not to use) 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illustrator:"""&amp;'(not to use) 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illustrator:"""&amp;'(not to use) 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illustrator:"""&amp;'(not to use) 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illustrator:"""&amp;'(not to use) 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illustrator:"""&amp;'(not to use) 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illustrator:"""&amp;'(not to use) 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illustrator:"""&amp;'(not to use) 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illustrator:"""&amp;'(not to use) 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illustrator:"""&amp;'(not to use) 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illustrator:"""&amp;'(not to use) 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illustrator:"""&amp;'(not to use) 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illustrator:"""&amp;'(not to use) 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illustrator:"""&amp;'(not to use) 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illustrator:"""&amp;'(not to use) 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f t="array" aca="1" ref="R548" ca="1">SMALL(IF(illustrator=H548,(ROW(illustrator)-MIN(ROW(illustrator))+1)+10000*(COLUMN(illustrator)-MIN(COLUMN(illustrator))+1),""),1)</f>
        <v>20162</v>
      </c>
      <c r="S548" t="str">
        <f ca="1">INDEX(illustrator!E:E,MOD(R548,10000),1)</f>
        <v>Ossi Hiekkala</v>
      </c>
      <c r="W548" t="str">
        <f ca="1">IFERROR("{ id:"""&amp;H548&amp;""", illustrator:"""&amp;'(not to use) new artwork.xlsx'!S548&amp;""" },","")</f>
        <v>{ id:"saunaavanto", illustrator:"Ossi Hiekkala"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illustrator:"""&amp;'(not to use) 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illustrator:"""&amp;'(not to use) 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illustrator:"""&amp;'(not to use) 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illustrator:"""&amp;'(not to use) 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illustrator:"""&amp;'(not to use) 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illustrator:"""&amp;'(not to use) 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illustrator:"""&amp;'(not to use) 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illustrator:"""&amp;'(not to use) 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illustrator:"""&amp;'(not to use) 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illustrator:"""&amp;'(not to use) 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illustrator:"""&amp;'(not to use) 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illustrator:"""&amp;'(not to use) 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illustrator:"""&amp;'(not to use) 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illustrator:"""&amp;'(not to use) 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illustrator:"""&amp;'(not to use) 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illustrator:"""&amp;'(not to use) 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illustrator:"""&amp;'(not to use) 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illustrator:"""&amp;'(not to use) 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illustrator:"""&amp;'(not to use) 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illustrator:"""&amp;'(not to use) 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illustrator:"""&amp;'(not to use) 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illustrator:"""&amp;'(not to use) 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illustrator:"""&amp;'(not to use) 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illustrator:"""&amp;'(not to use) 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illustrator:"""&amp;'(not to use) 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illustrator:"""&amp;'(not to use) 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illustrator:"""&amp;'(not to use) 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illustrator:"""&amp;'(not to use) 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illustrator:"""&amp;'(not to use) 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illustrator:"""&amp;'(not to use) 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illustrator:"""&amp;'(not to use) 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illustrator:"""&amp;'(not to use) 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illustrator:"""&amp;'(not to use) 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illustrator:"""&amp;'(not to use) 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illustrator:"""&amp;'(not to use) 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illustrator:"""&amp;'(not to use) 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illustrator:"""&amp;'(not to use) 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illustrator:"""&amp;'(not to use) 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illustrator:"""&amp;'(not to use) 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illustrator:"""&amp;'(not to use) 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illustrator:"""&amp;'(not to use) 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illustrator:"""&amp;'(not to use) 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illustrator:"""&amp;'(not to use) 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illustrator:"""&amp;'(not to use) 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illustrator:"""&amp;'(not to use) 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illustrator:"""&amp;'(not to use) 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illustrator:"""&amp;'(not to use) 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illustrator:"""&amp;'(not to use) 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illustrator:"""&amp;'(not to use) 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illustrator:"""&amp;'(not to use) 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illustrator:"""&amp;'(not to use) 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illustrator:"""&amp;'(not to use) 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illustrator:"""&amp;'(not to use) 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illustrator:"""&amp;'(not to use) 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illustrator:"""&amp;'(not to use) 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illustrator:"""&amp;'(not to use) 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illustrator:"""&amp;'(not to use) 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illustrator:"""&amp;'(not to use) 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illustrator:"""&amp;'(not to use) 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illustrator:"""&amp;'(not to use) 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illustrator:"""&amp;'(not to use) 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illustrator:"""&amp;'(not to use) 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illustrator:"""&amp;'(not to use) 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illustrator:"""&amp;'(not to use) 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illustrator:"""&amp;'(not to use) 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illustrator:"""&amp;'(not to use) 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illustrator:"""&amp;'(not to use) 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illustrator:"""&amp;'(not to use) 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illustrator:"""&amp;'(not to use) 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illustrator:"""&amp;'(not to use) 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illustrator:"""&amp;'(not to use) 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illustrator:"""&amp;'(not to use) 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illustrator:"""&amp;'(not to use) 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illustrator:"""&amp;'(not to use) 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illustrator:"""&amp;'(not to use) 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illustrator:"""&amp;'(not to use) 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illustrator:"""&amp;'(not to use) 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illustrator:"""&amp;'(not to use) 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illustrator:"""&amp;'(not to use) 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illustrator:"""&amp;'(not to use) 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illustrator:"""&amp;'(not to use) 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illustrator:"""&amp;'(not to use) 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illustrator:"""&amp;'(not to use) 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illustrator:"""&amp;'(not to use) 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illustrator:"""&amp;'(not to use) 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illustrator:"""&amp;'(not to use) 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illustrator:"""&amp;'(not to use) 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illustrator:"""&amp;'(not to use) 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illustrator:"""&amp;'(not to use) 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illustrator:"""&amp;'(not to use) 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illustrator:"""&amp;'(not to use) 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illustrator:"""&amp;'(not to use) 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illustrator:"""&amp;'(not to use) 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illustrator:"""&amp;'(not to use) 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illustrator:"""&amp;'(not to use) 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illustrator:"""&amp;'(not to use) 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illustrator:"""&amp;'(not to use) 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illustrator:"""&amp;'(not to use) 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illustrator:"""&amp;'(not to use) 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illustrator:"""&amp;'(not to use) 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illustrator:"""&amp;'(not to use) 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illustrator:"""&amp;'(not to use) 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illustrator:"""&amp;'(not to use) 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illustrator:"""&amp;'(not to use) 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illustrator:"""&amp;'(not to use) 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illustrator:"""&amp;'(not to use) 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illustrator:"""&amp;'(not to use) 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illustrator:"""&amp;'(not to use) 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illustrator:"""&amp;'(not to use) 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illustrator:"""&amp;'(not to use) 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illustrator:"""&amp;'(not to use) 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illustrator:"""&amp;'(not to use) 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illustrator:"""&amp;'(not to use) 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illustrator:"""&amp;'(not to use) 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illustrator:"""&amp;'(not to use) 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illustrator:"""&amp;'(not to use) 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illustrator:"""&amp;'(not to use) 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illustrator:"""&amp;'(not to use) 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illustrator:"""&amp;'(not to use) 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illustrator:"""&amp;'(not to use) 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illustrator:"""&amp;'(not to use) 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illustrator:"""&amp;'(not to use) 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illustrator:"""&amp;'(not to use) 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illustrator:"""&amp;'(not to use) 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illustrator:"""&amp;'(not to use) 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illustrator:"""&amp;'(not to use) 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illustrator:"""&amp;'(not to use) 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illustrator:"""&amp;'(not to use) 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illustrator:"""&amp;'(not to use) 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illustrator:"""&amp;'(not to use) 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illustrator:"""&amp;'(not to use) 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illustrator:"""&amp;'(not to use) 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illustrator:"""&amp;'(not to use) 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illustrator:"""&amp;'(not to use) 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illustrator:"""&amp;'(not to use) 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illustrator:"""&amp;'(not to use) 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illustrator:"""&amp;'(not to use) 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illustrator:"""&amp;'(not to use) 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illustrator:"""&amp;'(not to use) 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illustrator:"""&amp;'(not to use) 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illustrator:"""&amp;'(not to use) 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illustrator:"""&amp;'(not to use) 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illustrator:"""&amp;'(not to use) 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illustrator:"""&amp;'(not to use) 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illustrator:"""&amp;'(not to use) 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illustrator:"""&amp;'(not to use) 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illustrator:"""&amp;'(not to use) 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illustrator:"""&amp;'(not to use) 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illustrator:"""&amp;'(not to use) 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illustrator:"""&amp;'(not to use) 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illustrator:"""&amp;'(not to use) 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illustrator:"""&amp;'(not to use) 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illustrator:"""&amp;'(not to use) 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illustrator:"""&amp;'(not to use) 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illustrator:"""&amp;'(not to use) 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illustrator:"""&amp;'(not to use) 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illustrator:"""&amp;'(not to use) 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illustrator:"""&amp;'(not to use) 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illustrator:"""&amp;'(not to use) 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illustrator:"""&amp;'(not to use) 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illustrator:"""&amp;'(not to use) 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illustrator:"""&amp;'(not to use) 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illustrator:"""&amp;'(not to use) 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illustrator:"""&amp;'(not to use) 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illustrator:"""&amp;'(not to use) 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illustrator:"""&amp;'(not to use) 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illustrator:"""&amp;'(not to use) 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illustrator:"""&amp;'(not to use) 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illustrator:"""&amp;'(not to use) 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illustrator:"""&amp;'(not to use) 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illustrator:"""&amp;'(not to use) 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illustrator:"""&amp;'(not to use) 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illustrator:"""&amp;'(not to use) 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illustrator:"""&amp;'(not to use) 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illustrator:"""&amp;'(not to use) 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illustrator:"""&amp;'(not to use) 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illustrator:"""&amp;'(not to use) new artwork.xlsx'!S724&amp;""" },","")</f>
        <v>{ id:"trapperslodge", illustrator:"Marco Morte" },</v>
      </c>
    </row>
  </sheetData>
  <autoFilter ref="A1:W670" xr:uid="{00000000-0009-0000-0000-000006000000}"/>
  <hyperlinks>
    <hyperlink ref="D1" r:id="rId1" xr:uid="{00000000-0004-0000-0600-000000000000}"/>
    <hyperlink ref="L266" r:id="rId2" xr:uid="{00000000-0004-0000-0600-000001000000}"/>
    <hyperlink ref="N1" r:id="rId3" xr:uid="{00000000-0004-0000-0600-000002000000}"/>
    <hyperlink ref="L28" r:id="rId4" xr:uid="{00000000-0004-0000-0600-000003000000}"/>
    <hyperlink ref="L29" r:id="rId5" xr:uid="{00000000-0004-0000-0600-000004000000}"/>
    <hyperlink ref="L30" r:id="rId6" xr:uid="{00000000-0004-0000-0600-000005000000}"/>
    <hyperlink ref="L31" r:id="rId7" xr:uid="{00000000-0004-0000-0600-000006000000}"/>
    <hyperlink ref="L32" r:id="rId8" xr:uid="{00000000-0004-0000-0600-000007000000}"/>
    <hyperlink ref="L33" r:id="rId9" xr:uid="{00000000-0004-0000-0600-000008000000}"/>
    <hyperlink ref="L34" r:id="rId10" xr:uid="{00000000-0004-0000-0600-000009000000}"/>
    <hyperlink ref="L47" r:id="rId11" xr:uid="{00000000-0004-0000-0600-00000A000000}"/>
    <hyperlink ref="L60" r:id="rId12" xr:uid="{00000000-0004-0000-0600-00000B000000}"/>
    <hyperlink ref="L131" r:id="rId13" xr:uid="{00000000-0004-0000-0600-00000C000000}"/>
    <hyperlink ref="L133" r:id="rId14" xr:uid="{00000000-0004-0000-0600-00000D000000}"/>
    <hyperlink ref="L166" r:id="rId15" xr:uid="{00000000-0004-0000-0600-00000E000000}"/>
    <hyperlink ref="L165" r:id="rId16" xr:uid="{00000000-0004-0000-0600-00000F000000}"/>
    <hyperlink ref="L164" r:id="rId17" xr:uid="{00000000-0004-0000-0600-000010000000}"/>
    <hyperlink ref="L163" r:id="rId18" xr:uid="{00000000-0004-0000-0600-000011000000}"/>
    <hyperlink ref="L162" r:id="rId19" xr:uid="{00000000-0004-0000-0600-000012000000}"/>
    <hyperlink ref="L161" r:id="rId20" xr:uid="{00000000-0004-0000-0600-000013000000}"/>
    <hyperlink ref="L160" r:id="rId21" xr:uid="{00000000-0004-0000-0600-000014000000}"/>
    <hyperlink ref="L180" r:id="rId22" xr:uid="{00000000-0004-0000-0600-000015000000}"/>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8</vt:i4>
      </vt:variant>
      <vt:variant>
        <vt:lpstr>Plages nommées</vt:lpstr>
      </vt:variant>
      <vt:variant>
        <vt:i4>1</vt:i4>
      </vt:variant>
    </vt:vector>
  </HeadingPairs>
  <TitlesOfParts>
    <vt:vector size="9" baseType="lpstr">
      <vt:lpstr>input digital-cards</vt:lpstr>
      <vt:lpstr>artwork.xlsx</vt:lpstr>
      <vt:lpstr>To get image link</vt:lpstr>
      <vt:lpstr>illustrator</vt:lpstr>
      <vt:lpstr>Year expansion</vt:lpstr>
      <vt:lpstr>digital_cards</vt:lpstr>
      <vt:lpstr>cards.fr.jsaon</vt:lpstr>
      <vt:lpstr>(not to use) 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GROS Gilles</cp:lastModifiedBy>
  <cp:lastPrinted>2020-09-13T16:43:07Z</cp:lastPrinted>
  <dcterms:created xsi:type="dcterms:W3CDTF">2019-11-16T16:05:30Z</dcterms:created>
  <dcterms:modified xsi:type="dcterms:W3CDTF">2024-06-17T16:29:00Z</dcterms:modified>
</cp:coreProperties>
</file>