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showInkAnnotation="0" codeName="ThisWorkbook" autoCompressPictures="0"/>
  <bookViews>
    <workbookView xWindow="0" yWindow="0" windowWidth="25600" windowHeight="15520" tabRatio="500" activeTab="2"/>
  </bookViews>
  <sheets>
    <sheet name="Total" sheetId="1" r:id="rId1"/>
    <sheet name="Ciber" sheetId="3" r:id="rId2"/>
    <sheet name="Ciber_TRI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D10" i="1"/>
  <c r="D7" i="1"/>
  <c r="D8" i="1"/>
  <c r="F5" i="1"/>
  <c r="D6" i="1"/>
  <c r="F6" i="1"/>
  <c r="F7" i="1"/>
  <c r="F8" i="1"/>
  <c r="F9" i="1"/>
  <c r="D4" i="1"/>
  <c r="F4" i="1"/>
  <c r="D3" i="1"/>
  <c r="F3" i="1"/>
</calcChain>
</file>

<file path=xl/comments1.xml><?xml version="1.0" encoding="utf-8"?>
<comments xmlns="http://schemas.openxmlformats.org/spreadsheetml/2006/main">
  <authors>
    <author>Gills xx</author>
    <author>Gills</author>
  </authors>
  <commentList>
    <comment ref="E2" authorId="0">
      <text>
        <r>
          <rPr>
            <b/>
            <sz val="9"/>
            <color indexed="81"/>
            <rFont val="Calibri"/>
          </rPr>
          <t>não foram consideradas citações APENAS nas Referências</t>
        </r>
      </text>
    </comment>
    <comment ref="F2" authorId="0">
      <text>
        <r>
          <rPr>
            <b/>
            <sz val="9"/>
            <color indexed="81"/>
            <rFont val="Calibri"/>
          </rPr>
          <t>valores rredondados</t>
        </r>
      </text>
    </comment>
    <comment ref="E3" authorId="1">
      <text>
        <r>
          <rPr>
            <sz val="9"/>
            <color indexed="81"/>
            <rFont val="Calibri"/>
          </rPr>
          <t>O CONCEITO DE REVOLUÇÃO NOS ASSUNTOS MILITARES (JOSÉ AUGUSTO ABREU DE MOURA)</t>
        </r>
      </text>
    </comment>
    <comment ref="F3" authorId="1">
      <text>
        <r>
          <rPr>
            <sz val="9"/>
            <color indexed="81"/>
            <rFont val="Calibri"/>
          </rPr>
          <t>O CONCEITO DE REVOLUÇÃO NOS ASSUNTOS MILITARES (JOSÉ AUGUSTO ABREU DE MOURA)</t>
        </r>
      </text>
    </comment>
    <comment ref="E5" authorId="1">
      <text>
        <r>
          <rPr>
            <sz val="10"/>
            <color indexed="81"/>
            <rFont val="Calibri"/>
          </rPr>
          <t>os cinco, quatro referem-se ao setor cibernético da END</t>
        </r>
      </text>
    </comment>
    <comment ref="F5" authorId="1">
      <text>
        <r>
          <rPr>
            <sz val="10"/>
            <color indexed="81"/>
            <rFont val="Calibri"/>
          </rPr>
          <t>os cinco, quatro referem-se ao setor cibernético da END</t>
        </r>
      </text>
    </comment>
    <comment ref="C8" authorId="1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</commentList>
</comments>
</file>

<file path=xl/comments2.xml><?xml version="1.0" encoding="utf-8"?>
<comments xmlns="http://schemas.openxmlformats.org/spreadsheetml/2006/main">
  <authors>
    <author>Gills</author>
    <author>Gills xx</author>
  </authors>
  <commentList>
    <comment ref="C36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37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38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39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0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1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2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3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4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5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6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7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8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49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G49" authorId="1">
      <text>
        <r>
          <rPr>
            <b/>
            <sz val="9"/>
            <color indexed="81"/>
            <rFont val="Calibri"/>
          </rPr>
          <t>O "Liberalismo" entrou por que utilizaram conceito do Joseph Nye.</t>
        </r>
      </text>
    </comment>
    <comment ref="C50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51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52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53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D55" authorId="1">
      <text>
        <r>
          <rPr>
            <sz val="9"/>
            <color indexed="81"/>
            <rFont val="Calibri"/>
          </rPr>
          <t>Apesar de manter o mesmo título de trabalho publicado nos anais de 2012, este é uma variação daquele.</t>
        </r>
      </text>
    </comment>
  </commentList>
</comments>
</file>

<file path=xl/comments3.xml><?xml version="1.0" encoding="utf-8"?>
<comments xmlns="http://schemas.openxmlformats.org/spreadsheetml/2006/main">
  <authors>
    <author>Gills</author>
    <author>Gills xx</author>
  </authors>
  <commentList>
    <comment ref="C5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6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C7" authorId="0">
      <text>
        <r>
          <rPr>
            <sz val="9"/>
            <color indexed="81"/>
            <rFont val="Calibri"/>
          </rPr>
          <t xml:space="preserve">http://seer.ufrgs.br/index.php/rbed/issue/view/2380/showToc
</t>
        </r>
      </text>
    </comment>
    <comment ref="G7" authorId="1">
      <text>
        <r>
          <rPr>
            <b/>
            <sz val="9"/>
            <color indexed="81"/>
            <rFont val="Calibri"/>
          </rPr>
          <t>O "Liberalismo" entrou por que utilizaram conceito do Joseph Nye.</t>
        </r>
      </text>
    </comment>
  </commentList>
</comments>
</file>

<file path=xl/sharedStrings.xml><?xml version="1.0" encoding="utf-8"?>
<sst xmlns="http://schemas.openxmlformats.org/spreadsheetml/2006/main" count="216" uniqueCount="129">
  <si>
    <t>ID</t>
  </si>
  <si>
    <t>ANO</t>
  </si>
  <si>
    <t>PUB_TOTAL</t>
  </si>
  <si>
    <t>PUB_CIBER</t>
  </si>
  <si>
    <t>Não</t>
  </si>
  <si>
    <t>Escola de Copenhague</t>
  </si>
  <si>
    <t>CIBER_IMPORTÂNCIA</t>
  </si>
  <si>
    <t>CIBER_TEORIA</t>
  </si>
  <si>
    <t>Limites e perspectivas da securitização: estudos de caso no contexto sulamericano contemporâneo</t>
  </si>
  <si>
    <t>PUBLICAÇÃO_TÍTULO</t>
  </si>
  <si>
    <t>O conceito de Revolução nos Assuntos Militares</t>
  </si>
  <si>
    <t>José Augusto Abreu de Moura</t>
  </si>
  <si>
    <t>AUTORIA</t>
  </si>
  <si>
    <t>O Parlamento e a Política de Defesa Nacional</t>
  </si>
  <si>
    <t xml:space="preserve">Talita Lima Lemes, Delmo de Oliveira Arguelhes, 
Raquel Boing Marinucci </t>
  </si>
  <si>
    <t>Medidas adotadas pelo governo brasileiro frente ao Plano Colômbia</t>
  </si>
  <si>
    <t>Cesar Dutra Inácio</t>
  </si>
  <si>
    <t>Defesa Nacional, teorias de guerra e doutrina básica da Força Aérea Brasileira</t>
  </si>
  <si>
    <t>Mauro Barbosa Siqueira</t>
  </si>
  <si>
    <t>A Estratégia de Defesa brasileira como fomentadora de emprego e renda: a oportunidade de um “PAC da Defesa”</t>
  </si>
  <si>
    <t>Jorge Carlos Corrêa Guerra</t>
  </si>
  <si>
    <t>Formação dos Oficiais das Forças Armadas no Brasil: Urgente coordenação dos fundamentos e conteúdos pelo Ministério da Defesa</t>
  </si>
  <si>
    <t xml:space="preserve">Tania Regina Pires de Godoy </t>
  </si>
  <si>
    <t>Mecanismos unilaterais de cerceamento tecnológico e comercial e regimes que o Brasil não aderiu</t>
  </si>
  <si>
    <t>Luiz Pedone</t>
  </si>
  <si>
    <t>A Estratégia Nacional de Defesa e a nova ordem internacional</t>
  </si>
  <si>
    <t>Helder Pereira da Silva</t>
  </si>
  <si>
    <t xml:space="preserve">O Brasil e a proteção e o controle de bens sensíveis </t>
  </si>
  <si>
    <t>Eduardo Siqueira Brick</t>
  </si>
  <si>
    <t>JOGOS (outros que não de) GUERRA</t>
  </si>
  <si>
    <t>Claudio Rogerio de Andrade Flôr; André Panno Beirão</t>
  </si>
  <si>
    <t>Luiz Otavio R. Monteiro Junior; Igor Daniel Palhares Acácio; Fernando Luz Brancoli</t>
  </si>
  <si>
    <t>Andréa Carvalho de Castro Albuquerque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</si>
  <si>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</si>
  <si>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</si>
  <si>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</si>
  <si>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Afonso Farias de Sousa Júnior</t>
  </si>
  <si>
    <t>Base Industrial de Defesa: do cerceamento tecnológico à diplomacia de defesa</t>
  </si>
  <si>
    <t>Peterson Ferreira da Silva</t>
  </si>
  <si>
    <t>C&amp;T e Indústria de Defesa: o papel da Engenharia Militar no desenvolvimento nacional autônomo</t>
  </si>
  <si>
    <t>Luís Gustavo Guerreiro Moreira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</si>
  <si>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</si>
  <si>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</si>
  <si>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Mariana Oliveira do Nascimento Plum</t>
  </si>
  <si>
    <t>A Integração Regional na América do Sul e a Nova Ordem Mundial: novas questões e desafios</t>
  </si>
  <si>
    <t>Andrea Rangel Ribeiro</t>
  </si>
  <si>
    <t>A Estratégia Nacional de Defesa e a Unasul: afinidades pouco eletivas</t>
  </si>
  <si>
    <t>Paulo Roberto de Almeida</t>
  </si>
  <si>
    <t>%</t>
  </si>
  <si>
    <t>A Estratégia Nacional de Defesa, o profissionalismo militar e as relações civis-militares no Brasil</t>
  </si>
  <si>
    <t>José Cláudio Oliveira Macedo</t>
  </si>
  <si>
    <t>Desafios da Inteligência no ciberespaço</t>
  </si>
  <si>
    <t xml:space="preserve">Jussara de Oliveira Machado </t>
  </si>
  <si>
    <t>Das operações de coleta de Inteligência à guerra de informações: securitização do espaço cibernético</t>
  </si>
  <si>
    <t>Bernardo Wahl Gonçalves de Araújo Jorge</t>
  </si>
  <si>
    <t>Ciência e Tecnologia: “política por outros meios”?</t>
  </si>
  <si>
    <t>William de Sousa Moreira</t>
  </si>
  <si>
    <t>Avaliação da eficácia e eficiência da base logística de defesa: uma abordagem</t>
  </si>
  <si>
    <t>Carlos Alberto de Abreu Madeira; Eduardo Siqueira Brick</t>
  </si>
  <si>
    <t>A DCNS e o programa de submarinos: experiências e perspectivas de setores de defesa brasileiros sobre a transferência de tecnologia estratégica</t>
  </si>
  <si>
    <t xml:space="preserve">Fernanda das Graças Corrêa </t>
  </si>
  <si>
    <t>Arcabouço regulatório da base logística de Defesa</t>
  </si>
  <si>
    <t>Tatiana dos Santos Molina; Eduardo Siqueira Brick</t>
  </si>
  <si>
    <t>O papel da integração do Sistema de Ciência, Tecnologia e Inovação de interesse da Defesa com a BID no processo de obtenção da tecnologia militar</t>
  </si>
  <si>
    <t>José Carlos Albano do Amarante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</si>
  <si>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</si>
  <si>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</si>
  <si>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 xml:space="preserve">Paulo Daniel Watanabe </t>
  </si>
  <si>
    <t>O processo de transformação do Exército Brasileiro: um estudo sobre os reflexos da era do conhecimento</t>
  </si>
  <si>
    <t>Jacintho Maia Neto</t>
  </si>
  <si>
    <t>Política de Defesa Nacional, Estratégia Nacional de Defesa e Doutrina Militar de Defesa: América do Sul e segurança regional</t>
  </si>
  <si>
    <t xml:space="preserve">Andréa Benetti Carvalho de Oliveira; Caroline Cordeiro Viana e Silva </t>
  </si>
  <si>
    <t>Dissuasão: nova forma de mediar conflitos?</t>
  </si>
  <si>
    <t>José Renato Ferraz da Silveira</t>
  </si>
  <si>
    <t>Transformações contemporâneas no ensino superior militar</t>
  </si>
  <si>
    <t>Waldimir Pirró e Longo; William de Sousa Moreira</t>
  </si>
  <si>
    <t>Inovação no setor de Defesa e transformação do Exército</t>
  </si>
  <si>
    <t xml:space="preserve">Rui Martins da Mota </t>
  </si>
  <si>
    <t>Geopolítica e território cibernético: teoria de fronteiras, política e estratégia para essa nova dimensão territorial</t>
  </si>
  <si>
    <t>Walfredo Bento Ferreira Neto</t>
  </si>
  <si>
    <t>Realismo; Escola Inglesa</t>
  </si>
  <si>
    <t>A geopolítica da América do Sul: o papel determinante da Defesa na integração do setor elétrico</t>
  </si>
  <si>
    <t>Francisco Nixon Lopes Frota</t>
  </si>
  <si>
    <t>Francisco Nixon Lopes Frota; Nivalde J. de Castro</t>
  </si>
  <si>
    <t>A crise fiscal dos EUA: implicações para a indústria de Defesa brasileira</t>
  </si>
  <si>
    <t>Aloisio Puppin Gonçalves Filho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</si>
  <si>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</si>
  <si>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</si>
  <si>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</si>
  <si>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Cauê Rodrigues Pimentel</t>
  </si>
  <si>
    <t>Jogos e cenários: simulações em benefício da Defesa</t>
  </si>
  <si>
    <t>Claudio Rodrigues Corrêa; Sabrina Evangelista Medeiros</t>
  </si>
  <si>
    <t>Aplicações da Ciência da Informação na Defesa Nacional: possibilidades de cooperação, contribuição e integração entre as áreas</t>
  </si>
  <si>
    <t>Jaqueline Santos Barradas</t>
  </si>
  <si>
    <t>As dimensões do campo de batalha e a guerra omnidimensional</t>
  </si>
  <si>
    <t>Rui Martins da Mota; Carlos Eduardo Franco Azevedo</t>
  </si>
  <si>
    <t>Os Estados Unidos da América e o desenvolvimento de uma Estratégia para o Espaço Cibernético</t>
  </si>
  <si>
    <t>Flávio Rocha de Oliveira</t>
  </si>
  <si>
    <t>Segurança Cibernética na Política de Defesa brasileira: um caso de securitização?</t>
  </si>
  <si>
    <t>Igor Daniel Palhares Acácio</t>
  </si>
  <si>
    <t>O Conceito de Guerrilha e o Debate sobre a Transformação da Guerra</t>
  </si>
  <si>
    <t>Luiz Felipe Rebello</t>
  </si>
  <si>
    <t>Escola de Copenhague, Liberalismo</t>
  </si>
  <si>
    <t>Novas ameaças no século XXI: o terrorismo transnacional</t>
  </si>
  <si>
    <t>Rui Martins da Mota</t>
  </si>
  <si>
    <t>A Estratégia Nacional de Defesa como oportunidade para o debate público da Atividade de Inteligência</t>
  </si>
  <si>
    <t>Sugestões para a Inteligência de Defesa deste século</t>
  </si>
  <si>
    <t>Genessi Sá Junior; Rui Martins da Motta</t>
  </si>
  <si>
    <t>Liberalismo; Escola de Copenhague</t>
  </si>
  <si>
    <t>O terrorismo na América do Sul e a segurança regional comparada</t>
  </si>
  <si>
    <t>Rui Martins da Mota; Ricardo Batista Zimmermann; Fábio da Paixão Pinheiro</t>
  </si>
  <si>
    <t>Gills Lopes</t>
  </si>
  <si>
    <t>Dessecuritização da Amazônia e as fronteiras metafísicas</t>
  </si>
  <si>
    <t>Alexandre Santana Moreira; Ândrei Clauhs</t>
  </si>
  <si>
    <t>Espectro da Securitização Militar do Ciberespaço (ESMC): uma nova perspectiva sobre a Defesa Cibernética</t>
  </si>
  <si>
    <t>Segurança Internacional e Guerra Cibernética</t>
  </si>
  <si>
    <t>Ricardo Borges Gama Neto; Gills Vilar Lopes</t>
  </si>
  <si>
    <t>A articulação entre a Defesa e o orçamento: uma moldura teórico-conceitual</t>
  </si>
  <si>
    <t>Flavio Neri Hadmann Jasper</t>
  </si>
  <si>
    <t>Segurança e Defesa nos BRICS: é possível uma agenda comum?</t>
  </si>
  <si>
    <t>Giovanni Hideki Chinaglia Okado</t>
  </si>
  <si>
    <t>Integração do Sistema de Simulação de Combate da Defesa</t>
  </si>
  <si>
    <t>Carlos Augusto de Fassio Morgero</t>
  </si>
  <si>
    <t>Revisão da Política de Defesa do governo brasileiro à luz do conceito da Base Logística de Defesa</t>
  </si>
  <si>
    <t>Carlos Ribeiro Praia</t>
  </si>
  <si>
    <t>O primeiro Curso Avançado de Defesa Sul-Americano (CAD-SUL): reflexões sobre a defesa da Amazônia</t>
  </si>
  <si>
    <t>Heleno Moreira</t>
  </si>
  <si>
    <t>TOTAL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</si>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</sst>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sz val="12"/>
      <color rgb="FF000000"/>
      <name val="Calibri"/>
      <scheme val="minor"/>
    </font>
    <font>
      <b/>
      <sz val="9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6" xfId="1" applyFont="1" applyFill="1" applyBorder="1" applyAlignment="1">
      <alignment horizontal="center"/>
    </xf>
    <xf numFmtId="0" fontId="3" fillId="2" borderId="0" xfId="0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9" fontId="0" fillId="2" borderId="12" xfId="1" applyNumberFormat="1" applyFont="1" applyFill="1" applyBorder="1" applyAlignment="1">
      <alignment horizontal="center"/>
    </xf>
    <xf numFmtId="9" fontId="0" fillId="2" borderId="3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3" fillId="3" borderId="9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</cellXfs>
  <cellStyles count="8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enableFormatConditionsCalculation="0"/>
  <dimension ref="B1:F10"/>
  <sheetViews>
    <sheetView zoomScale="160" zoomScaleNormal="160" zoomScalePageLayoutView="160" workbookViewId="0">
      <selection activeCell="C14" sqref="C14"/>
    </sheetView>
  </sheetViews>
  <sheetFormatPr baseColWidth="10" defaultRowHeight="15" x14ac:dyDescent="0"/>
  <cols>
    <col min="1" max="1" width="10.83203125" style="1"/>
    <col min="2" max="2" width="10.83203125" style="2"/>
    <col min="3" max="3" width="13.83203125" style="2" customWidth="1"/>
    <col min="4" max="5" width="19.33203125" style="2" customWidth="1"/>
    <col min="6" max="6" width="19.33203125" style="8" customWidth="1"/>
    <col min="7" max="16384" width="10.83203125" style="1"/>
  </cols>
  <sheetData>
    <row r="1" spans="2:6" ht="16" thickBot="1"/>
    <row r="2" spans="2:6" s="3" customFormat="1" ht="16" thickBot="1">
      <c r="B2" s="34" t="s">
        <v>0</v>
      </c>
      <c r="C2" s="35" t="s">
        <v>1</v>
      </c>
      <c r="D2" s="35" t="s">
        <v>2</v>
      </c>
      <c r="E2" s="36" t="s">
        <v>3</v>
      </c>
      <c r="F2" s="37" t="s">
        <v>48</v>
      </c>
    </row>
    <row r="3" spans="2:6">
      <c r="B3" s="24">
        <v>1</v>
      </c>
      <c r="C3" s="25">
        <v>2007</v>
      </c>
      <c r="D3" s="25">
        <f>9+9+6+6+6+5+3+4+5+6+5+10+4+5+4+7</f>
        <v>94</v>
      </c>
      <c r="E3" s="48">
        <v>1</v>
      </c>
      <c r="F3" s="44">
        <f>E3/D3</f>
        <v>1.0638297872340425E-2</v>
      </c>
    </row>
    <row r="4" spans="2:6">
      <c r="B4" s="50">
        <v>2</v>
      </c>
      <c r="C4" s="51">
        <v>2008</v>
      </c>
      <c r="D4" s="51">
        <f>12+6+5+4+5+6+11+16</f>
        <v>65</v>
      </c>
      <c r="E4" s="52">
        <v>2</v>
      </c>
      <c r="F4" s="53">
        <f>E4/D4</f>
        <v>3.0769230769230771E-2</v>
      </c>
    </row>
    <row r="5" spans="2:6">
      <c r="B5" s="5">
        <v>3</v>
      </c>
      <c r="C5" s="6">
        <v>2009</v>
      </c>
      <c r="D5" s="6">
        <v>45</v>
      </c>
      <c r="E5" s="49">
        <v>5</v>
      </c>
      <c r="F5" s="45">
        <f t="shared" ref="F5:F9" si="0">E5/D5</f>
        <v>0.1111111111111111</v>
      </c>
    </row>
    <row r="6" spans="2:6">
      <c r="B6" s="50">
        <v>4</v>
      </c>
      <c r="C6" s="51">
        <v>2010</v>
      </c>
      <c r="D6" s="51">
        <f>1+5+8+7+9+11+11+17</f>
        <v>69</v>
      </c>
      <c r="E6" s="52">
        <v>10</v>
      </c>
      <c r="F6" s="53">
        <f t="shared" si="0"/>
        <v>0.14492753623188406</v>
      </c>
    </row>
    <row r="7" spans="2:6">
      <c r="B7" s="5">
        <v>5</v>
      </c>
      <c r="C7" s="6">
        <v>2011</v>
      </c>
      <c r="D7" s="6">
        <f>9+12+13+10+7+5+5+18+6+13+10+12+10+14+15</f>
        <v>159</v>
      </c>
      <c r="E7" s="49">
        <v>15</v>
      </c>
      <c r="F7" s="45">
        <f t="shared" si="0"/>
        <v>9.4339622641509441E-2</v>
      </c>
    </row>
    <row r="8" spans="2:6">
      <c r="B8" s="50">
        <v>6</v>
      </c>
      <c r="C8" s="51">
        <v>2012</v>
      </c>
      <c r="D8" s="51">
        <f>11+7+3+15+7+4+9+3+7+5+6+4+7+5+6+5+13+13+12+8+5+4</f>
        <v>159</v>
      </c>
      <c r="E8" s="52">
        <v>18</v>
      </c>
      <c r="F8" s="53">
        <f t="shared" si="0"/>
        <v>0.11320754716981132</v>
      </c>
    </row>
    <row r="9" spans="2:6" ht="16" thickBot="1">
      <c r="B9" s="39">
        <v>7</v>
      </c>
      <c r="C9" s="40">
        <v>2013</v>
      </c>
      <c r="D9" s="40">
        <v>74</v>
      </c>
      <c r="E9" s="40">
        <v>9</v>
      </c>
      <c r="F9" s="46">
        <f t="shared" si="0"/>
        <v>0.12162162162162163</v>
      </c>
    </row>
    <row r="10" spans="2:6" s="38" customFormat="1" ht="16" thickBot="1">
      <c r="B10" s="41" t="s">
        <v>127</v>
      </c>
      <c r="C10" s="42"/>
      <c r="D10" s="4">
        <f>SUM(D3:D9)</f>
        <v>665</v>
      </c>
      <c r="E10" s="4">
        <f>SUM(E3:E9)</f>
        <v>60</v>
      </c>
      <c r="F10" s="47">
        <f>E10/D10</f>
        <v>9.0225563909774431E-2</v>
      </c>
    </row>
  </sheetData>
  <mergeCells count="1">
    <mergeCell ref="B10:C1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G62"/>
  <sheetViews>
    <sheetView zoomScale="130" zoomScaleNormal="130" zoomScalePageLayoutView="130" workbookViewId="0">
      <selection activeCell="G63" sqref="G63"/>
    </sheetView>
  </sheetViews>
  <sheetFormatPr baseColWidth="10" defaultRowHeight="15" x14ac:dyDescent="0"/>
  <cols>
    <col min="1" max="1" width="4.33203125" style="15" customWidth="1"/>
    <col min="2" max="2" width="5.1640625" style="14" customWidth="1"/>
    <col min="3" max="3" width="8.1640625" style="14" customWidth="1"/>
    <col min="4" max="4" width="49.6640625" style="7" customWidth="1"/>
    <col min="5" max="5" width="30" style="7" customWidth="1"/>
    <col min="6" max="6" width="19.33203125" style="14" customWidth="1"/>
    <col min="7" max="7" width="19.83203125" style="14" customWidth="1"/>
    <col min="8" max="16384" width="10.83203125" style="15"/>
  </cols>
  <sheetData>
    <row r="1" spans="2:7" ht="16" thickBot="1"/>
    <row r="2" spans="2:7" s="16" customFormat="1" ht="16" thickBot="1">
      <c r="B2" s="26" t="s">
        <v>0</v>
      </c>
      <c r="C2" s="27" t="s">
        <v>1</v>
      </c>
      <c r="D2" s="28" t="s">
        <v>9</v>
      </c>
      <c r="E2" s="28" t="s">
        <v>12</v>
      </c>
      <c r="F2" s="28" t="s">
        <v>6</v>
      </c>
      <c r="G2" s="29" t="s">
        <v>7</v>
      </c>
    </row>
    <row r="3" spans="2:7">
      <c r="B3" s="30">
        <v>1</v>
      </c>
      <c r="C3" s="31">
        <v>2007</v>
      </c>
      <c r="D3" s="32" t="s">
        <v>10</v>
      </c>
      <c r="E3" s="32" t="s">
        <v>11</v>
      </c>
      <c r="F3" s="31">
        <v>0</v>
      </c>
      <c r="G3" s="33" t="s">
        <v>4</v>
      </c>
    </row>
    <row r="4" spans="2:7" ht="30">
      <c r="B4" s="54">
        <v>2</v>
      </c>
      <c r="C4" s="55">
        <v>2008</v>
      </c>
      <c r="D4" s="56" t="s">
        <v>15</v>
      </c>
      <c r="E4" s="56" t="s">
        <v>16</v>
      </c>
      <c r="F4" s="55">
        <v>0</v>
      </c>
      <c r="G4" s="57" t="s">
        <v>4</v>
      </c>
    </row>
    <row r="5" spans="2:7" ht="30">
      <c r="B5" s="17">
        <v>3</v>
      </c>
      <c r="C5" s="18">
        <v>2008</v>
      </c>
      <c r="D5" s="10" t="s">
        <v>17</v>
      </c>
      <c r="E5" s="10" t="s">
        <v>18</v>
      </c>
      <c r="F5" s="18">
        <v>0</v>
      </c>
      <c r="G5" s="19" t="s">
        <v>4</v>
      </c>
    </row>
    <row r="6" spans="2:7" ht="30">
      <c r="B6" s="54">
        <v>4</v>
      </c>
      <c r="C6" s="55">
        <v>2009</v>
      </c>
      <c r="D6" s="56" t="s">
        <v>19</v>
      </c>
      <c r="E6" s="56" t="s">
        <v>20</v>
      </c>
      <c r="F6" s="55">
        <v>0</v>
      </c>
      <c r="G6" s="57" t="s">
        <v>4</v>
      </c>
    </row>
    <row r="7" spans="2:7" ht="45">
      <c r="B7" s="17">
        <v>5</v>
      </c>
      <c r="C7" s="18">
        <v>2009</v>
      </c>
      <c r="D7" s="10" t="s">
        <v>21</v>
      </c>
      <c r="E7" s="10" t="s">
        <v>22</v>
      </c>
      <c r="F7" s="18">
        <v>0</v>
      </c>
      <c r="G7" s="19" t="s">
        <v>4</v>
      </c>
    </row>
    <row r="8" spans="2:7" ht="30">
      <c r="B8" s="54">
        <v>6</v>
      </c>
      <c r="C8" s="55">
        <v>2009</v>
      </c>
      <c r="D8" s="56" t="s">
        <v>23</v>
      </c>
      <c r="E8" s="56" t="s">
        <v>24</v>
      </c>
      <c r="F8" s="55">
        <v>0</v>
      </c>
      <c r="G8" s="57" t="s">
        <v>4</v>
      </c>
    </row>
    <row r="9" spans="2:7" ht="30">
      <c r="B9" s="17">
        <v>7</v>
      </c>
      <c r="C9" s="18">
        <v>2009</v>
      </c>
      <c r="D9" s="10" t="s">
        <v>25</v>
      </c>
      <c r="E9" s="10" t="s">
        <v>26</v>
      </c>
      <c r="F9" s="18">
        <v>0</v>
      </c>
      <c r="G9" s="19" t="s">
        <v>4</v>
      </c>
    </row>
    <row r="10" spans="2:7">
      <c r="B10" s="54">
        <v>8</v>
      </c>
      <c r="C10" s="55">
        <v>2009</v>
      </c>
      <c r="D10" s="56" t="s">
        <v>27</v>
      </c>
      <c r="E10" s="56" t="s">
        <v>28</v>
      </c>
      <c r="F10" s="55">
        <v>0</v>
      </c>
      <c r="G10" s="57" t="s">
        <v>4</v>
      </c>
    </row>
    <row r="11" spans="2:7" ht="30">
      <c r="B11" s="17">
        <v>9</v>
      </c>
      <c r="C11" s="18">
        <v>2010</v>
      </c>
      <c r="D11" s="10" t="s">
        <v>29</v>
      </c>
      <c r="E11" s="10" t="s">
        <v>30</v>
      </c>
      <c r="F11" s="18">
        <v>0</v>
      </c>
      <c r="G11" s="19" t="s">
        <v>4</v>
      </c>
    </row>
    <row r="12" spans="2:7" ht="30">
      <c r="B12" s="54">
        <v>10</v>
      </c>
      <c r="C12" s="55">
        <v>2010</v>
      </c>
      <c r="D12" s="56" t="s">
        <v>33</v>
      </c>
      <c r="E12" s="56" t="s">
        <v>18</v>
      </c>
      <c r="F12" s="55">
        <v>0</v>
      </c>
      <c r="G12" s="57" t="s">
        <v>4</v>
      </c>
    </row>
    <row r="13" spans="2:7" ht="30">
      <c r="B13" s="17">
        <v>11</v>
      </c>
      <c r="C13" s="18">
        <v>2010</v>
      </c>
      <c r="D13" s="10" t="s">
        <v>34</v>
      </c>
      <c r="E13" s="10" t="s">
        <v>32</v>
      </c>
      <c r="F13" s="18">
        <v>0</v>
      </c>
      <c r="G13" s="19" t="s">
        <v>4</v>
      </c>
    </row>
    <row r="14" spans="2:7" ht="30">
      <c r="B14" s="54">
        <v>12</v>
      </c>
      <c r="C14" s="55">
        <v>2010</v>
      </c>
      <c r="D14" s="58" t="s">
        <v>35</v>
      </c>
      <c r="E14" s="56" t="s">
        <v>36</v>
      </c>
      <c r="F14" s="55">
        <v>0</v>
      </c>
      <c r="G14" s="57" t="s">
        <v>4</v>
      </c>
    </row>
    <row r="15" spans="2:7" ht="30">
      <c r="B15" s="17">
        <v>13</v>
      </c>
      <c r="C15" s="18">
        <v>2010</v>
      </c>
      <c r="D15" s="10" t="s">
        <v>37</v>
      </c>
      <c r="E15" s="10" t="s">
        <v>38</v>
      </c>
      <c r="F15" s="18">
        <v>0</v>
      </c>
      <c r="G15" s="19" t="s">
        <v>4</v>
      </c>
    </row>
    <row r="16" spans="2:7" ht="30">
      <c r="B16" s="54">
        <v>14</v>
      </c>
      <c r="C16" s="55">
        <v>2010</v>
      </c>
      <c r="D16" s="56" t="s">
        <v>39</v>
      </c>
      <c r="E16" s="56" t="s">
        <v>40</v>
      </c>
      <c r="F16" s="55">
        <v>0</v>
      </c>
      <c r="G16" s="57" t="s">
        <v>4</v>
      </c>
    </row>
    <row r="17" spans="2:7" ht="30">
      <c r="B17" s="17">
        <v>15</v>
      </c>
      <c r="C17" s="18">
        <v>2010</v>
      </c>
      <c r="D17" s="20" t="s">
        <v>41</v>
      </c>
      <c r="E17" s="10" t="s">
        <v>20</v>
      </c>
      <c r="F17" s="18">
        <v>0</v>
      </c>
      <c r="G17" s="19" t="s">
        <v>4</v>
      </c>
    </row>
    <row r="18" spans="2:7" ht="45">
      <c r="B18" s="54">
        <v>16</v>
      </c>
      <c r="C18" s="55">
        <v>2010</v>
      </c>
      <c r="D18" s="56" t="s">
        <v>42</v>
      </c>
      <c r="E18" s="56" t="s">
        <v>43</v>
      </c>
      <c r="F18" s="55">
        <v>0</v>
      </c>
      <c r="G18" s="57" t="s">
        <v>4</v>
      </c>
    </row>
    <row r="19" spans="2:7" ht="30">
      <c r="B19" s="17">
        <v>17</v>
      </c>
      <c r="C19" s="18">
        <v>2010</v>
      </c>
      <c r="D19" s="10" t="s">
        <v>44</v>
      </c>
      <c r="E19" s="10" t="s">
        <v>45</v>
      </c>
      <c r="F19" s="18">
        <v>0</v>
      </c>
      <c r="G19" s="19" t="s">
        <v>4</v>
      </c>
    </row>
    <row r="20" spans="2:7" ht="30">
      <c r="B20" s="54">
        <v>18</v>
      </c>
      <c r="C20" s="55">
        <v>2010</v>
      </c>
      <c r="D20" s="56" t="s">
        <v>46</v>
      </c>
      <c r="E20" s="56" t="s">
        <v>47</v>
      </c>
      <c r="F20" s="55">
        <v>0</v>
      </c>
      <c r="G20" s="57" t="s">
        <v>4</v>
      </c>
    </row>
    <row r="21" spans="2:7" ht="30">
      <c r="B21" s="17">
        <v>19</v>
      </c>
      <c r="C21" s="18">
        <v>2011</v>
      </c>
      <c r="D21" s="9" t="s">
        <v>49</v>
      </c>
      <c r="E21" s="9" t="s">
        <v>50</v>
      </c>
      <c r="F21" s="18">
        <v>0</v>
      </c>
      <c r="G21" s="19" t="s">
        <v>4</v>
      </c>
    </row>
    <row r="22" spans="2:7">
      <c r="B22" s="54">
        <v>20</v>
      </c>
      <c r="C22" s="55">
        <v>2011</v>
      </c>
      <c r="D22" s="59" t="s">
        <v>51</v>
      </c>
      <c r="E22" s="60" t="s">
        <v>52</v>
      </c>
      <c r="F22" s="55">
        <v>2</v>
      </c>
      <c r="G22" s="57" t="s">
        <v>4</v>
      </c>
    </row>
    <row r="23" spans="2:7" ht="30">
      <c r="B23" s="17">
        <v>21</v>
      </c>
      <c r="C23" s="18">
        <v>2011</v>
      </c>
      <c r="D23" s="9" t="s">
        <v>53</v>
      </c>
      <c r="E23" s="9" t="s">
        <v>54</v>
      </c>
      <c r="F23" s="18">
        <v>2</v>
      </c>
      <c r="G23" s="19" t="s">
        <v>128</v>
      </c>
    </row>
    <row r="24" spans="2:7">
      <c r="B24" s="54">
        <v>22</v>
      </c>
      <c r="C24" s="55">
        <v>2011</v>
      </c>
      <c r="D24" s="60" t="s">
        <v>55</v>
      </c>
      <c r="E24" s="58" t="s">
        <v>56</v>
      </c>
      <c r="F24" s="55">
        <v>0</v>
      </c>
      <c r="G24" s="57" t="s">
        <v>4</v>
      </c>
    </row>
    <row r="25" spans="2:7" ht="30">
      <c r="B25" s="17">
        <v>23</v>
      </c>
      <c r="C25" s="18">
        <v>2011</v>
      </c>
      <c r="D25" s="21" t="s">
        <v>57</v>
      </c>
      <c r="E25" s="11" t="s">
        <v>58</v>
      </c>
      <c r="F25" s="18">
        <v>0</v>
      </c>
      <c r="G25" s="19" t="s">
        <v>4</v>
      </c>
    </row>
    <row r="26" spans="2:7" ht="42">
      <c r="B26" s="54">
        <v>24</v>
      </c>
      <c r="C26" s="55">
        <v>2011</v>
      </c>
      <c r="D26" s="61" t="s">
        <v>59</v>
      </c>
      <c r="E26" s="61" t="s">
        <v>60</v>
      </c>
      <c r="F26" s="55">
        <v>0</v>
      </c>
      <c r="G26" s="57" t="s">
        <v>4</v>
      </c>
    </row>
    <row r="27" spans="2:7" ht="30">
      <c r="B27" s="17">
        <v>25</v>
      </c>
      <c r="C27" s="18">
        <v>2011</v>
      </c>
      <c r="D27" s="12" t="s">
        <v>61</v>
      </c>
      <c r="E27" s="12" t="s">
        <v>62</v>
      </c>
      <c r="F27" s="18">
        <v>0</v>
      </c>
      <c r="G27" s="19" t="s">
        <v>4</v>
      </c>
    </row>
    <row r="28" spans="2:7" ht="45">
      <c r="B28" s="54">
        <v>26</v>
      </c>
      <c r="C28" s="55">
        <v>2011</v>
      </c>
      <c r="D28" s="56" t="s">
        <v>63</v>
      </c>
      <c r="E28" s="62" t="s">
        <v>64</v>
      </c>
      <c r="F28" s="55">
        <v>0</v>
      </c>
      <c r="G28" s="57" t="s">
        <v>128</v>
      </c>
    </row>
    <row r="29" spans="2:7" ht="45">
      <c r="B29" s="17">
        <v>27</v>
      </c>
      <c r="C29" s="18">
        <v>2011</v>
      </c>
      <c r="D29" s="9" t="s">
        <v>65</v>
      </c>
      <c r="E29" s="23" t="s">
        <v>111</v>
      </c>
      <c r="F29" s="18">
        <v>2</v>
      </c>
      <c r="G29" s="19" t="s">
        <v>128</v>
      </c>
    </row>
    <row r="30" spans="2:7">
      <c r="B30" s="54">
        <v>28</v>
      </c>
      <c r="C30" s="55">
        <v>2011</v>
      </c>
      <c r="D30" s="60" t="s">
        <v>66</v>
      </c>
      <c r="E30" s="60" t="s">
        <v>67</v>
      </c>
      <c r="F30" s="55">
        <v>0</v>
      </c>
      <c r="G30" s="57" t="s">
        <v>4</v>
      </c>
    </row>
    <row r="31" spans="2:7" ht="30">
      <c r="B31" s="17">
        <v>29</v>
      </c>
      <c r="C31" s="18">
        <v>2011</v>
      </c>
      <c r="D31" s="22" t="s">
        <v>68</v>
      </c>
      <c r="E31" s="43" t="s">
        <v>69</v>
      </c>
      <c r="F31" s="18">
        <v>0</v>
      </c>
      <c r="G31" s="19" t="s">
        <v>4</v>
      </c>
    </row>
    <row r="32" spans="2:7" ht="45">
      <c r="B32" s="54">
        <v>30</v>
      </c>
      <c r="C32" s="55">
        <v>2011</v>
      </c>
      <c r="D32" s="63" t="s">
        <v>70</v>
      </c>
      <c r="E32" s="60" t="s">
        <v>71</v>
      </c>
      <c r="F32" s="55">
        <v>0</v>
      </c>
      <c r="G32" s="57" t="s">
        <v>4</v>
      </c>
    </row>
    <row r="33" spans="2:7">
      <c r="B33" s="17">
        <v>31</v>
      </c>
      <c r="C33" s="18">
        <v>2011</v>
      </c>
      <c r="D33" s="13" t="s">
        <v>72</v>
      </c>
      <c r="E33" s="13" t="s">
        <v>73</v>
      </c>
      <c r="F33" s="18">
        <v>0</v>
      </c>
      <c r="G33" s="19" t="s">
        <v>4</v>
      </c>
    </row>
    <row r="34" spans="2:7" ht="33" customHeight="1">
      <c r="B34" s="54">
        <v>32</v>
      </c>
      <c r="C34" s="55">
        <v>2011</v>
      </c>
      <c r="D34" s="56" t="s">
        <v>74</v>
      </c>
      <c r="E34" s="56" t="s">
        <v>75</v>
      </c>
      <c r="F34" s="55">
        <v>0</v>
      </c>
      <c r="G34" s="57" t="s">
        <v>4</v>
      </c>
    </row>
    <row r="35" spans="2:7">
      <c r="B35" s="17">
        <v>33</v>
      </c>
      <c r="C35" s="18">
        <v>2011</v>
      </c>
      <c r="D35" s="9" t="s">
        <v>76</v>
      </c>
      <c r="E35" s="23" t="s">
        <v>77</v>
      </c>
      <c r="F35" s="18">
        <v>0</v>
      </c>
      <c r="G35" s="19" t="s">
        <v>4</v>
      </c>
    </row>
    <row r="36" spans="2:7" ht="30">
      <c r="B36" s="54">
        <v>34</v>
      </c>
      <c r="C36" s="55">
        <v>2012</v>
      </c>
      <c r="D36" s="62" t="s">
        <v>78</v>
      </c>
      <c r="E36" s="60" t="s">
        <v>79</v>
      </c>
      <c r="F36" s="55">
        <v>2</v>
      </c>
      <c r="G36" s="57" t="s">
        <v>128</v>
      </c>
    </row>
    <row r="37" spans="2:7" ht="30">
      <c r="B37" s="17">
        <v>35</v>
      </c>
      <c r="C37" s="18">
        <v>2012</v>
      </c>
      <c r="D37" s="20" t="s">
        <v>81</v>
      </c>
      <c r="E37" s="23" t="s">
        <v>83</v>
      </c>
      <c r="F37" s="18">
        <v>1</v>
      </c>
      <c r="G37" s="19" t="s">
        <v>4</v>
      </c>
    </row>
    <row r="38" spans="2:7" ht="45">
      <c r="B38" s="54">
        <v>36</v>
      </c>
      <c r="C38" s="55">
        <v>2012</v>
      </c>
      <c r="D38" s="56" t="s">
        <v>13</v>
      </c>
      <c r="E38" s="56" t="s">
        <v>14</v>
      </c>
      <c r="F38" s="55">
        <v>0</v>
      </c>
      <c r="G38" s="57" t="s">
        <v>4</v>
      </c>
    </row>
    <row r="39" spans="2:7" ht="30">
      <c r="B39" s="17">
        <v>37</v>
      </c>
      <c r="C39" s="18">
        <v>2012</v>
      </c>
      <c r="D39" s="20" t="s">
        <v>84</v>
      </c>
      <c r="E39" s="10" t="s">
        <v>85</v>
      </c>
      <c r="F39" s="18">
        <v>0</v>
      </c>
      <c r="G39" s="19" t="s">
        <v>4</v>
      </c>
    </row>
    <row r="40" spans="2:7" ht="30">
      <c r="B40" s="54">
        <v>38</v>
      </c>
      <c r="C40" s="55">
        <v>2012</v>
      </c>
      <c r="D40" s="58" t="s">
        <v>86</v>
      </c>
      <c r="E40" s="56" t="s">
        <v>28</v>
      </c>
      <c r="F40" s="55">
        <v>0</v>
      </c>
      <c r="G40" s="57" t="s">
        <v>4</v>
      </c>
    </row>
    <row r="41" spans="2:7" ht="45">
      <c r="B41" s="17">
        <v>39</v>
      </c>
      <c r="C41" s="18">
        <v>2012</v>
      </c>
      <c r="D41" s="20" t="s">
        <v>87</v>
      </c>
      <c r="E41" s="23" t="s">
        <v>38</v>
      </c>
      <c r="F41" s="18">
        <v>0</v>
      </c>
      <c r="G41" s="19" t="s">
        <v>4</v>
      </c>
    </row>
    <row r="42" spans="2:7" ht="30">
      <c r="B42" s="54">
        <v>40</v>
      </c>
      <c r="C42" s="55">
        <v>2012</v>
      </c>
      <c r="D42" s="58" t="s">
        <v>88</v>
      </c>
      <c r="E42" s="60" t="s">
        <v>89</v>
      </c>
      <c r="F42" s="55">
        <v>0</v>
      </c>
      <c r="G42" s="57" t="s">
        <v>4</v>
      </c>
    </row>
    <row r="43" spans="2:7" ht="30">
      <c r="B43" s="17">
        <v>41</v>
      </c>
      <c r="C43" s="18">
        <v>2012</v>
      </c>
      <c r="D43" s="20" t="s">
        <v>90</v>
      </c>
      <c r="E43" s="23" t="s">
        <v>91</v>
      </c>
      <c r="F43" s="18">
        <v>0</v>
      </c>
      <c r="G43" s="19" t="s">
        <v>4</v>
      </c>
    </row>
    <row r="44" spans="2:7" ht="45">
      <c r="B44" s="54">
        <v>42</v>
      </c>
      <c r="C44" s="55">
        <v>2012</v>
      </c>
      <c r="D44" s="58" t="s">
        <v>92</v>
      </c>
      <c r="E44" s="60" t="s">
        <v>93</v>
      </c>
      <c r="F44" s="55">
        <v>0</v>
      </c>
      <c r="G44" s="57" t="s">
        <v>4</v>
      </c>
    </row>
    <row r="45" spans="2:7" ht="30">
      <c r="B45" s="17">
        <v>43</v>
      </c>
      <c r="C45" s="18">
        <v>2012</v>
      </c>
      <c r="D45" s="20" t="s">
        <v>94</v>
      </c>
      <c r="E45" s="23" t="s">
        <v>95</v>
      </c>
      <c r="F45" s="18">
        <v>1</v>
      </c>
      <c r="G45" s="19" t="s">
        <v>4</v>
      </c>
    </row>
    <row r="46" spans="2:7" ht="30">
      <c r="B46" s="54">
        <v>44</v>
      </c>
      <c r="C46" s="55">
        <v>2012</v>
      </c>
      <c r="D46" s="58" t="s">
        <v>96</v>
      </c>
      <c r="E46" s="60" t="s">
        <v>97</v>
      </c>
      <c r="F46" s="55">
        <v>2</v>
      </c>
      <c r="G46" s="57" t="s">
        <v>4</v>
      </c>
    </row>
    <row r="47" spans="2:7" ht="30">
      <c r="B47" s="17">
        <v>45</v>
      </c>
      <c r="C47" s="18">
        <v>2012</v>
      </c>
      <c r="D47" s="20" t="s">
        <v>98</v>
      </c>
      <c r="E47" s="23" t="s">
        <v>99</v>
      </c>
      <c r="F47" s="18">
        <v>2</v>
      </c>
      <c r="G47" s="19" t="s">
        <v>128</v>
      </c>
    </row>
    <row r="48" spans="2:7" ht="30">
      <c r="B48" s="54">
        <v>46</v>
      </c>
      <c r="C48" s="55">
        <v>2012</v>
      </c>
      <c r="D48" s="58" t="s">
        <v>100</v>
      </c>
      <c r="E48" s="60" t="s">
        <v>101</v>
      </c>
      <c r="F48" s="55">
        <v>0</v>
      </c>
      <c r="G48" s="57" t="s">
        <v>128</v>
      </c>
    </row>
    <row r="49" spans="2:7" ht="45">
      <c r="B49" s="17">
        <v>47</v>
      </c>
      <c r="C49" s="18">
        <v>2012</v>
      </c>
      <c r="D49" s="10" t="s">
        <v>8</v>
      </c>
      <c r="E49" s="10" t="s">
        <v>31</v>
      </c>
      <c r="F49" s="18">
        <v>1</v>
      </c>
      <c r="G49" s="19" t="s">
        <v>128</v>
      </c>
    </row>
    <row r="50" spans="2:7">
      <c r="B50" s="54">
        <v>48</v>
      </c>
      <c r="C50" s="55">
        <v>2012</v>
      </c>
      <c r="D50" s="58" t="s">
        <v>103</v>
      </c>
      <c r="E50" s="60" t="s">
        <v>104</v>
      </c>
      <c r="F50" s="55">
        <v>0</v>
      </c>
      <c r="G50" s="57" t="s">
        <v>4</v>
      </c>
    </row>
    <row r="51" spans="2:7" ht="30">
      <c r="B51" s="17">
        <v>49</v>
      </c>
      <c r="C51" s="18">
        <v>2012</v>
      </c>
      <c r="D51" s="20" t="s">
        <v>105</v>
      </c>
      <c r="E51" s="23" t="s">
        <v>82</v>
      </c>
      <c r="F51" s="18">
        <v>0</v>
      </c>
      <c r="G51" s="19" t="s">
        <v>4</v>
      </c>
    </row>
    <row r="52" spans="2:7" ht="30">
      <c r="B52" s="54">
        <v>50</v>
      </c>
      <c r="C52" s="55">
        <v>2012</v>
      </c>
      <c r="D52" s="62" t="s">
        <v>106</v>
      </c>
      <c r="E52" s="60" t="s">
        <v>107</v>
      </c>
      <c r="F52" s="55">
        <v>0</v>
      </c>
      <c r="G52" s="57" t="s">
        <v>4</v>
      </c>
    </row>
    <row r="53" spans="2:7" ht="45">
      <c r="B53" s="17">
        <v>51</v>
      </c>
      <c r="C53" s="18">
        <v>2012</v>
      </c>
      <c r="D53" s="9" t="s">
        <v>109</v>
      </c>
      <c r="E53" s="23" t="s">
        <v>110</v>
      </c>
      <c r="F53" s="18">
        <v>0</v>
      </c>
      <c r="G53" s="19" t="s">
        <v>4</v>
      </c>
    </row>
    <row r="54" spans="2:7" ht="30">
      <c r="B54" s="54">
        <v>52</v>
      </c>
      <c r="C54" s="55">
        <v>2013</v>
      </c>
      <c r="D54" s="56" t="s">
        <v>112</v>
      </c>
      <c r="E54" s="56" t="s">
        <v>113</v>
      </c>
      <c r="F54" s="55">
        <v>0</v>
      </c>
      <c r="G54" s="57" t="s">
        <v>4</v>
      </c>
    </row>
    <row r="55" spans="2:7" ht="30">
      <c r="B55" s="17">
        <v>53</v>
      </c>
      <c r="C55" s="18">
        <v>2013</v>
      </c>
      <c r="D55" s="20" t="s">
        <v>96</v>
      </c>
      <c r="E55" s="23" t="s">
        <v>97</v>
      </c>
      <c r="F55" s="18">
        <v>2</v>
      </c>
      <c r="G55" s="19" t="s">
        <v>4</v>
      </c>
    </row>
    <row r="56" spans="2:7" ht="30">
      <c r="B56" s="54">
        <v>54</v>
      </c>
      <c r="C56" s="55">
        <v>2013</v>
      </c>
      <c r="D56" s="56" t="s">
        <v>114</v>
      </c>
      <c r="E56" s="56" t="s">
        <v>111</v>
      </c>
      <c r="F56" s="55">
        <v>2</v>
      </c>
      <c r="G56" s="57" t="s">
        <v>128</v>
      </c>
    </row>
    <row r="57" spans="2:7" ht="30">
      <c r="B57" s="17">
        <v>55</v>
      </c>
      <c r="C57" s="18">
        <v>2013</v>
      </c>
      <c r="D57" s="10" t="s">
        <v>115</v>
      </c>
      <c r="E57" s="10" t="s">
        <v>116</v>
      </c>
      <c r="F57" s="18">
        <v>2</v>
      </c>
      <c r="G57" s="19" t="s">
        <v>4</v>
      </c>
    </row>
    <row r="58" spans="2:7" ht="30">
      <c r="B58" s="54">
        <v>56</v>
      </c>
      <c r="C58" s="55">
        <v>2013</v>
      </c>
      <c r="D58" s="56" t="s">
        <v>117</v>
      </c>
      <c r="E58" s="56" t="s">
        <v>118</v>
      </c>
      <c r="F58" s="55">
        <v>0</v>
      </c>
      <c r="G58" s="57" t="s">
        <v>4</v>
      </c>
    </row>
    <row r="59" spans="2:7" ht="30">
      <c r="B59" s="17">
        <v>57</v>
      </c>
      <c r="C59" s="18">
        <v>2013</v>
      </c>
      <c r="D59" s="10" t="s">
        <v>119</v>
      </c>
      <c r="E59" s="10" t="s">
        <v>120</v>
      </c>
      <c r="F59" s="18">
        <v>1</v>
      </c>
      <c r="G59" s="19" t="s">
        <v>4</v>
      </c>
    </row>
    <row r="60" spans="2:7">
      <c r="B60" s="54">
        <v>58</v>
      </c>
      <c r="C60" s="55">
        <v>2013</v>
      </c>
      <c r="D60" s="56" t="s">
        <v>121</v>
      </c>
      <c r="E60" s="56" t="s">
        <v>122</v>
      </c>
      <c r="F60" s="55">
        <v>0</v>
      </c>
      <c r="G60" s="57" t="s">
        <v>4</v>
      </c>
    </row>
    <row r="61" spans="2:7" ht="30">
      <c r="B61" s="17">
        <v>59</v>
      </c>
      <c r="C61" s="18">
        <v>2013</v>
      </c>
      <c r="D61" s="10" t="s">
        <v>123</v>
      </c>
      <c r="E61" s="10" t="s">
        <v>124</v>
      </c>
      <c r="F61" s="18">
        <v>0</v>
      </c>
      <c r="G61" s="19" t="s">
        <v>4</v>
      </c>
    </row>
    <row r="62" spans="2:7" ht="31" thickBot="1">
      <c r="B62" s="64">
        <v>60</v>
      </c>
      <c r="C62" s="65">
        <v>2013</v>
      </c>
      <c r="D62" s="66" t="s">
        <v>125</v>
      </c>
      <c r="E62" s="66" t="s">
        <v>126</v>
      </c>
      <c r="F62" s="65">
        <v>0</v>
      </c>
      <c r="G62" s="67" t="s">
        <v>4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8"/>
  <sheetViews>
    <sheetView tabSelected="1" zoomScale="130" zoomScaleNormal="130" zoomScalePageLayoutView="130" workbookViewId="0">
      <selection activeCell="D12" sqref="D12"/>
    </sheetView>
  </sheetViews>
  <sheetFormatPr baseColWidth="10" defaultRowHeight="15" x14ac:dyDescent="0"/>
  <cols>
    <col min="1" max="1" width="4.33203125" style="15" customWidth="1"/>
    <col min="2" max="2" width="5.1640625" style="14" customWidth="1"/>
    <col min="3" max="3" width="8.1640625" style="14" customWidth="1"/>
    <col min="4" max="4" width="49.6640625" style="7" customWidth="1"/>
    <col min="5" max="5" width="30" style="7" customWidth="1"/>
    <col min="6" max="6" width="19.33203125" style="14" customWidth="1"/>
    <col min="7" max="7" width="19.83203125" style="14" customWidth="1"/>
    <col min="8" max="16384" width="10.83203125" style="15"/>
  </cols>
  <sheetData>
    <row r="1" spans="2:7" ht="16" thickBot="1"/>
    <row r="2" spans="2:7" s="16" customFormat="1">
      <c r="B2" s="26" t="s">
        <v>0</v>
      </c>
      <c r="C2" s="27" t="s">
        <v>1</v>
      </c>
      <c r="D2" s="28" t="s">
        <v>9</v>
      </c>
      <c r="E2" s="28" t="s">
        <v>12</v>
      </c>
      <c r="F2" s="28" t="s">
        <v>6</v>
      </c>
      <c r="G2" s="29" t="s">
        <v>7</v>
      </c>
    </row>
    <row r="3" spans="2:7" ht="30">
      <c r="B3" s="17">
        <v>1</v>
      </c>
      <c r="C3" s="18">
        <v>2011</v>
      </c>
      <c r="D3" s="9" t="s">
        <v>53</v>
      </c>
      <c r="E3" s="9" t="s">
        <v>54</v>
      </c>
      <c r="F3" s="18">
        <v>2</v>
      </c>
      <c r="G3" s="19" t="s">
        <v>5</v>
      </c>
    </row>
    <row r="4" spans="2:7" ht="45">
      <c r="B4" s="54">
        <v>2</v>
      </c>
      <c r="C4" s="55">
        <v>2011</v>
      </c>
      <c r="D4" s="62" t="s">
        <v>65</v>
      </c>
      <c r="E4" s="60" t="s">
        <v>111</v>
      </c>
      <c r="F4" s="55">
        <v>2</v>
      </c>
      <c r="G4" s="57" t="s">
        <v>80</v>
      </c>
    </row>
    <row r="5" spans="2:7" ht="30">
      <c r="B5" s="17">
        <v>3</v>
      </c>
      <c r="C5" s="18">
        <v>2012</v>
      </c>
      <c r="D5" s="68" t="s">
        <v>78</v>
      </c>
      <c r="E5" s="69" t="s">
        <v>79</v>
      </c>
      <c r="F5" s="18">
        <v>2</v>
      </c>
      <c r="G5" s="19" t="s">
        <v>108</v>
      </c>
    </row>
    <row r="6" spans="2:7" ht="30">
      <c r="B6" s="54">
        <v>4</v>
      </c>
      <c r="C6" s="55">
        <v>2012</v>
      </c>
      <c r="D6" s="58" t="s">
        <v>98</v>
      </c>
      <c r="E6" s="60" t="s">
        <v>99</v>
      </c>
      <c r="F6" s="55">
        <v>2</v>
      </c>
      <c r="G6" s="57" t="s">
        <v>5</v>
      </c>
    </row>
    <row r="7" spans="2:7" ht="45">
      <c r="B7" s="17">
        <v>5</v>
      </c>
      <c r="C7" s="18">
        <v>2012</v>
      </c>
      <c r="D7" s="10" t="s">
        <v>8</v>
      </c>
      <c r="E7" s="10" t="s">
        <v>31</v>
      </c>
      <c r="F7" s="18">
        <v>1</v>
      </c>
      <c r="G7" s="19" t="s">
        <v>102</v>
      </c>
    </row>
    <row r="8" spans="2:7" ht="30">
      <c r="B8" s="54">
        <v>6</v>
      </c>
      <c r="C8" s="55">
        <v>2013</v>
      </c>
      <c r="D8" s="56" t="s">
        <v>114</v>
      </c>
      <c r="E8" s="56" t="s">
        <v>111</v>
      </c>
      <c r="F8" s="55">
        <v>2</v>
      </c>
      <c r="G8" s="57" t="s">
        <v>5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Ciber</vt:lpstr>
      <vt:lpstr>Ciber_TRI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 xx</cp:lastModifiedBy>
  <dcterms:created xsi:type="dcterms:W3CDTF">2015-08-11T23:02:51Z</dcterms:created>
  <dcterms:modified xsi:type="dcterms:W3CDTF">2015-08-16T00:48:54Z</dcterms:modified>
</cp:coreProperties>
</file>