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1. Alaska\"/>
    </mc:Choice>
  </mc:AlternateContent>
  <bookViews>
    <workbookView xWindow="0" yWindow="0" windowWidth="14412" windowHeight="5868" activeTab="1"/>
  </bookViews>
  <sheets>
    <sheet name="Meta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2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15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11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</calcChain>
</file>

<file path=xl/sharedStrings.xml><?xml version="1.0" encoding="utf-8"?>
<sst xmlns="http://schemas.openxmlformats.org/spreadsheetml/2006/main" count="59" uniqueCount="59">
  <si>
    <t>Arctic-Yukon-Kuskokwim herring stocks</t>
  </si>
  <si>
    <t>compiled from:</t>
  </si>
  <si>
    <t>Kusko-</t>
  </si>
  <si>
    <t>Poetter, A.D., Tiernan, A., and Lipka, C. 2016.  2015 Kuskokwim area management report.  Alaska Department of Fish and Game, Fishery Management Report No. 16-38, Anchorage</t>
  </si>
  <si>
    <t>Yukon-</t>
  </si>
  <si>
    <t>Estensen, J.L., Schmidt, S.N., Garcia, S., Gleason, C.M., Borba, B.M., Jallen, D.M., Padilla, A.J., and Hilton, K.M. 2017.  Annual Management Report Yukon Area, 2015.  Alaska Department of Fish and Game, Fishery Management Report No. 17-1,  Anchorage.</t>
  </si>
  <si>
    <t>Norton-</t>
  </si>
  <si>
    <t>Menard, J., Soong, J., Kent, S., Harlan, L., and Leon, J. 2017.  2015 Annual Management Report North Sound, Port Clarence, and Arctic, Kotzebue areas.  Alaska Department of Fish and Game, Fishery Management Report No. 17-15, Anchorage.</t>
  </si>
  <si>
    <t>Notes from Document:</t>
  </si>
  <si>
    <t>Kusko:</t>
  </si>
  <si>
    <t>Security Cove, Goodnews Bay, Nelson Island, Cape Avinof, Nunivak Island</t>
  </si>
  <si>
    <t>Minimum thresholds:</t>
  </si>
  <si>
    <t>Security Cove- 1200 st</t>
  </si>
  <si>
    <t>Goodnews Bay- 1200st</t>
  </si>
  <si>
    <t>Cape Avinof- 500 st</t>
  </si>
  <si>
    <t>Nelson Is- 3000 st</t>
  </si>
  <si>
    <t>Nunivak Is- 1500 st</t>
  </si>
  <si>
    <t xml:space="preserve">Max exploitation rate is 22% </t>
  </si>
  <si>
    <t>except in cape avinof where it's 15%</t>
  </si>
  <si>
    <t>Stocks in good condition (large volume, increasing abundance, good recruitment) harvested high (15-20%)</t>
  </si>
  <si>
    <t>Stocks in poor condition (small volume, decreasing abundance, poor recruitment) harvested at lower rates (0-15%)</t>
  </si>
  <si>
    <t>Commercial fishery between 1977-1985, depending on area</t>
  </si>
  <si>
    <t>No aerial survey in 2015</t>
  </si>
  <si>
    <t>Year</t>
  </si>
  <si>
    <t>Data found in appendix E, pg 99</t>
  </si>
  <si>
    <t>Goodnews_biomass</t>
  </si>
  <si>
    <t>Goodnews_mt</t>
  </si>
  <si>
    <t>Goodnews_Catch</t>
  </si>
  <si>
    <t>Goodnews_mtCatch</t>
  </si>
  <si>
    <t>Avinof_biomass</t>
  </si>
  <si>
    <t>Avinof_mt</t>
  </si>
  <si>
    <t>Avinof_Catch</t>
  </si>
  <si>
    <t>Avinof_mtCatch</t>
  </si>
  <si>
    <t>Nelson_biomass</t>
  </si>
  <si>
    <t>Nelson_mt</t>
  </si>
  <si>
    <t>Nelson_Catch</t>
  </si>
  <si>
    <t>Nelson_mtCatch</t>
  </si>
  <si>
    <t>Nunivak_biomass</t>
  </si>
  <si>
    <t>Nunivak_mt</t>
  </si>
  <si>
    <t>Nunivak_Catch</t>
  </si>
  <si>
    <t>Nunivak_mtCatch</t>
  </si>
  <si>
    <t>Security_biomass</t>
  </si>
  <si>
    <t>Security_mt</t>
  </si>
  <si>
    <t>Security_Catch</t>
  </si>
  <si>
    <t>Security_mtCatch</t>
  </si>
  <si>
    <t>Norton_Biomass</t>
  </si>
  <si>
    <t>Norton_mt</t>
  </si>
  <si>
    <t>Norton_Catch</t>
  </si>
  <si>
    <t>Norton_mtCatch</t>
  </si>
  <si>
    <t>Norton Sound:</t>
  </si>
  <si>
    <t>Earliest Sac-roe in 1900 in norton sound, but domestically started in 1964-1979, averaged 10 tons for roe.  1979 larger scale fishery started</t>
  </si>
  <si>
    <t>VERY small spawn on kelp fishery (macrocystis and fucus)</t>
  </si>
  <si>
    <t xml:space="preserve">Fall herring harvested 1916-1941 for food and bait. </t>
  </si>
  <si>
    <t>Romanzof_Biomass</t>
  </si>
  <si>
    <t>Romanzof_mt</t>
  </si>
  <si>
    <t>Romanzof_Catch</t>
  </si>
  <si>
    <t>Romanzof_mtCatch</t>
  </si>
  <si>
    <t>AYK_mtBiomass</t>
  </si>
  <si>
    <t>AYK_mtCatch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</si>
</sst>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31" sqref="A31"/>
    </sheetView>
  </sheetViews>
  <sheetFormatPr defaultRowHeight="14.4" x14ac:dyDescent="0.3"/>
  <cols>
    <col min="1" max="16384" width="8.88671875" style="1"/>
  </cols>
  <sheetData>
    <row r="1" spans="1:1" x14ac:dyDescent="0.3">
      <c r="A1" s="1" t="s">
        <v>0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4</v>
      </c>
    </row>
    <row r="7" spans="1:1" x14ac:dyDescent="0.3">
      <c r="A7" s="1" t="s">
        <v>5</v>
      </c>
    </row>
    <row r="8" spans="1:1" x14ac:dyDescent="0.3">
      <c r="A8" s="1" t="s">
        <v>6</v>
      </c>
    </row>
    <row r="9" spans="1:1" x14ac:dyDescent="0.3">
      <c r="A9" s="1" t="s">
        <v>7</v>
      </c>
    </row>
    <row r="11" spans="1:1" x14ac:dyDescent="0.3">
      <c r="A11" s="1" t="s">
        <v>8</v>
      </c>
    </row>
    <row r="12" spans="1:1" x14ac:dyDescent="0.3">
      <c r="A12" s="1" t="s">
        <v>9</v>
      </c>
    </row>
    <row r="13" spans="1:1" x14ac:dyDescent="0.3">
      <c r="A13" s="1" t="s">
        <v>10</v>
      </c>
    </row>
    <row r="14" spans="1:1" x14ac:dyDescent="0.3">
      <c r="A14" s="1" t="s">
        <v>11</v>
      </c>
    </row>
    <row r="15" spans="1:1" x14ac:dyDescent="0.3">
      <c r="A15" s="1" t="s">
        <v>12</v>
      </c>
    </row>
    <row r="16" spans="1:1" x14ac:dyDescent="0.3">
      <c r="A16" s="1" t="s">
        <v>13</v>
      </c>
    </row>
    <row r="17" spans="1:5" x14ac:dyDescent="0.3">
      <c r="A17" s="1" t="s">
        <v>14</v>
      </c>
    </row>
    <row r="18" spans="1:5" x14ac:dyDescent="0.3">
      <c r="A18" s="1" t="s">
        <v>15</v>
      </c>
    </row>
    <row r="19" spans="1:5" x14ac:dyDescent="0.3">
      <c r="A19" s="1" t="s">
        <v>16</v>
      </c>
    </row>
    <row r="20" spans="1:5" x14ac:dyDescent="0.3">
      <c r="A20" s="1" t="s">
        <v>17</v>
      </c>
      <c r="E20" s="1" t="s">
        <v>19</v>
      </c>
    </row>
    <row r="21" spans="1:5" x14ac:dyDescent="0.3">
      <c r="A21" s="1" t="s">
        <v>18</v>
      </c>
      <c r="E21" s="1" t="s">
        <v>20</v>
      </c>
    </row>
    <row r="23" spans="1:5" x14ac:dyDescent="0.3">
      <c r="A23" s="1" t="s">
        <v>21</v>
      </c>
    </row>
    <row r="24" spans="1:5" x14ac:dyDescent="0.3">
      <c r="A24" s="1" t="s">
        <v>22</v>
      </c>
    </row>
    <row r="25" spans="1:5" x14ac:dyDescent="0.3">
      <c r="A25" s="1" t="s">
        <v>24</v>
      </c>
    </row>
    <row r="28" spans="1:5" x14ac:dyDescent="0.3">
      <c r="A28" s="1" t="s">
        <v>49</v>
      </c>
    </row>
    <row r="29" spans="1:5" x14ac:dyDescent="0.3">
      <c r="A29" s="1" t="s">
        <v>50</v>
      </c>
    </row>
    <row r="30" spans="1:5" x14ac:dyDescent="0.3">
      <c r="A30" s="1" t="s">
        <v>51</v>
      </c>
    </row>
    <row r="31" spans="1:5" x14ac:dyDescent="0.3">
      <c r="A31" s="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workbookViewId="0">
      <pane xSplit="1" topLeftCell="H1" activePane="topRight" state="frozen"/>
      <selection pane="topRight" activeCell="Z11" sqref="Z11"/>
    </sheetView>
  </sheetViews>
  <sheetFormatPr defaultRowHeight="14.4" x14ac:dyDescent="0.3"/>
  <cols>
    <col min="1" max="1" width="8.44140625" customWidth="1"/>
    <col min="2" max="2" width="10.44140625" customWidth="1"/>
    <col min="3" max="3" width="12.6640625" customWidth="1"/>
    <col min="4" max="4" width="13.109375" customWidth="1"/>
    <col min="5" max="5" width="12.33203125" customWidth="1"/>
    <col min="9" max="9" width="9.6640625" bestFit="1" customWidth="1"/>
  </cols>
  <sheetData>
    <row r="1" spans="1:33" ht="28.8" customHeight="1" x14ac:dyDescent="0.3">
      <c r="A1" t="s">
        <v>23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53</v>
      </c>
      <c r="AA1" s="2" t="s">
        <v>54</v>
      </c>
      <c r="AB1" s="2" t="s">
        <v>55</v>
      </c>
      <c r="AC1" s="2" t="s">
        <v>56</v>
      </c>
      <c r="AD1" s="4" t="s">
        <v>57</v>
      </c>
      <c r="AE1" s="4" t="s">
        <v>58</v>
      </c>
      <c r="AF1" s="2"/>
      <c r="AG1" s="2"/>
    </row>
    <row r="2" spans="1:33" x14ac:dyDescent="0.3">
      <c r="A2">
        <v>1981</v>
      </c>
      <c r="B2">
        <v>8300</v>
      </c>
      <c r="C2" s="3">
        <f>B2/1.10231</f>
        <v>7529.6422966316195</v>
      </c>
      <c r="D2">
        <v>1173</v>
      </c>
      <c r="E2" s="3">
        <f>D2/1.10231</f>
        <v>1064.1289655360108</v>
      </c>
      <c r="F2">
        <v>4300</v>
      </c>
      <c r="G2" s="3">
        <f>F2/1.10231</f>
        <v>3900.8990211465016</v>
      </c>
      <c r="H2">
        <v>657</v>
      </c>
      <c r="I2" s="3">
        <f>H2/1.10231</f>
        <v>596.02108299843064</v>
      </c>
      <c r="AD2" s="3">
        <f>C2+G2+K2+O2+S2+W2+AA2</f>
        <v>11430.541317778121</v>
      </c>
      <c r="AE2" s="3">
        <f>E2+I2+M2+Q2+U2+Y2+AC2</f>
        <v>1660.1500485344413</v>
      </c>
    </row>
    <row r="3" spans="1:33" x14ac:dyDescent="0.3">
      <c r="A3">
        <v>1982</v>
      </c>
      <c r="B3">
        <v>5100</v>
      </c>
      <c r="C3" s="3">
        <f t="shared" ref="C3:C36" si="0">B3/1.10231</f>
        <v>4626.647676243525</v>
      </c>
      <c r="D3">
        <v>813</v>
      </c>
      <c r="E3" s="3">
        <f t="shared" ref="E3:E36" si="1">D3/1.10231</f>
        <v>737.54207074235023</v>
      </c>
      <c r="F3">
        <v>2600</v>
      </c>
      <c r="G3" s="3">
        <f t="shared" ref="G3:G36" si="2">F3/1.10231</f>
        <v>2358.6831290653267</v>
      </c>
      <c r="H3">
        <v>486</v>
      </c>
      <c r="I3" s="3">
        <f t="shared" ref="I3:I36" si="3">H3/1.10231</f>
        <v>440.89230797144182</v>
      </c>
      <c r="AD3" s="3">
        <f t="shared" ref="AD3:AD36" si="4">C3+G3+K3+O3+S3+W3+AA3</f>
        <v>6985.3308053088513</v>
      </c>
      <c r="AE3" s="3">
        <f t="shared" ref="AE3:AE36" si="5">E3+I3+M3+Q3+U3+Y3+AC3</f>
        <v>1178.4343787137921</v>
      </c>
    </row>
    <row r="4" spans="1:33" x14ac:dyDescent="0.3">
      <c r="A4">
        <v>1983</v>
      </c>
      <c r="B4">
        <v>6400</v>
      </c>
      <c r="C4" s="3">
        <f t="shared" si="0"/>
        <v>5805.989240776189</v>
      </c>
      <c r="D4">
        <v>1073</v>
      </c>
      <c r="E4" s="3">
        <f t="shared" si="1"/>
        <v>973.41038364888288</v>
      </c>
      <c r="F4">
        <v>3200</v>
      </c>
      <c r="G4" s="3">
        <f t="shared" si="2"/>
        <v>2902.9946203880945</v>
      </c>
      <c r="H4">
        <v>435</v>
      </c>
      <c r="I4" s="3">
        <f t="shared" si="3"/>
        <v>394.62583120900655</v>
      </c>
      <c r="AD4" s="3">
        <f t="shared" si="4"/>
        <v>8708.9838611642845</v>
      </c>
      <c r="AE4" s="3">
        <f t="shared" si="5"/>
        <v>1368.0362148578895</v>
      </c>
    </row>
    <row r="5" spans="1:33" x14ac:dyDescent="0.3">
      <c r="A5">
        <v>1984</v>
      </c>
      <c r="B5">
        <v>5100</v>
      </c>
      <c r="C5" s="3">
        <f t="shared" si="0"/>
        <v>4626.647676243525</v>
      </c>
      <c r="D5">
        <v>335</v>
      </c>
      <c r="E5" s="3">
        <f t="shared" si="1"/>
        <v>303.90724932187862</v>
      </c>
      <c r="F5">
        <v>4100</v>
      </c>
      <c r="G5" s="3">
        <f t="shared" si="2"/>
        <v>3719.461857372246</v>
      </c>
      <c r="H5">
        <v>717</v>
      </c>
      <c r="I5" s="3">
        <f t="shared" si="3"/>
        <v>650.45223213070744</v>
      </c>
      <c r="AD5" s="3">
        <f t="shared" si="4"/>
        <v>8346.1095336157705</v>
      </c>
      <c r="AE5" s="3">
        <f t="shared" si="5"/>
        <v>954.35948145258612</v>
      </c>
    </row>
    <row r="6" spans="1:33" x14ac:dyDescent="0.3">
      <c r="A6">
        <v>1985</v>
      </c>
      <c r="B6">
        <v>4900</v>
      </c>
      <c r="C6" s="3">
        <f t="shared" si="0"/>
        <v>4445.2105124692698</v>
      </c>
      <c r="D6">
        <v>733</v>
      </c>
      <c r="E6" s="3">
        <f t="shared" si="1"/>
        <v>664.96720523264787</v>
      </c>
      <c r="F6">
        <v>4300</v>
      </c>
      <c r="G6" s="3">
        <f t="shared" si="2"/>
        <v>3900.8990211465016</v>
      </c>
      <c r="H6">
        <v>724</v>
      </c>
      <c r="I6" s="3">
        <f t="shared" si="3"/>
        <v>656.8025328628064</v>
      </c>
      <c r="N6">
        <v>9500</v>
      </c>
      <c r="O6" s="3">
        <f>N6/1.10231</f>
        <v>8618.2652792771551</v>
      </c>
      <c r="P6">
        <v>977</v>
      </c>
      <c r="Q6" s="3">
        <f>P6/1.10231</f>
        <v>886.32054503724009</v>
      </c>
      <c r="R6">
        <v>5700</v>
      </c>
      <c r="S6" s="3">
        <f>R6/1.10231</f>
        <v>5170.9591675662932</v>
      </c>
      <c r="T6">
        <v>358</v>
      </c>
      <c r="U6" s="3">
        <f>T6/1.10231</f>
        <v>324.77252315591807</v>
      </c>
      <c r="AD6" s="3">
        <f t="shared" si="4"/>
        <v>22135.333980459218</v>
      </c>
      <c r="AE6" s="3">
        <f t="shared" si="5"/>
        <v>2532.8628062886123</v>
      </c>
    </row>
    <row r="7" spans="1:33" x14ac:dyDescent="0.3">
      <c r="A7">
        <v>1986</v>
      </c>
      <c r="B7">
        <v>3700</v>
      </c>
      <c r="C7" s="3">
        <f t="shared" si="0"/>
        <v>3356.5875298237343</v>
      </c>
      <c r="D7">
        <v>751</v>
      </c>
      <c r="E7" s="3">
        <f t="shared" si="1"/>
        <v>681.29654997233092</v>
      </c>
      <c r="F7">
        <v>3000</v>
      </c>
      <c r="G7" s="3">
        <f t="shared" si="2"/>
        <v>2721.5574566138384</v>
      </c>
      <c r="H7">
        <v>557</v>
      </c>
      <c r="I7" s="3">
        <f t="shared" si="3"/>
        <v>505.30250111130266</v>
      </c>
      <c r="N7">
        <v>7300</v>
      </c>
      <c r="O7" s="3">
        <f t="shared" ref="O7:O36" si="6">N7/1.10231</f>
        <v>6622.45647776034</v>
      </c>
      <c r="P7">
        <v>886</v>
      </c>
      <c r="Q7" s="3">
        <f t="shared" ref="Q7:Q36" si="7">P7/1.10231</f>
        <v>803.76663551995364</v>
      </c>
      <c r="R7">
        <v>6000</v>
      </c>
      <c r="S7" s="3">
        <f t="shared" ref="S7:S36" si="8">R7/1.10231</f>
        <v>5443.1149132276769</v>
      </c>
      <c r="T7">
        <v>511</v>
      </c>
      <c r="U7" s="3">
        <f t="shared" ref="U7:U36" si="9">T7/1.10231</f>
        <v>463.57195344322383</v>
      </c>
      <c r="AD7" s="3">
        <f t="shared" si="4"/>
        <v>18143.71637742559</v>
      </c>
      <c r="AE7" s="3">
        <f t="shared" si="5"/>
        <v>2453.9376400468109</v>
      </c>
    </row>
    <row r="8" spans="1:33" x14ac:dyDescent="0.3">
      <c r="A8">
        <v>1987</v>
      </c>
      <c r="B8">
        <v>2300</v>
      </c>
      <c r="C8" s="3">
        <f t="shared" si="0"/>
        <v>2086.5273834039426</v>
      </c>
      <c r="D8">
        <v>313</v>
      </c>
      <c r="E8" s="3">
        <f t="shared" si="1"/>
        <v>283.94916130671049</v>
      </c>
      <c r="F8">
        <v>2000</v>
      </c>
      <c r="G8" s="3">
        <f t="shared" si="2"/>
        <v>1814.371637742559</v>
      </c>
      <c r="H8">
        <v>321</v>
      </c>
      <c r="I8" s="3">
        <f t="shared" si="3"/>
        <v>291.20664785768071</v>
      </c>
      <c r="N8">
        <v>8100</v>
      </c>
      <c r="O8" s="3">
        <f t="shared" si="6"/>
        <v>7348.2051328573634</v>
      </c>
      <c r="P8">
        <v>923</v>
      </c>
      <c r="Q8" s="3">
        <f t="shared" si="7"/>
        <v>837.33251081819094</v>
      </c>
      <c r="R8">
        <v>4400</v>
      </c>
      <c r="S8" s="3">
        <f t="shared" si="8"/>
        <v>3991.6176030336296</v>
      </c>
      <c r="T8">
        <v>414</v>
      </c>
      <c r="U8" s="3">
        <f t="shared" si="9"/>
        <v>375.57492901270973</v>
      </c>
      <c r="AD8" s="3">
        <f t="shared" si="4"/>
        <v>15240.721757037494</v>
      </c>
      <c r="AE8" s="3">
        <f t="shared" si="5"/>
        <v>1788.0632489952918</v>
      </c>
    </row>
    <row r="9" spans="1:33" x14ac:dyDescent="0.3">
      <c r="A9">
        <v>1988</v>
      </c>
      <c r="B9">
        <v>4906</v>
      </c>
      <c r="C9" s="3">
        <f t="shared" si="0"/>
        <v>4450.6536273824968</v>
      </c>
      <c r="D9">
        <v>324</v>
      </c>
      <c r="E9" s="3">
        <f t="shared" si="1"/>
        <v>293.92820531429453</v>
      </c>
      <c r="F9">
        <v>4479</v>
      </c>
      <c r="G9" s="3">
        <f t="shared" si="2"/>
        <v>4063.285282724461</v>
      </c>
      <c r="H9">
        <v>483</v>
      </c>
      <c r="I9" s="3">
        <f t="shared" si="3"/>
        <v>438.170750514828</v>
      </c>
      <c r="J9">
        <v>4108</v>
      </c>
      <c r="K9" s="3">
        <f>J9/1.10231</f>
        <v>3726.719343923216</v>
      </c>
      <c r="L9">
        <v>348</v>
      </c>
      <c r="M9" s="3">
        <f>L9/1.10231</f>
        <v>315.70066496720528</v>
      </c>
      <c r="N9">
        <v>7152</v>
      </c>
      <c r="O9" s="3">
        <f t="shared" si="6"/>
        <v>6488.1929765673913</v>
      </c>
      <c r="P9">
        <v>775</v>
      </c>
      <c r="Q9" s="3">
        <f t="shared" si="7"/>
        <v>703.06900962524162</v>
      </c>
      <c r="R9">
        <v>2800</v>
      </c>
      <c r="S9" s="3">
        <f t="shared" si="8"/>
        <v>2540.1202928395824</v>
      </c>
      <c r="T9">
        <v>0</v>
      </c>
      <c r="U9" s="3">
        <f t="shared" si="9"/>
        <v>0</v>
      </c>
      <c r="AD9" s="3">
        <f t="shared" si="4"/>
        <v>21268.971523437147</v>
      </c>
      <c r="AE9" s="3">
        <f t="shared" si="5"/>
        <v>1750.8686304215694</v>
      </c>
    </row>
    <row r="10" spans="1:33" x14ac:dyDescent="0.3">
      <c r="A10">
        <v>1989</v>
      </c>
      <c r="B10">
        <v>2830</v>
      </c>
      <c r="C10" s="3">
        <f t="shared" si="0"/>
        <v>2567.3358674057208</v>
      </c>
      <c r="D10">
        <v>554</v>
      </c>
      <c r="E10" s="3">
        <f t="shared" si="1"/>
        <v>502.58094365468884</v>
      </c>
      <c r="F10">
        <v>4044</v>
      </c>
      <c r="G10" s="3">
        <f t="shared" si="2"/>
        <v>3668.6594515154543</v>
      </c>
      <c r="H10">
        <v>616</v>
      </c>
      <c r="I10" s="3">
        <f t="shared" si="3"/>
        <v>558.82646442470821</v>
      </c>
      <c r="J10">
        <v>2777</v>
      </c>
      <c r="K10" s="3">
        <f t="shared" ref="K10:K36" si="10">J10/1.10231</f>
        <v>2519.2550190055431</v>
      </c>
      <c r="L10">
        <v>129</v>
      </c>
      <c r="M10" s="3">
        <f t="shared" ref="M10:M36" si="11">L10/1.10231</f>
        <v>117.02697063439506</v>
      </c>
      <c r="N10">
        <v>3316</v>
      </c>
      <c r="O10" s="3">
        <f t="shared" si="6"/>
        <v>3008.2281753771626</v>
      </c>
      <c r="P10">
        <v>233</v>
      </c>
      <c r="Q10" s="3">
        <f t="shared" si="7"/>
        <v>211.37429579700813</v>
      </c>
      <c r="R10">
        <v>617</v>
      </c>
      <c r="S10" s="3">
        <f t="shared" si="8"/>
        <v>559.7336502435794</v>
      </c>
      <c r="T10">
        <v>116</v>
      </c>
      <c r="U10" s="3">
        <f t="shared" si="9"/>
        <v>105.23355498906842</v>
      </c>
      <c r="AD10" s="3">
        <f t="shared" si="4"/>
        <v>12323.21216354746</v>
      </c>
      <c r="AE10" s="3">
        <f t="shared" si="5"/>
        <v>1495.0422294998687</v>
      </c>
    </row>
    <row r="11" spans="1:33" x14ac:dyDescent="0.3">
      <c r="A11">
        <v>1990</v>
      </c>
      <c r="B11">
        <v>2650</v>
      </c>
      <c r="C11" s="3">
        <f t="shared" si="0"/>
        <v>2404.0424200088905</v>
      </c>
      <c r="D11">
        <v>234</v>
      </c>
      <c r="E11" s="3">
        <f t="shared" si="1"/>
        <v>212.28148161587939</v>
      </c>
      <c r="F11">
        <v>2577</v>
      </c>
      <c r="G11" s="3">
        <f t="shared" si="2"/>
        <v>2337.817855231287</v>
      </c>
      <c r="H11">
        <v>455</v>
      </c>
      <c r="I11" s="3">
        <f t="shared" si="3"/>
        <v>412.76954758643217</v>
      </c>
      <c r="J11">
        <v>2020</v>
      </c>
      <c r="K11" s="3">
        <f t="shared" si="10"/>
        <v>1832.5153541199845</v>
      </c>
      <c r="L11">
        <v>50</v>
      </c>
      <c r="M11" s="3">
        <f t="shared" si="11"/>
        <v>45.359290943563977</v>
      </c>
      <c r="N11">
        <v>2705</v>
      </c>
      <c r="O11" s="3">
        <f t="shared" si="6"/>
        <v>2453.9376400468109</v>
      </c>
      <c r="P11">
        <v>0</v>
      </c>
      <c r="Q11" s="3">
        <f t="shared" si="7"/>
        <v>0</v>
      </c>
      <c r="R11">
        <v>422</v>
      </c>
      <c r="S11" s="3">
        <f t="shared" si="8"/>
        <v>382.83241556367994</v>
      </c>
      <c r="T11">
        <v>0</v>
      </c>
      <c r="U11" s="3">
        <f t="shared" si="9"/>
        <v>0</v>
      </c>
      <c r="V11">
        <v>39384</v>
      </c>
      <c r="W11" s="3">
        <f>V11/1.10231</f>
        <v>35728.606290426469</v>
      </c>
      <c r="X11">
        <v>6379</v>
      </c>
      <c r="Y11" s="3">
        <f>X11/1.10231</f>
        <v>5786.9383385798919</v>
      </c>
      <c r="AD11" s="3">
        <f t="shared" si="4"/>
        <v>45139.751975397121</v>
      </c>
      <c r="AE11" s="3">
        <f t="shared" si="5"/>
        <v>6457.3486587257676</v>
      </c>
    </row>
    <row r="12" spans="1:33" x14ac:dyDescent="0.3">
      <c r="A12">
        <v>1991</v>
      </c>
      <c r="B12">
        <v>4434</v>
      </c>
      <c r="C12" s="3">
        <f t="shared" si="0"/>
        <v>4022.4619208752533</v>
      </c>
      <c r="D12">
        <v>570</v>
      </c>
      <c r="E12" s="3">
        <f t="shared" si="1"/>
        <v>517.09591675662932</v>
      </c>
      <c r="F12">
        <v>4387</v>
      </c>
      <c r="G12" s="3">
        <f t="shared" si="2"/>
        <v>3979.824187388303</v>
      </c>
      <c r="H12">
        <v>263</v>
      </c>
      <c r="I12" s="3">
        <f t="shared" si="3"/>
        <v>238.5898703631465</v>
      </c>
      <c r="J12">
        <v>2083</v>
      </c>
      <c r="K12" s="3">
        <f t="shared" si="10"/>
        <v>1889.6680607088751</v>
      </c>
      <c r="L12">
        <v>267</v>
      </c>
      <c r="M12" s="3">
        <f t="shared" si="11"/>
        <v>242.21861363863161</v>
      </c>
      <c r="N12">
        <v>2385</v>
      </c>
      <c r="O12" s="3">
        <f t="shared" si="6"/>
        <v>2163.6381780080014</v>
      </c>
      <c r="P12">
        <v>0</v>
      </c>
      <c r="Q12" s="3">
        <f t="shared" si="7"/>
        <v>0</v>
      </c>
      <c r="R12">
        <v>3903</v>
      </c>
      <c r="S12" s="3">
        <f t="shared" si="8"/>
        <v>3540.7462510546038</v>
      </c>
      <c r="T12">
        <v>59</v>
      </c>
      <c r="U12" s="3">
        <f t="shared" si="9"/>
        <v>53.523963313405488</v>
      </c>
      <c r="V12">
        <v>42854</v>
      </c>
      <c r="W12" s="3">
        <f t="shared" ref="W12:W36" si="12">V12/1.10231</f>
        <v>38876.541081909811</v>
      </c>
      <c r="X12">
        <v>5672</v>
      </c>
      <c r="Y12" s="3">
        <f t="shared" ref="Y12:Y36" si="13">X12/1.10231</f>
        <v>5145.5579646378974</v>
      </c>
      <c r="AD12" s="3">
        <f t="shared" si="4"/>
        <v>54472.879679944846</v>
      </c>
      <c r="AE12" s="3">
        <f t="shared" si="5"/>
        <v>6196.9863287097105</v>
      </c>
    </row>
    <row r="13" spans="1:33" x14ac:dyDescent="0.3">
      <c r="A13">
        <v>1992</v>
      </c>
      <c r="B13">
        <v>7773</v>
      </c>
      <c r="C13" s="3">
        <f t="shared" si="0"/>
        <v>7051.5553700864557</v>
      </c>
      <c r="D13">
        <v>834</v>
      </c>
      <c r="E13" s="3">
        <f t="shared" si="1"/>
        <v>756.59297293864711</v>
      </c>
      <c r="F13">
        <v>5572</v>
      </c>
      <c r="G13" s="3">
        <f t="shared" si="2"/>
        <v>5054.8393827507689</v>
      </c>
      <c r="H13">
        <v>740</v>
      </c>
      <c r="I13" s="3">
        <f t="shared" si="3"/>
        <v>671.31750596474683</v>
      </c>
      <c r="J13">
        <v>3446</v>
      </c>
      <c r="K13" s="3">
        <f t="shared" si="10"/>
        <v>3126.1623318304291</v>
      </c>
      <c r="L13">
        <v>452</v>
      </c>
      <c r="M13" s="3">
        <f t="shared" si="11"/>
        <v>410.04799012981834</v>
      </c>
      <c r="N13">
        <v>5275</v>
      </c>
      <c r="O13" s="3">
        <f t="shared" si="6"/>
        <v>4785.4051945459996</v>
      </c>
      <c r="P13">
        <v>246</v>
      </c>
      <c r="Q13" s="3">
        <f t="shared" si="7"/>
        <v>223.16771144233476</v>
      </c>
      <c r="R13">
        <v>5703</v>
      </c>
      <c r="S13" s="3">
        <f t="shared" si="8"/>
        <v>5173.6807250229067</v>
      </c>
      <c r="T13">
        <v>27</v>
      </c>
      <c r="U13" s="3">
        <f t="shared" si="9"/>
        <v>24.494017109524545</v>
      </c>
      <c r="V13">
        <v>57974</v>
      </c>
      <c r="W13" s="3">
        <f t="shared" si="12"/>
        <v>52593.190663243557</v>
      </c>
      <c r="X13">
        <v>0</v>
      </c>
      <c r="Y13" s="3">
        <f t="shared" si="13"/>
        <v>0</v>
      </c>
      <c r="AD13" s="3">
        <f t="shared" si="4"/>
        <v>77784.83366748011</v>
      </c>
      <c r="AE13" s="3">
        <f t="shared" si="5"/>
        <v>2085.6201975850718</v>
      </c>
    </row>
    <row r="14" spans="1:33" x14ac:dyDescent="0.3">
      <c r="A14">
        <v>1993</v>
      </c>
      <c r="B14">
        <v>6995</v>
      </c>
      <c r="C14" s="3">
        <f t="shared" si="0"/>
        <v>6345.7648030046003</v>
      </c>
      <c r="D14">
        <v>5</v>
      </c>
      <c r="E14" s="3">
        <f t="shared" si="1"/>
        <v>4.5359290943563977</v>
      </c>
      <c r="F14">
        <v>6211</v>
      </c>
      <c r="G14" s="3">
        <f t="shared" si="2"/>
        <v>5634.5311210095169</v>
      </c>
      <c r="H14">
        <v>954</v>
      </c>
      <c r="I14" s="3">
        <f t="shared" si="3"/>
        <v>865.4552712032006</v>
      </c>
      <c r="J14">
        <v>2837</v>
      </c>
      <c r="K14" s="3">
        <f t="shared" si="10"/>
        <v>2573.68616813782</v>
      </c>
      <c r="L14">
        <v>215</v>
      </c>
      <c r="M14" s="3">
        <f t="shared" si="11"/>
        <v>195.04495105732508</v>
      </c>
      <c r="N14">
        <v>4944</v>
      </c>
      <c r="O14" s="3">
        <f t="shared" si="6"/>
        <v>4485.1266884996057</v>
      </c>
      <c r="P14">
        <v>739</v>
      </c>
      <c r="Q14" s="3">
        <f t="shared" si="7"/>
        <v>670.41032014587552</v>
      </c>
      <c r="R14">
        <v>5176</v>
      </c>
      <c r="S14" s="3">
        <f t="shared" si="8"/>
        <v>4695.5937984777429</v>
      </c>
      <c r="T14">
        <v>0</v>
      </c>
      <c r="U14" s="3">
        <f t="shared" si="9"/>
        <v>0</v>
      </c>
      <c r="V14">
        <v>46579</v>
      </c>
      <c r="W14" s="3">
        <f t="shared" si="12"/>
        <v>42255.808257205324</v>
      </c>
      <c r="X14">
        <v>5034</v>
      </c>
      <c r="Y14" s="3">
        <f t="shared" si="13"/>
        <v>4566.7734121980211</v>
      </c>
      <c r="AD14" s="3">
        <f t="shared" si="4"/>
        <v>65990.510836334608</v>
      </c>
      <c r="AE14" s="3">
        <f t="shared" si="5"/>
        <v>6302.2198836987791</v>
      </c>
    </row>
    <row r="15" spans="1:33" x14ac:dyDescent="0.3">
      <c r="A15">
        <v>1994</v>
      </c>
      <c r="B15">
        <v>7638</v>
      </c>
      <c r="C15" s="3">
        <f t="shared" si="0"/>
        <v>6929.0852845388326</v>
      </c>
      <c r="D15">
        <v>0</v>
      </c>
      <c r="E15" s="3">
        <f t="shared" si="1"/>
        <v>0</v>
      </c>
      <c r="F15">
        <v>5679</v>
      </c>
      <c r="G15" s="3">
        <f t="shared" si="2"/>
        <v>5151.9082653699961</v>
      </c>
      <c r="H15">
        <v>1062</v>
      </c>
      <c r="I15" s="3">
        <f t="shared" si="3"/>
        <v>963.43133964129879</v>
      </c>
      <c r="J15">
        <v>2827</v>
      </c>
      <c r="K15" s="3">
        <f t="shared" si="10"/>
        <v>2564.6143099491069</v>
      </c>
      <c r="L15">
        <v>427</v>
      </c>
      <c r="M15" s="3">
        <f t="shared" si="11"/>
        <v>387.36834465803634</v>
      </c>
      <c r="N15">
        <v>5564</v>
      </c>
      <c r="O15" s="3">
        <f t="shared" si="6"/>
        <v>5047.5818961997993</v>
      </c>
      <c r="P15">
        <v>717</v>
      </c>
      <c r="Q15" s="3">
        <f t="shared" si="7"/>
        <v>650.45223213070744</v>
      </c>
      <c r="R15">
        <v>4921</v>
      </c>
      <c r="S15" s="3">
        <f t="shared" si="8"/>
        <v>4464.261414665566</v>
      </c>
      <c r="T15">
        <v>14</v>
      </c>
      <c r="U15" s="3">
        <f t="shared" si="9"/>
        <v>12.700601464197913</v>
      </c>
      <c r="V15">
        <v>31088</v>
      </c>
      <c r="W15" s="3">
        <f t="shared" si="12"/>
        <v>28202.592737070336</v>
      </c>
      <c r="X15">
        <v>960</v>
      </c>
      <c r="Y15" s="3">
        <f t="shared" si="13"/>
        <v>870.89838611642836</v>
      </c>
      <c r="Z15">
        <v>5000</v>
      </c>
      <c r="AA15" s="3">
        <f>Z15/1.10231</f>
        <v>4535.9290943563974</v>
      </c>
      <c r="AB15">
        <v>456</v>
      </c>
      <c r="AC15" s="3">
        <f>AB15/1.10231</f>
        <v>413.67673340530342</v>
      </c>
      <c r="AD15" s="3">
        <f t="shared" si="4"/>
        <v>56895.973002150029</v>
      </c>
      <c r="AE15" s="3">
        <f t="shared" si="5"/>
        <v>3298.5276374159725</v>
      </c>
    </row>
    <row r="16" spans="1:33" x14ac:dyDescent="0.3">
      <c r="A16">
        <v>1995</v>
      </c>
      <c r="B16">
        <v>6702</v>
      </c>
      <c r="C16" s="3">
        <f t="shared" si="0"/>
        <v>6079.9593580753153</v>
      </c>
      <c r="D16">
        <v>1292</v>
      </c>
      <c r="E16" s="3">
        <f t="shared" si="1"/>
        <v>1172.0840779816931</v>
      </c>
      <c r="F16">
        <v>4224</v>
      </c>
      <c r="G16" s="3">
        <f t="shared" si="2"/>
        <v>3831.9528989122846</v>
      </c>
      <c r="H16">
        <v>1054</v>
      </c>
      <c r="I16" s="3">
        <f t="shared" si="3"/>
        <v>956.17385309032863</v>
      </c>
      <c r="J16">
        <v>3627</v>
      </c>
      <c r="K16" s="3">
        <f t="shared" si="10"/>
        <v>3290.3629650461307</v>
      </c>
      <c r="L16">
        <v>485</v>
      </c>
      <c r="M16" s="3">
        <f t="shared" si="11"/>
        <v>439.98512215257057</v>
      </c>
      <c r="N16">
        <v>7754</v>
      </c>
      <c r="O16" s="3">
        <f t="shared" si="6"/>
        <v>7034.3188395279012</v>
      </c>
      <c r="P16">
        <v>1113</v>
      </c>
      <c r="Q16" s="3">
        <f t="shared" si="7"/>
        <v>1009.6978164037341</v>
      </c>
      <c r="R16">
        <v>4579</v>
      </c>
      <c r="S16" s="3">
        <f t="shared" si="8"/>
        <v>4154.0038646115891</v>
      </c>
      <c r="T16">
        <v>41</v>
      </c>
      <c r="U16" s="3">
        <f t="shared" si="9"/>
        <v>37.194618573722458</v>
      </c>
      <c r="V16">
        <v>37779</v>
      </c>
      <c r="W16" s="3">
        <f t="shared" si="12"/>
        <v>34272.573051138068</v>
      </c>
      <c r="X16">
        <v>6762</v>
      </c>
      <c r="Y16" s="3">
        <f t="shared" si="13"/>
        <v>6134.3905072075922</v>
      </c>
      <c r="Z16">
        <v>5000</v>
      </c>
      <c r="AA16" s="3">
        <f t="shared" ref="AA16:AA36" si="14">Z16/1.10231</f>
        <v>4535.9290943563974</v>
      </c>
      <c r="AB16">
        <v>541</v>
      </c>
      <c r="AC16" s="3">
        <f t="shared" ref="AC16:AC36" si="15">AB16/1.10231</f>
        <v>490.78752800936218</v>
      </c>
      <c r="AD16" s="3">
        <f t="shared" si="4"/>
        <v>63199.100071667694</v>
      </c>
      <c r="AE16" s="3">
        <f t="shared" si="5"/>
        <v>10240.313523419001</v>
      </c>
    </row>
    <row r="17" spans="1:31" x14ac:dyDescent="0.3">
      <c r="A17">
        <v>1996</v>
      </c>
      <c r="B17">
        <v>6867</v>
      </c>
      <c r="C17" s="3">
        <f t="shared" si="0"/>
        <v>6229.6450181890759</v>
      </c>
      <c r="D17">
        <v>1859</v>
      </c>
      <c r="E17" s="3">
        <f t="shared" si="1"/>
        <v>1686.4584372817085</v>
      </c>
      <c r="F17">
        <v>6315</v>
      </c>
      <c r="G17" s="3">
        <f t="shared" si="2"/>
        <v>5728.8784461721298</v>
      </c>
      <c r="H17">
        <v>104</v>
      </c>
      <c r="I17" s="3">
        <f t="shared" si="3"/>
        <v>94.34732516261306</v>
      </c>
      <c r="J17">
        <v>4500</v>
      </c>
      <c r="K17" s="3">
        <f t="shared" si="10"/>
        <v>4082.3361849207577</v>
      </c>
      <c r="L17">
        <v>820</v>
      </c>
      <c r="M17" s="3">
        <f t="shared" si="11"/>
        <v>743.89237147444919</v>
      </c>
      <c r="N17">
        <v>6638</v>
      </c>
      <c r="O17" s="3">
        <f t="shared" si="6"/>
        <v>6021.8994656675532</v>
      </c>
      <c r="P17">
        <v>1031</v>
      </c>
      <c r="Q17" s="3">
        <f t="shared" si="7"/>
        <v>935.30857925628914</v>
      </c>
      <c r="R17">
        <v>4197</v>
      </c>
      <c r="S17" s="3">
        <f t="shared" si="8"/>
        <v>3807.4588818027601</v>
      </c>
      <c r="T17">
        <v>101</v>
      </c>
      <c r="U17" s="3">
        <f t="shared" si="9"/>
        <v>91.625767705999223</v>
      </c>
      <c r="V17">
        <v>26596</v>
      </c>
      <c r="W17" s="3">
        <f t="shared" si="12"/>
        <v>24127.514038700549</v>
      </c>
      <c r="X17">
        <v>6170</v>
      </c>
      <c r="Y17" s="3">
        <f t="shared" si="13"/>
        <v>5597.3365024357945</v>
      </c>
      <c r="Z17">
        <v>6000</v>
      </c>
      <c r="AA17" s="3">
        <f t="shared" si="14"/>
        <v>5443.1149132276769</v>
      </c>
      <c r="AB17">
        <v>752</v>
      </c>
      <c r="AC17" s="3">
        <f t="shared" si="15"/>
        <v>682.20373579120212</v>
      </c>
      <c r="AD17" s="3">
        <f t="shared" si="4"/>
        <v>55440.846948680497</v>
      </c>
      <c r="AE17" s="3">
        <f t="shared" si="5"/>
        <v>9831.1727191080554</v>
      </c>
    </row>
    <row r="18" spans="1:31" x14ac:dyDescent="0.3">
      <c r="A18">
        <v>1997</v>
      </c>
      <c r="B18">
        <v>4640</v>
      </c>
      <c r="C18" s="3">
        <f t="shared" si="0"/>
        <v>4209.3421995627368</v>
      </c>
      <c r="D18">
        <v>892</v>
      </c>
      <c r="E18" s="3">
        <f t="shared" si="1"/>
        <v>809.20975043318128</v>
      </c>
      <c r="F18">
        <v>4752</v>
      </c>
      <c r="G18" s="3">
        <f t="shared" si="2"/>
        <v>4310.9470112763202</v>
      </c>
      <c r="H18">
        <v>805</v>
      </c>
      <c r="I18" s="3">
        <f t="shared" si="3"/>
        <v>730.28458419137996</v>
      </c>
      <c r="J18">
        <v>4616</v>
      </c>
      <c r="K18" s="3">
        <f t="shared" si="10"/>
        <v>4187.5697399098262</v>
      </c>
      <c r="L18">
        <v>687</v>
      </c>
      <c r="M18" s="3">
        <f t="shared" si="11"/>
        <v>623.23665756456899</v>
      </c>
      <c r="N18">
        <v>7909</v>
      </c>
      <c r="O18" s="3">
        <f t="shared" si="6"/>
        <v>7174.9326414529496</v>
      </c>
      <c r="P18">
        <v>778</v>
      </c>
      <c r="Q18" s="3">
        <f t="shared" si="7"/>
        <v>705.79056708185544</v>
      </c>
      <c r="R18">
        <v>3801</v>
      </c>
      <c r="S18" s="3">
        <f t="shared" si="8"/>
        <v>3448.2132975297332</v>
      </c>
      <c r="T18">
        <v>0</v>
      </c>
      <c r="U18" s="3">
        <f t="shared" si="9"/>
        <v>0</v>
      </c>
      <c r="V18">
        <v>47748</v>
      </c>
      <c r="W18" s="3">
        <f t="shared" si="12"/>
        <v>43316.30847946585</v>
      </c>
      <c r="X18">
        <v>3976</v>
      </c>
      <c r="Y18" s="3">
        <f t="shared" si="13"/>
        <v>3606.9708158322073</v>
      </c>
      <c r="Z18">
        <v>5000</v>
      </c>
      <c r="AA18" s="3">
        <f t="shared" si="14"/>
        <v>4535.9290943563974</v>
      </c>
      <c r="AB18">
        <v>879</v>
      </c>
      <c r="AC18" s="3">
        <f t="shared" si="15"/>
        <v>797.41633478785468</v>
      </c>
      <c r="AD18" s="3">
        <f t="shared" si="4"/>
        <v>71183.242463553819</v>
      </c>
      <c r="AE18" s="3">
        <f t="shared" si="5"/>
        <v>7272.9087098910477</v>
      </c>
    </row>
    <row r="19" spans="1:31" x14ac:dyDescent="0.3">
      <c r="A19">
        <v>1998</v>
      </c>
      <c r="B19">
        <v>4017</v>
      </c>
      <c r="C19" s="3">
        <f t="shared" si="0"/>
        <v>3644.1654344059298</v>
      </c>
      <c r="D19">
        <v>1012</v>
      </c>
      <c r="E19" s="3">
        <f t="shared" si="1"/>
        <v>918.07204869773489</v>
      </c>
      <c r="F19">
        <v>4046</v>
      </c>
      <c r="G19" s="3">
        <f t="shared" si="2"/>
        <v>3670.4738231531969</v>
      </c>
      <c r="H19">
        <v>831</v>
      </c>
      <c r="I19" s="3">
        <f t="shared" si="3"/>
        <v>753.87141548203329</v>
      </c>
      <c r="J19">
        <v>4287</v>
      </c>
      <c r="K19" s="3">
        <f t="shared" si="10"/>
        <v>3889.105605501175</v>
      </c>
      <c r="L19">
        <v>656</v>
      </c>
      <c r="M19" s="3">
        <f t="shared" si="11"/>
        <v>595.11389717955933</v>
      </c>
      <c r="N19">
        <v>7136</v>
      </c>
      <c r="O19" s="3">
        <f t="shared" si="6"/>
        <v>6473.6780034654503</v>
      </c>
      <c r="P19">
        <v>1250</v>
      </c>
      <c r="Q19" s="3">
        <f t="shared" si="7"/>
        <v>1133.9822735890993</v>
      </c>
      <c r="R19">
        <v>3778</v>
      </c>
      <c r="S19" s="3">
        <f t="shared" si="8"/>
        <v>3427.3480236956939</v>
      </c>
      <c r="T19">
        <v>202</v>
      </c>
      <c r="U19" s="3">
        <f t="shared" si="9"/>
        <v>183.25153541199845</v>
      </c>
      <c r="V19">
        <v>52033</v>
      </c>
      <c r="W19" s="3">
        <f t="shared" si="12"/>
        <v>47203.599713329284</v>
      </c>
      <c r="X19">
        <v>2624</v>
      </c>
      <c r="Y19" s="3">
        <f t="shared" si="13"/>
        <v>2380.4555887182373</v>
      </c>
      <c r="Z19">
        <v>4500</v>
      </c>
      <c r="AA19" s="3">
        <f t="shared" si="14"/>
        <v>4082.3361849207577</v>
      </c>
      <c r="AB19">
        <v>787</v>
      </c>
      <c r="AC19" s="3">
        <f t="shared" si="15"/>
        <v>713.95523945169691</v>
      </c>
      <c r="AD19" s="3">
        <f t="shared" si="4"/>
        <v>72390.706788471492</v>
      </c>
      <c r="AE19" s="3">
        <f t="shared" si="5"/>
        <v>6678.7019985303587</v>
      </c>
    </row>
    <row r="20" spans="1:31" x14ac:dyDescent="0.3">
      <c r="A20">
        <v>1999</v>
      </c>
      <c r="B20">
        <v>5261</v>
      </c>
      <c r="C20" s="3">
        <f t="shared" si="0"/>
        <v>4772.7045930818012</v>
      </c>
      <c r="D20">
        <v>1072</v>
      </c>
      <c r="E20" s="3">
        <f t="shared" si="1"/>
        <v>972.50319783001157</v>
      </c>
      <c r="F20">
        <v>6896</v>
      </c>
      <c r="G20" s="3">
        <f t="shared" si="2"/>
        <v>6255.9534069363435</v>
      </c>
      <c r="H20">
        <v>1366</v>
      </c>
      <c r="I20" s="3">
        <f t="shared" si="3"/>
        <v>1239.2158285781677</v>
      </c>
      <c r="J20">
        <v>3555</v>
      </c>
      <c r="K20" s="3">
        <f t="shared" si="10"/>
        <v>3225.0455860873985</v>
      </c>
      <c r="L20">
        <v>533</v>
      </c>
      <c r="M20" s="3">
        <f t="shared" si="11"/>
        <v>483.53004145839196</v>
      </c>
      <c r="N20">
        <v>6655</v>
      </c>
      <c r="O20" s="3">
        <f t="shared" si="6"/>
        <v>6037.321624588365</v>
      </c>
      <c r="P20">
        <v>1366</v>
      </c>
      <c r="Q20" s="3">
        <f t="shared" si="7"/>
        <v>1239.2158285781677</v>
      </c>
      <c r="R20">
        <v>3319</v>
      </c>
      <c r="S20" s="3">
        <f t="shared" si="8"/>
        <v>3010.9497328337766</v>
      </c>
      <c r="T20">
        <v>0</v>
      </c>
      <c r="U20" s="3">
        <f t="shared" si="9"/>
        <v>0</v>
      </c>
      <c r="V20">
        <v>34314</v>
      </c>
      <c r="W20" s="3">
        <f t="shared" si="12"/>
        <v>31129.174188749083</v>
      </c>
      <c r="X20">
        <v>2746</v>
      </c>
      <c r="Y20" s="3">
        <f t="shared" si="13"/>
        <v>2491.1322586205333</v>
      </c>
      <c r="Z20">
        <v>3800</v>
      </c>
      <c r="AA20" s="3">
        <f t="shared" si="14"/>
        <v>3447.3061117108618</v>
      </c>
      <c r="AB20">
        <v>533</v>
      </c>
      <c r="AC20" s="3">
        <f t="shared" si="15"/>
        <v>483.53004145839196</v>
      </c>
      <c r="AD20" s="3">
        <f t="shared" si="4"/>
        <v>57878.455243987628</v>
      </c>
      <c r="AE20" s="3">
        <f t="shared" si="5"/>
        <v>6909.1271965236638</v>
      </c>
    </row>
    <row r="21" spans="1:31" x14ac:dyDescent="0.3">
      <c r="A21">
        <v>2000</v>
      </c>
      <c r="B21">
        <v>5237</v>
      </c>
      <c r="C21" s="3">
        <f t="shared" si="0"/>
        <v>4750.9321334288907</v>
      </c>
      <c r="D21">
        <v>284</v>
      </c>
      <c r="E21" s="3">
        <f t="shared" si="1"/>
        <v>257.64077255944335</v>
      </c>
      <c r="F21">
        <v>6348</v>
      </c>
      <c r="G21" s="3">
        <f t="shared" si="2"/>
        <v>5758.8155781948826</v>
      </c>
      <c r="H21">
        <v>20</v>
      </c>
      <c r="I21" s="3">
        <f t="shared" si="3"/>
        <v>18.143716377425591</v>
      </c>
      <c r="J21">
        <v>3210</v>
      </c>
      <c r="K21" s="3">
        <f t="shared" si="10"/>
        <v>2912.0664785768072</v>
      </c>
      <c r="L21">
        <v>366</v>
      </c>
      <c r="M21" s="3">
        <f t="shared" si="11"/>
        <v>332.03000970688828</v>
      </c>
      <c r="N21">
        <v>4672</v>
      </c>
      <c r="O21" s="3">
        <f t="shared" si="6"/>
        <v>4238.3721457666179</v>
      </c>
      <c r="P21">
        <v>813</v>
      </c>
      <c r="Q21" s="3">
        <f t="shared" si="7"/>
        <v>737.54207074235023</v>
      </c>
      <c r="R21">
        <v>3487</v>
      </c>
      <c r="S21" s="3">
        <f t="shared" si="8"/>
        <v>3163.3569504041516</v>
      </c>
      <c r="T21">
        <v>40</v>
      </c>
      <c r="U21" s="3">
        <f t="shared" si="9"/>
        <v>36.287432754851181</v>
      </c>
      <c r="V21">
        <v>32680</v>
      </c>
      <c r="W21" s="3">
        <f t="shared" si="12"/>
        <v>29646.832560713414</v>
      </c>
      <c r="X21">
        <v>4481</v>
      </c>
      <c r="Y21" s="3">
        <f t="shared" si="13"/>
        <v>4065.0996543622032</v>
      </c>
      <c r="Z21">
        <v>3500</v>
      </c>
      <c r="AA21" s="3">
        <f t="shared" si="14"/>
        <v>3175.1503660494782</v>
      </c>
      <c r="AB21">
        <v>500</v>
      </c>
      <c r="AC21" s="3">
        <f t="shared" si="15"/>
        <v>453.59290943563974</v>
      </c>
      <c r="AD21" s="3">
        <f t="shared" si="4"/>
        <v>53645.526213134246</v>
      </c>
      <c r="AE21" s="3">
        <f t="shared" si="5"/>
        <v>5900.3365659388019</v>
      </c>
    </row>
    <row r="22" spans="1:31" x14ac:dyDescent="0.3">
      <c r="A22">
        <v>2001</v>
      </c>
      <c r="B22">
        <v>5206</v>
      </c>
      <c r="C22" s="3">
        <f t="shared" si="0"/>
        <v>4722.8093730438814</v>
      </c>
      <c r="D22">
        <v>1024</v>
      </c>
      <c r="E22" s="3">
        <f t="shared" si="1"/>
        <v>928.95827852419018</v>
      </c>
      <c r="F22">
        <v>5755</v>
      </c>
      <c r="G22" s="3">
        <f t="shared" si="2"/>
        <v>5220.8543876042131</v>
      </c>
      <c r="H22">
        <v>45</v>
      </c>
      <c r="I22" s="3">
        <f t="shared" si="3"/>
        <v>40.823361849207579</v>
      </c>
      <c r="J22">
        <v>3486</v>
      </c>
      <c r="K22" s="3">
        <f t="shared" si="10"/>
        <v>3162.4497645852803</v>
      </c>
      <c r="L22">
        <v>231</v>
      </c>
      <c r="M22" s="3">
        <f t="shared" si="11"/>
        <v>209.55992415926556</v>
      </c>
      <c r="N22">
        <v>6057</v>
      </c>
      <c r="O22" s="3">
        <f t="shared" si="6"/>
        <v>5494.8245049033394</v>
      </c>
      <c r="P22">
        <v>678</v>
      </c>
      <c r="Q22" s="3">
        <f t="shared" si="7"/>
        <v>615.07198519472752</v>
      </c>
      <c r="R22">
        <v>5657</v>
      </c>
      <c r="S22" s="3">
        <f t="shared" si="8"/>
        <v>5131.9501773548282</v>
      </c>
      <c r="T22">
        <v>0</v>
      </c>
      <c r="U22" s="3">
        <f t="shared" si="9"/>
        <v>0</v>
      </c>
      <c r="V22">
        <v>26305</v>
      </c>
      <c r="W22" s="3">
        <f t="shared" si="12"/>
        <v>23863.522965409007</v>
      </c>
      <c r="X22">
        <v>2245</v>
      </c>
      <c r="Y22" s="3">
        <f t="shared" si="13"/>
        <v>2036.6321633660225</v>
      </c>
      <c r="Z22">
        <v>2700</v>
      </c>
      <c r="AA22" s="3">
        <f t="shared" si="14"/>
        <v>2449.4017109524548</v>
      </c>
      <c r="AB22">
        <v>137</v>
      </c>
      <c r="AC22" s="3">
        <f t="shared" si="15"/>
        <v>124.28445718536528</v>
      </c>
      <c r="AD22" s="3">
        <f t="shared" si="4"/>
        <v>50045.81288385301</v>
      </c>
      <c r="AE22" s="3">
        <f t="shared" si="5"/>
        <v>3955.330170278779</v>
      </c>
    </row>
    <row r="23" spans="1:31" x14ac:dyDescent="0.3">
      <c r="A23">
        <v>2002</v>
      </c>
      <c r="B23">
        <v>4748</v>
      </c>
      <c r="C23" s="3">
        <f t="shared" si="0"/>
        <v>4307.3182680008349</v>
      </c>
      <c r="D23">
        <v>109</v>
      </c>
      <c r="E23" s="3">
        <f t="shared" si="1"/>
        <v>98.883254256969465</v>
      </c>
      <c r="F23">
        <v>5529</v>
      </c>
      <c r="G23" s="3">
        <f t="shared" si="2"/>
        <v>5015.8303925393038</v>
      </c>
      <c r="H23">
        <v>13</v>
      </c>
      <c r="I23" s="3">
        <f t="shared" si="3"/>
        <v>11.793415645326633</v>
      </c>
      <c r="J23">
        <v>3491</v>
      </c>
      <c r="K23" s="3">
        <f t="shared" si="10"/>
        <v>3166.9856936796368</v>
      </c>
      <c r="L23">
        <v>79</v>
      </c>
      <c r="M23" s="3">
        <f t="shared" si="11"/>
        <v>71.667679690831079</v>
      </c>
      <c r="N23">
        <v>6130</v>
      </c>
      <c r="O23" s="3">
        <f t="shared" si="6"/>
        <v>5561.0490696809429</v>
      </c>
      <c r="P23">
        <v>950</v>
      </c>
      <c r="Q23" s="3">
        <f t="shared" si="7"/>
        <v>861.82652792771546</v>
      </c>
      <c r="R23">
        <v>422</v>
      </c>
      <c r="S23" s="3">
        <f t="shared" si="8"/>
        <v>382.83241556367994</v>
      </c>
      <c r="T23">
        <v>175</v>
      </c>
      <c r="U23" s="3">
        <f t="shared" si="9"/>
        <v>158.7575183024739</v>
      </c>
      <c r="V23">
        <v>27068</v>
      </c>
      <c r="W23" s="3">
        <f t="shared" si="12"/>
        <v>24555.705745207793</v>
      </c>
      <c r="X23">
        <v>1123</v>
      </c>
      <c r="Y23" s="3">
        <f t="shared" si="13"/>
        <v>1018.7696745924469</v>
      </c>
      <c r="Z23">
        <v>3600</v>
      </c>
      <c r="AA23" s="3">
        <f t="shared" si="14"/>
        <v>3265.8689479366062</v>
      </c>
      <c r="AB23">
        <v>102</v>
      </c>
      <c r="AC23" s="3">
        <f t="shared" si="15"/>
        <v>92.532953524870507</v>
      </c>
      <c r="AD23" s="3">
        <f t="shared" si="4"/>
        <v>46255.590532608803</v>
      </c>
      <c r="AE23" s="3">
        <f t="shared" si="5"/>
        <v>2314.2310239406343</v>
      </c>
    </row>
    <row r="24" spans="1:31" x14ac:dyDescent="0.3">
      <c r="A24">
        <v>2003</v>
      </c>
      <c r="B24">
        <v>10600</v>
      </c>
      <c r="C24" s="3">
        <f t="shared" si="0"/>
        <v>9616.1696800355621</v>
      </c>
      <c r="D24">
        <v>0</v>
      </c>
      <c r="E24" s="3">
        <f t="shared" si="1"/>
        <v>0</v>
      </c>
      <c r="F24">
        <v>8300</v>
      </c>
      <c r="G24" s="3">
        <f t="shared" si="2"/>
        <v>7529.6422966316195</v>
      </c>
      <c r="H24">
        <v>36</v>
      </c>
      <c r="I24" s="3">
        <f t="shared" si="3"/>
        <v>32.65868947936606</v>
      </c>
      <c r="J24">
        <v>3812</v>
      </c>
      <c r="K24" s="3">
        <f t="shared" si="10"/>
        <v>3458.1923415373176</v>
      </c>
      <c r="L24">
        <v>176</v>
      </c>
      <c r="M24" s="3">
        <f t="shared" si="11"/>
        <v>159.66470412134518</v>
      </c>
      <c r="N24">
        <v>6130</v>
      </c>
      <c r="O24" s="3">
        <f t="shared" si="6"/>
        <v>5561.0490696809429</v>
      </c>
      <c r="P24">
        <v>816</v>
      </c>
      <c r="Q24" s="3">
        <f t="shared" si="7"/>
        <v>740.26362819896406</v>
      </c>
      <c r="R24">
        <v>5182</v>
      </c>
      <c r="S24" s="3">
        <f t="shared" si="8"/>
        <v>4701.0369133909699</v>
      </c>
      <c r="T24">
        <v>229</v>
      </c>
      <c r="U24" s="3">
        <f t="shared" si="9"/>
        <v>207.745552521523</v>
      </c>
      <c r="V24">
        <v>32918</v>
      </c>
      <c r="W24" s="3">
        <f t="shared" si="12"/>
        <v>29862.74278560478</v>
      </c>
      <c r="X24">
        <v>1608</v>
      </c>
      <c r="Y24" s="3">
        <f t="shared" si="13"/>
        <v>1458.7547967450173</v>
      </c>
      <c r="Z24">
        <v>3685</v>
      </c>
      <c r="AA24" s="3">
        <f t="shared" si="14"/>
        <v>3342.979742540665</v>
      </c>
      <c r="AB24">
        <v>81</v>
      </c>
      <c r="AC24" s="3">
        <f t="shared" si="15"/>
        <v>73.482051328573633</v>
      </c>
      <c r="AD24" s="3">
        <f t="shared" si="4"/>
        <v>64071.812829421855</v>
      </c>
      <c r="AE24" s="3">
        <f t="shared" si="5"/>
        <v>2672.5694223947889</v>
      </c>
    </row>
    <row r="25" spans="1:31" x14ac:dyDescent="0.3">
      <c r="A25">
        <v>2004</v>
      </c>
      <c r="B25">
        <v>9698</v>
      </c>
      <c r="C25" s="3">
        <f t="shared" si="0"/>
        <v>8797.8880714136685</v>
      </c>
      <c r="D25">
        <v>0</v>
      </c>
      <c r="E25" s="3">
        <f t="shared" si="1"/>
        <v>0</v>
      </c>
      <c r="F25">
        <v>7744</v>
      </c>
      <c r="G25" s="3">
        <f t="shared" si="2"/>
        <v>7025.2469813391881</v>
      </c>
      <c r="H25">
        <v>34</v>
      </c>
      <c r="I25" s="3">
        <f t="shared" si="3"/>
        <v>30.844317841623504</v>
      </c>
      <c r="J25">
        <v>3369</v>
      </c>
      <c r="K25" s="3">
        <f t="shared" si="10"/>
        <v>3056.3090237773404</v>
      </c>
      <c r="L25">
        <v>63</v>
      </c>
      <c r="M25" s="3">
        <f t="shared" si="11"/>
        <v>57.152706588890609</v>
      </c>
      <c r="N25">
        <v>5085</v>
      </c>
      <c r="O25" s="3">
        <f t="shared" si="6"/>
        <v>4613.0398889604558</v>
      </c>
      <c r="P25">
        <v>825</v>
      </c>
      <c r="Q25" s="3">
        <f t="shared" si="7"/>
        <v>748.42830056880553</v>
      </c>
      <c r="R25">
        <v>4739</v>
      </c>
      <c r="S25" s="3">
        <f t="shared" si="8"/>
        <v>4299.1535956309936</v>
      </c>
      <c r="T25">
        <v>0</v>
      </c>
      <c r="U25" s="3">
        <f t="shared" si="9"/>
        <v>0</v>
      </c>
      <c r="V25">
        <v>34180</v>
      </c>
      <c r="W25" s="3">
        <f t="shared" si="12"/>
        <v>31007.611289020333</v>
      </c>
      <c r="X25">
        <v>11</v>
      </c>
      <c r="Y25" s="3">
        <f t="shared" si="13"/>
        <v>9.9790440075840738</v>
      </c>
      <c r="Z25">
        <v>3500</v>
      </c>
      <c r="AA25" s="3">
        <f t="shared" si="14"/>
        <v>3175.1503660494782</v>
      </c>
      <c r="AB25">
        <v>25</v>
      </c>
      <c r="AC25" s="3">
        <f t="shared" si="15"/>
        <v>22.679645471781988</v>
      </c>
      <c r="AD25" s="3">
        <f t="shared" si="4"/>
        <v>61974.39921619145</v>
      </c>
      <c r="AE25" s="3">
        <f t="shared" si="5"/>
        <v>869.08401447868573</v>
      </c>
    </row>
    <row r="26" spans="1:31" x14ac:dyDescent="0.3">
      <c r="A26">
        <v>2005</v>
      </c>
      <c r="B26">
        <v>18192</v>
      </c>
      <c r="C26" s="3">
        <f t="shared" si="0"/>
        <v>16503.524416906315</v>
      </c>
      <c r="D26">
        <v>2031</v>
      </c>
      <c r="E26" s="3">
        <f t="shared" si="1"/>
        <v>1842.4943981275687</v>
      </c>
      <c r="F26">
        <v>13410</v>
      </c>
      <c r="G26" s="3">
        <f t="shared" si="2"/>
        <v>12165.361831063858</v>
      </c>
      <c r="H26">
        <v>49</v>
      </c>
      <c r="I26" s="3">
        <f t="shared" si="3"/>
        <v>44.452105124692693</v>
      </c>
      <c r="J26">
        <v>3377</v>
      </c>
      <c r="K26" s="3">
        <f t="shared" si="10"/>
        <v>3063.5665103283109</v>
      </c>
      <c r="L26">
        <v>149</v>
      </c>
      <c r="M26" s="3">
        <f t="shared" si="11"/>
        <v>135.17068701182063</v>
      </c>
      <c r="N26">
        <v>4440</v>
      </c>
      <c r="O26" s="3">
        <f t="shared" si="6"/>
        <v>4027.9050357884807</v>
      </c>
      <c r="P26">
        <v>665</v>
      </c>
      <c r="Q26" s="3">
        <f t="shared" si="7"/>
        <v>603.27856954940091</v>
      </c>
      <c r="R26">
        <v>4782</v>
      </c>
      <c r="S26" s="3">
        <f t="shared" si="8"/>
        <v>4338.1625858424586</v>
      </c>
      <c r="T26">
        <v>0</v>
      </c>
      <c r="U26" s="3">
        <f t="shared" si="9"/>
        <v>0</v>
      </c>
      <c r="V26">
        <v>43013</v>
      </c>
      <c r="W26" s="3">
        <f t="shared" si="12"/>
        <v>39020.783627110344</v>
      </c>
      <c r="X26">
        <v>1951</v>
      </c>
      <c r="Y26" s="3">
        <f t="shared" si="13"/>
        <v>1769.9195326178663</v>
      </c>
      <c r="Z26">
        <v>3388</v>
      </c>
      <c r="AA26" s="3">
        <f t="shared" si="14"/>
        <v>3073.5455543358948</v>
      </c>
      <c r="AB26">
        <v>125</v>
      </c>
      <c r="AC26" s="3">
        <f t="shared" si="15"/>
        <v>113.39822735890993</v>
      </c>
      <c r="AD26" s="3">
        <f t="shared" si="4"/>
        <v>82192.849561375653</v>
      </c>
      <c r="AE26" s="3">
        <f t="shared" si="5"/>
        <v>4508.7135197902589</v>
      </c>
    </row>
    <row r="27" spans="1:31" x14ac:dyDescent="0.3">
      <c r="A27">
        <v>2006</v>
      </c>
      <c r="B27">
        <v>7477</v>
      </c>
      <c r="C27" s="3">
        <f t="shared" si="0"/>
        <v>6783.0283677005564</v>
      </c>
      <c r="D27">
        <v>64</v>
      </c>
      <c r="E27" s="3">
        <f t="shared" si="1"/>
        <v>58.059892407761886</v>
      </c>
      <c r="F27">
        <v>4111</v>
      </c>
      <c r="G27" s="3">
        <f t="shared" si="2"/>
        <v>3729.4409013798299</v>
      </c>
      <c r="H27">
        <v>64</v>
      </c>
      <c r="I27" s="3">
        <f t="shared" si="3"/>
        <v>58.059892407761886</v>
      </c>
      <c r="J27">
        <v>702</v>
      </c>
      <c r="K27" s="3">
        <f t="shared" si="10"/>
        <v>636.84444484763821</v>
      </c>
      <c r="L27">
        <v>0</v>
      </c>
      <c r="M27" s="3">
        <f t="shared" si="11"/>
        <v>0</v>
      </c>
      <c r="N27">
        <v>3809</v>
      </c>
      <c r="O27" s="3">
        <f t="shared" si="6"/>
        <v>3455.4707840807037</v>
      </c>
      <c r="P27">
        <v>262</v>
      </c>
      <c r="Q27" s="3">
        <f t="shared" si="7"/>
        <v>237.68268454427522</v>
      </c>
      <c r="R27">
        <v>4260</v>
      </c>
      <c r="S27" s="3">
        <f t="shared" si="8"/>
        <v>3864.6115883916505</v>
      </c>
      <c r="T27">
        <v>0</v>
      </c>
      <c r="U27" s="3">
        <f t="shared" si="9"/>
        <v>0</v>
      </c>
      <c r="V27">
        <v>38833</v>
      </c>
      <c r="W27" s="3">
        <f t="shared" si="12"/>
        <v>35228.746904228399</v>
      </c>
      <c r="X27">
        <v>671</v>
      </c>
      <c r="Y27" s="3">
        <f t="shared" si="13"/>
        <v>608.72168446262856</v>
      </c>
      <c r="Z27">
        <v>4813</v>
      </c>
      <c r="AA27" s="3">
        <f t="shared" si="14"/>
        <v>4366.2853462274679</v>
      </c>
      <c r="AB27">
        <v>92</v>
      </c>
      <c r="AC27" s="3">
        <f t="shared" si="15"/>
        <v>83.461095336157712</v>
      </c>
      <c r="AD27" s="3">
        <f t="shared" si="4"/>
        <v>58064.428336856246</v>
      </c>
      <c r="AE27" s="3">
        <f t="shared" si="5"/>
        <v>1045.9852491585852</v>
      </c>
    </row>
    <row r="28" spans="1:31" x14ac:dyDescent="0.3">
      <c r="A28">
        <v>2007</v>
      </c>
      <c r="B28">
        <v>7081</v>
      </c>
      <c r="C28" s="3">
        <f t="shared" si="0"/>
        <v>6423.7827834275304</v>
      </c>
      <c r="D28">
        <v>0</v>
      </c>
      <c r="E28" s="3">
        <f t="shared" si="1"/>
        <v>0</v>
      </c>
      <c r="F28">
        <v>3683</v>
      </c>
      <c r="G28" s="3">
        <f t="shared" si="2"/>
        <v>3341.1653709029224</v>
      </c>
      <c r="H28">
        <v>0</v>
      </c>
      <c r="I28" s="3">
        <f t="shared" si="3"/>
        <v>0</v>
      </c>
      <c r="J28">
        <v>878</v>
      </c>
      <c r="K28" s="3">
        <f t="shared" si="10"/>
        <v>796.50914896898337</v>
      </c>
      <c r="L28">
        <v>0</v>
      </c>
      <c r="M28" s="3">
        <f t="shared" si="11"/>
        <v>0</v>
      </c>
      <c r="N28">
        <v>3614</v>
      </c>
      <c r="O28" s="3">
        <f t="shared" si="6"/>
        <v>3278.5695494008041</v>
      </c>
      <c r="P28">
        <v>0</v>
      </c>
      <c r="Q28" s="3">
        <f t="shared" si="7"/>
        <v>0</v>
      </c>
      <c r="R28">
        <v>4054</v>
      </c>
      <c r="S28" s="3">
        <f t="shared" si="8"/>
        <v>3677.731309704167</v>
      </c>
      <c r="T28">
        <v>0</v>
      </c>
      <c r="U28" s="3">
        <f t="shared" si="9"/>
        <v>0</v>
      </c>
      <c r="V28">
        <v>38415</v>
      </c>
      <c r="W28" s="3">
        <f t="shared" si="12"/>
        <v>34849.543231940203</v>
      </c>
      <c r="X28">
        <v>33</v>
      </c>
      <c r="Y28" s="3">
        <f t="shared" si="13"/>
        <v>29.937132022752223</v>
      </c>
      <c r="Z28">
        <v>4500</v>
      </c>
      <c r="AA28" s="3">
        <f t="shared" si="14"/>
        <v>4082.3361849207577</v>
      </c>
      <c r="AB28">
        <v>0</v>
      </c>
      <c r="AC28" s="3">
        <f t="shared" si="15"/>
        <v>0</v>
      </c>
      <c r="AD28" s="3">
        <f t="shared" si="4"/>
        <v>56449.637579265371</v>
      </c>
      <c r="AE28" s="3">
        <f t="shared" si="5"/>
        <v>29.937132022752223</v>
      </c>
    </row>
    <row r="29" spans="1:31" x14ac:dyDescent="0.3">
      <c r="A29">
        <v>2008</v>
      </c>
      <c r="B29">
        <v>6442</v>
      </c>
      <c r="C29" s="3">
        <f t="shared" si="0"/>
        <v>5844.0910451687823</v>
      </c>
      <c r="D29">
        <v>0</v>
      </c>
      <c r="E29" s="3">
        <f t="shared" si="1"/>
        <v>0</v>
      </c>
      <c r="F29">
        <v>3259</v>
      </c>
      <c r="G29" s="3">
        <f t="shared" si="2"/>
        <v>2956.5185837014997</v>
      </c>
      <c r="H29">
        <v>0</v>
      </c>
      <c r="I29" s="3">
        <f t="shared" si="3"/>
        <v>0</v>
      </c>
      <c r="J29">
        <v>806</v>
      </c>
      <c r="K29" s="3">
        <f t="shared" si="10"/>
        <v>731.19177001025128</v>
      </c>
      <c r="L29">
        <v>0</v>
      </c>
      <c r="M29" s="3">
        <f t="shared" si="11"/>
        <v>0</v>
      </c>
      <c r="N29">
        <v>3424</v>
      </c>
      <c r="O29" s="3">
        <f t="shared" si="6"/>
        <v>3106.2042438152612</v>
      </c>
      <c r="P29">
        <v>0</v>
      </c>
      <c r="Q29" s="3">
        <f t="shared" si="7"/>
        <v>0</v>
      </c>
      <c r="R29">
        <v>3688</v>
      </c>
      <c r="S29" s="3">
        <f t="shared" si="8"/>
        <v>3345.701299997279</v>
      </c>
      <c r="T29">
        <v>0</v>
      </c>
      <c r="U29" s="3">
        <f t="shared" si="9"/>
        <v>0</v>
      </c>
      <c r="V29">
        <v>37401</v>
      </c>
      <c r="W29" s="3">
        <f t="shared" si="12"/>
        <v>33929.656811604727</v>
      </c>
      <c r="X29">
        <v>91</v>
      </c>
      <c r="Y29" s="3">
        <f t="shared" si="13"/>
        <v>82.553909517286428</v>
      </c>
      <c r="Z29">
        <v>5000</v>
      </c>
      <c r="AA29" s="3">
        <f t="shared" si="14"/>
        <v>4535.9290943563974</v>
      </c>
      <c r="AB29">
        <v>0</v>
      </c>
      <c r="AC29" s="3">
        <f t="shared" si="15"/>
        <v>0</v>
      </c>
      <c r="AD29" s="3">
        <f t="shared" si="4"/>
        <v>54449.2928486542</v>
      </c>
      <c r="AE29" s="3">
        <f t="shared" si="5"/>
        <v>82.553909517286428</v>
      </c>
    </row>
    <row r="30" spans="1:31" x14ac:dyDescent="0.3">
      <c r="A30">
        <v>2009</v>
      </c>
      <c r="B30">
        <v>5686</v>
      </c>
      <c r="C30" s="3">
        <f t="shared" si="0"/>
        <v>5158.2585661020948</v>
      </c>
      <c r="D30">
        <v>0</v>
      </c>
      <c r="E30" s="3">
        <f t="shared" si="1"/>
        <v>0</v>
      </c>
      <c r="F30">
        <v>6143</v>
      </c>
      <c r="G30" s="3">
        <f t="shared" si="2"/>
        <v>5572.8424853262695</v>
      </c>
      <c r="H30">
        <v>0</v>
      </c>
      <c r="I30" s="3">
        <f t="shared" si="3"/>
        <v>0</v>
      </c>
      <c r="J30">
        <v>2251</v>
      </c>
      <c r="K30" s="3">
        <f t="shared" si="10"/>
        <v>2042.0752782792501</v>
      </c>
      <c r="L30">
        <v>0</v>
      </c>
      <c r="M30" s="3">
        <f t="shared" si="11"/>
        <v>0</v>
      </c>
      <c r="N30">
        <v>5152</v>
      </c>
      <c r="O30" s="3">
        <f t="shared" si="6"/>
        <v>4673.8213388248323</v>
      </c>
      <c r="P30">
        <v>0</v>
      </c>
      <c r="Q30" s="3">
        <f t="shared" si="7"/>
        <v>0</v>
      </c>
      <c r="R30">
        <v>3141</v>
      </c>
      <c r="S30" s="3">
        <f t="shared" si="8"/>
        <v>2849.4706570746889</v>
      </c>
      <c r="T30">
        <v>0</v>
      </c>
      <c r="U30" s="3">
        <f t="shared" si="9"/>
        <v>0</v>
      </c>
      <c r="V30">
        <v>36917</v>
      </c>
      <c r="W30" s="3">
        <f t="shared" si="12"/>
        <v>33490.578875271021</v>
      </c>
      <c r="X30">
        <v>28</v>
      </c>
      <c r="Y30" s="3">
        <f t="shared" si="13"/>
        <v>25.401202928395826</v>
      </c>
      <c r="Z30">
        <v>4800</v>
      </c>
      <c r="AA30" s="3">
        <f t="shared" si="14"/>
        <v>4354.4919305821413</v>
      </c>
      <c r="AB30">
        <v>0</v>
      </c>
      <c r="AC30" s="3">
        <f t="shared" si="15"/>
        <v>0</v>
      </c>
      <c r="AD30" s="3">
        <f t="shared" si="4"/>
        <v>58141.539131460297</v>
      </c>
      <c r="AE30" s="3">
        <f t="shared" si="5"/>
        <v>25.401202928395826</v>
      </c>
    </row>
    <row r="31" spans="1:31" x14ac:dyDescent="0.3">
      <c r="A31">
        <v>2010</v>
      </c>
      <c r="B31">
        <v>13440</v>
      </c>
      <c r="C31" s="3">
        <f t="shared" si="0"/>
        <v>12192.577405629996</v>
      </c>
      <c r="D31">
        <v>0</v>
      </c>
      <c r="E31" s="3">
        <f t="shared" si="1"/>
        <v>0</v>
      </c>
      <c r="F31">
        <v>33490</v>
      </c>
      <c r="G31" s="3">
        <f t="shared" si="2"/>
        <v>30381.65307399915</v>
      </c>
      <c r="H31">
        <v>0</v>
      </c>
      <c r="I31" s="3">
        <f t="shared" si="3"/>
        <v>0</v>
      </c>
      <c r="J31">
        <v>2393</v>
      </c>
      <c r="K31" s="3">
        <f t="shared" si="10"/>
        <v>2170.8956645589719</v>
      </c>
      <c r="L31">
        <v>0</v>
      </c>
      <c r="M31" s="3">
        <f t="shared" si="11"/>
        <v>0</v>
      </c>
      <c r="N31">
        <v>5449</v>
      </c>
      <c r="O31" s="3">
        <f t="shared" si="6"/>
        <v>4943.2555270296016</v>
      </c>
      <c r="P31">
        <v>0</v>
      </c>
      <c r="Q31" s="3">
        <f t="shared" si="7"/>
        <v>0</v>
      </c>
      <c r="R31">
        <v>31141</v>
      </c>
      <c r="S31" s="3">
        <f t="shared" si="8"/>
        <v>28250.673585470515</v>
      </c>
      <c r="T31">
        <v>0</v>
      </c>
      <c r="U31" s="3">
        <f t="shared" si="9"/>
        <v>0</v>
      </c>
      <c r="V31">
        <v>42889</v>
      </c>
      <c r="W31" s="3">
        <f t="shared" si="12"/>
        <v>38908.292585570307</v>
      </c>
      <c r="X31">
        <v>688</v>
      </c>
      <c r="Y31" s="3">
        <f t="shared" si="13"/>
        <v>624.1438433834403</v>
      </c>
      <c r="Z31">
        <v>550</v>
      </c>
      <c r="AA31" s="3">
        <f t="shared" si="14"/>
        <v>498.9522003792037</v>
      </c>
      <c r="AB31">
        <v>0</v>
      </c>
      <c r="AC31" s="3">
        <f t="shared" si="15"/>
        <v>0</v>
      </c>
      <c r="AD31" s="3">
        <f t="shared" si="4"/>
        <v>117346.30004263774</v>
      </c>
      <c r="AE31" s="3">
        <f t="shared" si="5"/>
        <v>624.1438433834403</v>
      </c>
    </row>
    <row r="32" spans="1:31" x14ac:dyDescent="0.3">
      <c r="A32">
        <v>2011</v>
      </c>
      <c r="B32">
        <v>13119</v>
      </c>
      <c r="C32" s="3">
        <f t="shared" si="0"/>
        <v>11901.370757772316</v>
      </c>
      <c r="D32">
        <v>0</v>
      </c>
      <c r="E32" s="3">
        <f t="shared" si="1"/>
        <v>0</v>
      </c>
      <c r="F32">
        <v>36810</v>
      </c>
      <c r="G32" s="3">
        <f t="shared" si="2"/>
        <v>33393.509992651801</v>
      </c>
      <c r="H32">
        <v>0</v>
      </c>
      <c r="I32" s="3">
        <f t="shared" si="3"/>
        <v>0</v>
      </c>
      <c r="J32">
        <v>2324</v>
      </c>
      <c r="K32" s="3">
        <f t="shared" si="10"/>
        <v>2108.2998430568537</v>
      </c>
      <c r="L32">
        <v>0</v>
      </c>
      <c r="M32" s="3">
        <f t="shared" si="11"/>
        <v>0</v>
      </c>
      <c r="N32">
        <v>5252</v>
      </c>
      <c r="O32" s="3">
        <f t="shared" si="6"/>
        <v>4764.5399207119599</v>
      </c>
      <c r="P32">
        <v>0</v>
      </c>
      <c r="Q32" s="3">
        <f t="shared" si="7"/>
        <v>0</v>
      </c>
      <c r="R32">
        <v>3322</v>
      </c>
      <c r="S32" s="3">
        <f t="shared" si="8"/>
        <v>3013.6712902903905</v>
      </c>
      <c r="T32">
        <v>0</v>
      </c>
      <c r="U32" s="3">
        <f t="shared" si="9"/>
        <v>0</v>
      </c>
      <c r="V32">
        <v>53786</v>
      </c>
      <c r="W32" s="3">
        <f t="shared" si="12"/>
        <v>48793.896453810637</v>
      </c>
      <c r="X32">
        <v>807</v>
      </c>
      <c r="Y32" s="3">
        <f t="shared" si="13"/>
        <v>732.09895582912259</v>
      </c>
      <c r="Z32">
        <v>550</v>
      </c>
      <c r="AA32" s="3">
        <f t="shared" si="14"/>
        <v>498.9522003792037</v>
      </c>
      <c r="AB32">
        <v>0</v>
      </c>
      <c r="AC32" s="3">
        <f t="shared" si="15"/>
        <v>0</v>
      </c>
      <c r="AD32" s="3">
        <f t="shared" si="4"/>
        <v>104474.24045867317</v>
      </c>
      <c r="AE32" s="3">
        <f t="shared" si="5"/>
        <v>732.09895582912259</v>
      </c>
    </row>
    <row r="33" spans="1:31" x14ac:dyDescent="0.3">
      <c r="A33">
        <v>2012</v>
      </c>
      <c r="B33">
        <v>12193</v>
      </c>
      <c r="C33" s="3">
        <f t="shared" si="0"/>
        <v>11061.316689497511</v>
      </c>
      <c r="D33">
        <v>0</v>
      </c>
      <c r="E33" s="3">
        <f t="shared" si="1"/>
        <v>0</v>
      </c>
      <c r="F33">
        <v>33008</v>
      </c>
      <c r="G33" s="3">
        <f t="shared" si="2"/>
        <v>29944.389509303193</v>
      </c>
      <c r="H33">
        <v>0</v>
      </c>
      <c r="I33" s="3">
        <f t="shared" si="3"/>
        <v>0</v>
      </c>
      <c r="J33">
        <v>2095</v>
      </c>
      <c r="K33" s="3">
        <f t="shared" si="10"/>
        <v>1900.5542905353304</v>
      </c>
      <c r="L33">
        <v>0</v>
      </c>
      <c r="M33" s="3">
        <f t="shared" si="11"/>
        <v>0</v>
      </c>
      <c r="N33">
        <v>4709</v>
      </c>
      <c r="O33" s="3">
        <f t="shared" si="6"/>
        <v>4271.9380210648551</v>
      </c>
      <c r="P33">
        <v>0</v>
      </c>
      <c r="Q33" s="3">
        <f t="shared" si="7"/>
        <v>0</v>
      </c>
      <c r="R33">
        <v>2879</v>
      </c>
      <c r="S33" s="3">
        <f t="shared" si="8"/>
        <v>2611.7879725304138</v>
      </c>
      <c r="T33">
        <v>0</v>
      </c>
      <c r="U33" s="3">
        <f t="shared" si="9"/>
        <v>0</v>
      </c>
      <c r="V33">
        <v>52949</v>
      </c>
      <c r="W33" s="3">
        <f t="shared" si="12"/>
        <v>48034.581923415375</v>
      </c>
      <c r="X33">
        <v>7</v>
      </c>
      <c r="Y33" s="3">
        <f t="shared" si="13"/>
        <v>6.3503007320989564</v>
      </c>
      <c r="Z33">
        <v>4794</v>
      </c>
      <c r="AA33" s="3">
        <f t="shared" si="14"/>
        <v>4349.0488156689134</v>
      </c>
      <c r="AB33">
        <v>0</v>
      </c>
      <c r="AC33" s="3">
        <f t="shared" si="15"/>
        <v>0</v>
      </c>
      <c r="AD33" s="3">
        <f t="shared" si="4"/>
        <v>102173.61722201559</v>
      </c>
      <c r="AE33" s="3">
        <f t="shared" si="5"/>
        <v>6.3503007320989564</v>
      </c>
    </row>
    <row r="34" spans="1:31" x14ac:dyDescent="0.3">
      <c r="A34">
        <v>2013</v>
      </c>
      <c r="B34">
        <v>9313</v>
      </c>
      <c r="C34" s="3">
        <f t="shared" si="0"/>
        <v>8448.6215311482265</v>
      </c>
      <c r="D34">
        <v>0</v>
      </c>
      <c r="E34" s="3">
        <f t="shared" si="1"/>
        <v>0</v>
      </c>
      <c r="F34">
        <v>7945</v>
      </c>
      <c r="G34" s="3">
        <f t="shared" si="2"/>
        <v>7207.5913309323159</v>
      </c>
      <c r="H34">
        <v>255</v>
      </c>
      <c r="I34" s="3">
        <f t="shared" si="3"/>
        <v>231.33238381217626</v>
      </c>
      <c r="J34">
        <v>1415</v>
      </c>
      <c r="K34" s="3">
        <f t="shared" si="10"/>
        <v>1283.6679337028604</v>
      </c>
      <c r="L34">
        <v>36</v>
      </c>
      <c r="M34" s="3">
        <f t="shared" si="11"/>
        <v>32.65868947936606</v>
      </c>
      <c r="N34">
        <v>4893</v>
      </c>
      <c r="O34" s="3">
        <f t="shared" si="6"/>
        <v>4438.8602117371702</v>
      </c>
      <c r="P34">
        <v>355</v>
      </c>
      <c r="Q34" s="3">
        <f t="shared" si="7"/>
        <v>322.05096569930424</v>
      </c>
      <c r="R34">
        <v>2420</v>
      </c>
      <c r="S34" s="3">
        <f t="shared" si="8"/>
        <v>2195.3896816684965</v>
      </c>
      <c r="T34">
        <v>0</v>
      </c>
      <c r="U34" s="3">
        <f t="shared" si="9"/>
        <v>0</v>
      </c>
      <c r="V34">
        <v>58594</v>
      </c>
      <c r="W34" s="3">
        <f t="shared" si="12"/>
        <v>53155.64587094375</v>
      </c>
      <c r="X34">
        <v>492</v>
      </c>
      <c r="Y34" s="3">
        <f t="shared" si="13"/>
        <v>446.33542288466953</v>
      </c>
      <c r="Z34">
        <v>4012</v>
      </c>
      <c r="AA34" s="3">
        <f t="shared" si="14"/>
        <v>3639.6295053115732</v>
      </c>
      <c r="AB34">
        <v>54.3</v>
      </c>
      <c r="AC34" s="3">
        <f t="shared" si="15"/>
        <v>49.26018996471047</v>
      </c>
      <c r="AD34" s="3">
        <f t="shared" si="4"/>
        <v>80369.406065444404</v>
      </c>
      <c r="AE34" s="3">
        <f t="shared" si="5"/>
        <v>1081.6376518402265</v>
      </c>
    </row>
    <row r="35" spans="1:31" x14ac:dyDescent="0.3">
      <c r="A35">
        <v>2014</v>
      </c>
      <c r="B35">
        <v>15874</v>
      </c>
      <c r="C35" s="3">
        <f t="shared" si="0"/>
        <v>14400.667688762691</v>
      </c>
      <c r="D35">
        <v>0</v>
      </c>
      <c r="E35" s="3">
        <f t="shared" si="1"/>
        <v>0</v>
      </c>
      <c r="F35">
        <v>14162</v>
      </c>
      <c r="G35" s="3">
        <f t="shared" si="2"/>
        <v>12847.565566855061</v>
      </c>
      <c r="H35">
        <v>0</v>
      </c>
      <c r="I35" s="3">
        <f t="shared" si="3"/>
        <v>0</v>
      </c>
      <c r="J35">
        <v>10423</v>
      </c>
      <c r="K35" s="3">
        <f t="shared" si="10"/>
        <v>9455.5977900953458</v>
      </c>
      <c r="L35">
        <v>0</v>
      </c>
      <c r="M35" s="3">
        <f t="shared" si="11"/>
        <v>0</v>
      </c>
      <c r="N35">
        <v>58285</v>
      </c>
      <c r="O35" s="3">
        <f t="shared" si="6"/>
        <v>52875.325452912526</v>
      </c>
      <c r="P35">
        <v>0</v>
      </c>
      <c r="Q35" s="3">
        <f t="shared" si="7"/>
        <v>0</v>
      </c>
      <c r="R35">
        <v>2280</v>
      </c>
      <c r="S35" s="3">
        <f t="shared" si="8"/>
        <v>2068.3836670265173</v>
      </c>
      <c r="T35">
        <v>0</v>
      </c>
      <c r="U35" s="3">
        <f t="shared" si="9"/>
        <v>0</v>
      </c>
      <c r="V35">
        <v>52138</v>
      </c>
      <c r="W35" s="3">
        <f t="shared" si="12"/>
        <v>47298.854224310773</v>
      </c>
      <c r="X35">
        <v>1</v>
      </c>
      <c r="Y35" s="3">
        <f t="shared" si="13"/>
        <v>0.90718581887127947</v>
      </c>
      <c r="Z35">
        <v>2904</v>
      </c>
      <c r="AA35" s="3">
        <f t="shared" si="14"/>
        <v>2634.4676180021956</v>
      </c>
      <c r="AB35">
        <v>0</v>
      </c>
      <c r="AC35" s="3">
        <f t="shared" si="15"/>
        <v>0</v>
      </c>
      <c r="AD35" s="3">
        <f t="shared" si="4"/>
        <v>141580.8620079651</v>
      </c>
      <c r="AE35" s="3">
        <f t="shared" si="5"/>
        <v>0.90718581887127947</v>
      </c>
    </row>
    <row r="36" spans="1:31" x14ac:dyDescent="0.3">
      <c r="A36">
        <v>2015</v>
      </c>
      <c r="B36">
        <v>12876</v>
      </c>
      <c r="C36" s="3">
        <f t="shared" si="0"/>
        <v>11680.924603786594</v>
      </c>
      <c r="D36">
        <v>0</v>
      </c>
      <c r="E36" s="3">
        <f t="shared" si="1"/>
        <v>0</v>
      </c>
      <c r="F36">
        <v>18532</v>
      </c>
      <c r="G36" s="3">
        <f t="shared" si="2"/>
        <v>16811.967595322552</v>
      </c>
      <c r="H36">
        <v>0</v>
      </c>
      <c r="I36" s="3">
        <f t="shared" si="3"/>
        <v>0</v>
      </c>
      <c r="J36">
        <v>10423</v>
      </c>
      <c r="K36" s="3">
        <f t="shared" si="10"/>
        <v>9455.5977900953458</v>
      </c>
      <c r="L36">
        <v>0</v>
      </c>
      <c r="M36" s="3">
        <f t="shared" si="11"/>
        <v>0</v>
      </c>
      <c r="N36">
        <v>30228</v>
      </c>
      <c r="O36" s="3">
        <f t="shared" si="6"/>
        <v>27422.412932841034</v>
      </c>
      <c r="P36">
        <v>0</v>
      </c>
      <c r="Q36" s="3">
        <f t="shared" si="7"/>
        <v>0</v>
      </c>
      <c r="R36">
        <v>5657</v>
      </c>
      <c r="S36" s="3">
        <f t="shared" si="8"/>
        <v>5131.9501773548282</v>
      </c>
      <c r="T36">
        <v>0</v>
      </c>
      <c r="U36" s="3">
        <f t="shared" si="9"/>
        <v>0</v>
      </c>
      <c r="V36">
        <v>51582</v>
      </c>
      <c r="W36" s="3">
        <f t="shared" si="12"/>
        <v>46794.458909018336</v>
      </c>
      <c r="X36">
        <v>73</v>
      </c>
      <c r="Y36" s="3">
        <f t="shared" si="13"/>
        <v>66.224564777603405</v>
      </c>
      <c r="Z36">
        <v>4813</v>
      </c>
      <c r="AA36" s="3">
        <f t="shared" si="14"/>
        <v>4366.2853462274679</v>
      </c>
      <c r="AB36">
        <v>0</v>
      </c>
      <c r="AC36" s="3">
        <f t="shared" si="15"/>
        <v>0</v>
      </c>
      <c r="AD36" s="3">
        <f t="shared" si="4"/>
        <v>121663.59735464616</v>
      </c>
      <c r="AE36" s="3">
        <f t="shared" si="5"/>
        <v>66.224564777603405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2017-06-01T18:08:06Z</dcterms:created>
  <dcterms:modified xsi:type="dcterms:W3CDTF">2017-07-14T18:24:05Z</dcterms:modified>
</cp:coreProperties>
</file>