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jagil\Documents\School\699\Herring Data\Data From Others\5. California\"/>
    </mc:Choice>
  </mc:AlternateContent>
  <bookViews>
    <workbookView xWindow="0" yWindow="0" windowWidth="22032" windowHeight="10668" activeTab="1"/>
  </bookViews>
  <sheets>
    <sheet name="Metadata" sheetId="1" r:id="rId1"/>
    <sheet name="Data"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2" i="2"/>
  <c r="M38" i="2"/>
  <c r="K38" i="2"/>
  <c r="M37" i="2"/>
  <c r="K37" i="2"/>
  <c r="M36" i="2"/>
  <c r="K36" i="2"/>
  <c r="M35" i="2"/>
  <c r="K35" i="2"/>
  <c r="M34" i="2"/>
  <c r="K34" i="2"/>
  <c r="M33" i="2"/>
  <c r="K33" i="2"/>
  <c r="M32" i="2"/>
  <c r="K32" i="2"/>
  <c r="M31" i="2"/>
  <c r="K31" i="2"/>
  <c r="M30" i="2"/>
  <c r="K30" i="2"/>
  <c r="M29" i="2"/>
  <c r="K29" i="2"/>
  <c r="M28" i="2"/>
  <c r="K28" i="2"/>
  <c r="M27" i="2"/>
  <c r="K27" i="2"/>
  <c r="M26" i="2"/>
  <c r="K26" i="2"/>
  <c r="M25" i="2"/>
  <c r="K25" i="2"/>
  <c r="M24" i="2"/>
  <c r="K24" i="2"/>
  <c r="M23" i="2"/>
  <c r="K23" i="2"/>
  <c r="M22" i="2"/>
  <c r="K22" i="2"/>
  <c r="M21" i="2"/>
  <c r="K21" i="2"/>
  <c r="M20" i="2"/>
  <c r="K20" i="2"/>
  <c r="M19" i="2"/>
  <c r="K19" i="2"/>
  <c r="M18" i="2"/>
  <c r="K18" i="2"/>
  <c r="M17" i="2"/>
  <c r="K17" i="2"/>
  <c r="M16" i="2"/>
  <c r="K16" i="2"/>
  <c r="M15" i="2"/>
  <c r="K15" i="2"/>
  <c r="M14" i="2"/>
  <c r="K14" i="2"/>
  <c r="M13" i="2"/>
  <c r="K13" i="2"/>
  <c r="M12" i="2"/>
  <c r="K12" i="2"/>
  <c r="M11" i="2"/>
  <c r="K11" i="2"/>
  <c r="M10" i="2"/>
  <c r="K10" i="2"/>
  <c r="M9" i="2"/>
  <c r="K9" i="2"/>
  <c r="M8" i="2"/>
  <c r="K8" i="2"/>
  <c r="M7" i="2"/>
  <c r="K7" i="2"/>
  <c r="M6" i="2"/>
  <c r="K6" i="2"/>
  <c r="M5" i="2"/>
  <c r="K5" i="2"/>
  <c r="E40" i="2"/>
  <c r="C40" i="2"/>
  <c r="E39" i="2"/>
  <c r="C39" i="2"/>
  <c r="E38" i="2"/>
  <c r="C38" i="2"/>
  <c r="E37" i="2"/>
  <c r="C37" i="2"/>
  <c r="E36" i="2"/>
  <c r="C36" i="2"/>
  <c r="E35" i="2"/>
  <c r="C35" i="2"/>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E13" i="2"/>
  <c r="C13" i="2"/>
  <c r="E12" i="2"/>
  <c r="C12" i="2"/>
  <c r="E11" i="2"/>
  <c r="C11" i="2"/>
  <c r="E10" i="2"/>
  <c r="C10" i="2"/>
  <c r="E9" i="2"/>
  <c r="C9" i="2"/>
  <c r="E8" i="2"/>
  <c r="C8" i="2"/>
  <c r="E7" i="2"/>
  <c r="C7" i="2"/>
</calcChain>
</file>

<file path=xl/sharedStrings.xml><?xml version="1.0" encoding="utf-8"?>
<sst xmlns="http://schemas.openxmlformats.org/spreadsheetml/2006/main" count="48" uniqueCount="48">
  <si>
    <t>Data compiled from:</t>
  </si>
  <si>
    <t xml:space="preserve">Mello, J. 2007.  Summary of 2006-2007 Pacific Herring Spawning-Ground Surveys and Commercial Catch in Humboldt Bay and Crescent City.  California Department of Fish and Game, Eureka. </t>
  </si>
  <si>
    <t>Notes from Table:</t>
  </si>
  <si>
    <t>(a) Rabin and Barnhart, 1986</t>
  </si>
  <si>
    <t>(b) Spratt et al, 1992</t>
  </si>
  <si>
    <t>(c) Spawn escapement estimates from the 2000-01 to 2005-06 seasons revised 09 Feb 2007.</t>
  </si>
  <si>
    <t>Used the last year in the winter season</t>
  </si>
  <si>
    <t>Year</t>
  </si>
  <si>
    <t>Humbo_stBiomass</t>
  </si>
  <si>
    <t>Humbo_mtBiomass</t>
  </si>
  <si>
    <t>Humbo_stHarvest</t>
  </si>
  <si>
    <t>Humbo_mtHarvest</t>
  </si>
  <si>
    <t>SFB_stBiomass</t>
  </si>
  <si>
    <t>SFB_mtBiomass</t>
  </si>
  <si>
    <t>SFB_stHarvest</t>
  </si>
  <si>
    <t>SFB_mtHarvest</t>
  </si>
  <si>
    <t>Received from Tom Greiner</t>
  </si>
  <si>
    <t>2.17.2017</t>
  </si>
  <si>
    <t>via email  (Tom.Greiner@wildlife.ca.gov)</t>
  </si>
  <si>
    <t>"The California Department of Fish and Wildlife has estimated the spawning biomass in San Francisco Bay each winter since 1973. In San Francisco Bay the primary technique used is a spawning ground survey, in which egg numbers spawned are estimated and used to back calculate the biomass of herring. This method has been done the same way since 1979. For a period from the 1990-01 to 2001-02 a hydroacoustic estimate was done in addition to the spawning ground survey and the 2 surveys were meshed to come up with our estimates - I have only included the spawning ground biomass estimates but can send you the hydroacoustic and combined estimates if you would like.
Our San Francisco Bay commercial catch records go back to 1916, but our modern roe fishery didn't begin until 1972-73  "</t>
  </si>
  <si>
    <t>Watanabe, R. 2006.  Summary of the 2005-2006 Tomales Bay Herring Fishery Season.  California Department of Fish and Game, Bodega Bay Field Office.</t>
  </si>
  <si>
    <t>Used Table 3, Spawning biomass in short tons</t>
  </si>
  <si>
    <t>Used the last year in the winter season (i.e., 1973 in 1972-1973)</t>
  </si>
  <si>
    <t>Notes from table:</t>
  </si>
  <si>
    <t>a Catch with round haul from Tomales Bay.</t>
  </si>
  <si>
    <t>b Catch includes the use of round haul and gill net gear types, and herring caught from both</t>
  </si>
  <si>
    <t>Tomales Bay.</t>
  </si>
  <si>
    <t>c Catch is by gill net only, includes catch from Tomales and Bodega Bay. Use of round haul gear prohibited since 1978-</t>
  </si>
  <si>
    <t>79 season, in Tomales Bay and Bodega Bay.</t>
  </si>
  <si>
    <t>d Catch is by gill net only with minimum mesh size of 2-inches, includes catch from Bodega</t>
  </si>
  <si>
    <t>Bay.</t>
  </si>
  <si>
    <t>e Tomales Bay fishery is closed. Bodega Bay fishery remains open with gill nets, minimum</t>
  </si>
  <si>
    <t>mesh size of 2-inches.</t>
  </si>
  <si>
    <t>f Bodega Bay fishery is closed and Tomales Bay fishery is re-opened with gill nets with a</t>
  </si>
  <si>
    <t>minimum mesh size of 2 1/8 – inches.</t>
  </si>
  <si>
    <t>g Bodega Bay fishery remains closed. Gill nets with a minimum mesh size of 2-inches are allowed during the gill net</t>
  </si>
  <si>
    <t>mesh study, in progress. The mesh study is being conducted to evaluate the use of a minimum mesh size of 2-inch gill</t>
  </si>
  <si>
    <t>nets on the Tomales Bay Population</t>
  </si>
  <si>
    <t>1 Spawning ground escapement survey not conducted to</t>
  </si>
  <si>
    <t>generate the spawning biomass.</t>
  </si>
  <si>
    <t>2 Spawning biomass estimated by cohort analysis for this season</t>
  </si>
  <si>
    <t>TOMALES BAY</t>
  </si>
  <si>
    <t>HUMBOLDT BAY</t>
  </si>
  <si>
    <t>SAN FRANCISCO BAY</t>
  </si>
  <si>
    <t>Tomales_stBiomass</t>
  </si>
  <si>
    <t>Tomales_mtBiomass</t>
  </si>
  <si>
    <t>Tomales_stHarvest</t>
  </si>
  <si>
    <t>Tomales_mtHarvest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</si>
</sst>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 fontId="0" fillId="0" borderId="0" xfId="0" applyNumberFormat="1"/>
    <xf numFmtId="0" fontId="0" fillId="0" borderId="0" xfId="0" applyAlignment="1">
      <alignment wrapText="1"/>
    </xf>
    <xf numFmtId="3" fontId="0" fillId="0" borderId="0" xfId="0" applyNumberFormat="1"/>
    <xf numFmtId="15" fontId="0" fillId="0" borderId="0" xfId="0" applyNumberFormat="1"/>
    <xf numFmtId="0" fontId="0" fillId="0" borderId="0" xfId="0" applyAlignment="1"/>
    <xf numFmtId="0" fontId="0" fillId="0" borderId="0" xfId="1" applyNumberFormat="1" applyFont="1"/>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
  <sheetViews>
    <sheetView workbookViewId="0">
      <selection activeCell="A13" sqref="A13"/>
    </sheetView>
  </sheetViews>
  <sheetFormatPr defaultRowHeight="14.4" x14ac:dyDescent="0.3"/>
  <sheetData>
    <row r="1" spans="1:1" x14ac:dyDescent="0.3">
      <c r="A1" t="s">
        <v>0</v>
      </c>
    </row>
    <row r="2" spans="1:1" x14ac:dyDescent="0.3">
      <c r="A2" t="s">
        <v>42</v>
      </c>
    </row>
    <row r="3" spans="1:1" x14ac:dyDescent="0.3">
      <c r="A3" t="s">
        <v>1</v>
      </c>
    </row>
    <row r="5" spans="1:1" x14ac:dyDescent="0.3">
      <c r="A5" t="s">
        <v>2</v>
      </c>
    </row>
    <row r="6" spans="1:1" x14ac:dyDescent="0.3">
      <c r="A6" t="s">
        <v>3</v>
      </c>
    </row>
    <row r="7" spans="1:1" x14ac:dyDescent="0.3">
      <c r="A7" t="s">
        <v>4</v>
      </c>
    </row>
    <row r="8" spans="1:1" x14ac:dyDescent="0.3">
      <c r="A8" t="s">
        <v>5</v>
      </c>
    </row>
    <row r="10" spans="1:1" x14ac:dyDescent="0.3">
      <c r="A10" t="s">
        <v>6</v>
      </c>
    </row>
    <row r="12" spans="1:1" x14ac:dyDescent="0.3">
      <c r="A12" t="s">
        <v>43</v>
      </c>
    </row>
    <row r="13" spans="1:1" x14ac:dyDescent="0.3">
      <c r="A13" t="s">
        <v>16</v>
      </c>
    </row>
    <row r="14" spans="1:1" x14ac:dyDescent="0.3">
      <c r="A14" s="4" t="s">
        <v>17</v>
      </c>
    </row>
    <row r="15" spans="1:1" x14ac:dyDescent="0.3">
      <c r="A15" t="s">
        <v>18</v>
      </c>
    </row>
    <row r="17" spans="1:1" x14ac:dyDescent="0.3">
      <c r="A17" s="5" t="s">
        <v>19</v>
      </c>
    </row>
    <row r="22" spans="1:1" x14ac:dyDescent="0.3">
      <c r="A22" t="s">
        <v>41</v>
      </c>
    </row>
    <row r="23" spans="1:1" x14ac:dyDescent="0.3">
      <c r="A23" t="s">
        <v>20</v>
      </c>
    </row>
    <row r="25" spans="1:1" x14ac:dyDescent="0.3">
      <c r="A25" t="s">
        <v>21</v>
      </c>
    </row>
    <row r="26" spans="1:1" x14ac:dyDescent="0.3">
      <c r="A26" t="s">
        <v>22</v>
      </c>
    </row>
    <row r="28" spans="1:1" x14ac:dyDescent="0.3">
      <c r="A28" t="s">
        <v>23</v>
      </c>
    </row>
    <row r="29" spans="1:1" x14ac:dyDescent="0.3">
      <c r="A29" t="s">
        <v>24</v>
      </c>
    </row>
    <row r="30" spans="1:1" x14ac:dyDescent="0.3">
      <c r="A30" t="s">
        <v>25</v>
      </c>
    </row>
    <row r="31" spans="1:1" x14ac:dyDescent="0.3">
      <c r="A31" t="s">
        <v>26</v>
      </c>
    </row>
    <row r="32" spans="1:1" x14ac:dyDescent="0.3">
      <c r="A32" t="s">
        <v>27</v>
      </c>
    </row>
    <row r="33" spans="1:1" x14ac:dyDescent="0.3">
      <c r="A33" t="s">
        <v>28</v>
      </c>
    </row>
    <row r="34" spans="1:1" x14ac:dyDescent="0.3">
      <c r="A34" t="s">
        <v>29</v>
      </c>
    </row>
    <row r="35" spans="1:1" x14ac:dyDescent="0.3">
      <c r="A35" t="s">
        <v>30</v>
      </c>
    </row>
    <row r="36" spans="1:1" x14ac:dyDescent="0.3">
      <c r="A36" t="s">
        <v>31</v>
      </c>
    </row>
    <row r="37" spans="1:1" x14ac:dyDescent="0.3">
      <c r="A37" t="s">
        <v>32</v>
      </c>
    </row>
    <row r="38" spans="1:1" x14ac:dyDescent="0.3">
      <c r="A38" t="s">
        <v>33</v>
      </c>
    </row>
    <row r="39" spans="1:1" x14ac:dyDescent="0.3">
      <c r="A39" t="s">
        <v>34</v>
      </c>
    </row>
    <row r="40" spans="1:1" x14ac:dyDescent="0.3">
      <c r="A40" t="s">
        <v>35</v>
      </c>
    </row>
    <row r="41" spans="1:1" x14ac:dyDescent="0.3">
      <c r="A41" t="s">
        <v>36</v>
      </c>
    </row>
    <row r="42" spans="1:1" x14ac:dyDescent="0.3">
      <c r="A42" t="s">
        <v>37</v>
      </c>
    </row>
    <row r="43" spans="1:1" x14ac:dyDescent="0.3">
      <c r="A43" t="s">
        <v>38</v>
      </c>
    </row>
    <row r="44" spans="1:1" x14ac:dyDescent="0.3">
      <c r="A44" t="s">
        <v>39</v>
      </c>
    </row>
    <row r="45" spans="1:1" x14ac:dyDescent="0.3">
      <c r="A45"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topLeftCell="A24" workbookViewId="0">
      <selection activeCell="A38" sqref="A38:A48"/>
    </sheetView>
  </sheetViews>
  <sheetFormatPr defaultRowHeight="14.4" x14ac:dyDescent="0.3"/>
  <cols>
    <col min="6" max="6" width="11.109375" bestFit="1" customWidth="1"/>
    <col min="9" max="9" width="9.77734375" customWidth="1"/>
  </cols>
  <sheetData>
    <row r="1" spans="1:13" s="2" customFormat="1" ht="43.2" x14ac:dyDescent="0.3">
      <c r="A1" s="2" t="s">
        <v>7</v>
      </c>
      <c r="B1" s="2" t="s">
        <v>8</v>
      </c>
      <c r="C1" s="2" t="s">
        <v>9</v>
      </c>
      <c r="D1" s="2" t="s">
        <v>10</v>
      </c>
      <c r="E1" s="2" t="s">
        <v>11</v>
      </c>
      <c r="F1" s="2" t="s">
        <v>12</v>
      </c>
      <c r="G1" s="2" t="s">
        <v>13</v>
      </c>
      <c r="H1" s="2" t="s">
        <v>14</v>
      </c>
      <c r="I1" s="2" t="s">
        <v>15</v>
      </c>
      <c r="J1" s="2" t="s">
        <v>44</v>
      </c>
      <c r="K1" s="2" t="s">
        <v>45</v>
      </c>
      <c r="L1" s="2" t="s">
        <v>46</v>
      </c>
      <c r="M1" s="2" t="s">
        <v>47</v>
      </c>
    </row>
    <row r="2" spans="1:13" x14ac:dyDescent="0.3">
      <c r="A2">
        <v>1970</v>
      </c>
      <c r="F2" s="3"/>
      <c r="G2" t="str">
        <f>IF(ISBLANK(F2),"",F2/1.10231)</f>
        <v/>
      </c>
      <c r="H2" s="7">
        <v>6.056</v>
      </c>
      <c r="I2" s="1">
        <f>IF(ISBLANK(H2),"",H2/1.10231)</f>
        <v>5.4939173190844688</v>
      </c>
      <c r="J2" s="2"/>
      <c r="K2" s="2"/>
      <c r="L2" s="2"/>
      <c r="M2" s="2"/>
    </row>
    <row r="3" spans="1:13" x14ac:dyDescent="0.3">
      <c r="A3">
        <v>1971</v>
      </c>
      <c r="F3" s="3"/>
      <c r="G3" t="str">
        <f t="shared" ref="G3:G48" si="0">IF(ISBLANK(F3),"",F3/1.10231)</f>
        <v/>
      </c>
      <c r="H3" s="7">
        <v>13.516</v>
      </c>
      <c r="I3" s="1">
        <f t="shared" ref="I3:I48" si="1">IF(ISBLANK(H3),"",H3/1.10231)</f>
        <v>12.261523527864213</v>
      </c>
      <c r="J3" s="2"/>
      <c r="K3" s="2"/>
      <c r="L3" s="2"/>
      <c r="M3" s="2"/>
    </row>
    <row r="4" spans="1:13" x14ac:dyDescent="0.3">
      <c r="A4">
        <v>1972</v>
      </c>
      <c r="F4" s="3"/>
      <c r="G4" t="str">
        <f t="shared" si="0"/>
        <v/>
      </c>
      <c r="H4" s="7">
        <v>3.4449999999999998</v>
      </c>
      <c r="I4" s="1">
        <f t="shared" si="1"/>
        <v>3.1252551460115576</v>
      </c>
      <c r="J4" s="2"/>
      <c r="K4" s="2"/>
      <c r="L4" s="2"/>
      <c r="M4" s="2"/>
    </row>
    <row r="5" spans="1:13" x14ac:dyDescent="0.3">
      <c r="A5">
        <v>1973</v>
      </c>
      <c r="F5" s="3"/>
      <c r="G5" t="str">
        <f t="shared" si="0"/>
        <v/>
      </c>
      <c r="H5" s="7">
        <v>5.3999999999999999E-2</v>
      </c>
      <c r="I5" s="1">
        <f t="shared" si="1"/>
        <v>4.8988034219049091E-2</v>
      </c>
      <c r="K5" t="str">
        <f>IF(ISBLANK(J5),"",J5/1.10231)</f>
        <v/>
      </c>
      <c r="L5">
        <v>598</v>
      </c>
      <c r="M5" s="1">
        <f>IF(ISBLANK(L5),"",L5/1.10231)</f>
        <v>542.49711968502515</v>
      </c>
    </row>
    <row r="6" spans="1:13" x14ac:dyDescent="0.3">
      <c r="A6">
        <v>1974</v>
      </c>
      <c r="F6" s="3"/>
      <c r="G6" t="str">
        <f t="shared" si="0"/>
        <v/>
      </c>
      <c r="H6" s="7">
        <v>1938</v>
      </c>
      <c r="I6" s="1">
        <f t="shared" si="1"/>
        <v>1758.1261169725396</v>
      </c>
      <c r="J6">
        <v>6562</v>
      </c>
      <c r="K6" s="1">
        <f t="shared" ref="K6:K38" si="2">IF(ISBLANK(J6),"",J6/1.10231)</f>
        <v>5952.9533434333362</v>
      </c>
      <c r="L6">
        <v>521</v>
      </c>
      <c r="M6" s="1">
        <f t="shared" ref="M6:M38" si="3">IF(ISBLANK(L6),"",L6/1.10231)</f>
        <v>472.64381163193661</v>
      </c>
    </row>
    <row r="7" spans="1:13" x14ac:dyDescent="0.3">
      <c r="A7">
        <v>1975</v>
      </c>
      <c r="B7">
        <v>373</v>
      </c>
      <c r="C7" s="1">
        <f>IF(ISBLANK(B7),"",B7/1.10231)</f>
        <v>338.38031043898724</v>
      </c>
      <c r="D7">
        <v>1</v>
      </c>
      <c r="E7" s="1">
        <f>IF(ISBLANK(D7),"",D7/1.10231)</f>
        <v>0.90718581887127947</v>
      </c>
      <c r="F7" s="3"/>
      <c r="G7" t="str">
        <f t="shared" si="0"/>
        <v/>
      </c>
      <c r="H7" s="7">
        <v>514</v>
      </c>
      <c r="I7" s="1">
        <f t="shared" si="1"/>
        <v>466.29351089983766</v>
      </c>
      <c r="J7">
        <v>4728</v>
      </c>
      <c r="K7" s="1">
        <f t="shared" si="2"/>
        <v>4289.1745516234096</v>
      </c>
      <c r="L7">
        <v>518</v>
      </c>
      <c r="M7" s="1">
        <f t="shared" si="3"/>
        <v>469.92225417532279</v>
      </c>
    </row>
    <row r="8" spans="1:13" x14ac:dyDescent="0.3">
      <c r="A8">
        <v>1976</v>
      </c>
      <c r="B8">
        <v>244</v>
      </c>
      <c r="C8" s="1">
        <f t="shared" ref="C8:C40" si="4">IF(ISBLANK(B8),"",B8/1.10231)</f>
        <v>221.3533398045922</v>
      </c>
      <c r="D8">
        <v>12</v>
      </c>
      <c r="E8" s="1">
        <f t="shared" ref="E8:E40" si="5">IF(ISBLANK(D8),"",D8/1.10231)</f>
        <v>10.886229826455354</v>
      </c>
      <c r="F8" s="3"/>
      <c r="G8" t="str">
        <f t="shared" si="0"/>
        <v/>
      </c>
      <c r="H8" s="7">
        <v>1719</v>
      </c>
      <c r="I8" s="1">
        <f t="shared" si="1"/>
        <v>1559.4524226397295</v>
      </c>
      <c r="J8">
        <v>7913</v>
      </c>
      <c r="K8" s="1">
        <f t="shared" si="2"/>
        <v>7178.5613847284349</v>
      </c>
      <c r="L8">
        <v>144</v>
      </c>
      <c r="M8" s="1">
        <f t="shared" si="3"/>
        <v>130.63475791746424</v>
      </c>
    </row>
    <row r="9" spans="1:13" x14ac:dyDescent="0.3">
      <c r="A9">
        <v>1977</v>
      </c>
      <c r="C9" s="1" t="str">
        <f t="shared" si="4"/>
        <v/>
      </c>
      <c r="E9" s="1" t="str">
        <f t="shared" si="5"/>
        <v/>
      </c>
      <c r="F9" s="3"/>
      <c r="G9" t="str">
        <f t="shared" si="0"/>
        <v/>
      </c>
      <c r="H9" s="7">
        <v>4201</v>
      </c>
      <c r="I9" s="1">
        <f t="shared" si="1"/>
        <v>3811.0876250782453</v>
      </c>
      <c r="J9">
        <v>5083</v>
      </c>
      <c r="K9" s="1">
        <f t="shared" si="2"/>
        <v>4611.225517322714</v>
      </c>
      <c r="L9">
        <v>344</v>
      </c>
      <c r="M9" s="1">
        <f t="shared" si="3"/>
        <v>312.07192169172015</v>
      </c>
    </row>
    <row r="10" spans="1:13" x14ac:dyDescent="0.3">
      <c r="A10">
        <v>1978</v>
      </c>
      <c r="C10" s="1" t="str">
        <f t="shared" si="4"/>
        <v/>
      </c>
      <c r="E10" s="1" t="str">
        <f t="shared" si="5"/>
        <v/>
      </c>
      <c r="F10" s="3"/>
      <c r="G10" t="str">
        <f t="shared" si="0"/>
        <v/>
      </c>
      <c r="H10" s="7">
        <v>4987</v>
      </c>
      <c r="I10" s="1">
        <f t="shared" si="1"/>
        <v>4524.1356787110708</v>
      </c>
      <c r="J10">
        <v>22163</v>
      </c>
      <c r="K10" s="1">
        <f t="shared" si="2"/>
        <v>20105.959303644166</v>
      </c>
      <c r="L10">
        <v>646</v>
      </c>
      <c r="M10" s="1">
        <f t="shared" si="3"/>
        <v>586.04203899084655</v>
      </c>
    </row>
    <row r="11" spans="1:13" x14ac:dyDescent="0.3">
      <c r="A11">
        <v>1979</v>
      </c>
      <c r="C11" s="1" t="str">
        <f t="shared" si="4"/>
        <v/>
      </c>
      <c r="E11" s="1" t="str">
        <f t="shared" si="5"/>
        <v/>
      </c>
      <c r="F11" s="3"/>
      <c r="G11" t="str">
        <f t="shared" si="0"/>
        <v/>
      </c>
      <c r="H11" s="7">
        <v>4121</v>
      </c>
      <c r="I11" s="1">
        <f t="shared" si="1"/>
        <v>3738.5127595685426</v>
      </c>
      <c r="K11" s="1" t="str">
        <f t="shared" si="2"/>
        <v/>
      </c>
      <c r="L11">
        <v>448</v>
      </c>
      <c r="M11" s="1">
        <f t="shared" si="3"/>
        <v>406.41924685433321</v>
      </c>
    </row>
    <row r="12" spans="1:13" x14ac:dyDescent="0.3">
      <c r="A12">
        <v>1980</v>
      </c>
      <c r="C12" s="1" t="str">
        <f t="shared" si="4"/>
        <v/>
      </c>
      <c r="E12" s="1" t="str">
        <f t="shared" si="5"/>
        <v/>
      </c>
      <c r="F12" s="6">
        <v>46439</v>
      </c>
      <c r="G12" s="1">
        <f t="shared" si="0"/>
        <v>42128.802242563346</v>
      </c>
      <c r="H12" s="7">
        <v>6430</v>
      </c>
      <c r="I12" s="1">
        <f t="shared" si="1"/>
        <v>5833.2048153423275</v>
      </c>
      <c r="J12">
        <v>6023</v>
      </c>
      <c r="K12" s="1">
        <f t="shared" si="2"/>
        <v>5463.9801870617166</v>
      </c>
      <c r="L12">
        <v>603</v>
      </c>
      <c r="M12" s="1">
        <f t="shared" si="3"/>
        <v>547.03304877938149</v>
      </c>
    </row>
    <row r="13" spans="1:13" x14ac:dyDescent="0.3">
      <c r="A13">
        <v>1981</v>
      </c>
      <c r="C13" s="1" t="str">
        <f t="shared" si="4"/>
        <v/>
      </c>
      <c r="E13" s="1" t="str">
        <f t="shared" si="5"/>
        <v/>
      </c>
      <c r="F13" s="6">
        <v>59615</v>
      </c>
      <c r="G13" s="1">
        <f t="shared" si="0"/>
        <v>54081.882592011323</v>
      </c>
      <c r="H13" s="7">
        <v>5826</v>
      </c>
      <c r="I13" s="1">
        <f t="shared" si="1"/>
        <v>5285.264580744074</v>
      </c>
      <c r="J13">
        <v>5576</v>
      </c>
      <c r="K13" s="1">
        <f t="shared" si="2"/>
        <v>5058.4681260262541</v>
      </c>
      <c r="L13">
        <v>448</v>
      </c>
      <c r="M13" s="1">
        <f t="shared" si="3"/>
        <v>406.41924685433321</v>
      </c>
    </row>
    <row r="14" spans="1:13" x14ac:dyDescent="0.3">
      <c r="A14">
        <v>1982</v>
      </c>
      <c r="C14" s="1" t="str">
        <f t="shared" si="4"/>
        <v/>
      </c>
      <c r="E14" s="1" t="str">
        <f t="shared" si="5"/>
        <v/>
      </c>
      <c r="F14" s="6">
        <v>89080</v>
      </c>
      <c r="G14" s="1">
        <f t="shared" si="0"/>
        <v>80812.112745053571</v>
      </c>
      <c r="H14" s="7">
        <v>10415</v>
      </c>
      <c r="I14" s="1">
        <f t="shared" si="1"/>
        <v>9448.3403035443753</v>
      </c>
      <c r="J14">
        <v>7149</v>
      </c>
      <c r="K14" s="1">
        <f t="shared" si="2"/>
        <v>6485.4714191107769</v>
      </c>
      <c r="L14">
        <v>851</v>
      </c>
      <c r="M14" s="1">
        <f t="shared" si="3"/>
        <v>772.01513185945885</v>
      </c>
    </row>
    <row r="15" spans="1:13" x14ac:dyDescent="0.3">
      <c r="A15">
        <v>1983</v>
      </c>
      <c r="C15" s="1" t="str">
        <f t="shared" si="4"/>
        <v/>
      </c>
      <c r="E15" s="1" t="str">
        <f t="shared" si="5"/>
        <v/>
      </c>
      <c r="F15" s="6">
        <v>49528</v>
      </c>
      <c r="G15" s="1">
        <f t="shared" si="0"/>
        <v>44931.099237056733</v>
      </c>
      <c r="H15" s="7">
        <v>9695</v>
      </c>
      <c r="I15" s="1">
        <f t="shared" si="1"/>
        <v>8795.1665139570541</v>
      </c>
      <c r="J15">
        <v>11040</v>
      </c>
      <c r="K15" s="1">
        <f t="shared" si="2"/>
        <v>10015.331440338925</v>
      </c>
      <c r="L15">
        <v>822</v>
      </c>
      <c r="M15" s="1">
        <f t="shared" si="3"/>
        <v>745.7067431121917</v>
      </c>
    </row>
    <row r="16" spans="1:13" x14ac:dyDescent="0.3">
      <c r="A16">
        <v>1984</v>
      </c>
      <c r="C16" s="1" t="str">
        <f t="shared" si="4"/>
        <v/>
      </c>
      <c r="E16" s="1" t="str">
        <f t="shared" si="5"/>
        <v/>
      </c>
      <c r="F16" s="6">
        <v>37587</v>
      </c>
      <c r="G16" s="1">
        <f t="shared" si="0"/>
        <v>34098.393373914783</v>
      </c>
      <c r="H16" s="7">
        <v>2838</v>
      </c>
      <c r="I16" s="1">
        <f t="shared" si="1"/>
        <v>2574.5933539566913</v>
      </c>
      <c r="J16">
        <v>1280</v>
      </c>
      <c r="K16" s="1">
        <f t="shared" si="2"/>
        <v>1161.1978481552378</v>
      </c>
      <c r="L16">
        <v>110</v>
      </c>
      <c r="M16" s="1">
        <f t="shared" si="3"/>
        <v>99.790440075840749</v>
      </c>
    </row>
    <row r="17" spans="1:13" x14ac:dyDescent="0.3">
      <c r="A17">
        <v>1985</v>
      </c>
      <c r="C17" s="1" t="str">
        <f t="shared" si="4"/>
        <v/>
      </c>
      <c r="E17" s="1" t="str">
        <f t="shared" si="5"/>
        <v/>
      </c>
      <c r="F17" s="6">
        <v>37777</v>
      </c>
      <c r="G17" s="1">
        <f t="shared" si="0"/>
        <v>34270.758679500323</v>
      </c>
      <c r="H17" s="7">
        <v>7740</v>
      </c>
      <c r="I17" s="1">
        <f t="shared" si="1"/>
        <v>7021.6182380637028</v>
      </c>
      <c r="J17">
        <v>6586</v>
      </c>
      <c r="K17" s="1">
        <f t="shared" si="2"/>
        <v>5974.7258030862467</v>
      </c>
      <c r="L17">
        <v>430</v>
      </c>
      <c r="M17" s="1">
        <f t="shared" si="3"/>
        <v>390.08990211465016</v>
      </c>
    </row>
    <row r="18" spans="1:13" x14ac:dyDescent="0.3">
      <c r="A18">
        <v>1986</v>
      </c>
      <c r="C18" s="1" t="str">
        <f t="shared" si="4"/>
        <v/>
      </c>
      <c r="E18" s="1" t="str">
        <f t="shared" si="5"/>
        <v/>
      </c>
      <c r="F18" s="6">
        <v>41770</v>
      </c>
      <c r="G18" s="1">
        <f t="shared" si="0"/>
        <v>37893.151654253343</v>
      </c>
      <c r="H18" s="7">
        <v>7278</v>
      </c>
      <c r="I18" s="1">
        <f t="shared" si="1"/>
        <v>6602.4983897451721</v>
      </c>
      <c r="J18">
        <v>6000</v>
      </c>
      <c r="K18" s="1">
        <f t="shared" si="2"/>
        <v>5443.1149132276769</v>
      </c>
      <c r="L18">
        <v>771</v>
      </c>
      <c r="M18" s="1">
        <f t="shared" si="3"/>
        <v>699.44026634975648</v>
      </c>
    </row>
    <row r="19" spans="1:13" x14ac:dyDescent="0.3">
      <c r="A19">
        <v>1987</v>
      </c>
      <c r="C19" s="1" t="str">
        <f t="shared" si="4"/>
        <v/>
      </c>
      <c r="E19" s="1" t="str">
        <f t="shared" si="5"/>
        <v/>
      </c>
      <c r="F19" s="6">
        <v>48721</v>
      </c>
      <c r="G19" s="1">
        <f t="shared" si="0"/>
        <v>44199.000281227607</v>
      </c>
      <c r="H19" s="7">
        <v>8098</v>
      </c>
      <c r="I19" s="1">
        <f t="shared" si="1"/>
        <v>7346.3907612196217</v>
      </c>
      <c r="J19">
        <v>5798</v>
      </c>
      <c r="K19" s="1">
        <f t="shared" si="2"/>
        <v>5259.8633778156782</v>
      </c>
      <c r="L19">
        <v>867</v>
      </c>
      <c r="M19" s="1">
        <f t="shared" si="3"/>
        <v>786.53010496139927</v>
      </c>
    </row>
    <row r="20" spans="1:13" x14ac:dyDescent="0.3">
      <c r="A20">
        <v>1988</v>
      </c>
      <c r="C20" s="1" t="str">
        <f t="shared" si="4"/>
        <v/>
      </c>
      <c r="E20" s="1" t="str">
        <f t="shared" si="5"/>
        <v/>
      </c>
      <c r="F20" s="6">
        <v>60155</v>
      </c>
      <c r="G20" s="1">
        <f t="shared" si="0"/>
        <v>54571.762934201819</v>
      </c>
      <c r="H20" s="7">
        <v>8741</v>
      </c>
      <c r="I20" s="1">
        <f t="shared" si="1"/>
        <v>7929.7112427538541</v>
      </c>
      <c r="J20">
        <v>2061</v>
      </c>
      <c r="K20" s="1">
        <f t="shared" si="2"/>
        <v>1869.709972693707</v>
      </c>
      <c r="L20">
        <v>750</v>
      </c>
      <c r="M20" s="1">
        <f t="shared" si="3"/>
        <v>680.38936415345961</v>
      </c>
    </row>
    <row r="21" spans="1:13" x14ac:dyDescent="0.3">
      <c r="A21">
        <v>1989</v>
      </c>
      <c r="C21" s="1" t="str">
        <f t="shared" si="4"/>
        <v/>
      </c>
      <c r="E21" s="1" t="str">
        <f t="shared" si="5"/>
        <v/>
      </c>
      <c r="F21" s="6">
        <v>56308</v>
      </c>
      <c r="G21" s="1">
        <f t="shared" si="0"/>
        <v>51081.819089004006</v>
      </c>
      <c r="H21" s="7">
        <v>9736</v>
      </c>
      <c r="I21" s="1">
        <f t="shared" si="1"/>
        <v>8832.3611325307775</v>
      </c>
      <c r="J21">
        <v>380</v>
      </c>
      <c r="K21" s="1">
        <f t="shared" si="2"/>
        <v>344.7306111710862</v>
      </c>
      <c r="L21">
        <v>213</v>
      </c>
      <c r="M21" s="1">
        <f t="shared" si="3"/>
        <v>193.23057941958254</v>
      </c>
    </row>
    <row r="22" spans="1:13" x14ac:dyDescent="0.3">
      <c r="A22">
        <v>1990</v>
      </c>
      <c r="C22" s="1" t="str">
        <f t="shared" si="4"/>
        <v/>
      </c>
      <c r="E22" s="1" t="str">
        <f t="shared" si="5"/>
        <v/>
      </c>
      <c r="F22" s="6">
        <v>61950</v>
      </c>
      <c r="G22" s="1">
        <f t="shared" si="0"/>
        <v>56200.161479075767</v>
      </c>
      <c r="H22" s="7">
        <v>8962</v>
      </c>
      <c r="I22" s="1">
        <f t="shared" si="1"/>
        <v>8130.1993087244064</v>
      </c>
      <c r="J22">
        <v>345</v>
      </c>
      <c r="K22" s="1">
        <f t="shared" si="2"/>
        <v>312.9791075105914</v>
      </c>
      <c r="L22">
        <v>0</v>
      </c>
      <c r="M22" s="1">
        <f t="shared" si="3"/>
        <v>0</v>
      </c>
    </row>
    <row r="23" spans="1:13" x14ac:dyDescent="0.3">
      <c r="A23">
        <v>1991</v>
      </c>
      <c r="B23">
        <v>400</v>
      </c>
      <c r="C23" s="1">
        <f t="shared" si="4"/>
        <v>362.87432754851181</v>
      </c>
      <c r="D23">
        <v>63</v>
      </c>
      <c r="E23" s="1">
        <f t="shared" si="5"/>
        <v>57.152706588890609</v>
      </c>
      <c r="F23" s="6">
        <v>37890</v>
      </c>
      <c r="G23" s="1">
        <f t="shared" si="0"/>
        <v>34373.270677032779</v>
      </c>
      <c r="H23" s="7">
        <v>7741</v>
      </c>
      <c r="I23" s="1">
        <f t="shared" si="1"/>
        <v>7022.5254238825746</v>
      </c>
      <c r="J23">
        <v>779</v>
      </c>
      <c r="K23" s="1">
        <f t="shared" si="2"/>
        <v>706.69775290072675</v>
      </c>
      <c r="L23">
        <v>0</v>
      </c>
      <c r="M23" s="1">
        <f t="shared" si="3"/>
        <v>0</v>
      </c>
    </row>
    <row r="24" spans="1:13" x14ac:dyDescent="0.3">
      <c r="A24">
        <v>1992</v>
      </c>
      <c r="B24">
        <v>225</v>
      </c>
      <c r="C24" s="1">
        <f t="shared" si="4"/>
        <v>204.11680924603789</v>
      </c>
      <c r="D24">
        <v>62</v>
      </c>
      <c r="E24" s="1">
        <f t="shared" si="5"/>
        <v>56.245520770019326</v>
      </c>
      <c r="F24" s="6">
        <v>33603</v>
      </c>
      <c r="G24" s="1">
        <f t="shared" si="0"/>
        <v>30484.165071531606</v>
      </c>
      <c r="H24" s="7">
        <v>7417</v>
      </c>
      <c r="I24" s="1">
        <f t="shared" si="1"/>
        <v>6728.5972185682804</v>
      </c>
      <c r="J24">
        <v>1214</v>
      </c>
      <c r="K24" s="1">
        <f t="shared" si="2"/>
        <v>1101.3235841097332</v>
      </c>
      <c r="L24">
        <v>0</v>
      </c>
      <c r="M24" s="1">
        <f t="shared" si="3"/>
        <v>0</v>
      </c>
    </row>
    <row r="25" spans="1:13" x14ac:dyDescent="0.3">
      <c r="A25">
        <v>1993</v>
      </c>
      <c r="C25" s="1" t="str">
        <f t="shared" si="4"/>
        <v/>
      </c>
      <c r="E25" s="1" t="str">
        <f t="shared" si="5"/>
        <v/>
      </c>
      <c r="F25" s="6">
        <v>8169</v>
      </c>
      <c r="G25" s="1">
        <f t="shared" si="0"/>
        <v>7410.8009543594817</v>
      </c>
      <c r="H25" s="7">
        <v>5151</v>
      </c>
      <c r="I25" s="1">
        <f t="shared" si="1"/>
        <v>4672.9141530059605</v>
      </c>
      <c r="J25">
        <v>4079</v>
      </c>
      <c r="K25" s="1">
        <f t="shared" si="2"/>
        <v>3700.4109551759489</v>
      </c>
      <c r="L25">
        <v>222</v>
      </c>
      <c r="M25" s="1">
        <f t="shared" si="3"/>
        <v>201.39525178942404</v>
      </c>
    </row>
    <row r="26" spans="1:13" x14ac:dyDescent="0.3">
      <c r="A26">
        <v>1994</v>
      </c>
      <c r="C26" s="1" t="str">
        <f t="shared" si="4"/>
        <v/>
      </c>
      <c r="E26" s="1" t="str">
        <f t="shared" si="5"/>
        <v/>
      </c>
      <c r="F26" s="6">
        <v>21389.3</v>
      </c>
      <c r="G26" s="1">
        <f t="shared" si="0"/>
        <v>19404.069635583459</v>
      </c>
      <c r="H26" s="7">
        <v>2302</v>
      </c>
      <c r="I26" s="1">
        <f t="shared" si="1"/>
        <v>2088.3417550416852</v>
      </c>
      <c r="J26">
        <v>2463</v>
      </c>
      <c r="K26" s="1">
        <f t="shared" si="2"/>
        <v>2234.3986718799615</v>
      </c>
      <c r="L26">
        <v>219</v>
      </c>
      <c r="M26" s="1">
        <f t="shared" si="3"/>
        <v>198.67369433281021</v>
      </c>
    </row>
    <row r="27" spans="1:13" x14ac:dyDescent="0.3">
      <c r="A27">
        <v>1995</v>
      </c>
      <c r="C27" s="1" t="str">
        <f t="shared" si="4"/>
        <v/>
      </c>
      <c r="E27" s="1" t="str">
        <f t="shared" si="5"/>
        <v/>
      </c>
      <c r="F27" s="6">
        <v>15481</v>
      </c>
      <c r="G27" s="1">
        <f t="shared" si="0"/>
        <v>14044.143661946278</v>
      </c>
      <c r="H27" s="7">
        <v>4574</v>
      </c>
      <c r="I27" s="1">
        <f t="shared" si="1"/>
        <v>4149.467935517232</v>
      </c>
      <c r="J27">
        <v>3979</v>
      </c>
      <c r="K27" s="1">
        <f t="shared" si="2"/>
        <v>3609.6923732888213</v>
      </c>
      <c r="L27">
        <v>275</v>
      </c>
      <c r="M27" s="1">
        <f t="shared" si="3"/>
        <v>249.47610018960185</v>
      </c>
    </row>
    <row r="28" spans="1:13" x14ac:dyDescent="0.3">
      <c r="A28">
        <v>1996</v>
      </c>
      <c r="C28" s="1" t="str">
        <f t="shared" si="4"/>
        <v/>
      </c>
      <c r="E28" s="1" t="str">
        <f t="shared" si="5"/>
        <v/>
      </c>
      <c r="F28" s="6">
        <v>50482</v>
      </c>
      <c r="G28" s="1">
        <f t="shared" si="0"/>
        <v>45796.554508259927</v>
      </c>
      <c r="H28" s="7">
        <v>6165</v>
      </c>
      <c r="I28" s="1">
        <f t="shared" si="1"/>
        <v>5592.8005733414384</v>
      </c>
      <c r="J28">
        <v>2059</v>
      </c>
      <c r="K28" s="1">
        <f t="shared" si="2"/>
        <v>1867.8956010559646</v>
      </c>
      <c r="L28">
        <v>355</v>
      </c>
      <c r="M28" s="1">
        <f t="shared" si="3"/>
        <v>322.05096569930424</v>
      </c>
    </row>
    <row r="29" spans="1:13" x14ac:dyDescent="0.3">
      <c r="A29">
        <v>1997</v>
      </c>
      <c r="C29" s="1" t="str">
        <f t="shared" si="4"/>
        <v/>
      </c>
      <c r="E29" s="1" t="str">
        <f t="shared" si="5"/>
        <v/>
      </c>
      <c r="F29" s="6">
        <v>29361</v>
      </c>
      <c r="G29" s="1">
        <f t="shared" si="0"/>
        <v>26635.882827879635</v>
      </c>
      <c r="H29" s="7">
        <v>11496</v>
      </c>
      <c r="I29" s="1">
        <f t="shared" si="1"/>
        <v>10429.008173744229</v>
      </c>
      <c r="J29">
        <v>1510</v>
      </c>
      <c r="K29" s="1">
        <f t="shared" si="2"/>
        <v>1369.8505864956321</v>
      </c>
      <c r="L29">
        <v>222</v>
      </c>
      <c r="M29" s="1">
        <f t="shared" si="3"/>
        <v>201.39525178942404</v>
      </c>
    </row>
    <row r="30" spans="1:13" x14ac:dyDescent="0.3">
      <c r="A30">
        <v>1998</v>
      </c>
      <c r="C30" s="1" t="str">
        <f t="shared" si="4"/>
        <v/>
      </c>
      <c r="E30" s="1" t="str">
        <f t="shared" si="5"/>
        <v/>
      </c>
      <c r="F30" s="6">
        <v>3526</v>
      </c>
      <c r="G30" s="1">
        <f t="shared" si="0"/>
        <v>3198.7371973401314</v>
      </c>
      <c r="H30" s="7">
        <v>1981</v>
      </c>
      <c r="I30" s="1">
        <f t="shared" si="1"/>
        <v>1797.1351071840047</v>
      </c>
      <c r="J30">
        <v>586</v>
      </c>
      <c r="K30" s="1">
        <f t="shared" si="2"/>
        <v>531.61088985856975</v>
      </c>
      <c r="L30">
        <v>0</v>
      </c>
      <c r="M30" s="1">
        <f t="shared" si="3"/>
        <v>0</v>
      </c>
    </row>
    <row r="31" spans="1:13" x14ac:dyDescent="0.3">
      <c r="A31">
        <v>1999</v>
      </c>
      <c r="C31" s="1" t="str">
        <f t="shared" si="4"/>
        <v/>
      </c>
      <c r="E31" s="1" t="str">
        <f t="shared" si="5"/>
        <v/>
      </c>
      <c r="F31" s="6">
        <v>10550</v>
      </c>
      <c r="G31" s="1">
        <f t="shared" si="0"/>
        <v>9570.8103890919992</v>
      </c>
      <c r="H31" s="7">
        <v>2817</v>
      </c>
      <c r="I31" s="1">
        <f t="shared" si="1"/>
        <v>2555.5424517603942</v>
      </c>
      <c r="J31">
        <v>4069</v>
      </c>
      <c r="K31" s="1">
        <f t="shared" si="2"/>
        <v>3691.3390969872362</v>
      </c>
      <c r="L31">
        <v>54</v>
      </c>
      <c r="M31" s="1">
        <f t="shared" si="3"/>
        <v>48.988034219049091</v>
      </c>
    </row>
    <row r="32" spans="1:13" x14ac:dyDescent="0.3">
      <c r="A32">
        <v>2000</v>
      </c>
      <c r="C32" s="1" t="str">
        <f t="shared" si="4"/>
        <v/>
      </c>
      <c r="E32" s="1" t="str">
        <f t="shared" si="5"/>
        <v/>
      </c>
      <c r="F32" s="6">
        <v>9236</v>
      </c>
      <c r="G32" s="1">
        <f t="shared" si="0"/>
        <v>8378.7682230951377</v>
      </c>
      <c r="H32" s="7">
        <v>3356</v>
      </c>
      <c r="I32" s="1">
        <f t="shared" si="1"/>
        <v>3044.5156081320138</v>
      </c>
      <c r="J32">
        <v>2010</v>
      </c>
      <c r="K32" s="1">
        <f t="shared" si="2"/>
        <v>1823.4434959312719</v>
      </c>
      <c r="L32">
        <v>42</v>
      </c>
      <c r="M32" s="1">
        <f t="shared" si="3"/>
        <v>38.101804392593735</v>
      </c>
    </row>
    <row r="33" spans="1:13" x14ac:dyDescent="0.3">
      <c r="A33">
        <v>2001</v>
      </c>
      <c r="B33">
        <v>808</v>
      </c>
      <c r="C33" s="1">
        <f t="shared" si="4"/>
        <v>733.00614164799379</v>
      </c>
      <c r="D33">
        <v>61</v>
      </c>
      <c r="E33" s="1">
        <f t="shared" si="5"/>
        <v>55.338334951148049</v>
      </c>
      <c r="F33" s="6">
        <v>11331</v>
      </c>
      <c r="G33" s="1">
        <f t="shared" si="0"/>
        <v>10279.322513630468</v>
      </c>
      <c r="H33" s="7">
        <v>2991</v>
      </c>
      <c r="I33" s="1">
        <f t="shared" si="1"/>
        <v>2713.3927842439971</v>
      </c>
      <c r="J33">
        <v>4196</v>
      </c>
      <c r="K33" s="1">
        <f t="shared" si="2"/>
        <v>3806.5516959838887</v>
      </c>
      <c r="L33">
        <v>298</v>
      </c>
      <c r="M33" s="1">
        <f t="shared" si="3"/>
        <v>270.34137402364127</v>
      </c>
    </row>
    <row r="34" spans="1:13" x14ac:dyDescent="0.3">
      <c r="A34">
        <v>2002</v>
      </c>
      <c r="B34">
        <v>950</v>
      </c>
      <c r="C34" s="1">
        <f t="shared" si="4"/>
        <v>861.82652792771546</v>
      </c>
      <c r="D34">
        <v>34</v>
      </c>
      <c r="E34" s="1">
        <f t="shared" si="5"/>
        <v>30.844317841623504</v>
      </c>
      <c r="F34" s="6">
        <v>11682</v>
      </c>
      <c r="G34" s="1">
        <f t="shared" si="0"/>
        <v>10597.744736054286</v>
      </c>
      <c r="H34" s="7">
        <v>3287</v>
      </c>
      <c r="I34" s="1">
        <f t="shared" si="1"/>
        <v>2981.9197866298955</v>
      </c>
      <c r="J34">
        <v>7243</v>
      </c>
      <c r="K34" s="1">
        <f t="shared" si="2"/>
        <v>6570.7468860846775</v>
      </c>
      <c r="L34">
        <v>354</v>
      </c>
      <c r="M34" s="1">
        <f t="shared" si="3"/>
        <v>321.14377988043293</v>
      </c>
    </row>
    <row r="35" spans="1:13" x14ac:dyDescent="0.3">
      <c r="A35">
        <v>2003</v>
      </c>
      <c r="B35">
        <v>139</v>
      </c>
      <c r="C35" s="1">
        <f t="shared" si="4"/>
        <v>126.09882882310785</v>
      </c>
      <c r="D35">
        <v>2</v>
      </c>
      <c r="E35" s="1">
        <f t="shared" si="5"/>
        <v>1.8143716377425589</v>
      </c>
      <c r="F35" s="6">
        <v>10996</v>
      </c>
      <c r="G35" s="1">
        <f t="shared" si="0"/>
        <v>9975.415264308589</v>
      </c>
      <c r="H35" s="7">
        <v>2097</v>
      </c>
      <c r="I35" s="1">
        <f t="shared" si="1"/>
        <v>1902.3686621730731</v>
      </c>
      <c r="J35">
        <v>4382</v>
      </c>
      <c r="K35" s="1">
        <f t="shared" si="2"/>
        <v>3975.2882582939469</v>
      </c>
      <c r="L35">
        <v>78</v>
      </c>
      <c r="M35" s="1">
        <f t="shared" si="3"/>
        <v>70.760493871959795</v>
      </c>
    </row>
    <row r="36" spans="1:13" x14ac:dyDescent="0.3">
      <c r="A36">
        <v>2004</v>
      </c>
      <c r="B36">
        <v>446</v>
      </c>
      <c r="C36" s="1">
        <f t="shared" si="4"/>
        <v>404.60487521659064</v>
      </c>
      <c r="D36">
        <v>0.6</v>
      </c>
      <c r="E36" s="1">
        <f t="shared" si="5"/>
        <v>0.54431149132276768</v>
      </c>
      <c r="F36" s="6">
        <v>32845</v>
      </c>
      <c r="G36" s="1">
        <f t="shared" si="0"/>
        <v>29796.518220827176</v>
      </c>
      <c r="H36" s="7">
        <v>1540</v>
      </c>
      <c r="I36" s="1">
        <f t="shared" si="1"/>
        <v>1397.0661610617703</v>
      </c>
      <c r="J36">
        <v>12124</v>
      </c>
      <c r="K36" s="1">
        <f t="shared" si="2"/>
        <v>10998.720867995393</v>
      </c>
      <c r="L36">
        <v>280</v>
      </c>
      <c r="M36" s="1">
        <f t="shared" si="3"/>
        <v>254.01202928395824</v>
      </c>
    </row>
    <row r="37" spans="1:13" x14ac:dyDescent="0.3">
      <c r="A37">
        <v>2005</v>
      </c>
      <c r="B37">
        <v>157</v>
      </c>
      <c r="C37" s="1">
        <f t="shared" si="4"/>
        <v>142.42817356279087</v>
      </c>
      <c r="D37">
        <v>0.6</v>
      </c>
      <c r="E37" s="1">
        <f t="shared" si="5"/>
        <v>0.54431149132276768</v>
      </c>
      <c r="F37" s="6">
        <v>58789</v>
      </c>
      <c r="G37" s="1">
        <f t="shared" si="0"/>
        <v>53332.547105623649</v>
      </c>
      <c r="H37" s="7">
        <v>145</v>
      </c>
      <c r="I37" s="1">
        <f t="shared" si="1"/>
        <v>131.54194373633553</v>
      </c>
      <c r="J37">
        <v>3686</v>
      </c>
      <c r="K37" s="1">
        <f t="shared" si="2"/>
        <v>3343.8869283595363</v>
      </c>
      <c r="L37">
        <v>30</v>
      </c>
      <c r="M37" s="1">
        <f t="shared" si="3"/>
        <v>27.215574566138386</v>
      </c>
    </row>
    <row r="38" spans="1:13" x14ac:dyDescent="0.3">
      <c r="A38">
        <v>2006</v>
      </c>
      <c r="B38">
        <v>111</v>
      </c>
      <c r="C38" s="1">
        <f t="shared" si="4"/>
        <v>100.69762589471202</v>
      </c>
      <c r="D38">
        <v>0</v>
      </c>
      <c r="E38" s="1">
        <f t="shared" si="5"/>
        <v>0</v>
      </c>
      <c r="F38" s="6">
        <v>144309</v>
      </c>
      <c r="G38" s="1">
        <f t="shared" si="0"/>
        <v>130915.07833549548</v>
      </c>
      <c r="H38" s="7">
        <v>744</v>
      </c>
      <c r="I38" s="1">
        <f t="shared" si="1"/>
        <v>674.94624924023196</v>
      </c>
      <c r="J38">
        <v>2033</v>
      </c>
      <c r="K38" s="1">
        <f t="shared" si="2"/>
        <v>1844.3087697653111</v>
      </c>
      <c r="L38">
        <v>19</v>
      </c>
      <c r="M38" s="1">
        <f t="shared" si="3"/>
        <v>17.23653055855431</v>
      </c>
    </row>
    <row r="39" spans="1:13" x14ac:dyDescent="0.3">
      <c r="A39">
        <v>2007</v>
      </c>
      <c r="B39">
        <v>7</v>
      </c>
      <c r="C39" s="1">
        <f t="shared" si="4"/>
        <v>6.3503007320989564</v>
      </c>
      <c r="D39">
        <v>0</v>
      </c>
      <c r="E39" s="1">
        <f t="shared" si="5"/>
        <v>0</v>
      </c>
      <c r="F39" s="6">
        <v>10601</v>
      </c>
      <c r="G39" s="1">
        <f t="shared" si="0"/>
        <v>9617.076865854433</v>
      </c>
      <c r="H39" s="7">
        <v>292</v>
      </c>
      <c r="I39" s="1">
        <f t="shared" si="1"/>
        <v>264.89825911041362</v>
      </c>
    </row>
    <row r="40" spans="1:13" x14ac:dyDescent="0.3">
      <c r="A40">
        <v>2008</v>
      </c>
      <c r="C40" s="1" t="str">
        <f t="shared" si="4"/>
        <v/>
      </c>
      <c r="D40">
        <v>0</v>
      </c>
      <c r="E40" s="1">
        <f t="shared" si="5"/>
        <v>0</v>
      </c>
      <c r="F40" s="6">
        <v>10435</v>
      </c>
      <c r="G40" s="1">
        <f t="shared" si="0"/>
        <v>9466.4840199218015</v>
      </c>
      <c r="H40" s="7">
        <v>687</v>
      </c>
      <c r="I40" s="1">
        <f t="shared" si="1"/>
        <v>623.23665756456899</v>
      </c>
    </row>
    <row r="41" spans="1:13" x14ac:dyDescent="0.3">
      <c r="A41">
        <v>2009</v>
      </c>
      <c r="F41" s="6">
        <v>4322</v>
      </c>
      <c r="G41" s="1">
        <f t="shared" si="0"/>
        <v>3920.85710916167</v>
      </c>
      <c r="H41" s="7">
        <v>507</v>
      </c>
      <c r="I41" s="1">
        <f t="shared" si="1"/>
        <v>459.9432101677387</v>
      </c>
    </row>
    <row r="42" spans="1:13" x14ac:dyDescent="0.3">
      <c r="A42">
        <v>2010</v>
      </c>
      <c r="F42" s="6">
        <v>38409</v>
      </c>
      <c r="G42" s="1">
        <f t="shared" si="0"/>
        <v>34844.100117026974</v>
      </c>
      <c r="H42" s="7">
        <v>0</v>
      </c>
      <c r="I42" s="1">
        <f t="shared" si="1"/>
        <v>0</v>
      </c>
    </row>
    <row r="43" spans="1:13" x14ac:dyDescent="0.3">
      <c r="A43">
        <v>2011</v>
      </c>
      <c r="F43" s="6">
        <v>55356</v>
      </c>
      <c r="G43" s="1">
        <f t="shared" si="0"/>
        <v>50218.178189438549</v>
      </c>
      <c r="H43" s="7">
        <v>1727</v>
      </c>
      <c r="I43" s="1">
        <f t="shared" si="1"/>
        <v>1566.7099091906996</v>
      </c>
    </row>
    <row r="44" spans="1:13" x14ac:dyDescent="0.3">
      <c r="A44">
        <v>2012</v>
      </c>
      <c r="F44" s="6">
        <v>59353</v>
      </c>
      <c r="G44" s="1">
        <f t="shared" si="0"/>
        <v>53844.199907467053</v>
      </c>
      <c r="H44" s="7">
        <v>1634</v>
      </c>
      <c r="I44" s="1">
        <f t="shared" si="1"/>
        <v>1482.3416280356707</v>
      </c>
    </row>
    <row r="45" spans="1:13" x14ac:dyDescent="0.3">
      <c r="A45">
        <v>2013</v>
      </c>
      <c r="F45" s="6">
        <v>77002</v>
      </c>
      <c r="G45" s="1">
        <f t="shared" si="0"/>
        <v>69855.122424726258</v>
      </c>
      <c r="H45" s="7">
        <v>2332</v>
      </c>
      <c r="I45" s="1">
        <f t="shared" si="1"/>
        <v>2115.5573296078237</v>
      </c>
    </row>
    <row r="46" spans="1:13" x14ac:dyDescent="0.3">
      <c r="A46">
        <v>2014</v>
      </c>
      <c r="F46" s="6">
        <v>57428</v>
      </c>
      <c r="G46" s="1">
        <f t="shared" si="0"/>
        <v>52097.867206139839</v>
      </c>
      <c r="H46" s="7">
        <v>3198</v>
      </c>
      <c r="I46" s="1">
        <f t="shared" si="1"/>
        <v>2901.1802487503519</v>
      </c>
    </row>
    <row r="47" spans="1:13" x14ac:dyDescent="0.3">
      <c r="A47">
        <v>2015</v>
      </c>
      <c r="F47" s="6">
        <v>16628</v>
      </c>
      <c r="G47" s="1">
        <f t="shared" si="0"/>
        <v>15084.685796191636</v>
      </c>
      <c r="H47" s="7">
        <v>45.7</v>
      </c>
      <c r="I47" s="1">
        <f t="shared" si="1"/>
        <v>41.458391922417476</v>
      </c>
    </row>
    <row r="48" spans="1:13" x14ac:dyDescent="0.3">
      <c r="A48">
        <v>2016</v>
      </c>
      <c r="F48" s="6">
        <v>14405</v>
      </c>
      <c r="G48" s="1">
        <f t="shared" si="0"/>
        <v>13068.011720840781</v>
      </c>
      <c r="H48" s="7">
        <v>493</v>
      </c>
      <c r="I48" s="1">
        <f t="shared" si="1"/>
        <v>447.24260870354078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Gill</dc:creator>
  <cp:lastModifiedBy>Jessica Gill</cp:lastModifiedBy>
  <dcterms:created xsi:type="dcterms:W3CDTF">2017-07-13T20:03:55Z</dcterms:created>
  <dcterms:modified xsi:type="dcterms:W3CDTF">2017-07-13T20:36:16Z</dcterms:modified>
</cp:coreProperties>
</file>