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il\Documents\School\699\Herring Data\Data From Others\5. California\"/>
    </mc:Choice>
  </mc:AlternateContent>
  <bookViews>
    <workbookView xWindow="0" yWindow="0" windowWidth="22104" windowHeight="9672" activeTab="1"/>
  </bookViews>
  <sheets>
    <sheet name="Metadata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</calcChain>
</file>

<file path=xl/sharedStrings.xml><?xml version="1.0" encoding="utf-8"?>
<sst xmlns="http://schemas.openxmlformats.org/spreadsheetml/2006/main" count="27" uniqueCount="27">
  <si>
    <t>Data compiled from:</t>
  </si>
  <si>
    <t>Watanabe, R. 2006.  Summary of the 2005-2006 Tomales Bay Herring Fishery Season.  California Department of Fish and Game, Bodega Bay Field Office.</t>
  </si>
  <si>
    <t>Used Table 3, Spawning biomass in short tons</t>
  </si>
  <si>
    <t>Used the last year in the winter season (i.e., 1973 in 1972-1973)</t>
  </si>
  <si>
    <t>Notes from table:</t>
  </si>
  <si>
    <t>a Catch with round haul from Tomales Bay.</t>
  </si>
  <si>
    <t>b Catch includes the use of round haul and gill net gear types, and herring caught from both</t>
  </si>
  <si>
    <t>Tomales Bay.</t>
  </si>
  <si>
    <t>c Catch is by gill net only, includes catch from Tomales and Bodega Bay. Use of round haul gear prohibited since 1978-</t>
  </si>
  <si>
    <t>79 season, in Tomales Bay and Bodega Bay.</t>
  </si>
  <si>
    <t>d Catch is by gill net only with minimum mesh size of 2-inches, includes catch from Bodega</t>
  </si>
  <si>
    <t>Bay.</t>
  </si>
  <si>
    <t>e Tomales Bay fishery is closed. Bodega Bay fishery remains open with gill nets, minimum</t>
  </si>
  <si>
    <t>mesh size of 2-inches.</t>
  </si>
  <si>
    <t>f Bodega Bay fishery is closed and Tomales Bay fishery is re-opened with gill nets with a</t>
  </si>
  <si>
    <t>minimum mesh size of 2 1/8 – inches.</t>
  </si>
  <si>
    <t>g Bodega Bay fishery remains closed. Gill nets with a minimum mesh size of 2-inches are allowed during the gill net</t>
  </si>
  <si>
    <t>mesh study, in progress. The mesh study is being conducted to evaluate the use of a minimum mesh size of 2-inch gill</t>
  </si>
  <si>
    <t>nets on the Tomales Bay Population</t>
  </si>
  <si>
    <t>1 Spawning ground escapement survey not conducted to</t>
  </si>
  <si>
    <t>generate the spawning biomass.</t>
  </si>
  <si>
    <t>2 Spawning biomass estimated by cohort analysis for this season</t>
  </si>
  <si>
    <t>Year</t>
  </si>
  <si>
    <t>Tomales_stBiomass</t>
  </si>
  <si>
    <t>Tomales_mtBiomass</t>
  </si>
  <si>
    <t>Tomales_stHarvest</t>
  </si>
  <si>
    <t>Tomales_mtHarvest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</si>
</sst>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topLeftCell="A2" workbookViewId="0">
      <selection activeCell="A2" sqref="A2:A24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t="s">
        <v>7</v>
      </c>
    </row>
    <row r="11" spans="1:1" x14ac:dyDescent="0.3">
      <c r="A11" t="s">
        <v>8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11</v>
      </c>
    </row>
    <row r="15" spans="1:1" x14ac:dyDescent="0.3">
      <c r="A15" t="s">
        <v>12</v>
      </c>
    </row>
    <row r="16" spans="1:1" x14ac:dyDescent="0.3">
      <c r="A16" t="s">
        <v>13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B1" sqref="B1:E35"/>
    </sheetView>
  </sheetViews>
  <sheetFormatPr defaultRowHeight="14.4" x14ac:dyDescent="0.3"/>
  <sheetData>
    <row r="1" spans="1:5" s="1" customFormat="1" ht="43.2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3">
      <c r="A2">
        <v>1973</v>
      </c>
      <c r="C2" t="str">
        <f>IF(ISBLANK(B2),"",B2/1.10231)</f>
        <v/>
      </c>
      <c r="D2">
        <v>598</v>
      </c>
      <c r="E2" s="2">
        <f>IF(ISBLANK(D2),"",D2/1.10231)</f>
        <v>542.49711968502515</v>
      </c>
    </row>
    <row r="3" spans="1:5" x14ac:dyDescent="0.3">
      <c r="A3">
        <v>1974</v>
      </c>
      <c r="B3">
        <v>6562</v>
      </c>
      <c r="C3" s="2">
        <f t="shared" ref="C3:C35" si="0">IF(ISBLANK(B3),"",B3/1.10231)</f>
        <v>5952.9533434333362</v>
      </c>
      <c r="D3">
        <v>521</v>
      </c>
      <c r="E3" s="2">
        <f t="shared" ref="E3:E35" si="1">IF(ISBLANK(D3),"",D3/1.10231)</f>
        <v>472.64381163193661</v>
      </c>
    </row>
    <row r="4" spans="1:5" x14ac:dyDescent="0.3">
      <c r="A4">
        <v>1975</v>
      </c>
      <c r="B4">
        <v>4728</v>
      </c>
      <c r="C4" s="2">
        <f t="shared" si="0"/>
        <v>4289.1745516234096</v>
      </c>
      <c r="D4">
        <v>518</v>
      </c>
      <c r="E4" s="2">
        <f t="shared" si="1"/>
        <v>469.92225417532279</v>
      </c>
    </row>
    <row r="5" spans="1:5" x14ac:dyDescent="0.3">
      <c r="A5">
        <v>1976</v>
      </c>
      <c r="B5">
        <v>7913</v>
      </c>
      <c r="C5" s="2">
        <f t="shared" si="0"/>
        <v>7178.5613847284349</v>
      </c>
      <c r="D5">
        <v>144</v>
      </c>
      <c r="E5" s="2">
        <f t="shared" si="1"/>
        <v>130.63475791746424</v>
      </c>
    </row>
    <row r="6" spans="1:5" x14ac:dyDescent="0.3">
      <c r="A6">
        <v>1977</v>
      </c>
      <c r="B6">
        <v>5083</v>
      </c>
      <c r="C6" s="2">
        <f t="shared" si="0"/>
        <v>4611.225517322714</v>
      </c>
      <c r="D6">
        <v>344</v>
      </c>
      <c r="E6" s="2">
        <f t="shared" si="1"/>
        <v>312.07192169172015</v>
      </c>
    </row>
    <row r="7" spans="1:5" x14ac:dyDescent="0.3">
      <c r="A7">
        <v>1978</v>
      </c>
      <c r="B7">
        <v>22163</v>
      </c>
      <c r="C7" s="2">
        <f t="shared" si="0"/>
        <v>20105.959303644166</v>
      </c>
      <c r="D7">
        <v>646</v>
      </c>
      <c r="E7" s="2">
        <f t="shared" si="1"/>
        <v>586.04203899084655</v>
      </c>
    </row>
    <row r="8" spans="1:5" x14ac:dyDescent="0.3">
      <c r="A8">
        <v>1979</v>
      </c>
      <c r="C8" s="2" t="str">
        <f t="shared" si="0"/>
        <v/>
      </c>
      <c r="D8">
        <v>448</v>
      </c>
      <c r="E8" s="2">
        <f t="shared" si="1"/>
        <v>406.41924685433321</v>
      </c>
    </row>
    <row r="9" spans="1:5" x14ac:dyDescent="0.3">
      <c r="A9">
        <v>1980</v>
      </c>
      <c r="B9">
        <v>6023</v>
      </c>
      <c r="C9" s="2">
        <f t="shared" si="0"/>
        <v>5463.9801870617166</v>
      </c>
      <c r="D9">
        <v>603</v>
      </c>
      <c r="E9" s="2">
        <f t="shared" si="1"/>
        <v>547.03304877938149</v>
      </c>
    </row>
    <row r="10" spans="1:5" x14ac:dyDescent="0.3">
      <c r="A10">
        <v>1981</v>
      </c>
      <c r="B10">
        <v>5576</v>
      </c>
      <c r="C10" s="2">
        <f t="shared" si="0"/>
        <v>5058.4681260262541</v>
      </c>
      <c r="D10">
        <v>448</v>
      </c>
      <c r="E10" s="2">
        <f t="shared" si="1"/>
        <v>406.41924685433321</v>
      </c>
    </row>
    <row r="11" spans="1:5" x14ac:dyDescent="0.3">
      <c r="A11">
        <v>1982</v>
      </c>
      <c r="B11">
        <v>7149</v>
      </c>
      <c r="C11" s="2">
        <f t="shared" si="0"/>
        <v>6485.4714191107769</v>
      </c>
      <c r="D11">
        <v>851</v>
      </c>
      <c r="E11" s="2">
        <f t="shared" si="1"/>
        <v>772.01513185945885</v>
      </c>
    </row>
    <row r="12" spans="1:5" x14ac:dyDescent="0.3">
      <c r="A12">
        <v>1983</v>
      </c>
      <c r="B12">
        <v>11040</v>
      </c>
      <c r="C12" s="2">
        <f t="shared" si="0"/>
        <v>10015.331440338925</v>
      </c>
      <c r="D12">
        <v>822</v>
      </c>
      <c r="E12" s="2">
        <f t="shared" si="1"/>
        <v>745.7067431121917</v>
      </c>
    </row>
    <row r="13" spans="1:5" x14ac:dyDescent="0.3">
      <c r="A13">
        <v>1984</v>
      </c>
      <c r="B13">
        <v>1280</v>
      </c>
      <c r="C13" s="2">
        <f t="shared" si="0"/>
        <v>1161.1978481552378</v>
      </c>
      <c r="D13">
        <v>110</v>
      </c>
      <c r="E13" s="2">
        <f t="shared" si="1"/>
        <v>99.790440075840749</v>
      </c>
    </row>
    <row r="14" spans="1:5" x14ac:dyDescent="0.3">
      <c r="A14">
        <v>1985</v>
      </c>
      <c r="B14">
        <v>6586</v>
      </c>
      <c r="C14" s="2">
        <f t="shared" si="0"/>
        <v>5974.7258030862467</v>
      </c>
      <c r="D14">
        <v>430</v>
      </c>
      <c r="E14" s="2">
        <f t="shared" si="1"/>
        <v>390.08990211465016</v>
      </c>
    </row>
    <row r="15" spans="1:5" x14ac:dyDescent="0.3">
      <c r="A15">
        <v>1986</v>
      </c>
      <c r="B15">
        <v>6000</v>
      </c>
      <c r="C15" s="2">
        <f t="shared" si="0"/>
        <v>5443.1149132276769</v>
      </c>
      <c r="D15">
        <v>771</v>
      </c>
      <c r="E15" s="2">
        <f t="shared" si="1"/>
        <v>699.44026634975648</v>
      </c>
    </row>
    <row r="16" spans="1:5" x14ac:dyDescent="0.3">
      <c r="A16">
        <v>1987</v>
      </c>
      <c r="B16">
        <v>5798</v>
      </c>
      <c r="C16" s="2">
        <f t="shared" si="0"/>
        <v>5259.8633778156782</v>
      </c>
      <c r="D16">
        <v>867</v>
      </c>
      <c r="E16" s="2">
        <f t="shared" si="1"/>
        <v>786.53010496139927</v>
      </c>
    </row>
    <row r="17" spans="1:5" x14ac:dyDescent="0.3">
      <c r="A17">
        <v>1988</v>
      </c>
      <c r="B17">
        <v>2061</v>
      </c>
      <c r="C17" s="2">
        <f t="shared" si="0"/>
        <v>1869.709972693707</v>
      </c>
      <c r="D17">
        <v>750</v>
      </c>
      <c r="E17" s="2">
        <f t="shared" si="1"/>
        <v>680.38936415345961</v>
      </c>
    </row>
    <row r="18" spans="1:5" x14ac:dyDescent="0.3">
      <c r="A18">
        <v>1989</v>
      </c>
      <c r="B18">
        <v>380</v>
      </c>
      <c r="C18" s="2">
        <f t="shared" si="0"/>
        <v>344.7306111710862</v>
      </c>
      <c r="D18">
        <v>213</v>
      </c>
      <c r="E18" s="2">
        <f t="shared" si="1"/>
        <v>193.23057941958254</v>
      </c>
    </row>
    <row r="19" spans="1:5" x14ac:dyDescent="0.3">
      <c r="A19">
        <v>1990</v>
      </c>
      <c r="B19">
        <v>345</v>
      </c>
      <c r="C19" s="2">
        <f t="shared" si="0"/>
        <v>312.9791075105914</v>
      </c>
      <c r="D19">
        <v>0</v>
      </c>
      <c r="E19" s="2">
        <f t="shared" si="1"/>
        <v>0</v>
      </c>
    </row>
    <row r="20" spans="1:5" x14ac:dyDescent="0.3">
      <c r="A20">
        <v>1991</v>
      </c>
      <c r="B20">
        <v>779</v>
      </c>
      <c r="C20" s="2">
        <f t="shared" si="0"/>
        <v>706.69775290072675</v>
      </c>
      <c r="D20">
        <v>0</v>
      </c>
      <c r="E20" s="2">
        <f t="shared" si="1"/>
        <v>0</v>
      </c>
    </row>
    <row r="21" spans="1:5" x14ac:dyDescent="0.3">
      <c r="A21">
        <v>1992</v>
      </c>
      <c r="B21">
        <v>1214</v>
      </c>
      <c r="C21" s="2">
        <f t="shared" si="0"/>
        <v>1101.3235841097332</v>
      </c>
      <c r="D21">
        <v>0</v>
      </c>
      <c r="E21" s="2">
        <f t="shared" si="1"/>
        <v>0</v>
      </c>
    </row>
    <row r="22" spans="1:5" x14ac:dyDescent="0.3">
      <c r="A22">
        <v>1993</v>
      </c>
      <c r="B22">
        <v>4079</v>
      </c>
      <c r="C22" s="2">
        <f t="shared" si="0"/>
        <v>3700.4109551759489</v>
      </c>
      <c r="D22">
        <v>222</v>
      </c>
      <c r="E22" s="2">
        <f t="shared" si="1"/>
        <v>201.39525178942404</v>
      </c>
    </row>
    <row r="23" spans="1:5" x14ac:dyDescent="0.3">
      <c r="A23">
        <v>1994</v>
      </c>
      <c r="B23">
        <v>2463</v>
      </c>
      <c r="C23" s="2">
        <f t="shared" si="0"/>
        <v>2234.3986718799615</v>
      </c>
      <c r="D23">
        <v>219</v>
      </c>
      <c r="E23" s="2">
        <f t="shared" si="1"/>
        <v>198.67369433281021</v>
      </c>
    </row>
    <row r="24" spans="1:5" x14ac:dyDescent="0.3">
      <c r="A24">
        <v>1995</v>
      </c>
      <c r="B24">
        <v>3979</v>
      </c>
      <c r="C24" s="2">
        <f t="shared" si="0"/>
        <v>3609.6923732888213</v>
      </c>
      <c r="D24">
        <v>275</v>
      </c>
      <c r="E24" s="2">
        <f t="shared" si="1"/>
        <v>249.47610018960185</v>
      </c>
    </row>
    <row r="25" spans="1:5" x14ac:dyDescent="0.3">
      <c r="A25">
        <v>1996</v>
      </c>
      <c r="B25">
        <v>2059</v>
      </c>
      <c r="C25" s="2">
        <f t="shared" si="0"/>
        <v>1867.8956010559646</v>
      </c>
      <c r="D25">
        <v>355</v>
      </c>
      <c r="E25" s="2">
        <f t="shared" si="1"/>
        <v>322.05096569930424</v>
      </c>
    </row>
    <row r="26" spans="1:5" x14ac:dyDescent="0.3">
      <c r="A26">
        <v>1997</v>
      </c>
      <c r="B26">
        <v>1510</v>
      </c>
      <c r="C26" s="2">
        <f t="shared" si="0"/>
        <v>1369.8505864956321</v>
      </c>
      <c r="D26">
        <v>222</v>
      </c>
      <c r="E26" s="2">
        <f t="shared" si="1"/>
        <v>201.39525178942404</v>
      </c>
    </row>
    <row r="27" spans="1:5" x14ac:dyDescent="0.3">
      <c r="A27">
        <v>1998</v>
      </c>
      <c r="B27">
        <v>586</v>
      </c>
      <c r="C27" s="2">
        <f t="shared" si="0"/>
        <v>531.61088985856975</v>
      </c>
      <c r="D27">
        <v>0</v>
      </c>
      <c r="E27" s="2">
        <f t="shared" si="1"/>
        <v>0</v>
      </c>
    </row>
    <row r="28" spans="1:5" x14ac:dyDescent="0.3">
      <c r="A28">
        <v>1999</v>
      </c>
      <c r="B28">
        <v>4069</v>
      </c>
      <c r="C28" s="2">
        <f t="shared" si="0"/>
        <v>3691.3390969872362</v>
      </c>
      <c r="D28">
        <v>54</v>
      </c>
      <c r="E28" s="2">
        <f t="shared" si="1"/>
        <v>48.988034219049091</v>
      </c>
    </row>
    <row r="29" spans="1:5" x14ac:dyDescent="0.3">
      <c r="A29">
        <v>2000</v>
      </c>
      <c r="B29">
        <v>2010</v>
      </c>
      <c r="C29" s="2">
        <f t="shared" si="0"/>
        <v>1823.4434959312719</v>
      </c>
      <c r="D29">
        <v>42</v>
      </c>
      <c r="E29" s="2">
        <f t="shared" si="1"/>
        <v>38.101804392593735</v>
      </c>
    </row>
    <row r="30" spans="1:5" x14ac:dyDescent="0.3">
      <c r="A30">
        <v>2001</v>
      </c>
      <c r="B30">
        <v>4196</v>
      </c>
      <c r="C30" s="2">
        <f t="shared" si="0"/>
        <v>3806.5516959838887</v>
      </c>
      <c r="D30">
        <v>298</v>
      </c>
      <c r="E30" s="2">
        <f t="shared" si="1"/>
        <v>270.34137402364127</v>
      </c>
    </row>
    <row r="31" spans="1:5" x14ac:dyDescent="0.3">
      <c r="A31">
        <v>2002</v>
      </c>
      <c r="B31">
        <v>7243</v>
      </c>
      <c r="C31" s="2">
        <f t="shared" si="0"/>
        <v>6570.7468860846775</v>
      </c>
      <c r="D31">
        <v>354</v>
      </c>
      <c r="E31" s="2">
        <f t="shared" si="1"/>
        <v>321.14377988043293</v>
      </c>
    </row>
    <row r="32" spans="1:5" x14ac:dyDescent="0.3">
      <c r="A32">
        <v>2003</v>
      </c>
      <c r="B32">
        <v>4382</v>
      </c>
      <c r="C32" s="2">
        <f t="shared" si="0"/>
        <v>3975.2882582939469</v>
      </c>
      <c r="D32">
        <v>78</v>
      </c>
      <c r="E32" s="2">
        <f t="shared" si="1"/>
        <v>70.760493871959795</v>
      </c>
    </row>
    <row r="33" spans="1:5" x14ac:dyDescent="0.3">
      <c r="A33">
        <v>2004</v>
      </c>
      <c r="B33">
        <v>12124</v>
      </c>
      <c r="C33" s="2">
        <f t="shared" si="0"/>
        <v>10998.720867995393</v>
      </c>
      <c r="D33">
        <v>280</v>
      </c>
      <c r="E33" s="2">
        <f t="shared" si="1"/>
        <v>254.01202928395824</v>
      </c>
    </row>
    <row r="34" spans="1:5" x14ac:dyDescent="0.3">
      <c r="A34">
        <v>2005</v>
      </c>
      <c r="B34">
        <v>3686</v>
      </c>
      <c r="C34" s="2">
        <f t="shared" si="0"/>
        <v>3343.8869283595363</v>
      </c>
      <c r="D34">
        <v>30</v>
      </c>
      <c r="E34" s="2">
        <f t="shared" si="1"/>
        <v>27.215574566138386</v>
      </c>
    </row>
    <row r="35" spans="1:5" x14ac:dyDescent="0.3">
      <c r="A35">
        <v>2006</v>
      </c>
      <c r="B35">
        <v>2033</v>
      </c>
      <c r="C35" s="2">
        <f t="shared" si="0"/>
        <v>1844.3087697653111</v>
      </c>
      <c r="D35">
        <v>19</v>
      </c>
      <c r="E35" s="2">
        <f t="shared" si="1"/>
        <v>17.23653055855431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Gill</dc:creator>
  <cp:lastModifiedBy>Jessica Gill</cp:lastModifiedBy>
  <dcterms:created xsi:type="dcterms:W3CDTF">2017-05-16T23:22:53Z</dcterms:created>
  <dcterms:modified xsi:type="dcterms:W3CDTF">2017-07-13T20:38:55Z</dcterms:modified>
</cp:coreProperties>
</file>