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xq5055/Documents/github/sex-differences-in-motion-perception/analysis/"/>
    </mc:Choice>
  </mc:AlternateContent>
  <xr:revisionPtr revIDLastSave="0" documentId="13_ncr:1_{EDFD0830-F93C-CE4B-B501-607D7B0E5F56}" xr6:coauthVersionLast="45" xr6:coauthVersionMax="45" xr10:uidLastSave="{00000000-0000-0000-0000-000000000000}"/>
  <bookViews>
    <workbookView xWindow="10920" yWindow="8800" windowWidth="27640" windowHeight="16940" xr2:uid="{FBC3D79B-CF82-414B-96FE-9797B59861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22" i="1" l="1"/>
  <c r="AL16" i="1"/>
  <c r="AN16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7" i="1"/>
  <c r="AN18" i="1"/>
  <c r="AN19" i="1"/>
  <c r="AN20" i="1"/>
  <c r="AN21" i="1"/>
  <c r="AN22" i="1"/>
  <c r="AN23" i="1"/>
  <c r="AN24" i="1"/>
  <c r="AN25" i="1"/>
  <c r="AN26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3" i="1"/>
  <c r="AM24" i="1"/>
  <c r="AM25" i="1"/>
  <c r="AM26" i="1"/>
  <c r="AM27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7" i="1"/>
  <c r="AL18" i="1"/>
  <c r="AL19" i="1"/>
  <c r="AL20" i="1"/>
  <c r="AL21" i="1"/>
  <c r="AL22" i="1"/>
  <c r="AL23" i="1"/>
  <c r="AL24" i="1"/>
  <c r="AL25" i="1"/>
  <c r="AL26" i="1"/>
  <c r="AL2" i="1"/>
</calcChain>
</file>

<file path=xl/sharedStrings.xml><?xml version="1.0" encoding="utf-8"?>
<sst xmlns="http://schemas.openxmlformats.org/spreadsheetml/2006/main" count="109" uniqueCount="96">
  <si>
    <t>'ParticipantID'</t>
  </si>
  <si>
    <t>1.55351351524611 - 1.08888472831724i</t>
  </si>
  <si>
    <t>-0.424379987431293 + 0.283079326621079i</t>
  </si>
  <si>
    <t>2.08197411937320 + 1.20587684330854i</t>
  </si>
  <si>
    <t>1.33765844967462 - 0.614413363480824i</t>
  </si>
  <si>
    <t>2.63960961046699 - 0.509183443144406i</t>
  </si>
  <si>
    <t>-0.262480194193380 - 0.529044466784489i</t>
  </si>
  <si>
    <t>0.470195085392821 - 1.71764483467401i</t>
  </si>
  <si>
    <t>-0.0286780538434135 + 0.00101536442239231i</t>
  </si>
  <si>
    <t>0.0866851143134551 - 0.274950376574450i</t>
  </si>
  <si>
    <t>2.63960968977541 - 0.509183435954658i</t>
  </si>
  <si>
    <t>-0.0862942191366501 + 0.120580444901398i</t>
  </si>
  <si>
    <t>1.64895813307413 - 1.78797899711045i</t>
  </si>
  <si>
    <t>-1.05404509581483 + 0.782518124244310i</t>
  </si>
  <si>
    <t>-0.152089041119969 - 0.433969425685206i</t>
  </si>
  <si>
    <t>-0.166100016287105 + 0.362867196988791i</t>
  </si>
  <si>
    <t>0.00649814546617167 - 0.0492931817191849i</t>
  </si>
  <si>
    <t>-0.896533163681232 - 0.976084984798141i</t>
  </si>
  <si>
    <t>pBest_mtt.t1</t>
  </si>
  <si>
    <t>pBest_mtt.t2</t>
  </si>
  <si>
    <t>pBest_mtt.t3</t>
  </si>
  <si>
    <t>pBest_mtt.t4</t>
  </si>
  <si>
    <t>pBest_mtt.b1</t>
  </si>
  <si>
    <t>pBest_mtt.b2</t>
  </si>
  <si>
    <t>pBest_mtt.b3</t>
  </si>
  <si>
    <t>pBest_mtt.b4</t>
  </si>
  <si>
    <t>logLikelihoodBest_mtt1</t>
  </si>
  <si>
    <t>logLikelihoodBest_mtt2</t>
  </si>
  <si>
    <t>logLikelihoodBest_mtt3</t>
  </si>
  <si>
    <t>logLikelihoodBest_mtt4</t>
  </si>
  <si>
    <t>1.2343+0i</t>
  </si>
  <si>
    <t>0.37676+0i</t>
  </si>
  <si>
    <t>1.0755+0i</t>
  </si>
  <si>
    <t>1.4278+0i</t>
  </si>
  <si>
    <t>9.6177+0i</t>
  </si>
  <si>
    <t>-0.044909-0.033036i</t>
  </si>
  <si>
    <t>8.3411+0i</t>
  </si>
  <si>
    <t>7.9166+0i</t>
  </si>
  <si>
    <t>13.0028+0i</t>
  </si>
  <si>
    <t>9.89325+0i</t>
  </si>
  <si>
    <t>0.439751+0i</t>
  </si>
  <si>
    <t>4.87669+0i</t>
  </si>
  <si>
    <t>5.62478+0i</t>
  </si>
  <si>
    <t>8.27067+0i</t>
  </si>
  <si>
    <t>-0.265347-0.390762i</t>
  </si>
  <si>
    <t>8.12342+0i</t>
  </si>
  <si>
    <t>-6.74379+0i</t>
  </si>
  <si>
    <t>-6.79668+0i</t>
  </si>
  <si>
    <t>-0.263302-0.229361i</t>
  </si>
  <si>
    <t>20.7944+0i</t>
  </si>
  <si>
    <t>Q81</t>
  </si>
  <si>
    <t>Q1</t>
  </si>
  <si>
    <t>Q4</t>
  </si>
  <si>
    <t>Q2</t>
  </si>
  <si>
    <t>Q3</t>
  </si>
  <si>
    <t>advoc_num_cor</t>
  </si>
  <si>
    <t>advoc_num_err</t>
  </si>
  <si>
    <t>advoc_total_score</t>
  </si>
  <si>
    <t>MRT_cor</t>
  </si>
  <si>
    <t>MRT_err</t>
  </si>
  <si>
    <t>MRT_cor_both</t>
  </si>
  <si>
    <t>MRT_check</t>
  </si>
  <si>
    <t>Psychology</t>
  </si>
  <si>
    <t>DUS</t>
  </si>
  <si>
    <t>psychology</t>
  </si>
  <si>
    <t>biochemistry and molecular biology</t>
  </si>
  <si>
    <t>AD/PR</t>
  </si>
  <si>
    <t>Biology</t>
  </si>
  <si>
    <t>PSY</t>
  </si>
  <si>
    <t>Labor and Human Resources</t>
  </si>
  <si>
    <t>Political Science</t>
  </si>
  <si>
    <t>Psychology and BioBehavioral Health</t>
  </si>
  <si>
    <t>Supply Chain Management</t>
  </si>
  <si>
    <t>Biobehavioral Health</t>
  </si>
  <si>
    <t>bachelor of fine arts in acting</t>
  </si>
  <si>
    <t>undecided</t>
  </si>
  <si>
    <t>Public Relations and Human Resources</t>
  </si>
  <si>
    <t>Marketing</t>
  </si>
  <si>
    <t>human development and family studies</t>
  </si>
  <si>
    <t>PSYCH</t>
  </si>
  <si>
    <t>pBest_cst.t1</t>
  </si>
  <si>
    <t>pBest_cst.t2</t>
  </si>
  <si>
    <t>pBest_cst.t3</t>
  </si>
  <si>
    <t>pBest_cst.t4</t>
  </si>
  <si>
    <t>pBest_cst.b1</t>
  </si>
  <si>
    <t>pBest_cst.b2</t>
  </si>
  <si>
    <t>pBest_cst.b3</t>
  </si>
  <si>
    <t>pBest_cst.b4</t>
  </si>
  <si>
    <t>logLikelihoodBest_cst1</t>
  </si>
  <si>
    <t>logLikelihoodBest_cst2</t>
  </si>
  <si>
    <t>logLikelihoodBest_cst3</t>
  </si>
  <si>
    <t>logLikelihoodBest_cst4</t>
  </si>
  <si>
    <t>threshold_cst_mean</t>
  </si>
  <si>
    <t>threshold_mtt_mean</t>
  </si>
  <si>
    <t>threshold_cst_median</t>
  </si>
  <si>
    <t>threshold_mtt_median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</si>
</sst>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000000"/>
    <numFmt numFmtId="179" formatCode="0.000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72" fontId="0" fillId="0" borderId="0" xfId="0" applyNumberFormat="1"/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A17C4-4418-7A4E-8B93-5722FBB7C47E}">
  <dimension ref="A1:AO27"/>
  <sheetViews>
    <sheetView tabSelected="1" topLeftCell="Y1" workbookViewId="0">
      <selection activeCell="AO28" sqref="AO28"/>
    </sheetView>
  </sheetViews>
  <sheetFormatPr baseColWidth="10" defaultRowHeight="16" x14ac:dyDescent="0.2"/>
  <cols>
    <col min="1" max="1" width="40.33203125" customWidth="1"/>
    <col min="2" max="2" width="24.5" customWidth="1"/>
    <col min="3" max="3" width="25.5" customWidth="1"/>
    <col min="4" max="4" width="23.5" customWidth="1"/>
    <col min="5" max="13" width="40.33203125" customWidth="1"/>
    <col min="14" max="17" width="23.6640625" bestFit="1" customWidth="1"/>
    <col min="26" max="29" width="13.6640625" bestFit="1" customWidth="1"/>
    <col min="38" max="38" width="19.5" bestFit="1" customWidth="1"/>
    <col min="39" max="39" width="12.33203125" bestFit="1" customWidth="1"/>
    <col min="40" max="40" width="19.5" bestFit="1" customWidth="1"/>
    <col min="41" max="41" width="11.6640625" bestFit="1" customWidth="1"/>
  </cols>
  <sheetData>
    <row r="1" spans="1:41" x14ac:dyDescent="0.2">
      <c r="A1" t="s">
        <v>0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92</v>
      </c>
      <c r="AM1" t="s">
        <v>93</v>
      </c>
      <c r="AN1" t="s">
        <v>94</v>
      </c>
      <c r="AO1" t="s">
        <v>95</v>
      </c>
    </row>
    <row r="2" spans="1:41" x14ac:dyDescent="0.2">
      <c r="A2" s="1">
        <v>20191113094926</v>
      </c>
      <c r="B2">
        <v>21</v>
      </c>
      <c r="C2">
        <v>2</v>
      </c>
      <c r="D2">
        <v>4</v>
      </c>
      <c r="E2">
        <v>3</v>
      </c>
      <c r="F2" t="s">
        <v>62</v>
      </c>
      <c r="G2">
        <v>11</v>
      </c>
      <c r="H2">
        <v>8</v>
      </c>
      <c r="I2">
        <v>9</v>
      </c>
      <c r="J2">
        <v>37</v>
      </c>
      <c r="K2">
        <v>3</v>
      </c>
      <c r="L2">
        <v>17</v>
      </c>
      <c r="M2">
        <v>40</v>
      </c>
      <c r="N2" s="3">
        <v>3.10594938773519E-2</v>
      </c>
      <c r="O2" s="3">
        <v>-2.06864915788172E-2</v>
      </c>
      <c r="P2" s="3">
        <v>2.9691118739150001E-2</v>
      </c>
      <c r="Q2" s="3">
        <v>-2.8518350794911301E-2</v>
      </c>
      <c r="R2">
        <v>333.43315459818598</v>
      </c>
      <c r="S2">
        <v>2.4888713695108802</v>
      </c>
      <c r="T2">
        <v>226.93895502247801</v>
      </c>
      <c r="U2">
        <v>2.5021854113787398</v>
      </c>
      <c r="V2">
        <v>2.9029148096519299</v>
      </c>
      <c r="W2" t="s">
        <v>1</v>
      </c>
      <c r="X2">
        <v>9.7842611970159492</v>
      </c>
      <c r="Y2" t="s">
        <v>2</v>
      </c>
      <c r="Z2" s="2">
        <v>2.5759000000000001E-2</v>
      </c>
      <c r="AA2" s="2">
        <v>3.7258600000000003E-2</v>
      </c>
      <c r="AB2" s="2">
        <v>2.98607E-2</v>
      </c>
      <c r="AC2" s="2">
        <v>3.0790499999999998E-2</v>
      </c>
      <c r="AD2">
        <v>1.7645500000000001</v>
      </c>
      <c r="AE2">
        <v>1.1553899999999999</v>
      </c>
      <c r="AF2">
        <v>3.3179699999999999</v>
      </c>
      <c r="AG2">
        <v>2.2417400000000001</v>
      </c>
      <c r="AH2">
        <v>7.60039</v>
      </c>
      <c r="AI2">
        <v>12.898300000000001</v>
      </c>
      <c r="AJ2">
        <v>8.0144800000000007</v>
      </c>
      <c r="AK2">
        <v>7.8469100000000003</v>
      </c>
      <c r="AL2" s="3">
        <f>AVERAGE(N2:Q2)</f>
        <v>2.8864425606933489E-3</v>
      </c>
      <c r="AM2" s="2">
        <f>AVERAGE(Z2:AC2)</f>
        <v>3.0917200000000002E-2</v>
      </c>
      <c r="AN2" s="3">
        <f>MEDIAN(N2:Q2)</f>
        <v>4.5023135801663984E-3</v>
      </c>
      <c r="AO2" s="2">
        <f>MEDIAN(Z2:AC2)</f>
        <v>3.0325600000000001E-2</v>
      </c>
    </row>
    <row r="3" spans="1:41" x14ac:dyDescent="0.2">
      <c r="A3" s="1">
        <v>20191113111024</v>
      </c>
      <c r="B3">
        <v>21</v>
      </c>
      <c r="C3">
        <v>2</v>
      </c>
      <c r="D3">
        <v>1</v>
      </c>
      <c r="E3">
        <v>1</v>
      </c>
      <c r="F3" t="s">
        <v>63</v>
      </c>
      <c r="G3">
        <v>15</v>
      </c>
      <c r="H3">
        <v>20</v>
      </c>
      <c r="I3">
        <v>10</v>
      </c>
      <c r="J3">
        <v>19</v>
      </c>
      <c r="K3">
        <v>21</v>
      </c>
      <c r="L3">
        <v>3</v>
      </c>
      <c r="M3">
        <v>40</v>
      </c>
      <c r="N3" s="3">
        <v>7.9548317875767105E-2</v>
      </c>
      <c r="O3" s="3">
        <v>3.2877171580752103E-2</v>
      </c>
      <c r="P3" s="3">
        <v>2.17398855806092E-2</v>
      </c>
      <c r="Q3" s="3">
        <v>-1.86375336214939E-3</v>
      </c>
      <c r="R3">
        <v>1.7117671017957901</v>
      </c>
      <c r="S3">
        <v>1749.5377289575499</v>
      </c>
      <c r="T3">
        <v>297.14842799038701</v>
      </c>
      <c r="U3">
        <v>2.4998261873704002</v>
      </c>
      <c r="V3">
        <v>10.7153626262622</v>
      </c>
      <c r="W3">
        <v>4.2791840871247402</v>
      </c>
      <c r="X3">
        <v>8.4079919195431394</v>
      </c>
      <c r="Y3" t="s">
        <v>3</v>
      </c>
      <c r="Z3" s="2">
        <v>2.1599259999999999E-2</v>
      </c>
      <c r="AA3" s="2">
        <v>2.0266260000000001E-2</v>
      </c>
      <c r="AB3" s="2">
        <v>1.7431909999999998E-2</v>
      </c>
      <c r="AC3" s="2">
        <v>3.3198489999999997E-2</v>
      </c>
      <c r="AD3">
        <v>1.751161</v>
      </c>
      <c r="AE3">
        <v>10.21143</v>
      </c>
      <c r="AF3">
        <v>646.52110000000005</v>
      </c>
      <c r="AG3">
        <v>738.96929999999998</v>
      </c>
      <c r="AH3">
        <v>10.141959999999999</v>
      </c>
      <c r="AI3">
        <v>6.15822</v>
      </c>
      <c r="AJ3">
        <v>2.9029150000000001</v>
      </c>
      <c r="AK3">
        <v>4.9673189999999998</v>
      </c>
      <c r="AL3" s="3">
        <f t="shared" ref="AL3:AL27" si="0">AVERAGE(N3:Q3)</f>
        <v>3.3075405418744749E-2</v>
      </c>
      <c r="AM3" s="2">
        <f t="shared" ref="AM3:AM27" si="1">AVERAGE(Z3:AC3)</f>
        <v>2.3123979999999999E-2</v>
      </c>
      <c r="AN3" s="3">
        <f t="shared" ref="AN3:AN26" si="2">MEDIAN(N3:Q3)</f>
        <v>2.7308528580680651E-2</v>
      </c>
      <c r="AO3" s="2">
        <f t="shared" ref="AO3:AO27" si="3">MEDIAN(Z3:AC3)</f>
        <v>2.0932760000000002E-2</v>
      </c>
    </row>
    <row r="4" spans="1:41" x14ac:dyDescent="0.2">
      <c r="A4" s="1">
        <v>20191113133803</v>
      </c>
      <c r="B4">
        <v>21</v>
      </c>
      <c r="C4">
        <v>2</v>
      </c>
      <c r="D4">
        <v>2</v>
      </c>
      <c r="E4">
        <v>3</v>
      </c>
      <c r="F4" t="s">
        <v>62</v>
      </c>
      <c r="G4">
        <v>11</v>
      </c>
      <c r="H4">
        <v>12</v>
      </c>
      <c r="I4">
        <v>8</v>
      </c>
      <c r="J4">
        <v>24</v>
      </c>
      <c r="K4">
        <v>16</v>
      </c>
      <c r="L4">
        <v>6</v>
      </c>
      <c r="M4">
        <v>40</v>
      </c>
      <c r="N4" s="3">
        <v>2.3403959014010701E-2</v>
      </c>
      <c r="O4" s="3">
        <v>3.0021156261715899E-2</v>
      </c>
      <c r="P4" s="3">
        <v>1.8911039163465201E-2</v>
      </c>
      <c r="Q4" s="3">
        <v>7.8892075435386996E-2</v>
      </c>
      <c r="R4">
        <v>4.3134022213204997</v>
      </c>
      <c r="S4">
        <v>1.95646606950618</v>
      </c>
      <c r="T4">
        <v>175.93104339132699</v>
      </c>
      <c r="U4">
        <v>1.7963427504731599</v>
      </c>
      <c r="V4">
        <v>5.8539941485606004</v>
      </c>
      <c r="W4">
        <v>6.1526612288296398</v>
      </c>
      <c r="X4">
        <v>5.6554533645975402</v>
      </c>
      <c r="Y4">
        <v>9.6611412948894397</v>
      </c>
      <c r="Z4" s="2">
        <v>5.9142800000000002E-2</v>
      </c>
      <c r="AA4" s="2">
        <v>3.4582399999999999E-2</v>
      </c>
      <c r="AB4" s="2">
        <v>5.9762000000000003E-2</v>
      </c>
      <c r="AC4" s="2">
        <v>3.0733900000000001E-2</v>
      </c>
      <c r="AD4">
        <v>5.0824100000000003</v>
      </c>
      <c r="AE4">
        <v>3.69278</v>
      </c>
      <c r="AF4">
        <v>2.7971499999999998</v>
      </c>
      <c r="AG4">
        <v>1.31748</v>
      </c>
      <c r="AH4">
        <v>10.0657</v>
      </c>
      <c r="AI4">
        <v>8.9761500000000005</v>
      </c>
      <c r="AJ4">
        <v>10.036099999999999</v>
      </c>
      <c r="AK4">
        <v>11.4406</v>
      </c>
      <c r="AL4" s="3">
        <f t="shared" si="0"/>
        <v>3.7807057468644698E-2</v>
      </c>
      <c r="AM4" s="2">
        <f t="shared" si="1"/>
        <v>4.6055275000000007E-2</v>
      </c>
      <c r="AN4" s="3">
        <f t="shared" si="2"/>
        <v>2.6712557637863302E-2</v>
      </c>
      <c r="AO4" s="2">
        <f t="shared" si="3"/>
        <v>4.6862600000000004E-2</v>
      </c>
    </row>
    <row r="5" spans="1:41" x14ac:dyDescent="0.2">
      <c r="A5" s="1">
        <v>20191113145602</v>
      </c>
      <c r="B5">
        <v>21</v>
      </c>
      <c r="C5">
        <v>2</v>
      </c>
      <c r="D5">
        <v>2</v>
      </c>
      <c r="E5">
        <v>3</v>
      </c>
      <c r="F5" t="s">
        <v>64</v>
      </c>
      <c r="G5">
        <v>19</v>
      </c>
      <c r="H5">
        <v>17</v>
      </c>
      <c r="I5">
        <v>14.75</v>
      </c>
      <c r="J5">
        <v>36</v>
      </c>
      <c r="K5">
        <v>4</v>
      </c>
      <c r="L5">
        <v>16</v>
      </c>
      <c r="M5">
        <v>40</v>
      </c>
      <c r="N5" s="3">
        <v>1.87500000000013E-3</v>
      </c>
      <c r="O5" s="3">
        <v>1.5035991428055199E-2</v>
      </c>
      <c r="P5" s="3">
        <v>2.7117334436622599E-2</v>
      </c>
      <c r="Q5" s="3">
        <v>1.87500000000013E-3</v>
      </c>
      <c r="R5">
        <v>1.2218749999999901</v>
      </c>
      <c r="S5">
        <v>798.34067552508395</v>
      </c>
      <c r="T5">
        <v>217.26674192724599</v>
      </c>
      <c r="U5">
        <v>1.2218749999999901</v>
      </c>
      <c r="V5">
        <v>5.4436810794308101</v>
      </c>
      <c r="W5">
        <v>7.0317226420703403</v>
      </c>
      <c r="X5">
        <v>6.1318157181672204</v>
      </c>
      <c r="Y5">
        <v>5.4436810794308101</v>
      </c>
      <c r="Z5" s="2">
        <v>4.5992364000000001E-2</v>
      </c>
      <c r="AA5" s="2">
        <v>5.2113575000000002E-2</v>
      </c>
      <c r="AB5" s="2">
        <v>4.6945848999999998E-2</v>
      </c>
      <c r="AC5" s="2">
        <v>4.5091729999999997E-2</v>
      </c>
      <c r="AD5">
        <v>5588.2022999999999</v>
      </c>
      <c r="AE5">
        <v>728.75514999999996</v>
      </c>
      <c r="AF5">
        <v>1.4718454999999999</v>
      </c>
      <c r="AG5">
        <v>3.6517191000000002</v>
      </c>
      <c r="AH5">
        <v>7.0317226000000002</v>
      </c>
      <c r="AI5">
        <v>4.2791841000000002</v>
      </c>
      <c r="AJ5">
        <v>9.1949173999999996</v>
      </c>
      <c r="AK5">
        <v>7.4069456999999996</v>
      </c>
      <c r="AL5" s="3">
        <f t="shared" si="0"/>
        <v>1.1475831466169515E-2</v>
      </c>
      <c r="AM5" s="2">
        <f t="shared" si="1"/>
        <v>4.7535879500000003E-2</v>
      </c>
      <c r="AN5" s="3">
        <f t="shared" si="2"/>
        <v>8.4554957140276638E-3</v>
      </c>
      <c r="AO5" s="2">
        <f t="shared" si="3"/>
        <v>4.6469106499999996E-2</v>
      </c>
    </row>
    <row r="6" spans="1:41" x14ac:dyDescent="0.2">
      <c r="A6" s="1">
        <v>20191113161218</v>
      </c>
      <c r="B6">
        <v>20</v>
      </c>
      <c r="C6">
        <v>2</v>
      </c>
      <c r="D6">
        <v>1</v>
      </c>
      <c r="E6">
        <v>1</v>
      </c>
      <c r="F6" t="s">
        <v>65</v>
      </c>
      <c r="G6">
        <v>17</v>
      </c>
      <c r="H6">
        <v>19</v>
      </c>
      <c r="I6">
        <v>12.25</v>
      </c>
      <c r="J6">
        <v>27</v>
      </c>
      <c r="K6">
        <v>5</v>
      </c>
      <c r="L6">
        <v>11</v>
      </c>
      <c r="M6">
        <v>32</v>
      </c>
      <c r="N6" s="3">
        <v>6.6785785472400799E-2</v>
      </c>
      <c r="O6" s="3">
        <v>7.4330369316646605E-2</v>
      </c>
      <c r="P6" s="3">
        <v>4.6656504003303401E-2</v>
      </c>
      <c r="Q6" s="3">
        <v>4.4893338209494198E-2</v>
      </c>
      <c r="R6">
        <v>7131.7382209265297</v>
      </c>
      <c r="S6">
        <v>4.22887546362516</v>
      </c>
      <c r="T6">
        <v>405.743208502936</v>
      </c>
      <c r="U6">
        <v>773.74543905959297</v>
      </c>
      <c r="V6">
        <v>5.6554533645975402</v>
      </c>
      <c r="W6">
        <v>6.5092463654624302</v>
      </c>
      <c r="X6">
        <v>7.0317226420703403</v>
      </c>
      <c r="Y6">
        <v>6.3435880033339398</v>
      </c>
      <c r="Z6" s="2">
        <v>2.7803134E-2</v>
      </c>
      <c r="AA6" s="2">
        <v>1.0803237E-2</v>
      </c>
      <c r="AB6" s="2">
        <v>2.0609626999999998E-2</v>
      </c>
      <c r="AC6" s="2">
        <v>1.7400725999999998E-2</v>
      </c>
      <c r="AD6">
        <v>2.4946766</v>
      </c>
      <c r="AE6">
        <v>0.68102229000000003</v>
      </c>
      <c r="AF6">
        <v>390.52569999999997</v>
      </c>
      <c r="AG6">
        <v>1745.1405999999999</v>
      </c>
      <c r="AH6">
        <v>6.7320120000000001</v>
      </c>
      <c r="AI6">
        <v>12.106814999999999</v>
      </c>
      <c r="AJ6">
        <v>4.9673186999999999</v>
      </c>
      <c r="AK6">
        <v>7.7198573000000001</v>
      </c>
      <c r="AL6" s="3">
        <f t="shared" si="0"/>
        <v>5.8166499250461252E-2</v>
      </c>
      <c r="AM6" s="2">
        <f t="shared" si="1"/>
        <v>1.9154180999999999E-2</v>
      </c>
      <c r="AN6" s="3">
        <f t="shared" si="2"/>
        <v>5.67211447378521E-2</v>
      </c>
      <c r="AO6" s="2">
        <f t="shared" si="3"/>
        <v>1.9005176499999998E-2</v>
      </c>
    </row>
    <row r="7" spans="1:41" x14ac:dyDescent="0.2">
      <c r="A7" s="1">
        <v>20191118083903</v>
      </c>
      <c r="B7">
        <v>20</v>
      </c>
      <c r="C7">
        <v>1</v>
      </c>
      <c r="D7">
        <v>1</v>
      </c>
      <c r="E7">
        <v>1</v>
      </c>
      <c r="F7" t="s">
        <v>66</v>
      </c>
      <c r="G7">
        <v>11</v>
      </c>
      <c r="H7">
        <v>24</v>
      </c>
      <c r="I7">
        <v>5</v>
      </c>
      <c r="J7">
        <v>21</v>
      </c>
      <c r="K7">
        <v>19</v>
      </c>
      <c r="L7">
        <v>4</v>
      </c>
      <c r="M7">
        <v>40</v>
      </c>
      <c r="N7" s="3">
        <v>8.6373388320050204E-2</v>
      </c>
      <c r="O7" s="3">
        <v>0.16655232094708899</v>
      </c>
      <c r="P7" s="3">
        <v>1.87500000000001E-2</v>
      </c>
      <c r="Q7" s="3">
        <v>6.64754425053459E-2</v>
      </c>
      <c r="R7">
        <v>514.40440748557501</v>
      </c>
      <c r="S7">
        <v>12.519135009041101</v>
      </c>
      <c r="T7">
        <v>3.3562500000000002</v>
      </c>
      <c r="U7">
        <v>0.63313364988973697</v>
      </c>
      <c r="V7">
        <v>7.7198572808067398</v>
      </c>
      <c r="W7">
        <v>7.37528137637951</v>
      </c>
      <c r="X7">
        <v>5.4436810794308101</v>
      </c>
      <c r="Y7">
        <v>7.3144151505211399</v>
      </c>
      <c r="Z7" s="2">
        <v>4.7061499999999999E-2</v>
      </c>
      <c r="AA7" s="2">
        <v>0.16639999999999999</v>
      </c>
      <c r="AB7" s="2">
        <v>7.2927000000000006E-2</v>
      </c>
      <c r="AC7" s="2">
        <v>3.9644800000000001E-2</v>
      </c>
      <c r="AD7">
        <v>19.906300000000002</v>
      </c>
      <c r="AE7">
        <v>1.36019</v>
      </c>
      <c r="AF7">
        <v>3.9268000000000001</v>
      </c>
      <c r="AG7">
        <v>0.56026799999999999</v>
      </c>
      <c r="AH7">
        <v>4.7104499999999998</v>
      </c>
      <c r="AI7">
        <v>12.3527</v>
      </c>
      <c r="AJ7">
        <v>8.4231300000000005</v>
      </c>
      <c r="AK7">
        <v>7.2264200000000001</v>
      </c>
      <c r="AL7" s="3">
        <f t="shared" si="0"/>
        <v>8.4537787943121306E-2</v>
      </c>
      <c r="AM7" s="2">
        <f t="shared" si="1"/>
        <v>8.1508324999999993E-2</v>
      </c>
      <c r="AN7" s="3">
        <f t="shared" si="2"/>
        <v>7.6424415412698052E-2</v>
      </c>
      <c r="AO7" s="2">
        <f t="shared" si="3"/>
        <v>5.9994249999999999E-2</v>
      </c>
    </row>
    <row r="8" spans="1:41" x14ac:dyDescent="0.2">
      <c r="A8" s="1">
        <v>20191118112649</v>
      </c>
      <c r="B8">
        <v>20</v>
      </c>
      <c r="C8">
        <v>2</v>
      </c>
      <c r="D8">
        <v>2</v>
      </c>
      <c r="E8">
        <v>3</v>
      </c>
      <c r="F8" t="s">
        <v>62</v>
      </c>
      <c r="G8">
        <v>12</v>
      </c>
      <c r="H8">
        <v>24</v>
      </c>
      <c r="I8">
        <v>6</v>
      </c>
      <c r="J8">
        <v>23</v>
      </c>
      <c r="K8">
        <v>17</v>
      </c>
      <c r="L8">
        <v>6</v>
      </c>
      <c r="M8">
        <v>40</v>
      </c>
      <c r="N8" s="3">
        <v>0.61590461722546097</v>
      </c>
      <c r="O8" s="3">
        <v>0.17409900680353499</v>
      </c>
      <c r="P8" s="3">
        <v>4.3421226725377099E-2</v>
      </c>
      <c r="Q8" s="3">
        <v>7.3854740016910295E-2</v>
      </c>
      <c r="R8">
        <v>21.107753842730698</v>
      </c>
      <c r="S8">
        <v>3.0711816488569399</v>
      </c>
      <c r="T8">
        <v>6.3902620784559696</v>
      </c>
      <c r="U8">
        <v>35.670722889556501</v>
      </c>
      <c r="V8">
        <v>11.199175845618999</v>
      </c>
      <c r="W8">
        <v>8.4889834822138095</v>
      </c>
      <c r="X8">
        <v>7.9686852004646598</v>
      </c>
      <c r="Y8">
        <v>5.5785620487052299</v>
      </c>
      <c r="Z8" s="2">
        <v>3.7846999999999999E-2</v>
      </c>
      <c r="AA8" s="2">
        <v>-9.4885000000000004E-3</v>
      </c>
      <c r="AB8" s="2">
        <v>3.6441000000000001E-2</v>
      </c>
      <c r="AC8" s="2">
        <v>3.6875999999999999E-2</v>
      </c>
      <c r="AD8" t="s">
        <v>30</v>
      </c>
      <c r="AE8" t="s">
        <v>31</v>
      </c>
      <c r="AF8" t="s">
        <v>32</v>
      </c>
      <c r="AG8" t="s">
        <v>33</v>
      </c>
      <c r="AH8" t="s">
        <v>34</v>
      </c>
      <c r="AI8" t="s">
        <v>35</v>
      </c>
      <c r="AJ8" t="s">
        <v>36</v>
      </c>
      <c r="AK8" t="s">
        <v>37</v>
      </c>
      <c r="AL8" s="3">
        <f t="shared" si="0"/>
        <v>0.22681989769282082</v>
      </c>
      <c r="AM8" s="2">
        <f t="shared" si="1"/>
        <v>2.5418875E-2</v>
      </c>
      <c r="AN8" s="3">
        <f t="shared" si="2"/>
        <v>0.12397687341022265</v>
      </c>
      <c r="AO8" s="2">
        <f t="shared" si="3"/>
        <v>3.6658499999999997E-2</v>
      </c>
    </row>
    <row r="9" spans="1:41" x14ac:dyDescent="0.2">
      <c r="A9" s="1">
        <v>20191118124517</v>
      </c>
      <c r="B9">
        <v>21</v>
      </c>
      <c r="C9">
        <v>2</v>
      </c>
      <c r="D9">
        <v>1</v>
      </c>
      <c r="E9">
        <v>1</v>
      </c>
      <c r="F9" t="s">
        <v>67</v>
      </c>
      <c r="G9">
        <v>12</v>
      </c>
      <c r="H9">
        <v>23</v>
      </c>
      <c r="I9">
        <v>6.25</v>
      </c>
      <c r="J9">
        <v>22</v>
      </c>
      <c r="K9">
        <v>18</v>
      </c>
      <c r="L9">
        <v>5</v>
      </c>
      <c r="M9">
        <v>40</v>
      </c>
      <c r="N9" s="3">
        <v>3.1263509298340401E-5</v>
      </c>
      <c r="O9" s="3">
        <v>3.1263509298340401E-5</v>
      </c>
      <c r="P9" s="3">
        <v>3.1263509298340401E-5</v>
      </c>
      <c r="Q9" s="3">
        <v>3.1263509298340401E-5</v>
      </c>
      <c r="R9">
        <v>-4.3788084624335299</v>
      </c>
      <c r="S9">
        <v>-4.3788084624335299</v>
      </c>
      <c r="T9">
        <v>-4.3788084624335299</v>
      </c>
      <c r="U9">
        <v>-4.3788084624335299</v>
      </c>
      <c r="V9">
        <v>20.794415416798302</v>
      </c>
      <c r="W9">
        <v>20.794415416798302</v>
      </c>
      <c r="X9">
        <v>20.794415416798302</v>
      </c>
      <c r="Y9">
        <v>20.794415416798302</v>
      </c>
      <c r="Z9" s="2">
        <v>3.5534740000000002E-2</v>
      </c>
      <c r="AA9" s="2">
        <v>2.807167E-2</v>
      </c>
      <c r="AB9" s="2">
        <v>1.8556900000000001E-2</v>
      </c>
      <c r="AC9" s="2">
        <v>4.5083949999999998E-2</v>
      </c>
      <c r="AD9">
        <v>3.4407230000000002</v>
      </c>
      <c r="AE9">
        <v>1.8153189999999999</v>
      </c>
      <c r="AF9">
        <v>260.40249999999997</v>
      </c>
      <c r="AG9">
        <v>1.430941</v>
      </c>
      <c r="AH9">
        <v>7.8196409999999998</v>
      </c>
      <c r="AI9">
        <v>10.129</v>
      </c>
      <c r="AJ9">
        <v>6.1318159999999997</v>
      </c>
      <c r="AK9">
        <v>11.4565</v>
      </c>
      <c r="AL9" s="3">
        <f t="shared" si="0"/>
        <v>3.1263509298340401E-5</v>
      </c>
      <c r="AM9" s="2">
        <f t="shared" si="1"/>
        <v>3.1811815E-2</v>
      </c>
      <c r="AN9" s="3">
        <f t="shared" si="2"/>
        <v>3.1263509298340401E-5</v>
      </c>
      <c r="AO9" s="2">
        <f t="shared" si="3"/>
        <v>3.1803205000000001E-2</v>
      </c>
    </row>
    <row r="10" spans="1:41" x14ac:dyDescent="0.2">
      <c r="A10" s="1">
        <v>20191118135808</v>
      </c>
      <c r="B10">
        <v>21</v>
      </c>
      <c r="C10">
        <v>1</v>
      </c>
      <c r="D10">
        <v>2</v>
      </c>
      <c r="E10">
        <v>3</v>
      </c>
      <c r="F10" t="s">
        <v>68</v>
      </c>
      <c r="G10">
        <v>7</v>
      </c>
      <c r="H10">
        <v>28</v>
      </c>
      <c r="I10">
        <v>0</v>
      </c>
      <c r="J10">
        <v>36</v>
      </c>
      <c r="K10">
        <v>4</v>
      </c>
      <c r="L10">
        <v>17</v>
      </c>
      <c r="M10">
        <v>40</v>
      </c>
      <c r="N10" s="3">
        <v>-2.1080335527658301E-2</v>
      </c>
      <c r="O10" s="3">
        <v>2.4692933253012399E-2</v>
      </c>
      <c r="P10" s="3">
        <v>-1.68182373046874E-2</v>
      </c>
      <c r="Q10" s="3">
        <v>3.0838567446675801E-2</v>
      </c>
      <c r="R10">
        <v>2.4919007323682298</v>
      </c>
      <c r="S10">
        <v>1.8681489889312199</v>
      </c>
      <c r="T10">
        <v>2.4770050048828098</v>
      </c>
      <c r="U10">
        <v>256.230562616687</v>
      </c>
      <c r="V10" t="s">
        <v>4</v>
      </c>
      <c r="W10">
        <v>5.6998533550240502</v>
      </c>
      <c r="X10" t="s">
        <v>5</v>
      </c>
      <c r="Y10">
        <v>4.9673187258611398</v>
      </c>
      <c r="Z10" s="2">
        <v>5.8343530499999997E-2</v>
      </c>
      <c r="AA10" s="2">
        <v>5.6200534000000003E-2</v>
      </c>
      <c r="AB10" s="2">
        <v>2.7578155699999999E-2</v>
      </c>
      <c r="AC10" s="2">
        <v>4.5443755600000003E-2</v>
      </c>
      <c r="AD10">
        <v>6.7324598099999999</v>
      </c>
      <c r="AE10">
        <v>26445.573499999999</v>
      </c>
      <c r="AF10">
        <v>1.1197170000000001</v>
      </c>
      <c r="AG10">
        <v>2.2569663599999998</v>
      </c>
      <c r="AH10">
        <v>6.7148428999999998</v>
      </c>
      <c r="AI10">
        <v>2.90291481</v>
      </c>
      <c r="AJ10">
        <v>8.1818634600000006</v>
      </c>
      <c r="AK10">
        <v>10.760255799999999</v>
      </c>
      <c r="AL10" s="3">
        <f t="shared" si="0"/>
        <v>4.4082319668356249E-3</v>
      </c>
      <c r="AM10" s="2">
        <f t="shared" si="1"/>
        <v>4.6891493950000002E-2</v>
      </c>
      <c r="AN10" s="3">
        <f t="shared" si="2"/>
        <v>3.9373479741625014E-3</v>
      </c>
      <c r="AO10" s="2">
        <f t="shared" si="3"/>
        <v>5.0822144800000003E-2</v>
      </c>
    </row>
    <row r="11" spans="1:41" x14ac:dyDescent="0.2">
      <c r="A11" s="1">
        <v>20191120134019</v>
      </c>
      <c r="B11">
        <v>21</v>
      </c>
      <c r="C11">
        <v>2</v>
      </c>
      <c r="D11">
        <v>1</v>
      </c>
      <c r="E11">
        <v>1</v>
      </c>
      <c r="F11" t="s">
        <v>69</v>
      </c>
      <c r="G11">
        <v>8</v>
      </c>
      <c r="H11">
        <v>8</v>
      </c>
      <c r="I11">
        <v>6</v>
      </c>
      <c r="J11">
        <v>27</v>
      </c>
      <c r="K11">
        <v>13</v>
      </c>
      <c r="L11">
        <v>7</v>
      </c>
      <c r="M11">
        <v>40</v>
      </c>
      <c r="N11" s="3">
        <v>6.22183424479332E-2</v>
      </c>
      <c r="O11" s="3">
        <v>9.1228410671927301E-2</v>
      </c>
      <c r="P11" s="3">
        <v>2.79786950089796E-2</v>
      </c>
      <c r="Q11" s="3">
        <v>9.8831050269164403E-2</v>
      </c>
      <c r="R11">
        <v>1.1774496126724501</v>
      </c>
      <c r="S11">
        <v>4.2181376383109903</v>
      </c>
      <c r="T11">
        <v>2.4696056009790301</v>
      </c>
      <c r="U11">
        <v>1.3417416682494501</v>
      </c>
      <c r="V11">
        <v>6.8116364633663196</v>
      </c>
      <c r="W11">
        <v>8.2935564288845196</v>
      </c>
      <c r="X11">
        <v>5.4705533296391797</v>
      </c>
      <c r="Y11">
        <v>13.315185647097501</v>
      </c>
      <c r="Z11" s="2">
        <v>2.3521239999999999E-2</v>
      </c>
      <c r="AA11" s="2">
        <v>2.5607330000000001E-2</v>
      </c>
      <c r="AB11" s="2">
        <v>2.5383820000000001E-2</v>
      </c>
      <c r="AC11" s="2">
        <v>4.3278209999999998E-2</v>
      </c>
      <c r="AD11">
        <v>172.3212</v>
      </c>
      <c r="AE11">
        <v>5.7582259999999996</v>
      </c>
      <c r="AF11">
        <v>268.7011</v>
      </c>
      <c r="AG11">
        <v>983.84910000000002</v>
      </c>
      <c r="AH11">
        <v>5.6554529999999996</v>
      </c>
      <c r="AI11">
        <v>8.0665469999999999</v>
      </c>
      <c r="AJ11">
        <v>3.5910489999999999</v>
      </c>
      <c r="AK11">
        <v>6.3435879999999996</v>
      </c>
      <c r="AL11" s="3">
        <f t="shared" si="0"/>
        <v>7.0064124599501121E-2</v>
      </c>
      <c r="AM11" s="2">
        <f t="shared" si="1"/>
        <v>2.9447649999999999E-2</v>
      </c>
      <c r="AN11" s="3">
        <f t="shared" si="2"/>
        <v>7.6723376559930251E-2</v>
      </c>
      <c r="AO11" s="2">
        <f t="shared" si="3"/>
        <v>2.5495574999999999E-2</v>
      </c>
    </row>
    <row r="12" spans="1:41" x14ac:dyDescent="0.2">
      <c r="A12" s="1">
        <v>20191120145323</v>
      </c>
      <c r="B12">
        <v>21</v>
      </c>
      <c r="C12">
        <v>2</v>
      </c>
      <c r="D12">
        <v>1</v>
      </c>
      <c r="E12">
        <v>2</v>
      </c>
      <c r="F12" t="s">
        <v>64</v>
      </c>
      <c r="G12">
        <v>11</v>
      </c>
      <c r="H12">
        <v>25</v>
      </c>
      <c r="I12">
        <v>4.75</v>
      </c>
      <c r="J12">
        <v>20</v>
      </c>
      <c r="K12">
        <v>12</v>
      </c>
      <c r="L12">
        <v>6</v>
      </c>
      <c r="M12">
        <v>32</v>
      </c>
      <c r="N12" s="3">
        <v>8.0397632880635797E-2</v>
      </c>
      <c r="O12" s="3">
        <v>0.102072059152959</v>
      </c>
      <c r="P12" s="3">
        <v>0.22118406914622599</v>
      </c>
      <c r="Q12" s="3">
        <v>0.14225946961057401</v>
      </c>
      <c r="R12">
        <v>1626.4405793531901</v>
      </c>
      <c r="S12">
        <v>1.0809325992032699</v>
      </c>
      <c r="T12">
        <v>23.031231024371401</v>
      </c>
      <c r="U12">
        <v>5.3047806617129103</v>
      </c>
      <c r="V12">
        <v>9.7842611970159492</v>
      </c>
      <c r="W12">
        <v>7.2353432877571198</v>
      </c>
      <c r="X12">
        <v>8.8909769644783001</v>
      </c>
      <c r="Y12">
        <v>9.2212898076452596</v>
      </c>
      <c r="Z12" s="2">
        <v>3.6702636779999999E-2</v>
      </c>
      <c r="AA12" s="2">
        <v>2.451283663E-2</v>
      </c>
      <c r="AB12" s="2">
        <v>3.357956862E-2</v>
      </c>
      <c r="AC12" s="2">
        <v>2.893841762E-2</v>
      </c>
      <c r="AD12">
        <v>2.4504067979999999</v>
      </c>
      <c r="AE12">
        <v>2.8847408649999999</v>
      </c>
      <c r="AF12">
        <v>318071.68969999999</v>
      </c>
      <c r="AG12">
        <v>3.6289918750000001</v>
      </c>
      <c r="AH12">
        <v>9.6558767240000005</v>
      </c>
      <c r="AI12">
        <v>9.4957309960000007</v>
      </c>
      <c r="AJ12">
        <v>3.5910494480000001</v>
      </c>
      <c r="AK12">
        <v>7.4700744849999996</v>
      </c>
      <c r="AL12" s="3">
        <f t="shared" si="0"/>
        <v>0.13647830769759869</v>
      </c>
      <c r="AM12" s="2">
        <f t="shared" si="1"/>
        <v>3.0933364912500001E-2</v>
      </c>
      <c r="AN12" s="3">
        <f t="shared" si="2"/>
        <v>0.1221657643817665</v>
      </c>
      <c r="AO12" s="2">
        <f t="shared" si="3"/>
        <v>3.1258993120000002E-2</v>
      </c>
    </row>
    <row r="13" spans="1:41" x14ac:dyDescent="0.2">
      <c r="A13" s="1">
        <v>20191120161107</v>
      </c>
      <c r="B13">
        <v>21</v>
      </c>
      <c r="C13">
        <v>2</v>
      </c>
      <c r="D13">
        <v>1</v>
      </c>
      <c r="E13">
        <v>1</v>
      </c>
      <c r="F13" t="s">
        <v>62</v>
      </c>
      <c r="G13">
        <v>15</v>
      </c>
      <c r="H13">
        <v>7</v>
      </c>
      <c r="I13">
        <v>13.25</v>
      </c>
      <c r="J13">
        <v>25</v>
      </c>
      <c r="K13">
        <v>13</v>
      </c>
      <c r="L13">
        <v>6</v>
      </c>
      <c r="M13">
        <v>38</v>
      </c>
      <c r="N13" s="3">
        <v>0.19192161670604599</v>
      </c>
      <c r="O13" s="3">
        <v>5.5556333820320998E-2</v>
      </c>
      <c r="P13" s="3">
        <v>0.314781675517047</v>
      </c>
      <c r="Q13" s="3">
        <v>3.10594938773519E-2</v>
      </c>
      <c r="R13">
        <v>1.34714254481649</v>
      </c>
      <c r="S13">
        <v>2.4326020183030699</v>
      </c>
      <c r="T13">
        <v>7.6039661728201002</v>
      </c>
      <c r="U13">
        <v>333.43315459818598</v>
      </c>
      <c r="V13">
        <v>7.18275802483502</v>
      </c>
      <c r="W13">
        <v>8.6912535688811303</v>
      </c>
      <c r="X13">
        <v>9.9538544541522</v>
      </c>
      <c r="Y13">
        <v>2.9029148096519299</v>
      </c>
      <c r="Z13" s="2">
        <v>5.3551050000000003E-2</v>
      </c>
      <c r="AA13" s="2">
        <v>6.6001434999999997E-2</v>
      </c>
      <c r="AB13" s="2">
        <v>5.5889814000000003E-2</v>
      </c>
      <c r="AC13" s="2">
        <v>6.8683972999999995E-2</v>
      </c>
      <c r="AD13">
        <v>3.0362494999999998</v>
      </c>
      <c r="AE13">
        <v>5.8100392999999997</v>
      </c>
      <c r="AF13">
        <v>1178.8672999999999</v>
      </c>
      <c r="AG13">
        <v>1.2517923</v>
      </c>
      <c r="AH13">
        <v>9.6635483000000004</v>
      </c>
      <c r="AI13">
        <v>7.1229059000000001</v>
      </c>
      <c r="AJ13">
        <v>3.5910494000000002</v>
      </c>
      <c r="AK13">
        <v>14.853847999999999</v>
      </c>
      <c r="AL13" s="3">
        <f t="shared" si="0"/>
        <v>0.14832977998019145</v>
      </c>
      <c r="AM13" s="2">
        <f t="shared" si="1"/>
        <v>6.1031567999999994E-2</v>
      </c>
      <c r="AN13" s="3">
        <f t="shared" si="2"/>
        <v>0.1237389752631835</v>
      </c>
      <c r="AO13" s="2">
        <f t="shared" si="3"/>
        <v>6.0945624500000004E-2</v>
      </c>
    </row>
    <row r="14" spans="1:41" x14ac:dyDescent="0.2">
      <c r="A14" s="1">
        <v>20191121102603</v>
      </c>
      <c r="B14">
        <v>21</v>
      </c>
      <c r="C14">
        <v>2</v>
      </c>
      <c r="D14">
        <v>1</v>
      </c>
      <c r="E14">
        <v>1</v>
      </c>
      <c r="F14" t="s">
        <v>70</v>
      </c>
      <c r="G14">
        <v>13</v>
      </c>
      <c r="H14">
        <v>23</v>
      </c>
      <c r="I14">
        <v>7.25</v>
      </c>
      <c r="J14">
        <v>28</v>
      </c>
      <c r="K14">
        <v>12</v>
      </c>
      <c r="L14">
        <v>8</v>
      </c>
      <c r="M14">
        <v>40</v>
      </c>
      <c r="N14" s="3">
        <v>7.8796840234273899E-2</v>
      </c>
      <c r="O14" s="3">
        <v>-1.3109025955200099E-2</v>
      </c>
      <c r="P14" s="3">
        <v>3.1197428177869201E-2</v>
      </c>
      <c r="Q14" s="3">
        <v>-9.2430366458704505E-3</v>
      </c>
      <c r="R14">
        <v>0.75831492470135997</v>
      </c>
      <c r="S14">
        <v>2.50032305717468</v>
      </c>
      <c r="T14">
        <v>3.88510585921565</v>
      </c>
      <c r="U14">
        <v>2.4999330568027101</v>
      </c>
      <c r="V14">
        <v>7.2846440359637397</v>
      </c>
      <c r="W14" t="s">
        <v>6</v>
      </c>
      <c r="X14">
        <v>5.3423187468717703</v>
      </c>
      <c r="Y14" t="s">
        <v>7</v>
      </c>
      <c r="Z14" s="2">
        <v>2.5975999999999999E-2</v>
      </c>
      <c r="AA14" s="2">
        <v>3.49106E-2</v>
      </c>
      <c r="AB14" s="2">
        <v>7.3437100000000005E-2</v>
      </c>
      <c r="AC14" s="2">
        <v>5.10754E-2</v>
      </c>
      <c r="AD14">
        <v>1.0613600000000001</v>
      </c>
      <c r="AE14">
        <v>7.0695600000000001</v>
      </c>
      <c r="AF14">
        <v>2.81847</v>
      </c>
      <c r="AG14">
        <v>2.6518899999999999</v>
      </c>
      <c r="AH14">
        <v>11.1335</v>
      </c>
      <c r="AI14">
        <v>7.9663500000000003</v>
      </c>
      <c r="AJ14">
        <v>10.472300000000001</v>
      </c>
      <c r="AK14">
        <v>10.2758</v>
      </c>
      <c r="AL14" s="3">
        <f t="shared" si="0"/>
        <v>2.1910551452768139E-2</v>
      </c>
      <c r="AM14" s="2">
        <f t="shared" si="1"/>
        <v>4.6349774999999996E-2</v>
      </c>
      <c r="AN14" s="3">
        <f t="shared" si="2"/>
        <v>1.0977195765999377E-2</v>
      </c>
      <c r="AO14" s="2">
        <f t="shared" si="3"/>
        <v>4.2993000000000003E-2</v>
      </c>
    </row>
    <row r="15" spans="1:41" x14ac:dyDescent="0.2">
      <c r="A15" s="1">
        <v>20191121114153</v>
      </c>
      <c r="B15">
        <v>21</v>
      </c>
      <c r="C15">
        <v>2</v>
      </c>
      <c r="D15">
        <v>1</v>
      </c>
      <c r="E15">
        <v>1</v>
      </c>
      <c r="F15" t="s">
        <v>71</v>
      </c>
      <c r="G15">
        <v>10</v>
      </c>
      <c r="H15">
        <v>16</v>
      </c>
      <c r="I15">
        <v>6</v>
      </c>
      <c r="J15">
        <v>15</v>
      </c>
      <c r="K15">
        <v>19</v>
      </c>
      <c r="L15">
        <v>2</v>
      </c>
      <c r="M15">
        <v>34</v>
      </c>
      <c r="N15" s="3">
        <v>-6.2613356486561104E-3</v>
      </c>
      <c r="O15" s="3">
        <v>3.9871766424207498E-2</v>
      </c>
      <c r="P15" s="3">
        <v>1.3183898417423699E-16</v>
      </c>
      <c r="Q15" s="3">
        <v>0.209014662362385</v>
      </c>
      <c r="R15">
        <v>0.33153443712470299</v>
      </c>
      <c r="S15">
        <v>1.5945194294421601</v>
      </c>
      <c r="T15">
        <v>1.2999999999999901</v>
      </c>
      <c r="U15">
        <v>3.0800549505482802</v>
      </c>
      <c r="V15" t="s">
        <v>8</v>
      </c>
      <c r="W15">
        <v>8.3502737508478493</v>
      </c>
      <c r="X15">
        <v>5.4436810794308199</v>
      </c>
      <c r="Y15">
        <v>8.9214945962812404</v>
      </c>
      <c r="Z15" s="2">
        <v>5.6767699999999997E-2</v>
      </c>
      <c r="AA15" s="2">
        <v>3.3516600000000001E-2</v>
      </c>
      <c r="AB15" s="2">
        <v>4.6462900000000001E-2</v>
      </c>
      <c r="AC15" s="2">
        <v>3.8154100000000003E-2</v>
      </c>
      <c r="AD15">
        <v>3.2169300000000001</v>
      </c>
      <c r="AE15">
        <v>1.2386999999999999</v>
      </c>
      <c r="AF15">
        <v>2.4745200000000001</v>
      </c>
      <c r="AG15">
        <v>1.9737</v>
      </c>
      <c r="AH15">
        <v>9.5094999999999992</v>
      </c>
      <c r="AI15">
        <v>8.0252999999999997</v>
      </c>
      <c r="AJ15">
        <v>10.584</v>
      </c>
      <c r="AK15">
        <v>8.2974599999999992</v>
      </c>
      <c r="AL15" s="3">
        <f t="shared" si="0"/>
        <v>6.0656273284484127E-2</v>
      </c>
      <c r="AM15" s="2">
        <f t="shared" si="1"/>
        <v>4.3725325000000002E-2</v>
      </c>
      <c r="AN15" s="3">
        <f t="shared" si="2"/>
        <v>1.9935883212103815E-2</v>
      </c>
      <c r="AO15" s="2">
        <f t="shared" si="3"/>
        <v>4.2308499999999999E-2</v>
      </c>
    </row>
    <row r="16" spans="1:41" x14ac:dyDescent="0.2">
      <c r="A16" s="1">
        <v>20191121125639</v>
      </c>
      <c r="B16">
        <v>21</v>
      </c>
      <c r="C16">
        <v>1</v>
      </c>
      <c r="D16">
        <v>1</v>
      </c>
      <c r="E16">
        <v>1</v>
      </c>
      <c r="F16" t="s">
        <v>72</v>
      </c>
      <c r="G16">
        <v>14</v>
      </c>
      <c r="H16">
        <v>22</v>
      </c>
      <c r="I16">
        <v>8.5</v>
      </c>
      <c r="J16">
        <v>30</v>
      </c>
      <c r="K16">
        <v>6</v>
      </c>
      <c r="L16">
        <v>12</v>
      </c>
      <c r="M16">
        <v>36</v>
      </c>
      <c r="N16" s="3">
        <v>-9.8878188827073703E-3</v>
      </c>
      <c r="O16" s="3">
        <v>-1.68182373046874E-2</v>
      </c>
      <c r="P16" s="3">
        <v>-1.72234183477127E-2</v>
      </c>
      <c r="Q16" s="3">
        <v>3.6990541002676701E-2</v>
      </c>
      <c r="R16">
        <v>2.4995821823715199</v>
      </c>
      <c r="S16">
        <v>2.4770050048828098</v>
      </c>
      <c r="T16">
        <v>2.50021710378308</v>
      </c>
      <c r="U16">
        <v>3.5481489793549001</v>
      </c>
      <c r="V16" t="s">
        <v>9</v>
      </c>
      <c r="W16" t="s">
        <v>10</v>
      </c>
      <c r="X16" t="s">
        <v>11</v>
      </c>
      <c r="Y16">
        <v>6.0068904502435601</v>
      </c>
      <c r="Z16" s="2">
        <v>5.9336858999999999E-2</v>
      </c>
      <c r="AA16" s="2">
        <v>3.4272261999999998E-2</v>
      </c>
      <c r="AB16" s="2">
        <v>4.1036283E-2</v>
      </c>
      <c r="AC16" s="2">
        <v>3.3101439000000003E-2</v>
      </c>
      <c r="AD16">
        <v>2.2693197999999999</v>
      </c>
      <c r="AE16">
        <v>2.4428521000000001</v>
      </c>
      <c r="AF16">
        <v>3.8739313000000002</v>
      </c>
      <c r="AG16">
        <v>2322.7341999999999</v>
      </c>
      <c r="AH16">
        <v>7.9042887000000004</v>
      </c>
      <c r="AI16">
        <v>9.6139694000000002</v>
      </c>
      <c r="AJ16">
        <v>8.9552844999999994</v>
      </c>
      <c r="AK16">
        <v>4.9673186999999999</v>
      </c>
      <c r="AL16" s="3">
        <f>AVERAGE(N16:Q16)</f>
        <v>-1.7347333831076919E-3</v>
      </c>
      <c r="AM16" s="2">
        <f t="shared" si="1"/>
        <v>4.1936710750000002E-2</v>
      </c>
      <c r="AN16" s="3">
        <f>MEDIAN(N16:Q16)</f>
        <v>-1.3353028093697386E-2</v>
      </c>
      <c r="AO16" s="2">
        <f t="shared" si="3"/>
        <v>3.7654272500000002E-2</v>
      </c>
    </row>
    <row r="17" spans="1:41" x14ac:dyDescent="0.2">
      <c r="A17" s="1">
        <v>20191122095832</v>
      </c>
      <c r="B17">
        <v>21</v>
      </c>
      <c r="C17">
        <v>2</v>
      </c>
      <c r="D17">
        <v>2</v>
      </c>
      <c r="E17">
        <v>2</v>
      </c>
      <c r="F17" t="s">
        <v>62</v>
      </c>
      <c r="G17">
        <v>19</v>
      </c>
      <c r="H17">
        <v>17</v>
      </c>
      <c r="I17">
        <v>14.75</v>
      </c>
      <c r="J17">
        <v>24</v>
      </c>
      <c r="K17">
        <v>2</v>
      </c>
      <c r="L17">
        <v>11</v>
      </c>
      <c r="M17">
        <v>26</v>
      </c>
      <c r="N17" s="3">
        <v>3.2654550699435299E-2</v>
      </c>
      <c r="O17" s="3">
        <v>-2.1152273323386799E-2</v>
      </c>
      <c r="P17" s="3">
        <v>-6.09375000000044E-3</v>
      </c>
      <c r="Q17" s="3">
        <v>2.8312797546400301E-2</v>
      </c>
      <c r="R17">
        <v>0.96905199141366705</v>
      </c>
      <c r="S17">
        <v>2.4991168164648099</v>
      </c>
      <c r="T17">
        <v>0.362499999999988</v>
      </c>
      <c r="U17">
        <v>200.27031383514199</v>
      </c>
      <c r="V17">
        <v>7.3000593213470397</v>
      </c>
      <c r="W17" t="s">
        <v>12</v>
      </c>
      <c r="X17" t="s">
        <v>13</v>
      </c>
      <c r="Y17">
        <v>6.1318157181672204</v>
      </c>
      <c r="Z17" s="2">
        <v>1.8705129099999999E-2</v>
      </c>
      <c r="AA17" s="2">
        <v>1.4821125100000001E-2</v>
      </c>
      <c r="AB17" s="2">
        <v>9.5567293499999994E-3</v>
      </c>
      <c r="AC17" s="2">
        <v>1.2470647499999999E-2</v>
      </c>
      <c r="AD17">
        <v>1010.21449</v>
      </c>
      <c r="AE17">
        <v>13265.657499999999</v>
      </c>
      <c r="AF17">
        <v>2.0194007699999998</v>
      </c>
      <c r="AG17">
        <v>7.5436882000000001</v>
      </c>
      <c r="AH17">
        <v>6.3435879999999996</v>
      </c>
      <c r="AI17">
        <v>7.0317226399999999</v>
      </c>
      <c r="AJ17">
        <v>9.2413196200000005</v>
      </c>
      <c r="AK17">
        <v>6.6998284699999999</v>
      </c>
      <c r="AL17" s="3">
        <f t="shared" si="0"/>
        <v>8.4303312306120894E-3</v>
      </c>
      <c r="AM17" s="2">
        <f t="shared" si="1"/>
        <v>1.3888407762500001E-2</v>
      </c>
      <c r="AN17" s="3">
        <f t="shared" si="2"/>
        <v>1.1109523773199931E-2</v>
      </c>
      <c r="AO17" s="2">
        <f t="shared" si="3"/>
        <v>1.36458863E-2</v>
      </c>
    </row>
    <row r="18" spans="1:41" x14ac:dyDescent="0.2">
      <c r="A18" s="1">
        <v>20191122105235</v>
      </c>
      <c r="B18">
        <v>21</v>
      </c>
      <c r="C18">
        <v>2</v>
      </c>
      <c r="D18">
        <v>1</v>
      </c>
      <c r="E18">
        <v>1</v>
      </c>
      <c r="F18" t="s">
        <v>73</v>
      </c>
      <c r="G18">
        <v>13</v>
      </c>
      <c r="H18">
        <v>22</v>
      </c>
      <c r="I18">
        <v>7.5</v>
      </c>
      <c r="J18">
        <v>28</v>
      </c>
      <c r="K18">
        <v>12</v>
      </c>
      <c r="L18">
        <v>9</v>
      </c>
      <c r="M18">
        <v>40</v>
      </c>
      <c r="N18" s="3">
        <v>8.7044684110201304E-2</v>
      </c>
      <c r="O18" s="3">
        <v>3.9723963251606903E-2</v>
      </c>
      <c r="P18" s="3">
        <v>2.8626367898220598E-2</v>
      </c>
      <c r="Q18" s="3">
        <v>5.7665787095979401E-2</v>
      </c>
      <c r="R18">
        <v>17266.215571646699</v>
      </c>
      <c r="S18">
        <v>1.47181550335977</v>
      </c>
      <c r="T18">
        <v>0.36578144804077301</v>
      </c>
      <c r="U18">
        <v>1.89209975872162</v>
      </c>
      <c r="V18">
        <v>5.6554533645975402</v>
      </c>
      <c r="W18">
        <v>7.0959825602693902</v>
      </c>
      <c r="X18">
        <v>7.3383189135810998</v>
      </c>
      <c r="Y18">
        <v>10.9866132814431</v>
      </c>
      <c r="Z18" s="2">
        <v>5.1320999999999999E-2</v>
      </c>
      <c r="AA18" s="2">
        <v>5.8720000000000001E-2</v>
      </c>
      <c r="AB18" s="2">
        <v>6.4343999999999998E-2</v>
      </c>
      <c r="AC18" s="2">
        <v>3.6417999999999999E-2</v>
      </c>
      <c r="AD18">
        <v>1.9211</v>
      </c>
      <c r="AE18">
        <v>5.7816999999999998</v>
      </c>
      <c r="AF18">
        <v>2.82</v>
      </c>
      <c r="AG18">
        <v>1.9723999999999999</v>
      </c>
      <c r="AH18">
        <v>9.0779999999999994</v>
      </c>
      <c r="AI18">
        <v>9.0687999999999995</v>
      </c>
      <c r="AJ18">
        <v>9.0272000000000006</v>
      </c>
      <c r="AK18">
        <v>8.5695999999999994</v>
      </c>
      <c r="AL18" s="3">
        <f t="shared" si="0"/>
        <v>5.3265200589002054E-2</v>
      </c>
      <c r="AM18" s="2">
        <f t="shared" si="1"/>
        <v>5.2700750000000005E-2</v>
      </c>
      <c r="AN18" s="3">
        <f t="shared" si="2"/>
        <v>4.8694875173793152E-2</v>
      </c>
      <c r="AO18" s="2">
        <f t="shared" si="3"/>
        <v>5.50205E-2</v>
      </c>
    </row>
    <row r="19" spans="1:41" x14ac:dyDescent="0.2">
      <c r="A19" s="1">
        <v>20191122134921</v>
      </c>
      <c r="B19">
        <v>21</v>
      </c>
      <c r="C19">
        <v>2</v>
      </c>
      <c r="D19">
        <v>2</v>
      </c>
      <c r="E19">
        <v>3</v>
      </c>
      <c r="F19" t="s">
        <v>64</v>
      </c>
      <c r="G19">
        <v>12</v>
      </c>
      <c r="H19">
        <v>24</v>
      </c>
      <c r="I19">
        <v>6</v>
      </c>
      <c r="J19">
        <v>21</v>
      </c>
      <c r="K19">
        <v>19</v>
      </c>
      <c r="L19">
        <v>4</v>
      </c>
      <c r="M19">
        <v>40</v>
      </c>
      <c r="N19" s="3">
        <v>2.1870957140569001E-2</v>
      </c>
      <c r="O19" s="3">
        <v>3.10594938773519E-2</v>
      </c>
      <c r="P19" s="3">
        <v>2.1743940331527298E-2</v>
      </c>
      <c r="Q19" s="3">
        <v>1.4668952645157799E-2</v>
      </c>
      <c r="R19">
        <v>1.02341900384078</v>
      </c>
      <c r="S19">
        <v>333.43315459818598</v>
      </c>
      <c r="T19">
        <v>4.2136783565356497</v>
      </c>
      <c r="U19">
        <v>377.05795165172702</v>
      </c>
      <c r="V19">
        <v>5.9128121424697602</v>
      </c>
      <c r="W19">
        <v>2.9029148096519299</v>
      </c>
      <c r="X19">
        <v>6.1881791720628598</v>
      </c>
      <c r="Y19">
        <v>2.2147801709155299</v>
      </c>
      <c r="Z19" s="2">
        <v>8.7269899999999997E-2</v>
      </c>
      <c r="AA19" s="2">
        <v>0.18616250000000001</v>
      </c>
      <c r="AB19" s="2">
        <v>8.099642E-2</v>
      </c>
      <c r="AC19" s="2">
        <v>2.7102419999999999E-2</v>
      </c>
      <c r="AD19">
        <v>118.0308</v>
      </c>
      <c r="AE19">
        <v>5.371219</v>
      </c>
      <c r="AF19">
        <v>23.37022</v>
      </c>
      <c r="AG19">
        <v>0.49624620000000003</v>
      </c>
      <c r="AH19">
        <v>8.4279849999999996</v>
      </c>
      <c r="AI19">
        <v>9.9747850000000007</v>
      </c>
      <c r="AJ19">
        <v>6.1190709999999999</v>
      </c>
      <c r="AK19">
        <v>7.2770029999999997</v>
      </c>
      <c r="AL19" s="3">
        <f t="shared" si="0"/>
        <v>2.23358359986515E-2</v>
      </c>
      <c r="AM19" s="2">
        <f t="shared" si="1"/>
        <v>9.5382810000000012E-2</v>
      </c>
      <c r="AN19" s="3">
        <f t="shared" si="2"/>
        <v>2.180744873604815E-2</v>
      </c>
      <c r="AO19" s="2">
        <f t="shared" si="3"/>
        <v>8.4133159999999999E-2</v>
      </c>
    </row>
    <row r="20" spans="1:41" x14ac:dyDescent="0.2">
      <c r="A20" s="1">
        <v>20191122160438</v>
      </c>
      <c r="B20">
        <v>21</v>
      </c>
      <c r="C20">
        <v>2</v>
      </c>
      <c r="D20">
        <v>1</v>
      </c>
      <c r="E20">
        <v>1</v>
      </c>
      <c r="F20" t="s">
        <v>74</v>
      </c>
      <c r="G20">
        <v>11</v>
      </c>
      <c r="H20">
        <v>7</v>
      </c>
      <c r="I20">
        <v>9.25</v>
      </c>
      <c r="J20">
        <v>28</v>
      </c>
      <c r="K20">
        <v>7</v>
      </c>
      <c r="L20">
        <v>11</v>
      </c>
      <c r="M20">
        <v>35</v>
      </c>
      <c r="N20" s="3">
        <v>1.09808993031897E-2</v>
      </c>
      <c r="O20" s="3">
        <v>-2.11647883241106E-2</v>
      </c>
      <c r="P20" s="3">
        <v>1.44969090145787E-2</v>
      </c>
      <c r="Q20" s="3">
        <v>6.1246323103725598E-3</v>
      </c>
      <c r="R20">
        <v>0.55074806239245999</v>
      </c>
      <c r="S20">
        <v>2.5003777871144499</v>
      </c>
      <c r="T20">
        <v>401.14710496490699</v>
      </c>
      <c r="U20">
        <v>0.70983961370402304</v>
      </c>
      <c r="V20">
        <v>8.5918472814792892</v>
      </c>
      <c r="W20" t="s">
        <v>14</v>
      </c>
      <c r="X20">
        <v>2.9029148096519299</v>
      </c>
      <c r="Y20">
        <v>6.2432272375525502</v>
      </c>
      <c r="Z20" s="2">
        <v>2.8704627399999998E-2</v>
      </c>
      <c r="AA20" s="2">
        <v>3.31814463E-2</v>
      </c>
      <c r="AB20" s="2">
        <v>2.6162857500000001E-2</v>
      </c>
      <c r="AC20" s="2">
        <v>2.86849476E-2</v>
      </c>
      <c r="AD20">
        <v>53944.625899999999</v>
      </c>
      <c r="AE20">
        <v>670.16377499999999</v>
      </c>
      <c r="AF20">
        <v>1390.98804</v>
      </c>
      <c r="AG20">
        <v>2.6023332400000001</v>
      </c>
      <c r="AH20">
        <v>4.9673187299999997</v>
      </c>
      <c r="AI20">
        <v>4.2791840900000002</v>
      </c>
      <c r="AJ20">
        <v>7.7198572800000003</v>
      </c>
      <c r="AK20">
        <v>7.78731858</v>
      </c>
      <c r="AL20" s="3">
        <f t="shared" si="0"/>
        <v>2.6094130760075896E-3</v>
      </c>
      <c r="AM20" s="2">
        <f t="shared" si="1"/>
        <v>2.9183469699999999E-2</v>
      </c>
      <c r="AN20" s="3">
        <f t="shared" si="2"/>
        <v>8.5527658067811301E-3</v>
      </c>
      <c r="AO20" s="2">
        <f t="shared" si="3"/>
        <v>2.8694787499999999E-2</v>
      </c>
    </row>
    <row r="21" spans="1:41" x14ac:dyDescent="0.2">
      <c r="A21" s="1">
        <v>20191122170024</v>
      </c>
      <c r="B21">
        <v>21</v>
      </c>
      <c r="C21">
        <v>2</v>
      </c>
      <c r="D21">
        <v>2</v>
      </c>
      <c r="E21">
        <v>3</v>
      </c>
      <c r="F21" t="s">
        <v>64</v>
      </c>
      <c r="G21">
        <v>11</v>
      </c>
      <c r="H21">
        <v>24</v>
      </c>
      <c r="I21">
        <v>5</v>
      </c>
      <c r="J21">
        <v>35</v>
      </c>
      <c r="K21">
        <v>5</v>
      </c>
      <c r="L21">
        <v>16</v>
      </c>
      <c r="M21">
        <v>40</v>
      </c>
      <c r="N21" s="3">
        <v>2.3369356147549699E-2</v>
      </c>
      <c r="O21" s="3">
        <v>5.9724746274746297E-2</v>
      </c>
      <c r="P21" s="3">
        <v>0.345973699768026</v>
      </c>
      <c r="Q21" s="3">
        <v>6.8872266862581105E-2</v>
      </c>
      <c r="R21">
        <v>1.0270278684779</v>
      </c>
      <c r="S21">
        <v>3.4898028919880599</v>
      </c>
      <c r="T21">
        <v>2.73084938332447</v>
      </c>
      <c r="U21">
        <v>1.1323208815982799</v>
      </c>
      <c r="V21">
        <v>7.2806195979447699</v>
      </c>
      <c r="W21">
        <v>6.8677879706857299</v>
      </c>
      <c r="X21">
        <v>8.9393342050925</v>
      </c>
      <c r="Y21">
        <v>7.0100088892447596</v>
      </c>
      <c r="Z21" s="2">
        <v>1.8963799999999999E-2</v>
      </c>
      <c r="AA21" s="2">
        <v>1.6660299999999999E-2</v>
      </c>
      <c r="AB21" s="2">
        <v>-4.8547699999999996E-3</v>
      </c>
      <c r="AC21" s="2">
        <v>2.7865600000000001E-2</v>
      </c>
      <c r="AD21" t="s">
        <v>38</v>
      </c>
      <c r="AE21" t="s">
        <v>39</v>
      </c>
      <c r="AF21" t="s">
        <v>40</v>
      </c>
      <c r="AG21" t="s">
        <v>41</v>
      </c>
      <c r="AH21" t="s">
        <v>42</v>
      </c>
      <c r="AI21" t="s">
        <v>43</v>
      </c>
      <c r="AJ21" t="s">
        <v>44</v>
      </c>
      <c r="AK21" t="s">
        <v>45</v>
      </c>
      <c r="AL21" s="3">
        <f t="shared" si="0"/>
        <v>0.12448501726322578</v>
      </c>
      <c r="AM21" s="2">
        <f t="shared" si="1"/>
        <v>1.46587325E-2</v>
      </c>
      <c r="AN21" s="3">
        <f t="shared" si="2"/>
        <v>6.4298506568663705E-2</v>
      </c>
      <c r="AO21" s="2">
        <f t="shared" si="3"/>
        <v>1.7812049999999999E-2</v>
      </c>
    </row>
    <row r="22" spans="1:41" x14ac:dyDescent="0.2">
      <c r="A22" s="1">
        <v>20191204095235</v>
      </c>
      <c r="B22">
        <v>21</v>
      </c>
      <c r="C22">
        <v>2</v>
      </c>
      <c r="D22">
        <v>1</v>
      </c>
      <c r="E22">
        <v>1</v>
      </c>
      <c r="F22" t="s">
        <v>75</v>
      </c>
      <c r="G22">
        <v>10</v>
      </c>
      <c r="H22">
        <v>25</v>
      </c>
      <c r="I22">
        <v>3.75</v>
      </c>
      <c r="J22">
        <v>15</v>
      </c>
      <c r="K22">
        <v>21</v>
      </c>
      <c r="L22">
        <v>1</v>
      </c>
      <c r="M22">
        <v>36</v>
      </c>
      <c r="N22" s="3">
        <v>-6.2613356486561104E-3</v>
      </c>
      <c r="O22" s="3">
        <v>0.37059672553453099</v>
      </c>
      <c r="P22" s="3">
        <v>0.230925999914567</v>
      </c>
      <c r="Q22" s="3">
        <v>5.1555591796859097E-2</v>
      </c>
      <c r="R22">
        <v>0.33153443712470299</v>
      </c>
      <c r="S22">
        <v>2.7339772788546299</v>
      </c>
      <c r="T22">
        <v>4.7471016460337196</v>
      </c>
      <c r="U22">
        <v>23675.580710744402</v>
      </c>
      <c r="V22" t="s">
        <v>8</v>
      </c>
      <c r="W22">
        <v>8.8162104560247503</v>
      </c>
      <c r="X22">
        <v>9.9721173958007903</v>
      </c>
      <c r="Y22">
        <v>3.5910494483883402</v>
      </c>
      <c r="Z22" s="2">
        <v>-0.27425500000000003</v>
      </c>
      <c r="AA22" s="2">
        <v>9.5214800000000002E-5</v>
      </c>
      <c r="AB22" s="2">
        <v>9.5214800000000002E-5</v>
      </c>
      <c r="AC22" s="2">
        <v>9.5214800000000002E-5</v>
      </c>
      <c r="AD22" t="s">
        <v>46</v>
      </c>
      <c r="AE22" t="s">
        <v>47</v>
      </c>
      <c r="AF22" t="s">
        <v>47</v>
      </c>
      <c r="AG22" t="s">
        <v>47</v>
      </c>
      <c r="AH22" t="s">
        <v>48</v>
      </c>
      <c r="AI22" t="s">
        <v>49</v>
      </c>
      <c r="AJ22" t="s">
        <v>49</v>
      </c>
      <c r="AK22" t="s">
        <v>49</v>
      </c>
      <c r="AL22" s="3">
        <f t="shared" si="0"/>
        <v>0.16170424539932524</v>
      </c>
      <c r="AM22" s="2">
        <f>AVERAGE(Z22:AC22)</f>
        <v>-6.8492338899999991E-2</v>
      </c>
      <c r="AN22" s="3">
        <f t="shared" si="2"/>
        <v>0.14124079585571306</v>
      </c>
      <c r="AO22" s="2">
        <f t="shared" si="3"/>
        <v>9.5214800000000002E-5</v>
      </c>
    </row>
    <row r="23" spans="1:41" x14ac:dyDescent="0.2">
      <c r="A23" s="1">
        <v>20191204135854</v>
      </c>
      <c r="B23">
        <v>21</v>
      </c>
      <c r="C23">
        <v>2</v>
      </c>
      <c r="D23">
        <v>1</v>
      </c>
      <c r="E23">
        <v>1</v>
      </c>
      <c r="F23" t="s">
        <v>77</v>
      </c>
      <c r="G23">
        <v>9</v>
      </c>
      <c r="H23">
        <v>25</v>
      </c>
      <c r="I23">
        <v>2.75</v>
      </c>
      <c r="J23">
        <v>30</v>
      </c>
      <c r="K23">
        <v>10</v>
      </c>
      <c r="L23">
        <v>11</v>
      </c>
      <c r="M23">
        <v>40</v>
      </c>
      <c r="N23" s="3">
        <v>2.4135448216103E-2</v>
      </c>
      <c r="O23" s="3">
        <v>2.0482063038517202E-2</v>
      </c>
      <c r="P23" s="3">
        <v>-2.1143681783699401E-2</v>
      </c>
      <c r="Q23" s="3">
        <v>-2.7546113527568999E-2</v>
      </c>
      <c r="R23">
        <v>627.78073876437395</v>
      </c>
      <c r="S23">
        <v>142.520237320013</v>
      </c>
      <c r="T23">
        <v>2.50062356092399</v>
      </c>
      <c r="U23">
        <v>2.5001720983953302</v>
      </c>
      <c r="V23">
        <v>3.59104944838833</v>
      </c>
      <c r="W23">
        <v>2.2147801709155299</v>
      </c>
      <c r="X23" t="s">
        <v>15</v>
      </c>
      <c r="Y23" t="s">
        <v>16</v>
      </c>
      <c r="Z23" s="2">
        <v>2.2733E-2</v>
      </c>
      <c r="AA23" s="2">
        <v>5.4127000000000002E-2</v>
      </c>
      <c r="AB23" s="2">
        <v>4.7322999999999997E-2</v>
      </c>
      <c r="AC23" s="2">
        <v>4.0357999999999998E-2</v>
      </c>
      <c r="AD23">
        <v>3.5097999999999998</v>
      </c>
      <c r="AE23">
        <v>1.9168000000000001</v>
      </c>
      <c r="AF23">
        <v>2.4487999999999999</v>
      </c>
      <c r="AG23">
        <v>2.4813000000000001</v>
      </c>
      <c r="AH23">
        <v>9.1829999999999998</v>
      </c>
      <c r="AI23">
        <v>9.0523000000000007</v>
      </c>
      <c r="AJ23">
        <v>8.4969999999999999</v>
      </c>
      <c r="AK23">
        <v>9.9839000000000002</v>
      </c>
      <c r="AL23" s="3">
        <f t="shared" si="0"/>
        <v>-1.0180710141620506E-3</v>
      </c>
      <c r="AM23" s="2">
        <f t="shared" si="1"/>
        <v>4.1135249999999998E-2</v>
      </c>
      <c r="AN23" s="3">
        <f t="shared" si="2"/>
        <v>-3.3080937259109822E-4</v>
      </c>
      <c r="AO23" s="2">
        <f t="shared" si="3"/>
        <v>4.3840499999999998E-2</v>
      </c>
    </row>
    <row r="24" spans="1:41" x14ac:dyDescent="0.2">
      <c r="A24" s="1">
        <v>20191204155455</v>
      </c>
      <c r="B24">
        <v>21</v>
      </c>
      <c r="C24">
        <v>2</v>
      </c>
      <c r="D24">
        <v>1</v>
      </c>
      <c r="E24">
        <v>1</v>
      </c>
      <c r="F24" t="s">
        <v>78</v>
      </c>
      <c r="G24">
        <v>12</v>
      </c>
      <c r="H24">
        <v>24</v>
      </c>
      <c r="I24">
        <v>6</v>
      </c>
      <c r="J24">
        <v>36</v>
      </c>
      <c r="K24">
        <v>3</v>
      </c>
      <c r="L24">
        <v>16</v>
      </c>
      <c r="M24">
        <v>39</v>
      </c>
      <c r="N24" s="3">
        <v>2.3080199586889599E-2</v>
      </c>
      <c r="O24" s="3">
        <v>3.52369314484745E-2</v>
      </c>
      <c r="P24" s="3">
        <v>3.5825242541995601E-2</v>
      </c>
      <c r="Q24" s="3">
        <v>2.53765851588495E-2</v>
      </c>
      <c r="R24">
        <v>1701.7495289112101</v>
      </c>
      <c r="S24">
        <v>4.3034662486377799</v>
      </c>
      <c r="T24">
        <v>12.9826997297211</v>
      </c>
      <c r="U24">
        <v>1.8450307952734699</v>
      </c>
      <c r="V24">
        <v>6.3435880033339398</v>
      </c>
      <c r="W24">
        <v>6.2952197543806401</v>
      </c>
      <c r="X24">
        <v>6.9376834598807697</v>
      </c>
      <c r="Y24">
        <v>7.0888999552646901</v>
      </c>
      <c r="Z24" s="2">
        <v>3.9028312000000003E-2</v>
      </c>
      <c r="AA24" s="2">
        <v>3.6014139000000001E-2</v>
      </c>
      <c r="AB24" s="2">
        <v>4.2271838999999999E-2</v>
      </c>
      <c r="AC24" s="2">
        <v>2.1087016E-2</v>
      </c>
      <c r="AD24">
        <v>3.4572148</v>
      </c>
      <c r="AE24">
        <v>1.2889858999999999</v>
      </c>
      <c r="AF24">
        <v>2.3783490999999999</v>
      </c>
      <c r="AG24">
        <v>1139.9159</v>
      </c>
      <c r="AH24">
        <v>9.1728270999999992</v>
      </c>
      <c r="AI24">
        <v>11.598981999999999</v>
      </c>
      <c r="AJ24">
        <v>8.0682957999999996</v>
      </c>
      <c r="AK24">
        <v>2.9029148</v>
      </c>
      <c r="AL24" s="3">
        <f t="shared" si="0"/>
        <v>2.9879739684052296E-2</v>
      </c>
      <c r="AM24" s="2">
        <f t="shared" si="1"/>
        <v>3.46003265E-2</v>
      </c>
      <c r="AN24" s="3">
        <f t="shared" si="2"/>
        <v>3.0306758303662001E-2</v>
      </c>
      <c r="AO24" s="2">
        <f t="shared" si="3"/>
        <v>3.7521225500000005E-2</v>
      </c>
    </row>
    <row r="25" spans="1:41" x14ac:dyDescent="0.2">
      <c r="A25" s="1">
        <v>20191205092445</v>
      </c>
      <c r="B25">
        <v>21</v>
      </c>
      <c r="C25">
        <v>2</v>
      </c>
      <c r="D25">
        <v>3</v>
      </c>
      <c r="E25">
        <v>4</v>
      </c>
      <c r="F25" t="s">
        <v>79</v>
      </c>
      <c r="G25">
        <v>11</v>
      </c>
      <c r="H25">
        <v>25</v>
      </c>
      <c r="I25">
        <v>4.75</v>
      </c>
      <c r="J25">
        <v>16</v>
      </c>
      <c r="K25">
        <v>24</v>
      </c>
      <c r="L25">
        <v>3</v>
      </c>
      <c r="M25">
        <v>40</v>
      </c>
      <c r="N25" s="3">
        <v>0.10162129109140999</v>
      </c>
      <c r="O25" s="3">
        <v>0.182467407322355</v>
      </c>
      <c r="P25" s="3">
        <v>8.8467447305682595E-2</v>
      </c>
      <c r="Q25" s="3">
        <v>0.38129907480333602</v>
      </c>
      <c r="R25">
        <v>988.001081961198</v>
      </c>
      <c r="S25">
        <v>3.3102583443406401</v>
      </c>
      <c r="T25">
        <v>3.7727469874563999</v>
      </c>
      <c r="U25">
        <v>9.1878925094829604</v>
      </c>
      <c r="V25">
        <v>8.4079919195431394</v>
      </c>
      <c r="W25">
        <v>13.393127789067499</v>
      </c>
      <c r="X25">
        <v>7.4495542039295799</v>
      </c>
      <c r="Y25">
        <v>9.4969094692698501</v>
      </c>
      <c r="Z25" s="2">
        <v>4.3790999999999997E-2</v>
      </c>
      <c r="AA25" s="2">
        <v>3.6764400000000003E-2</v>
      </c>
      <c r="AB25" s="2">
        <v>4.6321099999999997E-2</v>
      </c>
      <c r="AC25" s="2">
        <v>4.7409100000000003E-2</v>
      </c>
      <c r="AD25">
        <v>3.2137199999999999</v>
      </c>
      <c r="AE25">
        <v>13.5784</v>
      </c>
      <c r="AF25">
        <v>5.0647500000000001</v>
      </c>
      <c r="AG25">
        <v>3.0748099999999998</v>
      </c>
      <c r="AH25">
        <v>8.0290999999999997</v>
      </c>
      <c r="AI25">
        <v>8.5264699999999998</v>
      </c>
      <c r="AJ25">
        <v>7.2514200000000004</v>
      </c>
      <c r="AK25">
        <v>8.6532199999999992</v>
      </c>
      <c r="AL25" s="3">
        <f t="shared" si="0"/>
        <v>0.18846380513069591</v>
      </c>
      <c r="AM25" s="2">
        <f t="shared" si="1"/>
        <v>4.3571400000000003E-2</v>
      </c>
      <c r="AN25" s="3">
        <f t="shared" si="2"/>
        <v>0.1420443492068825</v>
      </c>
      <c r="AO25" s="2">
        <f t="shared" si="3"/>
        <v>4.505605E-2</v>
      </c>
    </row>
    <row r="26" spans="1:41" x14ac:dyDescent="0.2">
      <c r="A26" s="1">
        <v>20191205122355</v>
      </c>
      <c r="B26">
        <v>21</v>
      </c>
      <c r="C26">
        <v>2</v>
      </c>
      <c r="D26">
        <v>1</v>
      </c>
      <c r="E26">
        <v>2</v>
      </c>
      <c r="F26" t="s">
        <v>62</v>
      </c>
      <c r="G26">
        <v>14</v>
      </c>
      <c r="H26">
        <v>21</v>
      </c>
      <c r="I26">
        <v>8.75</v>
      </c>
      <c r="J26">
        <v>27</v>
      </c>
      <c r="K26">
        <v>1</v>
      </c>
      <c r="L26">
        <v>13</v>
      </c>
      <c r="M26">
        <v>28</v>
      </c>
      <c r="N26" s="3">
        <v>-1.9782270196770799E-2</v>
      </c>
      <c r="O26" s="3">
        <v>3.00709152221754E-2</v>
      </c>
      <c r="P26" s="3">
        <v>3.67210234958604E-2</v>
      </c>
      <c r="Q26" s="3">
        <v>2.4052398109227099E-2</v>
      </c>
      <c r="R26">
        <v>2.5006801759445598</v>
      </c>
      <c r="S26">
        <v>178.34802532196201</v>
      </c>
      <c r="T26">
        <v>2.75313436005534</v>
      </c>
      <c r="U26">
        <v>662.880070809872</v>
      </c>
      <c r="V26" t="s">
        <v>17</v>
      </c>
      <c r="W26">
        <v>2.2147801709155299</v>
      </c>
      <c r="X26">
        <v>7.3891629668920196</v>
      </c>
      <c r="Y26">
        <v>2.2147801709155299</v>
      </c>
      <c r="Z26" s="2">
        <v>3.3363695999999998E-2</v>
      </c>
      <c r="AA26" s="2">
        <v>3.3549199000000002E-2</v>
      </c>
      <c r="AB26" s="2">
        <v>4.4317189999999999E-2</v>
      </c>
      <c r="AC26" s="2">
        <v>3.1422256000000003E-2</v>
      </c>
      <c r="AD26">
        <v>2315.0897</v>
      </c>
      <c r="AE26">
        <v>5869.0523000000003</v>
      </c>
      <c r="AF26">
        <v>2.5993018000000001</v>
      </c>
      <c r="AG26">
        <v>433.95092</v>
      </c>
      <c r="AH26">
        <v>7.0317226000000002</v>
      </c>
      <c r="AI26">
        <v>5.6554533999999999</v>
      </c>
      <c r="AJ26">
        <v>8.3776344999999992</v>
      </c>
      <c r="AK26">
        <v>4.9673186999999999</v>
      </c>
      <c r="AL26" s="3">
        <f t="shared" si="0"/>
        <v>1.7765516657623024E-2</v>
      </c>
      <c r="AM26" s="2">
        <f t="shared" si="1"/>
        <v>3.5663085250000004E-2</v>
      </c>
      <c r="AN26" s="3">
        <f t="shared" si="2"/>
        <v>2.7061656665701248E-2</v>
      </c>
      <c r="AO26" s="2">
        <f t="shared" si="3"/>
        <v>3.34564475E-2</v>
      </c>
    </row>
    <row r="27" spans="1:41" x14ac:dyDescent="0.2">
      <c r="A27" s="1">
        <v>20191118144828</v>
      </c>
      <c r="B27">
        <v>20</v>
      </c>
      <c r="C27">
        <v>2</v>
      </c>
      <c r="D27">
        <v>1</v>
      </c>
      <c r="E27">
        <v>1</v>
      </c>
      <c r="F27" t="s">
        <v>76</v>
      </c>
      <c r="G27">
        <v>16</v>
      </c>
      <c r="H27">
        <v>20</v>
      </c>
      <c r="I27">
        <v>11</v>
      </c>
      <c r="J27">
        <v>31</v>
      </c>
      <c r="K27">
        <v>9</v>
      </c>
      <c r="L27">
        <v>11</v>
      </c>
      <c r="M27">
        <v>40</v>
      </c>
      <c r="N27" s="3"/>
      <c r="O27" s="3"/>
      <c r="P27" s="3"/>
      <c r="Q27" s="3"/>
      <c r="Z27" s="2">
        <v>3.5371192000000003E-2</v>
      </c>
      <c r="AA27" s="2">
        <v>3.3884589E-2</v>
      </c>
      <c r="AB27" s="2">
        <v>4.2006867000000003E-2</v>
      </c>
      <c r="AC27" s="2">
        <v>3.3342573E-2</v>
      </c>
      <c r="AD27">
        <v>170.73313999999999</v>
      </c>
      <c r="AE27">
        <v>5.0572277999999997</v>
      </c>
      <c r="AF27">
        <v>381.24777</v>
      </c>
      <c r="AG27">
        <v>1455.7002</v>
      </c>
      <c r="AH27">
        <v>6.1318156999999998</v>
      </c>
      <c r="AI27">
        <v>7.1657548000000002</v>
      </c>
      <c r="AJ27">
        <v>9.7842611999999995</v>
      </c>
      <c r="AK27">
        <v>7.0317226000000002</v>
      </c>
      <c r="AL27" s="3"/>
      <c r="AM27" s="2">
        <f t="shared" si="1"/>
        <v>3.6151305250000002E-2</v>
      </c>
      <c r="AO27" s="2">
        <f t="shared" si="3"/>
        <v>3.4627890500000001E-2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2019-12-06T00:45:09Z</dcterms:created>
  <dcterms:modified xsi:type="dcterms:W3CDTF">2019-12-06T15:22:41Z</dcterms:modified>
</cp:coreProperties>
</file>