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fyne\Downloads\"/>
    </mc:Choice>
  </mc:AlternateContent>
  <xr:revisionPtr revIDLastSave="0" documentId="8_{F4280745-9497-47E1-8756-95223E9A60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s 1" sheetId="69" r:id="rId1"/>
    <sheet name="Example 1" sheetId="127" r:id="rId2"/>
    <sheet name="Inputs 2" sheetId="120" r:id="rId3"/>
    <sheet name="Example 2" sheetId="128" r:id="rId4"/>
    <sheet name="Inputs 3" sheetId="122" r:id="rId5"/>
    <sheet name="Example 3" sheetId="129" r:id="rId6"/>
    <sheet name="Inputs 4" sheetId="124" r:id="rId7"/>
    <sheet name="Example 4" sheetId="13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22" l="1"/>
  <c r="D12" i="69" l="1"/>
  <c r="D12" i="120" l="1"/>
</calcChain>
</file>

<file path=xl/sharedStrings.xml><?xml version="1.0" encoding="utf-8"?>
<sst xmlns="http://schemas.openxmlformats.org/spreadsheetml/2006/main" count="1170" uniqueCount="313">
  <si>
    <t>Federal Emergency Management Agency</t>
  </si>
  <si>
    <t>Value</t>
  </si>
  <si>
    <t>Storm Surge</t>
  </si>
  <si>
    <t>Coastal Erosion</t>
  </si>
  <si>
    <t>Inland Flood</t>
  </si>
  <si>
    <t>Item</t>
  </si>
  <si>
    <t>Building</t>
  </si>
  <si>
    <t>Contents</t>
  </si>
  <si>
    <t>All Coverages</t>
  </si>
  <si>
    <t>=</t>
  </si>
  <si>
    <t>No</t>
  </si>
  <si>
    <t>Distance to River</t>
  </si>
  <si>
    <t>Yes</t>
  </si>
  <si>
    <t>Foundation Type</t>
  </si>
  <si>
    <t>Concentration Risk</t>
  </si>
  <si>
    <t xml:space="preserve">ICC Premium </t>
  </si>
  <si>
    <t>Probation Surcharge</t>
  </si>
  <si>
    <t>Federal Policy Fee</t>
  </si>
  <si>
    <t>M&amp;E above First Floor</t>
  </si>
  <si>
    <t>Structural Relative Elevation</t>
  </si>
  <si>
    <t>CRS Discount Percentage</t>
  </si>
  <si>
    <t>Reserve Fund Factor</t>
  </si>
  <si>
    <t>State</t>
  </si>
  <si>
    <t>SC</t>
  </si>
  <si>
    <t>Deductible &amp; Limit to Coverage Value Ratio *</t>
  </si>
  <si>
    <t>Deductible to Coverage Value Ratio *</t>
  </si>
  <si>
    <t>Subtotal **</t>
  </si>
  <si>
    <t>ICC Premium with CRS Discount **</t>
  </si>
  <si>
    <t>Subtotal</t>
  </si>
  <si>
    <t>Rate Weights by Coverage</t>
  </si>
  <si>
    <t>Rate by Peril &amp; Coverage *</t>
  </si>
  <si>
    <t>Notes:</t>
  </si>
  <si>
    <t>Prior Claims Premium **</t>
  </si>
  <si>
    <t>Closed, Wall</t>
  </si>
  <si>
    <t>Foundation Design</t>
  </si>
  <si>
    <t>Open, No Obstruction</t>
  </si>
  <si>
    <t>Distance to Coast (meters)</t>
  </si>
  <si>
    <t>Distance to River (meters)</t>
  </si>
  <si>
    <t>CA</t>
  </si>
  <si>
    <t>MI</t>
  </si>
  <si>
    <t>Coverage Value Factor</t>
  </si>
  <si>
    <t>Initial Premium without Fees (Building) **</t>
  </si>
  <si>
    <t>Initial Premium without Fees (Contents) **</t>
  </si>
  <si>
    <t>Initial Premium without Fees **</t>
  </si>
  <si>
    <t>Tsunami</t>
  </si>
  <si>
    <t>Great Lakes</t>
  </si>
  <si>
    <t>Distance to Lake</t>
  </si>
  <si>
    <t>Elevation Relative to Lake</t>
  </si>
  <si>
    <t>Distance to Lake (meters)</t>
  </si>
  <si>
    <t>Expense Constant</t>
  </si>
  <si>
    <t>All Perils</t>
  </si>
  <si>
    <t>Premium excluding Fees &amp; Expense Constant **</t>
  </si>
  <si>
    <t>Elevation Relative to River by River Class</t>
  </si>
  <si>
    <t>Distance to Coast by Barrier Island Indicator</t>
  </si>
  <si>
    <t>Distance to Ocean by Barrier Island Indicator</t>
  </si>
  <si>
    <t>Elevation by Barrier Island Indicator</t>
  </si>
  <si>
    <t>Calculation</t>
  </si>
  <si>
    <t>Territory (HUC12 &amp; Barrier Island Indicator)</t>
  </si>
  <si>
    <t>Geographic Rate by Peril &amp; Coverage *</t>
  </si>
  <si>
    <t>National Flood Insurance Program</t>
  </si>
  <si>
    <t>Risk Rating 2.0</t>
  </si>
  <si>
    <t>Countrywide, Non-Leveed, Single-Family Home</t>
  </si>
  <si>
    <t>Geographic Factors</t>
  </si>
  <si>
    <t>Property &amp; Contract Factors</t>
  </si>
  <si>
    <t>First Floor Height by Foundation Design &amp; Flood Vents</t>
  </si>
  <si>
    <t>Rate (per $1,000 of Building Value)</t>
  </si>
  <si>
    <t>Rate (per $1,000 of Contents Value)</t>
  </si>
  <si>
    <t>Look up on (Deductible + Coverage Limit) / (Coverage Value), capped between 0 and 1.</t>
  </si>
  <si>
    <t>Look up on (Deductible) / (Coverage Value), capped between 0 and 1.</t>
  </si>
  <si>
    <t>* Rounded to the nearrest thousandth</t>
  </si>
  <si>
    <t>** Rounded to the nearest hundredth</t>
  </si>
  <si>
    <t>Coverage Value in Thousands (Building)</t>
  </si>
  <si>
    <t>Coverage Value in Thousands (Contents)</t>
  </si>
  <si>
    <t>HFIAA Surcharge By Primary Residence Indicator</t>
  </si>
  <si>
    <t>Premium without Fees</t>
  </si>
  <si>
    <t>Drainage Area</t>
  </si>
  <si>
    <t>Loss Constant</t>
  </si>
  <si>
    <t>Single-Family Home - Frame</t>
  </si>
  <si>
    <t>1-2</t>
  </si>
  <si>
    <t>Type of Use</t>
  </si>
  <si>
    <t>Single Family Home Indicator</t>
  </si>
  <si>
    <t>Condo Unit Owner Indicator</t>
  </si>
  <si>
    <t>Floors of Interest</t>
  </si>
  <si>
    <t>Class A</t>
  </si>
  <si>
    <t>1-3+</t>
  </si>
  <si>
    <t>Elevated without Enclosure, Post, Pile, or Pier</t>
  </si>
  <si>
    <t>H2</t>
  </si>
  <si>
    <t>A.</t>
  </si>
  <si>
    <t>Base Rate (per $1,000 of Coverage Value)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</si>
  <si>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</si>
  <si>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</si>
  <si>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</si>
  <si>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</si>
  <si>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</si>
  <si>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</si>
  <si>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</si>
  <si>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</si>
  <si>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</si>
  <si>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</si>
  <si>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</si>
  <si>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Product of A to K</t>
  </si>
  <si>
    <t>M.</t>
  </si>
  <si>
    <t>N.</t>
  </si>
  <si>
    <t>O.</t>
  </si>
  <si>
    <t>P.</t>
  </si>
  <si>
    <t>Q.</t>
  </si>
  <si>
    <t>R.</t>
  </si>
  <si>
    <t>S1.</t>
  </si>
  <si>
    <t>(Note 1)</t>
  </si>
  <si>
    <t>S2.</t>
  </si>
  <si>
    <t>(Note 2)</t>
  </si>
  <si>
    <t>S3.</t>
  </si>
  <si>
    <t>S4.</t>
  </si>
  <si>
    <t>(Note 3)</t>
  </si>
  <si>
    <t>T.</t>
  </si>
  <si>
    <t>U1.</t>
  </si>
  <si>
    <t>U2.</t>
  </si>
  <si>
    <t>CRS Discount Factor</t>
  </si>
  <si>
    <t>(1 - U1)</t>
  </si>
  <si>
    <t>V.</t>
  </si>
  <si>
    <t>(Note 4)</t>
  </si>
  <si>
    <t>W.</t>
  </si>
  <si>
    <t>(Note 5)</t>
  </si>
  <si>
    <t>X.</t>
  </si>
  <si>
    <t>Y.</t>
  </si>
  <si>
    <t>(Note 6)</t>
  </si>
  <si>
    <t>Z.</t>
  </si>
  <si>
    <t>(Note 7)</t>
  </si>
  <si>
    <t>AA.</t>
  </si>
  <si>
    <t>(Note 8)</t>
  </si>
  <si>
    <t>AB.</t>
  </si>
  <si>
    <t>Minimum Rate (per $1,000 of Building Value)</t>
  </si>
  <si>
    <t>AC.</t>
  </si>
  <si>
    <t>Maximum Rate (per $1,000 of Building Value)</t>
  </si>
  <si>
    <t>AD.</t>
  </si>
  <si>
    <t>Minimum Rate (per $1,000 of Contents Value)</t>
  </si>
  <si>
    <t>AE.</t>
  </si>
  <si>
    <t>Maximum Rate (per $1,000 of Contents Value)</t>
  </si>
  <si>
    <t>AF.</t>
  </si>
  <si>
    <t>Minimum Rate by Peril &amp; Coverage (per $1,000 of Coverage Value) *</t>
  </si>
  <si>
    <t>AG.</t>
  </si>
  <si>
    <t>Maximum Rate by Peril &amp; Coverage (per $1,000 of Coverage Value) *</t>
  </si>
  <si>
    <t>AH.</t>
  </si>
  <si>
    <t>Final Rate (per $1,000 of Building Value)</t>
  </si>
  <si>
    <t>MIN(MAX(W, AB), AC)</t>
  </si>
  <si>
    <t>AI.</t>
  </si>
  <si>
    <t>Final Rate (per $1,000 of Contents Value)</t>
  </si>
  <si>
    <t>MIN(MAX(X, AD), AE)</t>
  </si>
  <si>
    <t>AJ.</t>
  </si>
  <si>
    <t>AK.</t>
  </si>
  <si>
    <t>AL.</t>
  </si>
  <si>
    <t>AM.</t>
  </si>
  <si>
    <t>AN.</t>
  </si>
  <si>
    <t>AO.</t>
  </si>
  <si>
    <t>(Note 9)</t>
  </si>
  <si>
    <t>AP.</t>
  </si>
  <si>
    <t>AM + AN</t>
  </si>
  <si>
    <t>AQ.</t>
  </si>
  <si>
    <t>(Note 10)</t>
  </si>
  <si>
    <t>AR.</t>
  </si>
  <si>
    <t>AS.</t>
  </si>
  <si>
    <t>AT.</t>
  </si>
  <si>
    <t>AU.</t>
  </si>
  <si>
    <t>AV.</t>
  </si>
  <si>
    <t>AW.</t>
  </si>
  <si>
    <t>AX.</t>
  </si>
  <si>
    <t>AY.</t>
  </si>
  <si>
    <t>AZ.</t>
  </si>
  <si>
    <t>BA.</t>
  </si>
  <si>
    <t>BB.</t>
  </si>
  <si>
    <t>BC.</t>
  </si>
  <si>
    <t>1.</t>
  </si>
  <si>
    <t>2.</t>
  </si>
  <si>
    <t>3.</t>
  </si>
  <si>
    <t>IF Coverage Limit = 0 THEN 0, ELSE MAX(S3, 0.001).</t>
  </si>
  <si>
    <t>4.</t>
  </si>
  <si>
    <t>Product of L, M to R, S4, T, and U2.</t>
  </si>
  <si>
    <t>5.</t>
  </si>
  <si>
    <t>Row (W), Column (13) = [(3) + (5) + (7) + (9) + (11)] of Row V.</t>
  </si>
  <si>
    <t>Row (X), Column (13) = [(4) + (6) + (8) + (10) + (12)] of Row V.</t>
  </si>
  <si>
    <t>6.</t>
  </si>
  <si>
    <t>Row (Y), Column (3) = Row (V), Column (3) / Row (W), Column (13). Columns (5), (7), (9), &amp; (11) in Row (Y) calculated similarly.</t>
  </si>
  <si>
    <t>Row (Y), Column (4) = Row (V), Column (4) / Row (X), Column (13). Columns (6), (8), (10), &amp; (12) in Row (Y) calculated similarly.</t>
  </si>
  <si>
    <t>7.</t>
  </si>
  <si>
    <t>Row (Z) is calculated as the sum of the products of Columns (5), (11), and (3) of Rows S4 and Y.</t>
  </si>
  <si>
    <t>8.</t>
  </si>
  <si>
    <t>Row (AA) is calculated as the sum of the products of Columns (6), (12), and (4) of Rows S4 and Y.</t>
  </si>
  <si>
    <t>9.</t>
  </si>
  <si>
    <t>10.</t>
  </si>
  <si>
    <t>11.</t>
  </si>
  <si>
    <t>IF Primary Residence, THEN $50, ELSE $250.</t>
  </si>
  <si>
    <t xml:space="preserve">Variable </t>
  </si>
  <si>
    <t>Barrier Island Indicator</t>
  </si>
  <si>
    <t>Elevation Relative to River (feet)</t>
  </si>
  <si>
    <t>Structural Relative Elevation (feet)</t>
  </si>
  <si>
    <t>Elevation (feet)</t>
  </si>
  <si>
    <t>Elevation Relative to Lake (feet)</t>
  </si>
  <si>
    <t>First Floor Height</t>
  </si>
  <si>
    <t>Premium Calculation Worksheet Example 2</t>
  </si>
  <si>
    <t>Row (AB) is calculated as the sum of the products of Columns (6), (12), and (4) of Rows T4 and Z.</t>
  </si>
  <si>
    <t>Row (A) is calculated as the sum of the products of Columns (5), (11), and (3) of Rows T4 and Z.</t>
  </si>
  <si>
    <t>Row (Z), Column (4) = Row (W), Column (4) / Row (Y), Column (13). Columns (6), (8), (10), &amp; (12) in Row (Z) calculated similarly.</t>
  </si>
  <si>
    <t>Row (Z), Column (3) = Row (W), Column (3) / Row (X), Column (13). Columns (5), (7), (9), &amp; (11) in Row (Z) calculated similarly.</t>
  </si>
  <si>
    <t>Row (Y), Column (13) = [(4) + (6) + (8) + (10) + (12)] of Row W.</t>
  </si>
  <si>
    <t>Row (X), Column (13) = [(3) + (5) + (7) + (9) + (11)] of Row W.</t>
  </si>
  <si>
    <t>Product of M, N to S, T4, U, and V2.</t>
  </si>
  <si>
    <t>IF Coverage Limit = 0 THEN 0, ELSE MAX(T3, 0.001).</t>
  </si>
  <si>
    <t>Premium with Fees</t>
  </si>
  <si>
    <t>MIN(MAX(Y, AE), AF)</t>
  </si>
  <si>
    <t>MIN(MAX(X, AC), AD)</t>
  </si>
  <si>
    <t>(1 - V1)</t>
  </si>
  <si>
    <t>V2.</t>
  </si>
  <si>
    <t>V1.</t>
  </si>
  <si>
    <t>U.</t>
  </si>
  <si>
    <t>Final Deductible &amp; ITV</t>
  </si>
  <si>
    <t>T4.</t>
  </si>
  <si>
    <t>(T1 - T2)</t>
  </si>
  <si>
    <t>Initial Deductible &amp; ITV</t>
  </si>
  <si>
    <t>T3.</t>
  </si>
  <si>
    <t>T2.</t>
  </si>
  <si>
    <t>T1.</t>
  </si>
  <si>
    <t>S.</t>
  </si>
  <si>
    <t>Product of A to L</t>
  </si>
  <si>
    <t>Territory (HUC12 &amp; Levee ID / Barrier Island Indicator)</t>
  </si>
  <si>
    <t>Levee Quality</t>
  </si>
  <si>
    <t>Leveed Structural Relative Elevation</t>
  </si>
  <si>
    <t>Inland Flood - Pluvial</t>
  </si>
  <si>
    <t>Inland Flood - Fluvial</t>
  </si>
  <si>
    <t>Countrywide, Leveed, Single-Family Home</t>
  </si>
  <si>
    <t>Premium Calculation Worksheet Example 3</t>
  </si>
  <si>
    <t>Premium Calculation Worksheet Example 3 Inputs</t>
  </si>
  <si>
    <t>Premium Calculation Worksheet Example 2 Inputs</t>
  </si>
  <si>
    <t>Premium Calculation Worksheet Example 1 Inputs</t>
  </si>
  <si>
    <t>Premium Calculation Worksheet Example 4 Inputs</t>
  </si>
  <si>
    <t>Condominium - Unit Owner</t>
  </si>
  <si>
    <t>Countrywide, Non-Leveed, Non-Single-Family Home</t>
  </si>
  <si>
    <t>Calculated using variable inputs from Page 1.</t>
  </si>
  <si>
    <r>
      <t>Drainage Area (km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</t>
    </r>
  </si>
  <si>
    <t>HUC12</t>
  </si>
  <si>
    <t>MSA</t>
  </si>
  <si>
    <t>River Class</t>
  </si>
  <si>
    <t>Flood Vents</t>
  </si>
  <si>
    <t>Prior Claims</t>
  </si>
  <si>
    <t>Coverage A Value</t>
  </si>
  <si>
    <t>Coverage C Value</t>
  </si>
  <si>
    <t>Coverage A Limit</t>
  </si>
  <si>
    <t>Coverage C Limit</t>
  </si>
  <si>
    <t>Coverage A Deductible</t>
  </si>
  <si>
    <t>Coverage C Deductible</t>
  </si>
  <si>
    <t>Reserve Fund</t>
  </si>
  <si>
    <t>Primary Residence Indicator</t>
  </si>
  <si>
    <t>Row (AM), Column (13) = Prior Claims Rate ($2) x (AH) x Row (Z) x MAX(Number of Prior Claims - 1, 0).</t>
  </si>
  <si>
    <t>(AQ + AS)</t>
  </si>
  <si>
    <t>(U2 x AR)</t>
  </si>
  <si>
    <t>AN + AO + AP</t>
  </si>
  <si>
    <t>AL + AM</t>
  </si>
  <si>
    <t>AJ + AK</t>
  </si>
  <si>
    <t>AG x AI</t>
  </si>
  <si>
    <t>AF x AH</t>
  </si>
  <si>
    <t>(S1 -  S2)</t>
  </si>
  <si>
    <t>(AT x AU)</t>
  </si>
  <si>
    <t>Premium Calculation Worksheet Example 1</t>
  </si>
  <si>
    <t>Row (AP), Column (13) = Prior Claims Rate ($2) x (AK) x Row (A) x MAX(Number of Prior Claims - 1, 0).</t>
  </si>
  <si>
    <t>(AY + AZ + BA + BB)</t>
  </si>
  <si>
    <t>(AW x AX)</t>
  </si>
  <si>
    <t>(AT + AV)</t>
  </si>
  <si>
    <t>(V2 x AU)</t>
  </si>
  <si>
    <t>AQ + AR + AS</t>
  </si>
  <si>
    <t>AO + AP</t>
  </si>
  <si>
    <t>AJ x AL</t>
  </si>
  <si>
    <t>AI x AK</t>
  </si>
  <si>
    <t>2</t>
  </si>
  <si>
    <t>(AV + AW + AX + AY)</t>
  </si>
  <si>
    <t>Premium Calculation Worksheet Example 4</t>
  </si>
  <si>
    <t>Calculated using variable inputs from Page 3.</t>
  </si>
  <si>
    <t>Calculated using variable inputs from Page 5.</t>
  </si>
  <si>
    <t>Calculated using variable inputs from Page 7.</t>
  </si>
  <si>
    <t>Appendix E</t>
  </si>
  <si>
    <t>Page 1 of 8</t>
  </si>
  <si>
    <t>Page 2 of 8</t>
  </si>
  <si>
    <t>Page 3 of 8</t>
  </si>
  <si>
    <t>Page 4 of 8</t>
  </si>
  <si>
    <t>Page 5 of 8</t>
  </si>
  <si>
    <t>Page 6 of 8</t>
  </si>
  <si>
    <t>Page 8 of 8</t>
  </si>
  <si>
    <t>Page 7 of 8</t>
  </si>
  <si>
    <t>N/A</t>
  </si>
  <si>
    <t>Slab</t>
  </si>
  <si>
    <t>Distance to Ocean (meters)</t>
  </si>
  <si>
    <t>Levee ID</t>
  </si>
  <si>
    <t>Barrier Island</t>
  </si>
  <si>
    <t>Levee Quality (Probability of Faliure as a %)</t>
  </si>
  <si>
    <t>Distance to Lake and Elevation Relative to Lake only applies to locations within 10 miles of the Great Lakes.</t>
  </si>
  <si>
    <t>Distance to Coast only applies to locations within 50 miles of the coast.</t>
  </si>
  <si>
    <t>Weighted Deductible &amp; ITV Factor (Building)</t>
  </si>
  <si>
    <t>Weighted Deductible &amp; ITV Factor (Contents)</t>
  </si>
  <si>
    <t>Community Rating System (CRS) Discount Percentage</t>
  </si>
  <si>
    <t>Increased Cost of Compliance (ICC) Premium</t>
  </si>
  <si>
    <t>Machinery and Equipment (M&amp;E) above First Floor</t>
  </si>
  <si>
    <t>12.</t>
  </si>
  <si>
    <t>Premium Calculation Worksheet assumes near term expense and loss constants, a minimum rate of $0 per $1,000 of coverage value, and a maximum rate of $15 per $1,000 of coverage value.</t>
  </si>
  <si>
    <t>Distance to Lake (meters) (Note 1)</t>
  </si>
  <si>
    <t>Elevation Relative to Lake (feet) (Note 1)</t>
  </si>
  <si>
    <t>Distance to Coast (meters) (Note 1)</t>
  </si>
  <si>
    <t>Distance to Ocean (meters) (Note 1)</t>
  </si>
  <si>
    <t>Class B</t>
  </si>
  <si>
    <t>180703041102</t>
  </si>
  <si>
    <t>003805010006</t>
  </si>
  <si>
    <t>H5</t>
  </si>
  <si>
    <t>Class E</t>
  </si>
  <si>
    <t>030502010605</t>
  </si>
  <si>
    <t>C13</t>
  </si>
  <si>
    <t>040801020106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</si>
</sst>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#,##0.000"/>
    <numFmt numFmtId="166" formatCode="0_);\(0\)"/>
    <numFmt numFmtId="167" formatCode="[$$-809]#,##0"/>
    <numFmt numFmtId="168" formatCode="&quot;$&quot;#,##0.00"/>
    <numFmt numFmtId="169" formatCode="0.0%"/>
    <numFmt numFmtId="170" formatCode="&quot;$&quot;#,##0"/>
    <numFmt numFmtId="171" formatCode="&quot;$&quot;#,##0.000"/>
    <numFmt numFmtId="172" formatCode="&quot;$&quot;#,##0;\(&quot;$&quot;#,##0\)"/>
    <numFmt numFmtId="173" formatCode="0.000%"/>
  </numFmts>
  <fonts count="2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u/>
      <sz val="10"/>
      <color theme="1"/>
      <name val="Arial"/>
      <family val="2"/>
    </font>
    <font>
      <b/>
      <sz val="10"/>
      <color rgb="FF0000FF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167" fontId="13" fillId="0" borderId="0"/>
    <xf numFmtId="9" fontId="9" fillId="0" borderId="0" applyFont="0" applyFill="0" applyBorder="0" applyAlignment="0" applyProtection="0"/>
    <xf numFmtId="0" fontId="16" fillId="0" borderId="0"/>
    <xf numFmtId="44" fontId="9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06">
    <xf numFmtId="0" fontId="0" fillId="0" borderId="0" xfId="0"/>
    <xf numFmtId="0" fontId="9" fillId="0" borderId="0" xfId="1" applyFont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Alignment="1">
      <alignment horizontal="centerContinuous" vertical="center"/>
    </xf>
    <xf numFmtId="166" fontId="9" fillId="0" borderId="0" xfId="1" applyNumberFormat="1" applyFont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37" fontId="9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1" applyFont="1" applyAlignment="1">
      <alignment vertical="center"/>
    </xf>
    <xf numFmtId="0" fontId="9" fillId="0" borderId="0" xfId="1" applyFont="1" applyFill="1" applyBorder="1" applyAlignment="1">
      <alignment horizontal="center"/>
    </xf>
    <xf numFmtId="0" fontId="0" fillId="0" borderId="0" xfId="1" applyFont="1" applyAlignment="1">
      <alignment horizontal="centerContinuous" vertical="center"/>
    </xf>
    <xf numFmtId="0" fontId="13" fillId="0" borderId="0" xfId="0" applyFont="1"/>
    <xf numFmtId="0" fontId="13" fillId="0" borderId="0" xfId="1" applyFont="1" applyAlignment="1">
      <alignment vertical="center"/>
    </xf>
    <xf numFmtId="168" fontId="13" fillId="0" borderId="0" xfId="6" applyNumberFormat="1" applyFont="1" applyAlignment="1">
      <alignment vertical="center"/>
    </xf>
    <xf numFmtId="0" fontId="0" fillId="0" borderId="0" xfId="0" applyFill="1" applyBorder="1"/>
    <xf numFmtId="0" fontId="13" fillId="0" borderId="0" xfId="0" applyFont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quotePrefix="1" applyFont="1" applyFill="1" applyBorder="1" applyAlignment="1">
      <alignment horizontal="center"/>
    </xf>
    <xf numFmtId="172" fontId="14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/>
    </xf>
    <xf numFmtId="172" fontId="13" fillId="0" borderId="0" xfId="0" applyNumberFormat="1" applyFont="1" applyFill="1" applyBorder="1" applyAlignment="1">
      <alignment horizontal="center"/>
    </xf>
    <xf numFmtId="169" fontId="13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170" fontId="14" fillId="0" borderId="0" xfId="1" applyNumberFormat="1" applyFont="1" applyFill="1" applyBorder="1" applyAlignment="1">
      <alignment horizontal="center" vertical="center"/>
    </xf>
    <xf numFmtId="9" fontId="14" fillId="0" borderId="0" xfId="4" applyFont="1" applyFill="1" applyBorder="1" applyAlignment="1">
      <alignment horizontal="center" vertical="center"/>
    </xf>
    <xf numFmtId="0" fontId="13" fillId="0" borderId="0" xfId="1" applyFont="1" applyFill="1" applyBorder="1"/>
    <xf numFmtId="0" fontId="9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20" fillId="0" borderId="4" xfId="0" applyFont="1" applyBorder="1" applyAlignment="1">
      <alignment horizontal="centerContinuous"/>
    </xf>
    <xf numFmtId="0" fontId="20" fillId="0" borderId="5" xfId="0" applyFont="1" applyBorder="1" applyAlignment="1">
      <alignment horizontal="centerContinuous"/>
    </xf>
    <xf numFmtId="0" fontId="20" fillId="0" borderId="6" xfId="0" applyFont="1" applyBorder="1" applyAlignment="1">
      <alignment horizontal="centerContinuous"/>
    </xf>
    <xf numFmtId="0" fontId="13" fillId="0" borderId="0" xfId="0" applyFont="1" applyAlignment="1">
      <alignment vertical="center"/>
    </xf>
    <xf numFmtId="169" fontId="13" fillId="0" borderId="1" xfId="4" applyNumberFormat="1" applyFont="1" applyFill="1" applyBorder="1" applyAlignment="1">
      <alignment vertical="center"/>
    </xf>
    <xf numFmtId="164" fontId="13" fillId="0" borderId="1" xfId="4" applyNumberFormat="1" applyFont="1" applyFill="1" applyBorder="1" applyAlignment="1">
      <alignment vertical="center"/>
    </xf>
    <xf numFmtId="164" fontId="13" fillId="0" borderId="0" xfId="0" applyNumberFormat="1" applyFont="1"/>
    <xf numFmtId="173" fontId="13" fillId="0" borderId="1" xfId="4" applyNumberFormat="1" applyFont="1" applyFill="1" applyBorder="1" applyAlignment="1">
      <alignment vertical="center"/>
    </xf>
    <xf numFmtId="169" fontId="13" fillId="0" borderId="0" xfId="4" applyNumberFormat="1" applyFont="1" applyFill="1" applyBorder="1" applyAlignment="1">
      <alignment vertical="center"/>
    </xf>
    <xf numFmtId="167" fontId="13" fillId="0" borderId="0" xfId="3" applyFont="1" applyAlignment="1">
      <alignment vertical="center"/>
    </xf>
    <xf numFmtId="0" fontId="13" fillId="0" borderId="0" xfId="0" applyFont="1" applyAlignment="1">
      <alignment horizontal="center" vertical="center"/>
    </xf>
    <xf numFmtId="171" fontId="13" fillId="0" borderId="0" xfId="0" applyNumberFormat="1" applyFont="1" applyAlignment="1">
      <alignment vertical="center"/>
    </xf>
    <xf numFmtId="168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centerContinuous"/>
    </xf>
    <xf numFmtId="0" fontId="0" fillId="0" borderId="0" xfId="0" applyFill="1" applyAlignment="1">
      <alignment horizontal="center"/>
    </xf>
    <xf numFmtId="0" fontId="9" fillId="0" borderId="0" xfId="1" applyFont="1" applyFill="1" applyAlignment="1">
      <alignment horizontal="centerContinuous" vertical="center"/>
    </xf>
    <xf numFmtId="0" fontId="9" fillId="0" borderId="0" xfId="1" applyFont="1" applyFill="1" applyAlignment="1">
      <alignment horizontal="center" vertical="center"/>
    </xf>
    <xf numFmtId="0" fontId="0" fillId="0" borderId="0" xfId="1" applyFont="1" applyFill="1" applyAlignment="1">
      <alignment horizontal="centerContinuous" vertical="center"/>
    </xf>
    <xf numFmtId="0" fontId="0" fillId="0" borderId="0" xfId="0" applyFill="1"/>
    <xf numFmtId="37" fontId="9" fillId="0" borderId="0" xfId="1" applyNumberFormat="1" applyFont="1" applyFill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3" fillId="0" borderId="0" xfId="12" applyFont="1" applyAlignment="1">
      <alignment vertical="center"/>
    </xf>
    <xf numFmtId="168" fontId="15" fillId="0" borderId="6" xfId="12" applyNumberFormat="1" applyFont="1" applyBorder="1" applyAlignment="1">
      <alignment vertical="center"/>
    </xf>
    <xf numFmtId="0" fontId="15" fillId="0" borderId="5" xfId="12" applyFont="1" applyBorder="1" applyAlignment="1">
      <alignment vertical="center"/>
    </xf>
    <xf numFmtId="0" fontId="15" fillId="0" borderId="5" xfId="12" applyFont="1" applyBorder="1" applyAlignment="1">
      <alignment horizontal="centerContinuous" vertical="center"/>
    </xf>
    <xf numFmtId="0" fontId="15" fillId="0" borderId="5" xfId="12" applyFont="1" applyBorder="1" applyAlignment="1">
      <alignment horizontal="left" vertical="center"/>
    </xf>
    <xf numFmtId="0" fontId="15" fillId="0" borderId="4" xfId="12" applyFont="1" applyBorder="1" applyAlignment="1">
      <alignment vertical="center"/>
    </xf>
    <xf numFmtId="0" fontId="15" fillId="0" borderId="0" xfId="12" applyFont="1" applyAlignment="1">
      <alignment vertical="center"/>
    </xf>
    <xf numFmtId="7" fontId="15" fillId="0" borderId="5" xfId="12" applyNumberFormat="1" applyFont="1" applyBorder="1" applyAlignment="1">
      <alignment vertical="center"/>
    </xf>
    <xf numFmtId="0" fontId="15" fillId="0" borderId="5" xfId="12" applyFont="1" applyBorder="1" applyAlignment="1">
      <alignment horizontal="center" vertical="center"/>
    </xf>
    <xf numFmtId="2" fontId="13" fillId="0" borderId="0" xfId="12" applyNumberFormat="1" applyFont="1" applyAlignment="1">
      <alignment vertical="center"/>
    </xf>
    <xf numFmtId="2" fontId="13" fillId="0" borderId="1" xfId="12" applyNumberFormat="1" applyFont="1" applyBorder="1" applyAlignment="1">
      <alignment vertical="center"/>
    </xf>
    <xf numFmtId="168" fontId="13" fillId="0" borderId="0" xfId="12" applyNumberFormat="1" applyFont="1" applyAlignment="1">
      <alignment vertical="center"/>
    </xf>
    <xf numFmtId="168" fontId="13" fillId="0" borderId="1" xfId="12" applyNumberFormat="1" applyFont="1" applyBorder="1" applyAlignment="1">
      <alignment vertical="center"/>
    </xf>
    <xf numFmtId="164" fontId="13" fillId="0" borderId="0" xfId="12" applyNumberFormat="1" applyFont="1" applyAlignment="1">
      <alignment vertical="center"/>
    </xf>
    <xf numFmtId="164" fontId="13" fillId="0" borderId="1" xfId="12" applyNumberFormat="1" applyFont="1" applyBorder="1" applyAlignment="1">
      <alignment vertical="center"/>
    </xf>
    <xf numFmtId="164" fontId="13" fillId="0" borderId="7" xfId="12" applyNumberFormat="1" applyFont="1" applyBorder="1" applyAlignment="1">
      <alignment vertical="center"/>
    </xf>
    <xf numFmtId="164" fontId="15" fillId="0" borderId="5" xfId="12" applyNumberFormat="1" applyFont="1" applyBorder="1" applyAlignment="1">
      <alignment vertical="center"/>
    </xf>
    <xf numFmtId="0" fontId="13" fillId="0" borderId="0" xfId="12" applyFont="1" applyAlignment="1">
      <alignment horizontal="left" vertical="center"/>
    </xf>
    <xf numFmtId="0" fontId="13" fillId="0" borderId="2" xfId="12" applyFont="1" applyBorder="1" applyAlignment="1">
      <alignment horizontal="center"/>
    </xf>
    <xf numFmtId="0" fontId="13" fillId="0" borderId="0" xfId="12" applyFont="1" applyAlignment="1">
      <alignment horizontal="centerContinuous" vertical="center"/>
    </xf>
    <xf numFmtId="0" fontId="19" fillId="0" borderId="0" xfId="12" applyFont="1" applyAlignment="1">
      <alignment horizontal="centerContinuous" vertical="center"/>
    </xf>
    <xf numFmtId="37" fontId="13" fillId="0" borderId="0" xfId="12" applyNumberFormat="1" applyFont="1" applyAlignment="1">
      <alignment horizontal="center" vertical="center"/>
    </xf>
    <xf numFmtId="166" fontId="13" fillId="0" borderId="0" xfId="12" applyNumberFormat="1" applyFont="1" applyAlignment="1">
      <alignment horizontal="center" vertical="center"/>
    </xf>
    <xf numFmtId="0" fontId="13" fillId="0" borderId="2" xfId="12" applyFont="1" applyBorder="1" applyAlignment="1">
      <alignment horizontal="centerContinuous"/>
    </xf>
    <xf numFmtId="0" fontId="13" fillId="0" borderId="0" xfId="12" applyFont="1"/>
    <xf numFmtId="0" fontId="13" fillId="0" borderId="0" xfId="12" applyFont="1" applyAlignment="1">
      <alignment horizontal="center"/>
    </xf>
    <xf numFmtId="0" fontId="13" fillId="0" borderId="2" xfId="12" applyFont="1" applyBorder="1" applyAlignment="1">
      <alignment horizontal="center" vertical="center"/>
    </xf>
    <xf numFmtId="7" fontId="13" fillId="0" borderId="2" xfId="12" applyNumberFormat="1" applyFont="1" applyBorder="1" applyAlignment="1">
      <alignment horizontal="center"/>
    </xf>
    <xf numFmtId="0" fontId="13" fillId="0" borderId="3" xfId="12" applyFont="1" applyBorder="1" applyAlignment="1">
      <alignment horizontal="center"/>
    </xf>
    <xf numFmtId="0" fontId="20" fillId="0" borderId="0" xfId="12" applyFont="1" applyAlignment="1">
      <alignment horizontal="centerContinuous" vertical="center"/>
    </xf>
    <xf numFmtId="0" fontId="13" fillId="0" borderId="0" xfId="12" applyFont="1" applyAlignment="1">
      <alignment horizontal="center" vertical="center"/>
    </xf>
    <xf numFmtId="165" fontId="13" fillId="0" borderId="1" xfId="12" applyNumberFormat="1" applyFont="1" applyBorder="1" applyAlignment="1">
      <alignment vertical="center"/>
    </xf>
    <xf numFmtId="7" fontId="13" fillId="0" borderId="0" xfId="12" applyNumberFormat="1" applyFont="1" applyAlignment="1">
      <alignment vertical="center"/>
    </xf>
    <xf numFmtId="0" fontId="13" fillId="2" borderId="1" xfId="12" applyFont="1" applyFill="1" applyBorder="1" applyAlignment="1">
      <alignment vertical="center"/>
    </xf>
    <xf numFmtId="0" fontId="15" fillId="2" borderId="6" xfId="12" applyFont="1" applyFill="1" applyBorder="1" applyAlignment="1">
      <alignment vertical="center"/>
    </xf>
    <xf numFmtId="164" fontId="13" fillId="0" borderId="8" xfId="12" applyNumberFormat="1" applyFont="1" applyBorder="1" applyAlignment="1">
      <alignment vertical="center"/>
    </xf>
    <xf numFmtId="0" fontId="13" fillId="2" borderId="7" xfId="12" applyFont="1" applyFill="1" applyBorder="1"/>
    <xf numFmtId="164" fontId="13" fillId="0" borderId="0" xfId="12" applyNumberFormat="1" applyFont="1"/>
    <xf numFmtId="0" fontId="13" fillId="2" borderId="1" xfId="12" applyFont="1" applyFill="1" applyBorder="1"/>
    <xf numFmtId="173" fontId="13" fillId="0" borderId="0" xfId="12" applyNumberFormat="1" applyFont="1" applyAlignment="1">
      <alignment vertical="center"/>
    </xf>
    <xf numFmtId="0" fontId="13" fillId="0" borderId="0" xfId="12" applyFont="1" applyAlignment="1">
      <alignment horizontal="center" vertical="center" wrapText="1"/>
    </xf>
    <xf numFmtId="5" fontId="13" fillId="0" borderId="0" xfId="12" applyNumberFormat="1" applyFont="1" applyAlignment="1">
      <alignment vertical="center"/>
    </xf>
    <xf numFmtId="0" fontId="21" fillId="0" borderId="0" xfId="12" applyFont="1" applyAlignment="1">
      <alignment vertical="center"/>
    </xf>
    <xf numFmtId="0" fontId="13" fillId="0" borderId="0" xfId="12" quotePrefix="1" applyFont="1" applyAlignment="1">
      <alignment vertical="center"/>
    </xf>
    <xf numFmtId="0" fontId="13" fillId="0" borderId="0" xfId="13" applyFont="1" applyAlignment="1">
      <alignment vertical="center"/>
    </xf>
    <xf numFmtId="168" fontId="15" fillId="0" borderId="0" xfId="13" applyNumberFormat="1" applyFont="1" applyAlignment="1">
      <alignment vertical="center"/>
    </xf>
    <xf numFmtId="0" fontId="15" fillId="0" borderId="0" xfId="13" applyFont="1" applyAlignment="1">
      <alignment vertical="center"/>
    </xf>
    <xf numFmtId="0" fontId="15" fillId="0" borderId="0" xfId="13" applyFont="1" applyAlignment="1">
      <alignment horizontal="centerContinuous" vertical="center"/>
    </xf>
    <xf numFmtId="0" fontId="15" fillId="0" borderId="0" xfId="13" applyFont="1" applyAlignment="1">
      <alignment horizontal="left" vertical="center"/>
    </xf>
    <xf numFmtId="168" fontId="15" fillId="0" borderId="6" xfId="13" applyNumberFormat="1" applyFont="1" applyBorder="1" applyAlignment="1">
      <alignment vertical="center"/>
    </xf>
    <xf numFmtId="0" fontId="15" fillId="0" borderId="5" xfId="13" applyFont="1" applyBorder="1" applyAlignment="1">
      <alignment vertical="center"/>
    </xf>
    <xf numFmtId="0" fontId="15" fillId="0" borderId="5" xfId="13" applyFont="1" applyBorder="1" applyAlignment="1">
      <alignment horizontal="centerContinuous" vertical="center"/>
    </xf>
    <xf numFmtId="0" fontId="15" fillId="0" borderId="5" xfId="13" applyFont="1" applyBorder="1" applyAlignment="1">
      <alignment horizontal="left" vertical="center"/>
    </xf>
    <xf numFmtId="7" fontId="15" fillId="0" borderId="5" xfId="13" applyNumberFormat="1" applyFont="1" applyBorder="1" applyAlignment="1">
      <alignment vertical="center"/>
    </xf>
    <xf numFmtId="0" fontId="15" fillId="0" borderId="5" xfId="13" applyFont="1" applyBorder="1" applyAlignment="1">
      <alignment horizontal="center" vertical="center"/>
    </xf>
    <xf numFmtId="2" fontId="13" fillId="0" borderId="0" xfId="13" applyNumberFormat="1" applyFont="1" applyAlignment="1">
      <alignment vertical="center"/>
    </xf>
    <xf numFmtId="2" fontId="13" fillId="0" borderId="1" xfId="13" applyNumberFormat="1" applyFont="1" applyBorder="1" applyAlignment="1">
      <alignment vertical="center"/>
    </xf>
    <xf numFmtId="168" fontId="13" fillId="0" borderId="0" xfId="13" applyNumberFormat="1" applyFont="1" applyAlignment="1">
      <alignment vertical="center"/>
    </xf>
    <xf numFmtId="168" fontId="13" fillId="0" borderId="1" xfId="13" applyNumberFormat="1" applyFont="1" applyBorder="1" applyAlignment="1">
      <alignment vertical="center"/>
    </xf>
    <xf numFmtId="164" fontId="13" fillId="0" borderId="0" xfId="13" applyNumberFormat="1" applyFont="1" applyAlignment="1">
      <alignment vertical="center"/>
    </xf>
    <xf numFmtId="164" fontId="13" fillId="0" borderId="1" xfId="13" applyNumberFormat="1" applyFont="1" applyBorder="1" applyAlignment="1">
      <alignment vertical="center"/>
    </xf>
    <xf numFmtId="164" fontId="13" fillId="0" borderId="7" xfId="13" applyNumberFormat="1" applyFont="1" applyBorder="1" applyAlignment="1">
      <alignment vertical="center"/>
    </xf>
    <xf numFmtId="164" fontId="15" fillId="0" borderId="5" xfId="13" applyNumberFormat="1" applyFont="1" applyBorder="1" applyAlignment="1">
      <alignment vertical="center"/>
    </xf>
    <xf numFmtId="0" fontId="13" fillId="0" borderId="0" xfId="13" applyFont="1" applyAlignment="1">
      <alignment horizontal="left" vertical="center"/>
    </xf>
    <xf numFmtId="0" fontId="13" fillId="0" borderId="2" xfId="13" applyFont="1" applyBorder="1" applyAlignment="1">
      <alignment horizontal="center"/>
    </xf>
    <xf numFmtId="0" fontId="13" fillId="0" borderId="0" xfId="13" applyFont="1" applyAlignment="1">
      <alignment horizontal="centerContinuous" vertical="center"/>
    </xf>
    <xf numFmtId="0" fontId="19" fillId="0" borderId="0" xfId="13" applyFont="1" applyAlignment="1">
      <alignment horizontal="centerContinuous" vertical="center"/>
    </xf>
    <xf numFmtId="37" fontId="13" fillId="0" borderId="0" xfId="13" applyNumberFormat="1" applyFont="1" applyAlignment="1">
      <alignment horizontal="center" vertical="center"/>
    </xf>
    <xf numFmtId="166" fontId="13" fillId="0" borderId="0" xfId="13" applyNumberFormat="1" applyFont="1" applyAlignment="1">
      <alignment horizontal="center" vertical="center"/>
    </xf>
    <xf numFmtId="0" fontId="13" fillId="0" borderId="2" xfId="13" applyFont="1" applyBorder="1" applyAlignment="1">
      <alignment horizontal="centerContinuous"/>
    </xf>
    <xf numFmtId="0" fontId="13" fillId="0" borderId="0" xfId="13" applyFont="1"/>
    <xf numFmtId="0" fontId="13" fillId="0" borderId="0" xfId="13" applyFont="1" applyAlignment="1">
      <alignment horizontal="center"/>
    </xf>
    <xf numFmtId="0" fontId="13" fillId="0" borderId="2" xfId="13" applyFont="1" applyBorder="1" applyAlignment="1">
      <alignment horizontal="center" vertical="center"/>
    </xf>
    <xf numFmtId="7" fontId="13" fillId="0" borderId="2" xfId="13" applyNumberFormat="1" applyFont="1" applyBorder="1" applyAlignment="1">
      <alignment horizontal="center"/>
    </xf>
    <xf numFmtId="0" fontId="13" fillId="0" borderId="3" xfId="13" applyFont="1" applyBorder="1" applyAlignment="1">
      <alignment horizontal="center"/>
    </xf>
    <xf numFmtId="0" fontId="20" fillId="0" borderId="0" xfId="13" applyFont="1" applyAlignment="1">
      <alignment horizontal="centerContinuous" vertical="center"/>
    </xf>
    <xf numFmtId="0" fontId="13" fillId="0" borderId="0" xfId="13" applyFont="1" applyAlignment="1">
      <alignment horizontal="center" vertical="center"/>
    </xf>
    <xf numFmtId="165" fontId="13" fillId="0" borderId="1" xfId="13" applyNumberFormat="1" applyFont="1" applyBorder="1" applyAlignment="1">
      <alignment vertical="center"/>
    </xf>
    <xf numFmtId="7" fontId="13" fillId="0" borderId="0" xfId="13" applyNumberFormat="1" applyFont="1" applyAlignment="1">
      <alignment vertical="center"/>
    </xf>
    <xf numFmtId="0" fontId="13" fillId="2" borderId="1" xfId="13" applyFont="1" applyFill="1" applyBorder="1" applyAlignment="1">
      <alignment vertical="center"/>
    </xf>
    <xf numFmtId="0" fontId="15" fillId="0" borderId="4" xfId="13" applyFont="1" applyBorder="1" applyAlignment="1">
      <alignment vertical="center"/>
    </xf>
    <xf numFmtId="0" fontId="15" fillId="2" borderId="6" xfId="13" applyFont="1" applyFill="1" applyBorder="1" applyAlignment="1">
      <alignment vertical="center"/>
    </xf>
    <xf numFmtId="164" fontId="13" fillId="0" borderId="8" xfId="13" applyNumberFormat="1" applyFont="1" applyBorder="1" applyAlignment="1">
      <alignment vertical="center"/>
    </xf>
    <xf numFmtId="0" fontId="13" fillId="2" borderId="7" xfId="13" applyFont="1" applyFill="1" applyBorder="1"/>
    <xf numFmtId="164" fontId="13" fillId="0" borderId="0" xfId="13" applyNumberFormat="1" applyFont="1"/>
    <xf numFmtId="0" fontId="13" fillId="2" borderId="1" xfId="13" applyFont="1" applyFill="1" applyBorder="1"/>
    <xf numFmtId="173" fontId="13" fillId="0" borderId="0" xfId="13" applyNumberFormat="1" applyFont="1" applyAlignment="1">
      <alignment vertical="center"/>
    </xf>
    <xf numFmtId="0" fontId="13" fillId="0" borderId="0" xfId="13" applyFont="1" applyAlignment="1">
      <alignment horizontal="center" vertical="center" wrapText="1"/>
    </xf>
    <xf numFmtId="5" fontId="13" fillId="0" borderId="0" xfId="13" applyNumberFormat="1" applyFont="1" applyAlignment="1">
      <alignment vertical="center"/>
    </xf>
    <xf numFmtId="0" fontId="21" fillId="0" borderId="0" xfId="13" applyFont="1" applyAlignment="1">
      <alignment vertical="center"/>
    </xf>
    <xf numFmtId="0" fontId="13" fillId="0" borderId="0" xfId="13" quotePrefix="1" applyFont="1" applyAlignment="1">
      <alignment vertic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14" applyFont="1" applyAlignment="1">
      <alignment vertical="center"/>
    </xf>
    <xf numFmtId="168" fontId="15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 applyAlignment="1">
      <alignment horizontal="centerContinuous" vertical="center"/>
    </xf>
    <xf numFmtId="0" fontId="15" fillId="0" borderId="0" xfId="14" applyFont="1" applyAlignment="1">
      <alignment horizontal="left" vertical="center"/>
    </xf>
    <xf numFmtId="168" fontId="15" fillId="0" borderId="6" xfId="14" applyNumberFormat="1" applyFont="1" applyBorder="1" applyAlignment="1">
      <alignment vertical="center"/>
    </xf>
    <xf numFmtId="0" fontId="15" fillId="0" borderId="5" xfId="14" applyFont="1" applyBorder="1" applyAlignment="1">
      <alignment vertical="center"/>
    </xf>
    <xf numFmtId="0" fontId="15" fillId="0" borderId="5" xfId="14" applyFont="1" applyBorder="1" applyAlignment="1">
      <alignment horizontal="centerContinuous" vertical="center"/>
    </xf>
    <xf numFmtId="0" fontId="15" fillId="0" borderId="5" xfId="14" applyFont="1" applyBorder="1" applyAlignment="1">
      <alignment horizontal="left" vertical="center"/>
    </xf>
    <xf numFmtId="7" fontId="15" fillId="0" borderId="5" xfId="14" applyNumberFormat="1" applyFont="1" applyBorder="1" applyAlignment="1">
      <alignment vertical="center"/>
    </xf>
    <xf numFmtId="0" fontId="15" fillId="0" borderId="5" xfId="14" applyFont="1" applyBorder="1" applyAlignment="1">
      <alignment horizontal="center" vertical="center"/>
    </xf>
    <xf numFmtId="2" fontId="13" fillId="0" borderId="0" xfId="14" applyNumberFormat="1" applyFont="1" applyAlignment="1">
      <alignment vertical="center"/>
    </xf>
    <xf numFmtId="2" fontId="13" fillId="0" borderId="1" xfId="14" applyNumberFormat="1" applyFont="1" applyBorder="1" applyAlignment="1">
      <alignment vertical="center"/>
    </xf>
    <xf numFmtId="168" fontId="13" fillId="0" borderId="0" xfId="14" applyNumberFormat="1" applyFont="1" applyAlignment="1">
      <alignment vertical="center"/>
    </xf>
    <xf numFmtId="168" fontId="13" fillId="0" borderId="1" xfId="14" applyNumberFormat="1" applyFont="1" applyBorder="1" applyAlignment="1">
      <alignment vertical="center"/>
    </xf>
    <xf numFmtId="164" fontId="13" fillId="0" borderId="0" xfId="14" applyNumberFormat="1" applyFont="1" applyAlignment="1">
      <alignment vertical="center"/>
    </xf>
    <xf numFmtId="164" fontId="13" fillId="0" borderId="1" xfId="14" applyNumberFormat="1" applyFont="1" applyBorder="1" applyAlignment="1">
      <alignment vertical="center"/>
    </xf>
    <xf numFmtId="164" fontId="13" fillId="0" borderId="7" xfId="14" applyNumberFormat="1" applyFont="1" applyBorder="1" applyAlignment="1">
      <alignment vertical="center"/>
    </xf>
    <xf numFmtId="164" fontId="15" fillId="0" borderId="5" xfId="14" applyNumberFormat="1" applyFont="1" applyBorder="1" applyAlignment="1">
      <alignment vertical="center"/>
    </xf>
    <xf numFmtId="0" fontId="13" fillId="0" borderId="0" xfId="14" applyFont="1" applyAlignment="1">
      <alignment horizontal="left" vertical="center"/>
    </xf>
    <xf numFmtId="0" fontId="13" fillId="0" borderId="2" xfId="14" applyFont="1" applyBorder="1" applyAlignment="1">
      <alignment horizontal="center"/>
    </xf>
    <xf numFmtId="0" fontId="13" fillId="0" borderId="0" xfId="14" applyFont="1" applyAlignment="1">
      <alignment horizontal="centerContinuous" vertical="center"/>
    </xf>
    <xf numFmtId="0" fontId="19" fillId="0" borderId="0" xfId="14" applyFont="1" applyAlignment="1">
      <alignment horizontal="centerContinuous" vertical="center"/>
    </xf>
    <xf numFmtId="37" fontId="13" fillId="0" borderId="0" xfId="14" applyNumberFormat="1" applyFont="1" applyAlignment="1">
      <alignment horizontal="center" vertical="center"/>
    </xf>
    <xf numFmtId="166" fontId="13" fillId="0" borderId="0" xfId="14" applyNumberFormat="1" applyFont="1" applyAlignment="1">
      <alignment horizontal="center" vertical="center"/>
    </xf>
    <xf numFmtId="0" fontId="13" fillId="0" borderId="2" xfId="14" applyFont="1" applyBorder="1" applyAlignment="1">
      <alignment horizontal="centerContinuous"/>
    </xf>
    <xf numFmtId="0" fontId="13" fillId="0" borderId="0" xfId="14" applyFont="1"/>
    <xf numFmtId="0" fontId="13" fillId="0" borderId="0" xfId="14" applyFont="1" applyAlignment="1">
      <alignment horizontal="center"/>
    </xf>
    <xf numFmtId="0" fontId="13" fillId="0" borderId="2" xfId="14" applyFont="1" applyBorder="1" applyAlignment="1">
      <alignment horizontal="center" vertical="center"/>
    </xf>
    <xf numFmtId="7" fontId="13" fillId="0" borderId="2" xfId="14" applyNumberFormat="1" applyFont="1" applyBorder="1" applyAlignment="1">
      <alignment horizontal="center"/>
    </xf>
    <xf numFmtId="0" fontId="13" fillId="0" borderId="3" xfId="14" applyFont="1" applyBorder="1" applyAlignment="1">
      <alignment horizontal="center"/>
    </xf>
    <xf numFmtId="0" fontId="20" fillId="0" borderId="0" xfId="14" applyFont="1" applyAlignment="1">
      <alignment horizontal="centerContinuous" vertical="center"/>
    </xf>
    <xf numFmtId="0" fontId="13" fillId="0" borderId="0" xfId="14" applyFont="1" applyAlignment="1">
      <alignment horizontal="center" vertical="center"/>
    </xf>
    <xf numFmtId="165" fontId="13" fillId="0" borderId="1" xfId="14" applyNumberFormat="1" applyFont="1" applyBorder="1" applyAlignment="1">
      <alignment vertical="center"/>
    </xf>
    <xf numFmtId="7" fontId="13" fillId="0" borderId="0" xfId="14" applyNumberFormat="1" applyFont="1" applyAlignment="1">
      <alignment vertical="center"/>
    </xf>
    <xf numFmtId="0" fontId="13" fillId="2" borderId="1" xfId="14" applyFont="1" applyFill="1" applyBorder="1" applyAlignment="1">
      <alignment vertical="center"/>
    </xf>
    <xf numFmtId="0" fontId="15" fillId="0" borderId="4" xfId="14" applyFont="1" applyBorder="1" applyAlignment="1">
      <alignment vertical="center"/>
    </xf>
    <xf numFmtId="0" fontId="15" fillId="2" borderId="6" xfId="14" applyFont="1" applyFill="1" applyBorder="1" applyAlignment="1">
      <alignment vertical="center"/>
    </xf>
    <xf numFmtId="164" fontId="13" fillId="0" borderId="8" xfId="14" applyNumberFormat="1" applyFont="1" applyBorder="1" applyAlignment="1">
      <alignment vertical="center"/>
    </xf>
    <xf numFmtId="0" fontId="13" fillId="2" borderId="7" xfId="14" applyFont="1" applyFill="1" applyBorder="1"/>
    <xf numFmtId="164" fontId="13" fillId="0" borderId="0" xfId="14" applyNumberFormat="1" applyFont="1"/>
    <xf numFmtId="0" fontId="13" fillId="2" borderId="1" xfId="14" applyFont="1" applyFill="1" applyBorder="1"/>
    <xf numFmtId="173" fontId="13" fillId="0" borderId="0" xfId="14" applyNumberFormat="1" applyFont="1" applyAlignment="1">
      <alignment vertical="center"/>
    </xf>
    <xf numFmtId="0" fontId="13" fillId="0" borderId="0" xfId="14" applyFont="1" applyAlignment="1">
      <alignment horizontal="center" vertical="center" wrapText="1"/>
    </xf>
    <xf numFmtId="5" fontId="13" fillId="0" borderId="0" xfId="14" applyNumberFormat="1" applyFont="1" applyAlignment="1">
      <alignment vertical="center"/>
    </xf>
    <xf numFmtId="0" fontId="21" fillId="0" borderId="0" xfId="14" applyFont="1" applyAlignment="1">
      <alignment vertical="center"/>
    </xf>
    <xf numFmtId="0" fontId="13" fillId="0" borderId="0" xfId="14" quotePrefix="1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left"/>
    </xf>
    <xf numFmtId="0" fontId="9" fillId="0" borderId="0" xfId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10" fontId="13" fillId="0" borderId="0" xfId="0" applyNumberFormat="1" applyFont="1" applyFill="1" applyBorder="1" applyAlignment="1">
      <alignment horizontal="center"/>
    </xf>
    <xf numFmtId="0" fontId="9" fillId="0" borderId="0" xfId="14" applyFont="1" applyAlignment="1">
      <alignment vertical="center"/>
    </xf>
    <xf numFmtId="0" fontId="13" fillId="0" borderId="0" xfId="11" quotePrefix="1" applyFont="1" applyAlignment="1">
      <alignment vertical="center"/>
    </xf>
    <xf numFmtId="0" fontId="0" fillId="0" borderId="0" xfId="1" quotePrefix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</cellXfs>
  <cellStyles count="15">
    <cellStyle name="Currency" xfId="6" builtinId="4"/>
    <cellStyle name="Normal" xfId="0" builtinId="0"/>
    <cellStyle name="Normal 10 2" xfId="3" xr:uid="{00000000-0005-0000-0000-000002000000}"/>
    <cellStyle name="Normal 2" xfId="1" xr:uid="{00000000-0005-0000-0000-000003000000}"/>
    <cellStyle name="Normal 2 10" xfId="14" xr:uid="{00000000-0005-0000-0000-000004000000}"/>
    <cellStyle name="Normal 2 2" xfId="5" xr:uid="{00000000-0005-0000-0000-000005000000}"/>
    <cellStyle name="Normal 2 3" xfId="7" xr:uid="{00000000-0005-0000-0000-000006000000}"/>
    <cellStyle name="Normal 2 4" xfId="8" xr:uid="{00000000-0005-0000-0000-000007000000}"/>
    <cellStyle name="Normal 2 5" xfId="9" xr:uid="{00000000-0005-0000-0000-000008000000}"/>
    <cellStyle name="Normal 2 6" xfId="10" xr:uid="{00000000-0005-0000-0000-000009000000}"/>
    <cellStyle name="Normal 2 7" xfId="11" xr:uid="{00000000-0005-0000-0000-00000A000000}"/>
    <cellStyle name="Normal 2 8" xfId="12" xr:uid="{00000000-0005-0000-0000-00000B000000}"/>
    <cellStyle name="Normal 2 9" xfId="13" xr:uid="{00000000-0005-0000-0000-00000C000000}"/>
    <cellStyle name="Percent" xfId="4" builtinId="5"/>
    <cellStyle name="Percent 2" xfId="2" xr:uid="{00000000-0005-0000-0000-00000E000000}"/>
  </cellStyles>
  <dxfs count="0"/>
  <tableStyles count="0" defaultTableStyle="TableStyleMedium2" defaultPivotStyle="PivotStyleLight16"/>
  <colors>
    <mruColors>
      <color rgb="FFFFFFCC"/>
      <color rgb="FF008000"/>
      <color rgb="FFFFCC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E55"/>
  <sheetViews>
    <sheetView tabSelected="1" view="pageBreakPreview" zoomScale="60" zoomScaleNormal="60" workbookViewId="0"/>
  </sheetViews>
  <sheetFormatPr defaultColWidth="9.21875" defaultRowHeight="13.2" x14ac:dyDescent="0.25"/>
  <cols>
    <col min="1" max="1" width="2.77734375" style="7" customWidth="1"/>
    <col min="2" max="2" width="55.77734375" style="49" customWidth="1"/>
    <col min="3" max="3" width="2.77734375" style="19" customWidth="1"/>
    <col min="4" max="4" width="55.77734375" style="7" customWidth="1"/>
    <col min="5" max="5" width="2.77734375" style="7" customWidth="1"/>
    <col min="6" max="16384" width="9.21875" style="7"/>
  </cols>
  <sheetData>
    <row r="1" spans="1:5" x14ac:dyDescent="0.25">
      <c r="D1" s="19"/>
      <c r="E1" s="197" t="s">
        <v>277</v>
      </c>
    </row>
    <row r="2" spans="1:5" x14ac:dyDescent="0.25">
      <c r="B2" s="50"/>
      <c r="C2" s="3"/>
      <c r="D2" s="18"/>
      <c r="E2" s="197" t="s">
        <v>278</v>
      </c>
    </row>
    <row r="3" spans="1:5" x14ac:dyDescent="0.25">
      <c r="B3" s="50"/>
      <c r="C3" s="3"/>
      <c r="D3" s="3"/>
      <c r="E3" s="3"/>
    </row>
    <row r="4" spans="1:5" x14ac:dyDescent="0.25">
      <c r="A4" s="203" t="s">
        <v>0</v>
      </c>
      <c r="B4" s="203"/>
      <c r="C4" s="203"/>
      <c r="D4" s="203"/>
      <c r="E4" s="203"/>
    </row>
    <row r="5" spans="1:5" x14ac:dyDescent="0.25">
      <c r="A5" s="203" t="s">
        <v>59</v>
      </c>
      <c r="B5" s="203"/>
      <c r="C5" s="203"/>
      <c r="D5" s="203"/>
      <c r="E5" s="203"/>
    </row>
    <row r="6" spans="1:5" x14ac:dyDescent="0.25">
      <c r="A6" s="203" t="s">
        <v>60</v>
      </c>
      <c r="B6" s="203"/>
      <c r="C6" s="203"/>
      <c r="D6" s="203"/>
      <c r="E6" s="203"/>
    </row>
    <row r="7" spans="1:5" x14ac:dyDescent="0.25">
      <c r="A7" s="203" t="s">
        <v>61</v>
      </c>
      <c r="B7" s="203"/>
      <c r="C7" s="203"/>
      <c r="D7" s="203"/>
      <c r="E7" s="203"/>
    </row>
    <row r="8" spans="1:5" x14ac:dyDescent="0.25">
      <c r="A8" s="33"/>
      <c r="B8" s="51"/>
      <c r="C8" s="33"/>
      <c r="D8" s="33"/>
      <c r="E8" s="33"/>
    </row>
    <row r="9" spans="1:5" x14ac:dyDescent="0.25">
      <c r="A9" s="204" t="s">
        <v>232</v>
      </c>
      <c r="B9" s="204"/>
      <c r="C9" s="204"/>
      <c r="D9" s="204"/>
      <c r="E9" s="204"/>
    </row>
    <row r="10" spans="1:5" s="1" customFormat="1" x14ac:dyDescent="0.25">
      <c r="A10" s="3"/>
      <c r="B10" s="52"/>
      <c r="C10" s="3"/>
      <c r="D10" s="3"/>
      <c r="E10" s="3"/>
    </row>
    <row r="11" spans="1:5" customFormat="1" x14ac:dyDescent="0.25">
      <c r="B11" s="53"/>
      <c r="C11" s="14"/>
    </row>
    <row r="12" spans="1:5" s="1" customFormat="1" x14ac:dyDescent="0.25">
      <c r="B12" s="54">
        <v>-1</v>
      </c>
      <c r="C12" s="2"/>
      <c r="D12" s="6">
        <f>B12-1</f>
        <v>-2</v>
      </c>
      <c r="E12" s="4"/>
    </row>
    <row r="14" spans="1:5" x14ac:dyDescent="0.25">
      <c r="B14" s="55" t="s">
        <v>191</v>
      </c>
      <c r="C14" s="18"/>
      <c r="D14" s="5" t="s">
        <v>1</v>
      </c>
    </row>
    <row r="15" spans="1:5" x14ac:dyDescent="0.25">
      <c r="B15" s="50"/>
      <c r="C15" s="18"/>
      <c r="E15" s="19"/>
    </row>
    <row r="16" spans="1:5" x14ac:dyDescent="0.25">
      <c r="B16" s="9" t="s">
        <v>22</v>
      </c>
      <c r="C16" s="14"/>
      <c r="D16" s="24" t="s">
        <v>23</v>
      </c>
      <c r="E16" s="28"/>
    </row>
    <row r="17" spans="2:5" x14ac:dyDescent="0.25">
      <c r="B17" s="9" t="s">
        <v>238</v>
      </c>
      <c r="D17" s="25" t="s">
        <v>310</v>
      </c>
      <c r="E17" s="19"/>
    </row>
    <row r="18" spans="2:5" x14ac:dyDescent="0.25">
      <c r="B18" s="9" t="s">
        <v>192</v>
      </c>
      <c r="C18" s="17"/>
      <c r="D18" s="24" t="s">
        <v>10</v>
      </c>
      <c r="E18" s="16"/>
    </row>
    <row r="19" spans="2:5" x14ac:dyDescent="0.25">
      <c r="B19" s="9" t="s">
        <v>239</v>
      </c>
      <c r="C19" s="9"/>
      <c r="D19" s="24" t="s">
        <v>311</v>
      </c>
      <c r="E19" s="21"/>
    </row>
    <row r="20" spans="2:5" x14ac:dyDescent="0.25">
      <c r="B20" s="9" t="s">
        <v>37</v>
      </c>
      <c r="C20" s="9"/>
      <c r="D20" s="24">
        <v>111.2</v>
      </c>
      <c r="E20" s="22"/>
    </row>
    <row r="21" spans="2:5" x14ac:dyDescent="0.25">
      <c r="B21" s="9" t="s">
        <v>193</v>
      </c>
      <c r="C21" s="20"/>
      <c r="D21" s="24">
        <v>4.5999999999999996</v>
      </c>
      <c r="E21" s="21"/>
    </row>
    <row r="22" spans="2:5" ht="15.6" x14ac:dyDescent="0.25">
      <c r="B22" s="20" t="s">
        <v>237</v>
      </c>
      <c r="C22" s="16"/>
      <c r="D22" s="24">
        <v>1.9</v>
      </c>
      <c r="E22" s="21"/>
    </row>
    <row r="23" spans="2:5" x14ac:dyDescent="0.25">
      <c r="B23" s="9" t="s">
        <v>194</v>
      </c>
      <c r="C23" s="9"/>
      <c r="D23" s="24">
        <v>0.9</v>
      </c>
      <c r="E23" s="21"/>
    </row>
    <row r="24" spans="2:5" x14ac:dyDescent="0.25">
      <c r="B24" s="9" t="s">
        <v>36</v>
      </c>
      <c r="C24" s="20"/>
      <c r="D24" s="24">
        <v>231.4</v>
      </c>
      <c r="E24" s="21"/>
    </row>
    <row r="25" spans="2:5" x14ac:dyDescent="0.25">
      <c r="B25" s="20" t="s">
        <v>288</v>
      </c>
      <c r="C25" s="20"/>
      <c r="D25" s="24">
        <v>6779.8</v>
      </c>
      <c r="E25" s="21"/>
    </row>
    <row r="26" spans="2:5" x14ac:dyDescent="0.25">
      <c r="B26" s="9" t="s">
        <v>195</v>
      </c>
      <c r="C26" s="20"/>
      <c r="D26" s="24">
        <v>7</v>
      </c>
      <c r="E26" s="21"/>
    </row>
    <row r="27" spans="2:5" x14ac:dyDescent="0.25">
      <c r="B27" s="20" t="s">
        <v>301</v>
      </c>
      <c r="C27" s="20"/>
      <c r="D27" s="24" t="s">
        <v>286</v>
      </c>
      <c r="E27" s="21"/>
    </row>
    <row r="28" spans="2:5" x14ac:dyDescent="0.25">
      <c r="B28" s="20" t="s">
        <v>302</v>
      </c>
      <c r="C28" s="20"/>
      <c r="D28" s="24" t="s">
        <v>286</v>
      </c>
      <c r="E28" s="21"/>
    </row>
    <row r="29" spans="2:5" x14ac:dyDescent="0.25">
      <c r="B29" s="9" t="s">
        <v>240</v>
      </c>
      <c r="C29" s="20"/>
      <c r="D29" s="24" t="s">
        <v>305</v>
      </c>
      <c r="E29" s="21"/>
    </row>
    <row r="30" spans="2:5" x14ac:dyDescent="0.25">
      <c r="B30" s="9" t="s">
        <v>79</v>
      </c>
      <c r="C30" s="20"/>
      <c r="D30" s="24" t="s">
        <v>77</v>
      </c>
      <c r="E30" s="21"/>
    </row>
    <row r="31" spans="2:5" x14ac:dyDescent="0.25">
      <c r="B31" s="9" t="s">
        <v>80</v>
      </c>
      <c r="C31" s="20"/>
      <c r="D31" s="24" t="s">
        <v>12</v>
      </c>
      <c r="E31" s="21"/>
    </row>
    <row r="32" spans="2:5" x14ac:dyDescent="0.25">
      <c r="B32" s="9" t="s">
        <v>81</v>
      </c>
      <c r="C32" s="9"/>
      <c r="D32" s="24" t="s">
        <v>10</v>
      </c>
      <c r="E32" s="21"/>
    </row>
    <row r="33" spans="2:5" x14ac:dyDescent="0.25">
      <c r="B33" s="9" t="s">
        <v>82</v>
      </c>
      <c r="C33" s="20"/>
      <c r="D33" s="24" t="s">
        <v>78</v>
      </c>
      <c r="E33" s="21"/>
    </row>
    <row r="34" spans="2:5" x14ac:dyDescent="0.25">
      <c r="B34" s="9" t="s">
        <v>13</v>
      </c>
      <c r="C34" s="20"/>
      <c r="D34" s="24" t="s">
        <v>85</v>
      </c>
      <c r="E34" s="21"/>
    </row>
    <row r="35" spans="2:5" x14ac:dyDescent="0.25">
      <c r="B35" s="9" t="s">
        <v>197</v>
      </c>
      <c r="C35" s="20"/>
      <c r="D35" s="24">
        <v>5.5</v>
      </c>
      <c r="E35" s="21"/>
    </row>
    <row r="36" spans="2:5" x14ac:dyDescent="0.25">
      <c r="B36" s="9" t="s">
        <v>34</v>
      </c>
      <c r="C36" s="20"/>
      <c r="D36" s="24" t="s">
        <v>35</v>
      </c>
      <c r="E36" s="29"/>
    </row>
    <row r="37" spans="2:5" x14ac:dyDescent="0.25">
      <c r="B37" s="9" t="s">
        <v>241</v>
      </c>
      <c r="C37" s="9"/>
      <c r="D37" s="24" t="s">
        <v>10</v>
      </c>
      <c r="E37" s="21"/>
    </row>
    <row r="38" spans="2:5" x14ac:dyDescent="0.25">
      <c r="B38" s="9" t="s">
        <v>298</v>
      </c>
      <c r="C38" s="9"/>
      <c r="D38" s="24" t="s">
        <v>10</v>
      </c>
      <c r="E38" s="21"/>
    </row>
    <row r="39" spans="2:5" x14ac:dyDescent="0.25">
      <c r="B39" s="9" t="s">
        <v>242</v>
      </c>
      <c r="C39" s="9"/>
      <c r="D39" s="24">
        <v>0</v>
      </c>
      <c r="E39" s="21"/>
    </row>
    <row r="40" spans="2:5" x14ac:dyDescent="0.25">
      <c r="B40" s="9" t="s">
        <v>243</v>
      </c>
      <c r="C40" s="9"/>
      <c r="D40" s="26">
        <v>250000</v>
      </c>
      <c r="E40" s="21"/>
    </row>
    <row r="41" spans="2:5" x14ac:dyDescent="0.25">
      <c r="B41" s="9" t="s">
        <v>244</v>
      </c>
      <c r="C41" s="9"/>
      <c r="D41" s="26">
        <v>100000</v>
      </c>
      <c r="E41" s="21"/>
    </row>
    <row r="42" spans="2:5" x14ac:dyDescent="0.25">
      <c r="B42" s="9" t="s">
        <v>245</v>
      </c>
      <c r="C42" s="9"/>
      <c r="D42" s="26">
        <v>250000</v>
      </c>
      <c r="E42" s="21"/>
    </row>
    <row r="43" spans="2:5" x14ac:dyDescent="0.25">
      <c r="B43" s="9" t="s">
        <v>246</v>
      </c>
      <c r="C43" s="9"/>
      <c r="D43" s="26">
        <v>100000</v>
      </c>
      <c r="E43" s="21"/>
    </row>
    <row r="44" spans="2:5" x14ac:dyDescent="0.25">
      <c r="B44" s="9" t="s">
        <v>247</v>
      </c>
      <c r="C44" s="9"/>
      <c r="D44" s="26">
        <v>1250</v>
      </c>
      <c r="E44" s="21"/>
    </row>
    <row r="45" spans="2:5" x14ac:dyDescent="0.25">
      <c r="B45" s="9" t="s">
        <v>248</v>
      </c>
      <c r="C45" s="9"/>
      <c r="D45" s="26">
        <v>1250</v>
      </c>
      <c r="E45" s="30"/>
    </row>
    <row r="46" spans="2:5" x14ac:dyDescent="0.25">
      <c r="B46" s="9" t="s">
        <v>296</v>
      </c>
      <c r="C46" s="9"/>
      <c r="D46" s="27">
        <v>0.15</v>
      </c>
      <c r="E46" s="30"/>
    </row>
    <row r="47" spans="2:5" x14ac:dyDescent="0.25">
      <c r="B47" s="9" t="s">
        <v>249</v>
      </c>
      <c r="C47" s="9"/>
      <c r="D47" s="24">
        <v>1.1499999999999999</v>
      </c>
      <c r="E47" s="30"/>
    </row>
    <row r="48" spans="2:5" x14ac:dyDescent="0.25">
      <c r="B48" s="9" t="s">
        <v>16</v>
      </c>
      <c r="C48" s="9"/>
      <c r="D48" s="26">
        <v>0</v>
      </c>
      <c r="E48" s="30"/>
    </row>
    <row r="49" spans="1:5" x14ac:dyDescent="0.25">
      <c r="B49" s="9" t="s">
        <v>250</v>
      </c>
      <c r="C49" s="9"/>
      <c r="D49" s="26" t="s">
        <v>12</v>
      </c>
      <c r="E49" s="31"/>
    </row>
    <row r="50" spans="1:5" x14ac:dyDescent="0.25">
      <c r="B50" s="9" t="s">
        <v>17</v>
      </c>
      <c r="C50" s="9"/>
      <c r="D50" s="26">
        <v>50</v>
      </c>
      <c r="E50" s="21"/>
    </row>
    <row r="51" spans="1:5" x14ac:dyDescent="0.25">
      <c r="B51" s="9" t="s">
        <v>297</v>
      </c>
      <c r="C51" s="9"/>
      <c r="D51" s="26">
        <v>4</v>
      </c>
      <c r="E51" s="23"/>
    </row>
    <row r="52" spans="1:5" x14ac:dyDescent="0.25">
      <c r="B52" s="9"/>
      <c r="C52" s="9"/>
      <c r="D52" s="26"/>
      <c r="E52" s="23"/>
    </row>
    <row r="53" spans="1:5" x14ac:dyDescent="0.25">
      <c r="C53" s="9"/>
      <c r="E53" s="23"/>
    </row>
    <row r="54" spans="1:5" x14ac:dyDescent="0.25">
      <c r="A54" s="8" t="s">
        <v>31</v>
      </c>
      <c r="C54" s="9"/>
      <c r="E54" s="23"/>
    </row>
    <row r="55" spans="1:5" x14ac:dyDescent="0.25">
      <c r="A55" s="195" t="s">
        <v>171</v>
      </c>
      <c r="B55" s="196" t="s">
        <v>292</v>
      </c>
      <c r="E55" s="19"/>
    </row>
  </sheetData>
  <sheetProtection algorithmName="SHA-512" hashValue="NuRYmFynMGcVM6pv7tbUTb1iMFL+TYre2H4kYLp5S14qVwlxp0yAr15i1OmLYmf4iAnVIUsD1STQl160umE9Xg==" saltValue="numXJVaNrBf5PJsoyzcTtw==" spinCount="100000" sheet="1" objects="1" scenarios="1"/>
  <protectedRanges>
    <protectedRange algorithmName="SHA-512" hashValue="D1Rz/XIqKfrhizLFyONchEqZ2QyrfJWaNsGIMgtr1E5J2ECeDUMYpF9CSBgllYUti37yK2853r5Ld/iAT6RdVA==" saltValue="0Wxy+uBedc6JVZ7ozM0fIA==" spinCount="100000" sqref="I19:I21 D16:D51" name="UserInputs"/>
    <protectedRange algorithmName="SHA-512" hashValue="D1Rz/XIqKfrhizLFyONchEqZ2QyrfJWaNsGIMgtr1E5J2ECeDUMYpF9CSBgllYUti37yK2853r5Ld/iAT6RdVA==" saltValue="0Wxy+uBedc6JVZ7ozM0fIA==" spinCount="100000" sqref="I24:I25 D52" name="UserInputs_1"/>
    <protectedRange algorithmName="SHA-512" hashValue="D1Rz/XIqKfrhizLFyONchEqZ2QyrfJWaNsGIMgtr1E5J2ECeDUMYpF9CSBgllYUti37yK2853r5Ld/iAT6RdVA==" saltValue="0Wxy+uBedc6JVZ7ozM0fIA==" spinCount="100000" sqref="E19:E54" name="UserInputs_2"/>
  </protectedRanges>
  <dataConsolidate/>
  <mergeCells count="5">
    <mergeCell ref="A4:E4"/>
    <mergeCell ref="A5:E5"/>
    <mergeCell ref="A6:E6"/>
    <mergeCell ref="A7:E7"/>
    <mergeCell ref="A9:E9"/>
  </mergeCells>
  <printOptions horizontalCentered="1"/>
  <pageMargins left="0" right="0" top="0" bottom="0" header="0" footer="0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5">
    <pageSetUpPr fitToPage="1"/>
  </sheetPr>
  <dimension ref="A1:AB118"/>
  <sheetViews>
    <sheetView view="pageBreakPreview" zoomScale="60" zoomScaleNormal="60" workbookViewId="0"/>
  </sheetViews>
  <sheetFormatPr defaultColWidth="9.21875" defaultRowHeight="13.2" outlineLevelRow="1" x14ac:dyDescent="0.25"/>
  <cols>
    <col min="1" max="1" width="2.77734375" style="56" customWidth="1"/>
    <col min="2" max="2" width="4.77734375" style="56" customWidth="1"/>
    <col min="3" max="3" width="57.21875" style="56" customWidth="1"/>
    <col min="4" max="4" width="2.77734375" style="56" customWidth="1"/>
    <col min="5" max="5" width="40" style="56" bestFit="1" customWidth="1"/>
    <col min="6" max="6" width="2.77734375" style="56" customWidth="1"/>
    <col min="7" max="7" width="12.77734375" style="56" customWidth="1"/>
    <col min="8" max="8" width="2.77734375" style="56" customWidth="1"/>
    <col min="9" max="9" width="12.77734375" style="56" customWidth="1"/>
    <col min="10" max="10" width="2.77734375" style="56" customWidth="1"/>
    <col min="11" max="11" width="12.77734375" style="56" customWidth="1"/>
    <col min="12" max="12" width="2.77734375" style="56" customWidth="1"/>
    <col min="13" max="13" width="12.77734375" style="56" customWidth="1"/>
    <col min="14" max="14" width="2.77734375" style="56" customWidth="1"/>
    <col min="15" max="15" width="12.77734375" style="56" customWidth="1"/>
    <col min="16" max="16" width="2.77734375" style="56" customWidth="1"/>
    <col min="17" max="17" width="12.77734375" style="56" customWidth="1"/>
    <col min="18" max="18" width="2.77734375" style="56" customWidth="1"/>
    <col min="19" max="19" width="12.77734375" style="56" customWidth="1"/>
    <col min="20" max="20" width="2.77734375" style="56" customWidth="1"/>
    <col min="21" max="21" width="12.77734375" style="56" customWidth="1"/>
    <col min="22" max="22" width="2.77734375" style="56" customWidth="1"/>
    <col min="23" max="23" width="12.77734375" style="56" customWidth="1"/>
    <col min="24" max="24" width="2.77734375" style="56" customWidth="1"/>
    <col min="25" max="25" width="12.77734375" style="56" customWidth="1"/>
    <col min="26" max="26" width="2.77734375" style="56" customWidth="1"/>
    <col min="27" max="27" width="12.77734375" style="56" customWidth="1"/>
    <col min="28" max="28" width="2.77734375" style="56" customWidth="1"/>
    <col min="29" max="16384" width="9.21875" style="56"/>
  </cols>
  <sheetData>
    <row r="1" spans="1:28" x14ac:dyDescent="0.25">
      <c r="AA1" s="19"/>
      <c r="AB1" s="197" t="s">
        <v>277</v>
      </c>
    </row>
    <row r="2" spans="1:28" x14ac:dyDescent="0.25">
      <c r="AA2" s="18"/>
      <c r="AB2" s="197" t="s">
        <v>279</v>
      </c>
    </row>
    <row r="4" spans="1:28" x14ac:dyDescent="0.25">
      <c r="A4" s="75" t="s">
        <v>0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spans="1:28" x14ac:dyDescent="0.25">
      <c r="A5" s="75" t="s">
        <v>59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r="6" spans="1:28" x14ac:dyDescent="0.25">
      <c r="A6" s="75" t="s">
        <v>60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r="7" spans="1:28" x14ac:dyDescent="0.25">
      <c r="A7" s="75" t="s">
        <v>61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</row>
    <row r="8" spans="1:28" x14ac:dyDescent="0.25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r="9" spans="1:28" x14ac:dyDescent="0.25">
      <c r="A9" s="76" t="s">
        <v>261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</row>
    <row r="10" spans="1:28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 spans="1:28" s="11" customFormat="1" x14ac:dyDescent="0.25"/>
    <row r="12" spans="1:28" x14ac:dyDescent="0.25">
      <c r="C12" s="77">
        <v>-1</v>
      </c>
      <c r="E12" s="78">
        <v>-2</v>
      </c>
      <c r="G12" s="78">
        <v>-3</v>
      </c>
      <c r="I12" s="78">
        <v>-4</v>
      </c>
      <c r="K12" s="78">
        <v>-5</v>
      </c>
      <c r="M12" s="78">
        <v>-6</v>
      </c>
      <c r="O12" s="78">
        <v>-7</v>
      </c>
      <c r="Q12" s="78">
        <v>-8</v>
      </c>
      <c r="S12" s="78">
        <v>-9</v>
      </c>
      <c r="U12" s="78">
        <v>-10</v>
      </c>
      <c r="W12" s="78">
        <v>-11</v>
      </c>
      <c r="Y12" s="78">
        <v>-12</v>
      </c>
      <c r="AA12" s="78">
        <v>-13</v>
      </c>
    </row>
    <row r="14" spans="1:28" x14ac:dyDescent="0.25">
      <c r="F14" s="11"/>
      <c r="G14" s="79" t="s">
        <v>4</v>
      </c>
      <c r="H14" s="79"/>
      <c r="I14" s="79"/>
      <c r="J14" s="80"/>
      <c r="K14" s="79" t="s">
        <v>2</v>
      </c>
      <c r="L14" s="79"/>
      <c r="M14" s="79"/>
      <c r="N14" s="81"/>
      <c r="O14" s="79" t="s">
        <v>44</v>
      </c>
      <c r="P14" s="79"/>
      <c r="Q14" s="79"/>
      <c r="R14" s="81"/>
      <c r="S14" s="79" t="s">
        <v>45</v>
      </c>
      <c r="T14" s="79"/>
      <c r="U14" s="79"/>
      <c r="V14" s="81"/>
      <c r="W14" s="79" t="s">
        <v>3</v>
      </c>
      <c r="X14" s="79"/>
      <c r="Y14" s="79"/>
      <c r="Z14" s="80"/>
      <c r="AA14" s="79" t="s">
        <v>50</v>
      </c>
    </row>
    <row r="15" spans="1:28" x14ac:dyDescent="0.25">
      <c r="C15" s="82" t="s">
        <v>5</v>
      </c>
      <c r="E15" s="82" t="s">
        <v>56</v>
      </c>
      <c r="G15" s="83" t="s">
        <v>6</v>
      </c>
      <c r="H15" s="81"/>
      <c r="I15" s="83" t="s">
        <v>7</v>
      </c>
      <c r="J15" s="80"/>
      <c r="K15" s="74" t="s">
        <v>6</v>
      </c>
      <c r="L15" s="81"/>
      <c r="M15" s="83" t="s">
        <v>7</v>
      </c>
      <c r="N15" s="81"/>
      <c r="O15" s="74" t="s">
        <v>6</v>
      </c>
      <c r="P15" s="81"/>
      <c r="Q15" s="74" t="s">
        <v>7</v>
      </c>
      <c r="R15" s="81"/>
      <c r="S15" s="74" t="s">
        <v>6</v>
      </c>
      <c r="T15" s="81"/>
      <c r="U15" s="74" t="s">
        <v>7</v>
      </c>
      <c r="V15" s="81"/>
      <c r="W15" s="74" t="s">
        <v>6</v>
      </c>
      <c r="X15" s="81"/>
      <c r="Y15" s="74" t="s">
        <v>7</v>
      </c>
      <c r="Z15" s="80"/>
      <c r="AA15" s="84" t="s">
        <v>8</v>
      </c>
    </row>
    <row r="16" spans="1:28" ht="13.8" thickBot="1" x14ac:dyDescent="0.3">
      <c r="F16" s="11"/>
    </row>
    <row r="17" spans="2:27" ht="13.8" outlineLevel="1" thickBot="1" x14ac:dyDescent="0.3">
      <c r="F17" s="11"/>
      <c r="G17" s="35" t="s">
        <v>62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 spans="2:27" outlineLevel="1" x14ac:dyDescent="0.25">
      <c r="F18" s="11"/>
      <c r="G18" s="75"/>
      <c r="H18" s="75"/>
      <c r="I18" s="75"/>
      <c r="K18" s="8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</row>
    <row r="19" spans="2:27" outlineLevel="1" x14ac:dyDescent="0.25">
      <c r="B19" s="56" t="s">
        <v>87</v>
      </c>
      <c r="C19" s="73" t="s">
        <v>88</v>
      </c>
      <c r="E19" s="86" t="s">
        <v>9</v>
      </c>
      <c r="F19" s="11"/>
      <c r="G19" s="87">
        <v>2.2549999999999999</v>
      </c>
      <c r="I19" s="87">
        <v>3.6110000000000002</v>
      </c>
      <c r="K19" s="87">
        <v>5.6520000000000001</v>
      </c>
      <c r="M19" s="87">
        <v>8.0220000000000002</v>
      </c>
      <c r="N19" s="88"/>
      <c r="O19" s="87">
        <v>0</v>
      </c>
      <c r="Q19" s="87">
        <v>0</v>
      </c>
      <c r="S19" s="87">
        <v>0</v>
      </c>
      <c r="U19" s="87">
        <v>0</v>
      </c>
      <c r="W19" s="87">
        <v>4.0629999999999997</v>
      </c>
      <c r="Y19" s="87">
        <v>1.1659999999999999</v>
      </c>
      <c r="Z19" s="88"/>
      <c r="AA19" s="89"/>
    </row>
    <row r="20" spans="2:27" outlineLevel="1" x14ac:dyDescent="0.25">
      <c r="B20" s="56" t="s">
        <v>89</v>
      </c>
      <c r="C20" s="73" t="s">
        <v>11</v>
      </c>
      <c r="E20" s="86" t="s">
        <v>9</v>
      </c>
      <c r="F20" s="11"/>
      <c r="G20" s="70">
        <v>1.0680000000000001</v>
      </c>
      <c r="I20" s="70">
        <v>1.0680000000000001</v>
      </c>
      <c r="K20" s="89"/>
      <c r="M20" s="89"/>
      <c r="O20" s="89"/>
      <c r="Q20" s="89"/>
      <c r="S20" s="89"/>
      <c r="U20" s="89"/>
      <c r="W20" s="89"/>
      <c r="Y20" s="89"/>
      <c r="AA20" s="89"/>
    </row>
    <row r="21" spans="2:27" outlineLevel="1" x14ac:dyDescent="0.25">
      <c r="B21" s="56" t="s">
        <v>90</v>
      </c>
      <c r="C21" s="73" t="s">
        <v>52</v>
      </c>
      <c r="E21" s="86" t="s">
        <v>9</v>
      </c>
      <c r="F21" s="11"/>
      <c r="G21" s="70">
        <v>0.56699999999999995</v>
      </c>
      <c r="I21" s="70">
        <v>0.56699999999999995</v>
      </c>
      <c r="K21" s="89"/>
      <c r="M21" s="89"/>
      <c r="O21" s="89"/>
      <c r="Q21" s="89"/>
      <c r="S21" s="89"/>
      <c r="U21" s="89"/>
      <c r="W21" s="89"/>
      <c r="Y21" s="89"/>
      <c r="AA21" s="89"/>
    </row>
    <row r="22" spans="2:27" outlineLevel="1" x14ac:dyDescent="0.25">
      <c r="B22" s="56" t="s">
        <v>91</v>
      </c>
      <c r="C22" s="73" t="s">
        <v>75</v>
      </c>
      <c r="E22" s="86" t="s">
        <v>9</v>
      </c>
      <c r="G22" s="70">
        <v>0.74399999999999999</v>
      </c>
      <c r="I22" s="70">
        <v>0.74399999999999999</v>
      </c>
      <c r="K22" s="89"/>
      <c r="M22" s="89"/>
      <c r="O22" s="89"/>
      <c r="Q22" s="89"/>
      <c r="S22" s="89"/>
      <c r="U22" s="89"/>
      <c r="W22" s="89"/>
      <c r="Y22" s="89"/>
      <c r="AA22" s="89"/>
    </row>
    <row r="23" spans="2:27" outlineLevel="1" x14ac:dyDescent="0.25">
      <c r="B23" s="56" t="s">
        <v>92</v>
      </c>
      <c r="C23" s="73" t="s">
        <v>19</v>
      </c>
      <c r="E23" s="86" t="s">
        <v>9</v>
      </c>
      <c r="G23" s="70">
        <v>0.89800000000000002</v>
      </c>
      <c r="I23" s="70">
        <v>0.89800000000000002</v>
      </c>
      <c r="K23" s="89"/>
      <c r="M23" s="89"/>
      <c r="O23" s="89"/>
      <c r="Q23" s="89"/>
      <c r="S23" s="89"/>
      <c r="U23" s="89"/>
      <c r="W23" s="89"/>
      <c r="Y23" s="89"/>
      <c r="AA23" s="89"/>
    </row>
    <row r="24" spans="2:27" outlineLevel="1" x14ac:dyDescent="0.25">
      <c r="B24" s="56" t="s">
        <v>93</v>
      </c>
      <c r="C24" s="73" t="s">
        <v>53</v>
      </c>
      <c r="E24" s="86" t="s">
        <v>9</v>
      </c>
      <c r="F24" s="11"/>
      <c r="G24" s="89"/>
      <c r="I24" s="89"/>
      <c r="K24" s="70">
        <v>1.413</v>
      </c>
      <c r="M24" s="70">
        <v>1.413</v>
      </c>
      <c r="O24" s="70">
        <v>1</v>
      </c>
      <c r="Q24" s="70">
        <v>1</v>
      </c>
      <c r="S24" s="89"/>
      <c r="U24" s="89"/>
      <c r="W24" s="70">
        <v>0</v>
      </c>
      <c r="Y24" s="70">
        <v>0</v>
      </c>
      <c r="AA24" s="89"/>
    </row>
    <row r="25" spans="2:27" outlineLevel="1" x14ac:dyDescent="0.25">
      <c r="B25" s="56" t="s">
        <v>94</v>
      </c>
      <c r="C25" s="73" t="s">
        <v>54</v>
      </c>
      <c r="E25" s="86" t="s">
        <v>9</v>
      </c>
      <c r="F25" s="11"/>
      <c r="G25" s="89"/>
      <c r="I25" s="89"/>
      <c r="K25" s="70">
        <v>1</v>
      </c>
      <c r="M25" s="70">
        <v>1</v>
      </c>
      <c r="O25" s="70">
        <v>1</v>
      </c>
      <c r="Q25" s="70">
        <v>1</v>
      </c>
      <c r="S25" s="89"/>
      <c r="U25" s="89"/>
      <c r="W25" s="89"/>
      <c r="Y25" s="89"/>
      <c r="AA25" s="89"/>
    </row>
    <row r="26" spans="2:27" outlineLevel="1" x14ac:dyDescent="0.25">
      <c r="B26" s="56" t="s">
        <v>95</v>
      </c>
      <c r="C26" s="73" t="s">
        <v>55</v>
      </c>
      <c r="E26" s="86" t="s">
        <v>9</v>
      </c>
      <c r="F26" s="11"/>
      <c r="G26" s="89"/>
      <c r="I26" s="89"/>
      <c r="K26" s="70">
        <v>0.73</v>
      </c>
      <c r="M26" s="70">
        <v>0.73</v>
      </c>
      <c r="O26" s="70">
        <v>1</v>
      </c>
      <c r="Q26" s="70">
        <v>1</v>
      </c>
      <c r="S26" s="89"/>
      <c r="U26" s="89"/>
      <c r="W26" s="89"/>
      <c r="Y26" s="89"/>
      <c r="AA26" s="89"/>
    </row>
    <row r="27" spans="2:27" outlineLevel="1" x14ac:dyDescent="0.25">
      <c r="B27" s="56" t="s">
        <v>96</v>
      </c>
      <c r="C27" s="73" t="s">
        <v>46</v>
      </c>
      <c r="E27" s="86" t="s">
        <v>9</v>
      </c>
      <c r="F27" s="11"/>
      <c r="G27" s="89"/>
      <c r="I27" s="89"/>
      <c r="K27" s="89"/>
      <c r="M27" s="89"/>
      <c r="O27" s="89"/>
      <c r="Q27" s="89"/>
      <c r="S27" s="70">
        <v>0.52500000000000002</v>
      </c>
      <c r="U27" s="70">
        <v>0.52500000000000002</v>
      </c>
      <c r="W27" s="89"/>
      <c r="Y27" s="89"/>
      <c r="AA27" s="89"/>
    </row>
    <row r="28" spans="2:27" outlineLevel="1" x14ac:dyDescent="0.25">
      <c r="B28" s="56" t="s">
        <v>97</v>
      </c>
      <c r="C28" s="73" t="s">
        <v>47</v>
      </c>
      <c r="E28" s="86" t="s">
        <v>9</v>
      </c>
      <c r="G28" s="89"/>
      <c r="I28" s="89"/>
      <c r="K28" s="89"/>
      <c r="M28" s="89"/>
      <c r="O28" s="89"/>
      <c r="Q28" s="89"/>
      <c r="S28" s="70">
        <v>4.0000000000000001E-3</v>
      </c>
      <c r="U28" s="70">
        <v>4.0000000000000001E-3</v>
      </c>
      <c r="W28" s="89"/>
      <c r="Y28" s="89"/>
      <c r="AA28" s="89"/>
    </row>
    <row r="29" spans="2:27" outlineLevel="1" x14ac:dyDescent="0.25">
      <c r="B29" s="56" t="s">
        <v>98</v>
      </c>
      <c r="C29" s="73" t="s">
        <v>57</v>
      </c>
      <c r="E29" s="86" t="s">
        <v>9</v>
      </c>
      <c r="G29" s="70">
        <v>0.47699999999999998</v>
      </c>
      <c r="I29" s="70">
        <v>0.47699999999999998</v>
      </c>
      <c r="K29" s="70">
        <v>1.0920000000000001</v>
      </c>
      <c r="L29" s="69"/>
      <c r="M29" s="70">
        <v>1.0920000000000001</v>
      </c>
      <c r="O29" s="70">
        <v>0</v>
      </c>
      <c r="P29" s="69"/>
      <c r="Q29" s="70">
        <v>0</v>
      </c>
      <c r="S29" s="70">
        <v>0</v>
      </c>
      <c r="T29" s="69"/>
      <c r="U29" s="70">
        <v>0</v>
      </c>
      <c r="W29" s="89"/>
      <c r="Y29" s="89"/>
      <c r="AA29" s="89"/>
    </row>
    <row r="30" spans="2:27" ht="13.8" outlineLevel="1" thickBot="1" x14ac:dyDescent="0.3"/>
    <row r="31" spans="2:27" ht="13.8" outlineLevel="1" thickBot="1" x14ac:dyDescent="0.3">
      <c r="B31" s="61" t="s">
        <v>99</v>
      </c>
      <c r="C31" s="60" t="s">
        <v>58</v>
      </c>
      <c r="D31" s="58"/>
      <c r="E31" s="64" t="s">
        <v>100</v>
      </c>
      <c r="F31" s="58"/>
      <c r="G31" s="72">
        <v>0.435</v>
      </c>
      <c r="H31" s="58"/>
      <c r="I31" s="72">
        <v>0.69699999999999995</v>
      </c>
      <c r="J31" s="58"/>
      <c r="K31" s="72">
        <v>6.3659999999999997</v>
      </c>
      <c r="L31" s="58"/>
      <c r="M31" s="72">
        <v>9.0359999999999996</v>
      </c>
      <c r="N31" s="58"/>
      <c r="O31" s="72">
        <v>0</v>
      </c>
      <c r="P31" s="58"/>
      <c r="Q31" s="72">
        <v>0</v>
      </c>
      <c r="R31" s="58"/>
      <c r="S31" s="72">
        <v>0</v>
      </c>
      <c r="T31" s="58"/>
      <c r="U31" s="72">
        <v>0</v>
      </c>
      <c r="V31" s="58"/>
      <c r="W31" s="72">
        <v>0</v>
      </c>
      <c r="X31" s="58"/>
      <c r="Y31" s="72">
        <v>0</v>
      </c>
      <c r="Z31" s="58"/>
      <c r="AA31" s="90"/>
    </row>
    <row r="32" spans="2:27" ht="13.8" thickBot="1" x14ac:dyDescent="0.3">
      <c r="C32" s="73"/>
      <c r="E32" s="86"/>
      <c r="F32" s="11"/>
      <c r="G32" s="73"/>
      <c r="H32" s="73"/>
      <c r="I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</row>
    <row r="33" spans="2:27" ht="13.8" outlineLevel="1" thickBot="1" x14ac:dyDescent="0.3">
      <c r="C33" s="73"/>
      <c r="E33" s="86"/>
      <c r="F33" s="11"/>
      <c r="G33" s="35" t="s">
        <v>63</v>
      </c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</row>
    <row r="34" spans="2:27" outlineLevel="1" x14ac:dyDescent="0.25">
      <c r="C34" s="73"/>
      <c r="E34" s="86"/>
      <c r="F34" s="11"/>
    </row>
    <row r="35" spans="2:27" outlineLevel="1" x14ac:dyDescent="0.25">
      <c r="B35" s="56" t="s">
        <v>101</v>
      </c>
      <c r="C35" s="73" t="s">
        <v>79</v>
      </c>
      <c r="E35" s="86" t="s">
        <v>9</v>
      </c>
      <c r="G35" s="70">
        <v>1</v>
      </c>
      <c r="H35" s="69"/>
      <c r="I35" s="70">
        <v>1</v>
      </c>
      <c r="K35" s="70">
        <v>1</v>
      </c>
      <c r="L35" s="69"/>
      <c r="M35" s="70">
        <v>1</v>
      </c>
      <c r="O35" s="70">
        <v>1</v>
      </c>
      <c r="P35" s="69"/>
      <c r="Q35" s="70">
        <v>1</v>
      </c>
      <c r="S35" s="70">
        <v>1</v>
      </c>
      <c r="T35" s="69"/>
      <c r="U35" s="70">
        <v>1</v>
      </c>
      <c r="W35" s="89"/>
      <c r="Y35" s="89"/>
      <c r="AA35" s="89"/>
    </row>
    <row r="36" spans="2:27" outlineLevel="1" x14ac:dyDescent="0.25">
      <c r="B36" s="56" t="s">
        <v>102</v>
      </c>
      <c r="C36" s="73" t="s">
        <v>82</v>
      </c>
      <c r="E36" s="86" t="s">
        <v>9</v>
      </c>
      <c r="G36" s="70">
        <v>0.9</v>
      </c>
      <c r="I36" s="70">
        <v>0.9</v>
      </c>
      <c r="K36" s="70">
        <v>0.9</v>
      </c>
      <c r="M36" s="70">
        <v>0.9</v>
      </c>
      <c r="O36" s="70">
        <v>0.9</v>
      </c>
      <c r="Q36" s="70">
        <v>0.9</v>
      </c>
      <c r="S36" s="70">
        <v>0.9</v>
      </c>
      <c r="U36" s="70">
        <v>0.9</v>
      </c>
      <c r="W36" s="89"/>
      <c r="Y36" s="89"/>
      <c r="AA36" s="89"/>
    </row>
    <row r="37" spans="2:27" outlineLevel="1" x14ac:dyDescent="0.25">
      <c r="B37" s="56" t="s">
        <v>103</v>
      </c>
      <c r="C37" s="73" t="s">
        <v>13</v>
      </c>
      <c r="D37" s="44"/>
      <c r="E37" s="86" t="s">
        <v>9</v>
      </c>
      <c r="G37" s="70">
        <v>1</v>
      </c>
      <c r="I37" s="70">
        <v>1</v>
      </c>
      <c r="J37" s="44"/>
      <c r="K37" s="70">
        <v>1</v>
      </c>
      <c r="M37" s="70">
        <v>1</v>
      </c>
      <c r="O37" s="70">
        <v>1</v>
      </c>
      <c r="Q37" s="70">
        <v>1</v>
      </c>
      <c r="S37" s="70">
        <v>1</v>
      </c>
      <c r="U37" s="70">
        <v>1</v>
      </c>
      <c r="W37" s="89"/>
      <c r="Y37" s="89"/>
      <c r="AA37" s="89"/>
    </row>
    <row r="38" spans="2:27" outlineLevel="1" x14ac:dyDescent="0.25">
      <c r="B38" s="56" t="s">
        <v>104</v>
      </c>
      <c r="C38" s="73" t="s">
        <v>64</v>
      </c>
      <c r="E38" s="86" t="s">
        <v>9</v>
      </c>
      <c r="G38" s="70">
        <v>0.56100000000000005</v>
      </c>
      <c r="I38" s="70">
        <v>0.56100000000000005</v>
      </c>
      <c r="K38" s="70">
        <v>0.56100000000000005</v>
      </c>
      <c r="M38" s="70">
        <v>0.56100000000000005</v>
      </c>
      <c r="O38" s="70">
        <v>0.56100000000000005</v>
      </c>
      <c r="Q38" s="70">
        <v>0.56100000000000005</v>
      </c>
      <c r="S38" s="70">
        <v>0.56100000000000005</v>
      </c>
      <c r="U38" s="70">
        <v>0.56100000000000005</v>
      </c>
      <c r="W38" s="89"/>
      <c r="Y38" s="89"/>
      <c r="AA38" s="89"/>
    </row>
    <row r="39" spans="2:27" outlineLevel="1" x14ac:dyDescent="0.25">
      <c r="B39" s="56" t="s">
        <v>105</v>
      </c>
      <c r="C39" s="56" t="s">
        <v>18</v>
      </c>
      <c r="E39" s="86" t="s">
        <v>9</v>
      </c>
      <c r="G39" s="70">
        <v>1</v>
      </c>
      <c r="I39" s="70">
        <v>1</v>
      </c>
      <c r="K39" s="70">
        <v>1</v>
      </c>
      <c r="M39" s="70">
        <v>1</v>
      </c>
      <c r="O39" s="70">
        <v>1</v>
      </c>
      <c r="Q39" s="70">
        <v>1</v>
      </c>
      <c r="S39" s="70">
        <v>1</v>
      </c>
      <c r="U39" s="70">
        <v>1</v>
      </c>
      <c r="W39" s="89"/>
      <c r="Y39" s="89"/>
      <c r="AA39" s="89"/>
    </row>
    <row r="40" spans="2:27" outlineLevel="1" x14ac:dyDescent="0.25">
      <c r="B40" s="56" t="s">
        <v>106</v>
      </c>
      <c r="C40" s="73" t="s">
        <v>40</v>
      </c>
      <c r="D40" s="11"/>
      <c r="E40" s="86" t="s">
        <v>9</v>
      </c>
      <c r="G40" s="70">
        <v>1</v>
      </c>
      <c r="I40" s="70">
        <v>1</v>
      </c>
      <c r="J40" s="11"/>
      <c r="K40" s="70">
        <v>1</v>
      </c>
      <c r="M40" s="70">
        <v>1</v>
      </c>
      <c r="O40" s="70">
        <v>1</v>
      </c>
      <c r="Q40" s="70">
        <v>1</v>
      </c>
      <c r="S40" s="70">
        <v>1</v>
      </c>
      <c r="U40" s="70">
        <v>1</v>
      </c>
      <c r="W40" s="70">
        <v>1</v>
      </c>
      <c r="Y40" s="70">
        <v>1</v>
      </c>
      <c r="AA40" s="89"/>
    </row>
    <row r="41" spans="2:27" outlineLevel="1" x14ac:dyDescent="0.25">
      <c r="B41" s="56" t="s">
        <v>107</v>
      </c>
      <c r="C41" s="73" t="s">
        <v>24</v>
      </c>
      <c r="E41" s="86" t="s">
        <v>108</v>
      </c>
      <c r="G41" s="70">
        <v>1</v>
      </c>
      <c r="I41" s="70">
        <v>1</v>
      </c>
      <c r="K41" s="70">
        <v>1</v>
      </c>
      <c r="M41" s="70">
        <v>1</v>
      </c>
      <c r="O41" s="70">
        <v>1</v>
      </c>
      <c r="Q41" s="70">
        <v>1</v>
      </c>
      <c r="S41" s="70">
        <v>1</v>
      </c>
      <c r="U41" s="70">
        <v>1</v>
      </c>
      <c r="W41" s="70">
        <v>1</v>
      </c>
      <c r="Y41" s="70">
        <v>1</v>
      </c>
      <c r="AA41" s="89"/>
    </row>
    <row r="42" spans="2:27" outlineLevel="1" x14ac:dyDescent="0.25">
      <c r="B42" s="56" t="s">
        <v>109</v>
      </c>
      <c r="C42" s="73" t="s">
        <v>25</v>
      </c>
      <c r="E42" s="86" t="s">
        <v>110</v>
      </c>
      <c r="G42" s="91">
        <v>4.4999999999999998E-2</v>
      </c>
      <c r="I42" s="91">
        <v>6.5000000000000002E-2</v>
      </c>
      <c r="K42" s="91">
        <v>3.5000000000000003E-2</v>
      </c>
      <c r="M42" s="91">
        <v>0.04</v>
      </c>
      <c r="O42" s="91">
        <v>3.5000000000000003E-2</v>
      </c>
      <c r="Q42" s="91">
        <v>0.04</v>
      </c>
      <c r="S42" s="91">
        <v>3.5000000000000003E-2</v>
      </c>
      <c r="U42" s="91">
        <v>0.04</v>
      </c>
      <c r="W42" s="91">
        <v>3.5000000000000003E-2</v>
      </c>
      <c r="Y42" s="91">
        <v>0.04</v>
      </c>
      <c r="AA42" s="89"/>
    </row>
    <row r="43" spans="2:27" outlineLevel="1" x14ac:dyDescent="0.25">
      <c r="B43" s="56" t="s">
        <v>111</v>
      </c>
      <c r="C43" s="73" t="s">
        <v>217</v>
      </c>
      <c r="E43" s="86" t="s">
        <v>259</v>
      </c>
      <c r="G43" s="70">
        <v>0.95499999999999996</v>
      </c>
      <c r="I43" s="70">
        <v>0.93500000000000005</v>
      </c>
      <c r="K43" s="70">
        <v>0.96499999999999997</v>
      </c>
      <c r="M43" s="70">
        <v>0.96</v>
      </c>
      <c r="O43" s="70">
        <v>0.96499999999999997</v>
      </c>
      <c r="Q43" s="70">
        <v>0.96</v>
      </c>
      <c r="S43" s="70">
        <v>0.96499999999999997</v>
      </c>
      <c r="U43" s="70">
        <v>0.96</v>
      </c>
      <c r="W43" s="70">
        <v>0.96499999999999997</v>
      </c>
      <c r="Y43" s="70">
        <v>0.96</v>
      </c>
      <c r="AA43" s="89"/>
    </row>
    <row r="44" spans="2:27" outlineLevel="1" x14ac:dyDescent="0.25">
      <c r="B44" s="56" t="s">
        <v>112</v>
      </c>
      <c r="C44" s="73" t="s">
        <v>214</v>
      </c>
      <c r="E44" s="86" t="s">
        <v>113</v>
      </c>
      <c r="G44" s="70">
        <v>0.95499999999999996</v>
      </c>
      <c r="I44" s="70">
        <v>0.93500000000000005</v>
      </c>
      <c r="K44" s="70">
        <v>0.96499999999999997</v>
      </c>
      <c r="M44" s="70">
        <v>0.96</v>
      </c>
      <c r="O44" s="70">
        <v>0.96499999999999997</v>
      </c>
      <c r="Q44" s="70">
        <v>0.96</v>
      </c>
      <c r="S44" s="70">
        <v>0.96499999999999997</v>
      </c>
      <c r="U44" s="70">
        <v>0.96</v>
      </c>
      <c r="W44" s="70">
        <v>0.96499999999999997</v>
      </c>
      <c r="Y44" s="70">
        <v>0.96</v>
      </c>
      <c r="AA44" s="89"/>
    </row>
    <row r="45" spans="2:27" outlineLevel="1" x14ac:dyDescent="0.25">
      <c r="B45" s="56" t="s">
        <v>114</v>
      </c>
      <c r="C45" s="73" t="s">
        <v>14</v>
      </c>
      <c r="E45" s="86" t="s">
        <v>9</v>
      </c>
      <c r="G45" s="71">
        <v>0.96399999999999997</v>
      </c>
      <c r="H45" s="69"/>
      <c r="I45" s="71">
        <v>0.96399999999999997</v>
      </c>
      <c r="K45" s="71">
        <v>0.94899999999999995</v>
      </c>
      <c r="L45" s="69"/>
      <c r="M45" s="71">
        <v>0.94899999999999995</v>
      </c>
      <c r="N45" s="69"/>
      <c r="O45" s="92"/>
      <c r="P45" s="80"/>
      <c r="Q45" s="92"/>
      <c r="R45" s="93"/>
      <c r="S45" s="92"/>
      <c r="T45" s="80"/>
      <c r="U45" s="92"/>
      <c r="V45" s="93"/>
      <c r="W45" s="92"/>
      <c r="X45" s="80"/>
      <c r="Y45" s="92"/>
      <c r="Z45" s="80"/>
      <c r="AA45" s="94"/>
    </row>
    <row r="46" spans="2:27" outlineLevel="1" x14ac:dyDescent="0.25">
      <c r="B46" s="56" t="s">
        <v>115</v>
      </c>
      <c r="C46" s="56" t="s">
        <v>20</v>
      </c>
      <c r="E46" s="86" t="s">
        <v>9</v>
      </c>
      <c r="F46" s="65"/>
      <c r="G46" s="39">
        <v>0.15</v>
      </c>
      <c r="H46" s="65"/>
      <c r="I46" s="39">
        <v>0.15</v>
      </c>
      <c r="K46" s="39">
        <v>0.15</v>
      </c>
      <c r="M46" s="40">
        <v>0.15</v>
      </c>
      <c r="O46" s="39">
        <v>0.15</v>
      </c>
      <c r="Q46" s="39">
        <v>0.15</v>
      </c>
      <c r="S46" s="39">
        <v>0.15</v>
      </c>
      <c r="U46" s="39">
        <v>0.15</v>
      </c>
      <c r="W46" s="39">
        <v>0.15</v>
      </c>
      <c r="Y46" s="39">
        <v>0.15</v>
      </c>
      <c r="AA46" s="39">
        <v>0.15</v>
      </c>
    </row>
    <row r="47" spans="2:27" outlineLevel="1" x14ac:dyDescent="0.25">
      <c r="B47" s="56" t="s">
        <v>116</v>
      </c>
      <c r="C47" s="56" t="s">
        <v>117</v>
      </c>
      <c r="E47" s="75" t="s">
        <v>118</v>
      </c>
      <c r="G47" s="70">
        <v>0.85</v>
      </c>
      <c r="I47" s="70">
        <v>0.85</v>
      </c>
      <c r="K47" s="70">
        <v>0.85</v>
      </c>
      <c r="M47" s="70">
        <v>0.85</v>
      </c>
      <c r="O47" s="70">
        <v>0.85</v>
      </c>
      <c r="Q47" s="70">
        <v>0.85</v>
      </c>
      <c r="S47" s="70">
        <v>0.85</v>
      </c>
      <c r="U47" s="70">
        <v>0.85</v>
      </c>
      <c r="W47" s="70">
        <v>0.85</v>
      </c>
      <c r="Y47" s="70">
        <v>0.85</v>
      </c>
      <c r="AA47" s="70">
        <v>0.85</v>
      </c>
    </row>
    <row r="48" spans="2:27" s="11" customFormat="1" ht="13.8" outlineLevel="1" thickBot="1" x14ac:dyDescent="0.3"/>
    <row r="49" spans="2:27" ht="13.8" outlineLevel="1" thickBot="1" x14ac:dyDescent="0.3">
      <c r="B49" s="61" t="s">
        <v>119</v>
      </c>
      <c r="C49" s="60" t="s">
        <v>30</v>
      </c>
      <c r="D49" s="58"/>
      <c r="E49" s="64" t="s">
        <v>120</v>
      </c>
      <c r="F49" s="58"/>
      <c r="G49" s="72">
        <v>0.17199999999999999</v>
      </c>
      <c r="H49" s="58"/>
      <c r="I49" s="72">
        <v>0.27</v>
      </c>
      <c r="J49" s="58"/>
      <c r="K49" s="72">
        <v>2.5019999999999998</v>
      </c>
      <c r="L49" s="58"/>
      <c r="M49" s="72">
        <v>3.5329999999999999</v>
      </c>
      <c r="N49" s="58"/>
      <c r="O49" s="72">
        <v>0</v>
      </c>
      <c r="P49" s="58"/>
      <c r="Q49" s="72">
        <v>0</v>
      </c>
      <c r="R49" s="58"/>
      <c r="S49" s="72">
        <v>0</v>
      </c>
      <c r="T49" s="58"/>
      <c r="U49" s="72">
        <v>0</v>
      </c>
      <c r="V49" s="58"/>
      <c r="W49" s="72">
        <v>0</v>
      </c>
      <c r="X49" s="58"/>
      <c r="Y49" s="72">
        <v>0</v>
      </c>
      <c r="Z49" s="58"/>
      <c r="AA49" s="90"/>
    </row>
    <row r="50" spans="2:27" x14ac:dyDescent="0.25">
      <c r="E50" s="38"/>
    </row>
    <row r="51" spans="2:27" x14ac:dyDescent="0.25">
      <c r="B51" s="56" t="s">
        <v>121</v>
      </c>
      <c r="C51" s="56" t="s">
        <v>65</v>
      </c>
      <c r="E51" s="86" t="s">
        <v>122</v>
      </c>
      <c r="G51" s="41"/>
      <c r="H51" s="11"/>
      <c r="I51" s="11"/>
      <c r="K51" s="11"/>
      <c r="L51" s="11"/>
      <c r="M51" s="11"/>
      <c r="N51" s="11"/>
      <c r="O51" s="11"/>
      <c r="P51" s="11"/>
      <c r="Q51" s="11"/>
      <c r="R51" s="11"/>
      <c r="V51" s="11"/>
      <c r="W51" s="11"/>
      <c r="X51" s="11"/>
      <c r="Y51" s="11"/>
      <c r="AA51" s="70">
        <v>2.6739999999999999</v>
      </c>
    </row>
    <row r="52" spans="2:27" x14ac:dyDescent="0.25">
      <c r="B52" s="56" t="s">
        <v>123</v>
      </c>
      <c r="C52" s="56" t="s">
        <v>66</v>
      </c>
      <c r="E52" s="86" t="s">
        <v>122</v>
      </c>
      <c r="G52" s="41"/>
      <c r="H52" s="11"/>
      <c r="I52" s="11"/>
      <c r="K52" s="11"/>
      <c r="L52" s="11"/>
      <c r="M52" s="11"/>
      <c r="N52" s="11"/>
      <c r="O52" s="11"/>
      <c r="P52" s="11"/>
      <c r="Q52" s="11"/>
      <c r="R52" s="11"/>
      <c r="V52" s="11"/>
      <c r="W52" s="11"/>
      <c r="X52" s="11"/>
      <c r="Y52" s="11"/>
      <c r="AA52" s="70">
        <v>3.8029999999999999</v>
      </c>
    </row>
    <row r="53" spans="2:27" x14ac:dyDescent="0.25">
      <c r="E53" s="38"/>
    </row>
    <row r="54" spans="2:27" x14ac:dyDescent="0.25">
      <c r="B54" s="56" t="s">
        <v>124</v>
      </c>
      <c r="C54" s="56" t="s">
        <v>29</v>
      </c>
      <c r="E54" s="86" t="s">
        <v>125</v>
      </c>
      <c r="G54" s="42">
        <v>6.4323111443530284E-2</v>
      </c>
      <c r="H54" s="95"/>
      <c r="I54" s="42">
        <v>7.0996581646068896E-2</v>
      </c>
      <c r="J54" s="95"/>
      <c r="K54" s="42">
        <v>0.93567688855646969</v>
      </c>
      <c r="L54" s="95"/>
      <c r="M54" s="42">
        <v>0.92900341835393108</v>
      </c>
      <c r="O54" s="42">
        <v>0</v>
      </c>
      <c r="Q54" s="42">
        <v>0</v>
      </c>
      <c r="S54" s="42">
        <v>0</v>
      </c>
      <c r="U54" s="42">
        <v>0</v>
      </c>
      <c r="W54" s="42">
        <v>0</v>
      </c>
      <c r="Y54" s="42">
        <v>0</v>
      </c>
      <c r="AA54" s="89"/>
    </row>
    <row r="55" spans="2:27" x14ac:dyDescent="0.25">
      <c r="E55" s="75"/>
      <c r="G55" s="43"/>
      <c r="H55" s="65"/>
      <c r="I55" s="43"/>
      <c r="K55" s="43"/>
      <c r="L55" s="65"/>
      <c r="M55" s="43"/>
      <c r="N55" s="65"/>
      <c r="O55" s="43"/>
      <c r="P55" s="65"/>
      <c r="Q55" s="43"/>
      <c r="R55" s="65"/>
      <c r="V55" s="65"/>
      <c r="W55" s="43"/>
      <c r="X55" s="65"/>
      <c r="Y55" s="43"/>
      <c r="AA55" s="38"/>
    </row>
    <row r="56" spans="2:27" x14ac:dyDescent="0.25">
      <c r="B56" s="56" t="s">
        <v>126</v>
      </c>
      <c r="C56" s="200" t="s">
        <v>294</v>
      </c>
      <c r="E56" s="86" t="s">
        <v>127</v>
      </c>
      <c r="G56" s="11"/>
      <c r="H56" s="11"/>
      <c r="I56" s="11"/>
      <c r="K56" s="11"/>
      <c r="L56" s="11"/>
      <c r="M56" s="11"/>
      <c r="N56" s="11"/>
      <c r="O56" s="11"/>
      <c r="P56" s="11"/>
      <c r="Q56" s="11"/>
      <c r="R56" s="11"/>
      <c r="V56" s="11"/>
      <c r="W56" s="11"/>
      <c r="X56" s="11"/>
      <c r="Y56" s="11"/>
      <c r="AA56" s="70">
        <v>0.96399999999999997</v>
      </c>
    </row>
    <row r="57" spans="2:27" x14ac:dyDescent="0.25">
      <c r="B57" s="56" t="s">
        <v>128</v>
      </c>
      <c r="C57" s="200" t="s">
        <v>295</v>
      </c>
      <c r="E57" s="86" t="s">
        <v>129</v>
      </c>
      <c r="G57" s="41"/>
      <c r="H57" s="11"/>
      <c r="I57" s="11"/>
      <c r="K57" s="11"/>
      <c r="L57" s="11"/>
      <c r="M57" s="11"/>
      <c r="N57" s="11"/>
      <c r="O57" s="11"/>
      <c r="P57" s="11"/>
      <c r="Q57" s="11"/>
      <c r="R57" s="11"/>
      <c r="V57" s="11"/>
      <c r="W57" s="11"/>
      <c r="X57" s="11"/>
      <c r="Y57" s="11"/>
      <c r="AA57" s="70">
        <v>0.95799999999999996</v>
      </c>
    </row>
    <row r="58" spans="2:27" x14ac:dyDescent="0.25">
      <c r="E58" s="75"/>
      <c r="G58" s="41"/>
      <c r="H58" s="11"/>
      <c r="I58" s="11"/>
      <c r="K58" s="11"/>
      <c r="L58" s="11"/>
      <c r="M58" s="11"/>
      <c r="N58" s="11"/>
      <c r="O58" s="11"/>
      <c r="P58" s="11"/>
      <c r="Q58" s="11"/>
      <c r="R58" s="11"/>
      <c r="V58" s="11"/>
      <c r="W58" s="11"/>
      <c r="X58" s="11"/>
      <c r="Y58" s="11"/>
      <c r="AA58" s="38"/>
    </row>
    <row r="59" spans="2:27" x14ac:dyDescent="0.25">
      <c r="B59" s="56" t="s">
        <v>130</v>
      </c>
      <c r="C59" s="73" t="s">
        <v>131</v>
      </c>
      <c r="E59" s="86" t="s">
        <v>9</v>
      </c>
      <c r="G59" s="11"/>
      <c r="H59" s="11"/>
      <c r="I59" s="11"/>
      <c r="K59" s="11"/>
      <c r="L59" s="11"/>
      <c r="M59" s="11"/>
      <c r="N59" s="11"/>
      <c r="O59" s="11"/>
      <c r="P59" s="11"/>
      <c r="Q59" s="11"/>
      <c r="R59" s="11"/>
      <c r="V59" s="11"/>
      <c r="W59" s="11"/>
      <c r="X59" s="11"/>
      <c r="Y59" s="11"/>
      <c r="AA59" s="70">
        <v>0</v>
      </c>
    </row>
    <row r="60" spans="2:27" x14ac:dyDescent="0.25">
      <c r="B60" s="56" t="s">
        <v>132</v>
      </c>
      <c r="C60" s="73" t="s">
        <v>133</v>
      </c>
      <c r="E60" s="86" t="s">
        <v>9</v>
      </c>
      <c r="G60" s="11"/>
      <c r="H60" s="11"/>
      <c r="I60" s="11"/>
      <c r="K60" s="11"/>
      <c r="L60" s="11"/>
      <c r="M60" s="11"/>
      <c r="N60" s="11"/>
      <c r="O60" s="11"/>
      <c r="P60" s="11"/>
      <c r="Q60" s="11"/>
      <c r="R60" s="11"/>
      <c r="V60" s="11"/>
      <c r="W60" s="11"/>
      <c r="X60" s="11"/>
      <c r="Y60" s="11"/>
      <c r="AA60" s="71">
        <v>14.459999999999999</v>
      </c>
    </row>
    <row r="61" spans="2:27" x14ac:dyDescent="0.25">
      <c r="C61" s="73"/>
      <c r="G61" s="11"/>
      <c r="H61" s="11"/>
      <c r="I61" s="11"/>
      <c r="K61" s="11"/>
      <c r="L61" s="11"/>
      <c r="M61" s="11"/>
      <c r="N61" s="11"/>
      <c r="O61" s="11"/>
      <c r="P61" s="11"/>
      <c r="Q61" s="11"/>
      <c r="R61" s="11"/>
      <c r="V61" s="11"/>
      <c r="W61" s="11"/>
      <c r="X61" s="11"/>
      <c r="Y61" s="11"/>
      <c r="AA61" s="69"/>
    </row>
    <row r="62" spans="2:27" x14ac:dyDescent="0.25">
      <c r="B62" s="56" t="s">
        <v>134</v>
      </c>
      <c r="C62" s="73" t="s">
        <v>135</v>
      </c>
      <c r="E62" s="86" t="s">
        <v>9</v>
      </c>
      <c r="G62" s="11"/>
      <c r="H62" s="11"/>
      <c r="I62" s="11"/>
      <c r="K62" s="11"/>
      <c r="L62" s="11"/>
      <c r="M62" s="11"/>
      <c r="N62" s="11"/>
      <c r="O62" s="11"/>
      <c r="P62" s="11"/>
      <c r="Q62" s="11"/>
      <c r="R62" s="11"/>
      <c r="V62" s="11"/>
      <c r="W62" s="11"/>
      <c r="X62" s="11"/>
      <c r="Y62" s="11"/>
      <c r="AA62" s="70">
        <v>0</v>
      </c>
    </row>
    <row r="63" spans="2:27" x14ac:dyDescent="0.25">
      <c r="B63" s="56" t="s">
        <v>136</v>
      </c>
      <c r="C63" s="73" t="s">
        <v>137</v>
      </c>
      <c r="E63" s="86" t="s">
        <v>9</v>
      </c>
      <c r="G63" s="11"/>
      <c r="H63" s="11"/>
      <c r="I63" s="11"/>
      <c r="K63" s="11"/>
      <c r="L63" s="11"/>
      <c r="M63" s="11"/>
      <c r="N63" s="11"/>
      <c r="O63" s="11"/>
      <c r="P63" s="11"/>
      <c r="Q63" s="11"/>
      <c r="R63" s="11"/>
      <c r="V63" s="11"/>
      <c r="W63" s="11"/>
      <c r="X63" s="11"/>
      <c r="Y63" s="11"/>
      <c r="AA63" s="70">
        <v>14.37</v>
      </c>
    </row>
    <row r="64" spans="2:27" x14ac:dyDescent="0.25">
      <c r="C64" s="73"/>
      <c r="AA64" s="69"/>
    </row>
    <row r="65" spans="2:28" x14ac:dyDescent="0.25">
      <c r="B65" s="56" t="s">
        <v>138</v>
      </c>
      <c r="C65" s="73" t="s">
        <v>143</v>
      </c>
      <c r="D65" s="11"/>
      <c r="E65" s="15" t="s">
        <v>144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V65" s="11"/>
      <c r="W65" s="11"/>
      <c r="X65" s="11"/>
      <c r="Y65" s="11"/>
      <c r="AA65" s="70">
        <v>2.6739999999999999</v>
      </c>
      <c r="AB65" s="11"/>
    </row>
    <row r="66" spans="2:28" x14ac:dyDescent="0.25">
      <c r="B66" s="56" t="s">
        <v>140</v>
      </c>
      <c r="C66" s="73" t="s">
        <v>146</v>
      </c>
      <c r="D66" s="11"/>
      <c r="E66" s="15" t="s">
        <v>147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V66" s="11"/>
      <c r="W66" s="11"/>
      <c r="X66" s="11"/>
      <c r="Y66" s="11"/>
      <c r="AA66" s="70">
        <v>3.8029999999999999</v>
      </c>
      <c r="AB66" s="11"/>
    </row>
    <row r="67" spans="2:28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2:28" x14ac:dyDescent="0.25">
      <c r="B68" s="56" t="s">
        <v>142</v>
      </c>
      <c r="C68" s="73" t="s">
        <v>71</v>
      </c>
      <c r="D68" s="11"/>
      <c r="E68" s="86" t="s">
        <v>9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8">
        <v>250</v>
      </c>
      <c r="AB68" s="11"/>
    </row>
    <row r="69" spans="2:28" x14ac:dyDescent="0.25">
      <c r="B69" s="56" t="s">
        <v>145</v>
      </c>
      <c r="C69" s="73" t="s">
        <v>72</v>
      </c>
      <c r="D69" s="11"/>
      <c r="E69" s="86" t="s">
        <v>9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8">
        <v>100</v>
      </c>
      <c r="AB69" s="11"/>
    </row>
    <row r="70" spans="2:28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2:28" x14ac:dyDescent="0.25">
      <c r="B71" s="56" t="s">
        <v>148</v>
      </c>
      <c r="C71" s="73" t="s">
        <v>41</v>
      </c>
      <c r="E71" s="45" t="s">
        <v>258</v>
      </c>
      <c r="G71" s="67"/>
      <c r="I71" s="67"/>
      <c r="K71" s="67"/>
      <c r="M71" s="67"/>
      <c r="W71" s="67"/>
      <c r="Y71" s="67"/>
      <c r="AA71" s="68">
        <v>668.5</v>
      </c>
    </row>
    <row r="72" spans="2:28" x14ac:dyDescent="0.25">
      <c r="B72" s="56" t="s">
        <v>149</v>
      </c>
      <c r="C72" s="73" t="s">
        <v>42</v>
      </c>
      <c r="E72" s="45" t="s">
        <v>257</v>
      </c>
      <c r="G72" s="67"/>
      <c r="I72" s="67"/>
      <c r="K72" s="67"/>
      <c r="M72" s="67"/>
      <c r="W72" s="67"/>
      <c r="Y72" s="67"/>
      <c r="AA72" s="68">
        <v>380.3</v>
      </c>
    </row>
    <row r="73" spans="2:28" x14ac:dyDescent="0.25">
      <c r="B73" s="56" t="s">
        <v>150</v>
      </c>
      <c r="C73" s="73" t="s">
        <v>43</v>
      </c>
      <c r="E73" s="45" t="s">
        <v>256</v>
      </c>
      <c r="G73" s="67"/>
      <c r="I73" s="67"/>
      <c r="K73" s="67"/>
      <c r="M73" s="67"/>
      <c r="W73" s="67"/>
      <c r="Y73" s="11"/>
      <c r="AA73" s="68">
        <v>1048.8</v>
      </c>
    </row>
    <row r="74" spans="2:28" x14ac:dyDescent="0.25">
      <c r="C74" s="73"/>
      <c r="E74" s="86"/>
      <c r="G74" s="67"/>
      <c r="I74" s="67"/>
      <c r="K74" s="67"/>
      <c r="M74" s="67"/>
      <c r="W74" s="67"/>
      <c r="Y74" s="67"/>
      <c r="AA74" s="67"/>
    </row>
    <row r="75" spans="2:28" x14ac:dyDescent="0.25">
      <c r="B75" s="56" t="s">
        <v>151</v>
      </c>
      <c r="C75" s="38" t="s">
        <v>32</v>
      </c>
      <c r="D75" s="38"/>
      <c r="E75" s="96" t="s">
        <v>154</v>
      </c>
      <c r="F75" s="38"/>
      <c r="G75" s="38"/>
      <c r="H75" s="38"/>
      <c r="I75" s="38"/>
      <c r="J75" s="38"/>
      <c r="K75" s="46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68">
        <v>0</v>
      </c>
      <c r="AB75" s="38"/>
    </row>
    <row r="76" spans="2:28" s="38" customFormat="1" x14ac:dyDescent="0.25">
      <c r="B76" s="56"/>
    </row>
    <row r="77" spans="2:28" s="38" customFormat="1" x14ac:dyDescent="0.25">
      <c r="B77" s="56" t="s">
        <v>152</v>
      </c>
      <c r="C77" s="73" t="s">
        <v>51</v>
      </c>
      <c r="E77" s="45" t="s">
        <v>255</v>
      </c>
      <c r="AA77" s="68">
        <v>1048.8</v>
      </c>
    </row>
    <row r="78" spans="2:28" s="38" customFormat="1" x14ac:dyDescent="0.25"/>
    <row r="79" spans="2:28" s="38" customFormat="1" x14ac:dyDescent="0.25">
      <c r="B79" s="56" t="s">
        <v>153</v>
      </c>
      <c r="C79" s="38" t="s">
        <v>49</v>
      </c>
      <c r="E79" s="86" t="s">
        <v>9</v>
      </c>
      <c r="AA79" s="68">
        <v>62.99</v>
      </c>
    </row>
    <row r="80" spans="2:28" s="38" customFormat="1" x14ac:dyDescent="0.25">
      <c r="B80" s="56" t="s">
        <v>155</v>
      </c>
      <c r="C80" s="38" t="s">
        <v>76</v>
      </c>
      <c r="E80" s="86" t="s">
        <v>9</v>
      </c>
      <c r="G80" s="47"/>
      <c r="AA80" s="68">
        <v>130</v>
      </c>
    </row>
    <row r="81" spans="2:27" ht="13.8" outlineLevel="1" thickBot="1" x14ac:dyDescent="0.3">
      <c r="C81" s="73"/>
      <c r="E81" s="86"/>
      <c r="F81" s="97"/>
      <c r="S81" s="97"/>
      <c r="T81" s="97"/>
      <c r="U81" s="97"/>
      <c r="Z81" s="97"/>
      <c r="AA81" s="67"/>
    </row>
    <row r="82" spans="2:27" ht="13.8" outlineLevel="1" thickBot="1" x14ac:dyDescent="0.3">
      <c r="B82" s="61" t="s">
        <v>157</v>
      </c>
      <c r="C82" s="58" t="s">
        <v>74</v>
      </c>
      <c r="D82" s="58"/>
      <c r="E82" s="64" t="s">
        <v>254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7">
        <v>1241.79</v>
      </c>
    </row>
    <row r="83" spans="2:27" outlineLevel="1" x14ac:dyDescent="0.25"/>
    <row r="84" spans="2:27" outlineLevel="1" x14ac:dyDescent="0.25">
      <c r="B84" s="56" t="s">
        <v>159</v>
      </c>
      <c r="C84" s="73" t="s">
        <v>15</v>
      </c>
      <c r="E84" s="75" t="s">
        <v>9</v>
      </c>
      <c r="AA84" s="68">
        <v>4</v>
      </c>
    </row>
    <row r="85" spans="2:27" outlineLevel="1" x14ac:dyDescent="0.25">
      <c r="B85" s="56" t="s">
        <v>160</v>
      </c>
      <c r="C85" s="56" t="s">
        <v>27</v>
      </c>
      <c r="E85" s="86" t="s">
        <v>253</v>
      </c>
      <c r="G85" s="13"/>
      <c r="K85" s="13"/>
      <c r="O85" s="13"/>
      <c r="S85" s="13"/>
      <c r="W85" s="13"/>
      <c r="AA85" s="68">
        <v>3.4</v>
      </c>
    </row>
    <row r="86" spans="2:27" outlineLevel="1" x14ac:dyDescent="0.25">
      <c r="B86" s="56" t="s">
        <v>161</v>
      </c>
      <c r="C86" s="56" t="s">
        <v>28</v>
      </c>
      <c r="E86" s="86" t="s">
        <v>252</v>
      </c>
      <c r="AA86" s="68">
        <v>1245.19</v>
      </c>
    </row>
    <row r="87" spans="2:27" outlineLevel="1" x14ac:dyDescent="0.25">
      <c r="C87" s="73"/>
      <c r="E87" s="75"/>
    </row>
    <row r="88" spans="2:27" outlineLevel="1" x14ac:dyDescent="0.25">
      <c r="B88" s="56" t="s">
        <v>162</v>
      </c>
      <c r="C88" s="56" t="s">
        <v>21</v>
      </c>
      <c r="E88" s="75" t="s">
        <v>9</v>
      </c>
      <c r="AA88" s="66">
        <v>1.1499999999999999</v>
      </c>
    </row>
    <row r="89" spans="2:27" ht="13.8" outlineLevel="1" thickBot="1" x14ac:dyDescent="0.3">
      <c r="E89" s="75"/>
      <c r="AA89" s="65"/>
    </row>
    <row r="90" spans="2:27" ht="13.8" outlineLevel="1" thickBot="1" x14ac:dyDescent="0.3">
      <c r="B90" s="61" t="s">
        <v>163</v>
      </c>
      <c r="C90" s="58" t="s">
        <v>26</v>
      </c>
      <c r="D90" s="58"/>
      <c r="E90" s="64" t="s">
        <v>260</v>
      </c>
      <c r="F90" s="58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58"/>
      <c r="AA90" s="57">
        <v>1431.97</v>
      </c>
    </row>
    <row r="91" spans="2:27" x14ac:dyDescent="0.25">
      <c r="E91" s="75"/>
    </row>
    <row r="92" spans="2:27" x14ac:dyDescent="0.25">
      <c r="B92" s="56" t="s">
        <v>164</v>
      </c>
      <c r="C92" s="56" t="s">
        <v>16</v>
      </c>
      <c r="E92" s="75" t="s">
        <v>9</v>
      </c>
      <c r="AA92" s="68">
        <v>0</v>
      </c>
    </row>
    <row r="93" spans="2:27" x14ac:dyDescent="0.25">
      <c r="E93" s="75"/>
      <c r="AA93" s="67"/>
    </row>
    <row r="94" spans="2:27" x14ac:dyDescent="0.25">
      <c r="B94" s="56" t="s">
        <v>165</v>
      </c>
      <c r="C94" s="73" t="s">
        <v>73</v>
      </c>
      <c r="E94" s="96" t="s">
        <v>158</v>
      </c>
      <c r="AA94" s="68">
        <v>25</v>
      </c>
    </row>
    <row r="95" spans="2:27" x14ac:dyDescent="0.25">
      <c r="E95" s="75"/>
      <c r="AA95" s="11"/>
    </row>
    <row r="96" spans="2:27" x14ac:dyDescent="0.25">
      <c r="B96" s="56" t="s">
        <v>166</v>
      </c>
      <c r="C96" s="56" t="s">
        <v>17</v>
      </c>
      <c r="E96" s="75" t="s">
        <v>9</v>
      </c>
      <c r="AA96" s="68">
        <v>50</v>
      </c>
    </row>
    <row r="97" spans="1:27" ht="13.8" thickBot="1" x14ac:dyDescent="0.3">
      <c r="E97" s="75"/>
    </row>
    <row r="98" spans="1:27" ht="13.8" thickBot="1" x14ac:dyDescent="0.3">
      <c r="B98" s="61" t="s">
        <v>167</v>
      </c>
      <c r="C98" s="60" t="s">
        <v>207</v>
      </c>
      <c r="D98" s="58"/>
      <c r="E98" s="59" t="s">
        <v>272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7">
        <v>1506.97</v>
      </c>
    </row>
    <row r="100" spans="1:27" x14ac:dyDescent="0.25">
      <c r="B100" s="56" t="s">
        <v>69</v>
      </c>
    </row>
    <row r="101" spans="1:27" x14ac:dyDescent="0.25">
      <c r="B101" s="56" t="s">
        <v>70</v>
      </c>
      <c r="AA101" s="38"/>
    </row>
    <row r="103" spans="1:27" x14ac:dyDescent="0.25">
      <c r="A103" s="98"/>
    </row>
    <row r="104" spans="1:27" x14ac:dyDescent="0.25">
      <c r="A104" s="99" t="s">
        <v>31</v>
      </c>
    </row>
    <row r="105" spans="1:27" x14ac:dyDescent="0.25">
      <c r="A105" s="99" t="s">
        <v>171</v>
      </c>
      <c r="B105" s="56" t="s">
        <v>67</v>
      </c>
    </row>
    <row r="106" spans="1:27" x14ac:dyDescent="0.25">
      <c r="A106" s="99" t="s">
        <v>172</v>
      </c>
      <c r="B106" s="56" t="s">
        <v>68</v>
      </c>
    </row>
    <row r="107" spans="1:27" x14ac:dyDescent="0.25">
      <c r="A107" s="99" t="s">
        <v>173</v>
      </c>
      <c r="B107" s="56" t="s">
        <v>174</v>
      </c>
    </row>
    <row r="108" spans="1:27" x14ac:dyDescent="0.25">
      <c r="A108" s="99" t="s">
        <v>175</v>
      </c>
      <c r="B108" s="56" t="s">
        <v>176</v>
      </c>
    </row>
    <row r="109" spans="1:27" x14ac:dyDescent="0.25">
      <c r="A109" s="99" t="s">
        <v>177</v>
      </c>
      <c r="B109" s="56" t="s">
        <v>178</v>
      </c>
    </row>
    <row r="110" spans="1:27" x14ac:dyDescent="0.25">
      <c r="A110" s="99"/>
      <c r="B110" s="56" t="s">
        <v>179</v>
      </c>
    </row>
    <row r="111" spans="1:27" x14ac:dyDescent="0.25">
      <c r="A111" s="56" t="s">
        <v>180</v>
      </c>
      <c r="B111" s="56" t="s">
        <v>181</v>
      </c>
    </row>
    <row r="112" spans="1:27" x14ac:dyDescent="0.25">
      <c r="A112" s="99"/>
      <c r="B112" s="56" t="s">
        <v>182</v>
      </c>
    </row>
    <row r="113" spans="1:3" x14ac:dyDescent="0.25">
      <c r="A113" s="99" t="s">
        <v>183</v>
      </c>
      <c r="B113" s="56" t="s">
        <v>184</v>
      </c>
    </row>
    <row r="114" spans="1:3" x14ac:dyDescent="0.25">
      <c r="A114" s="99" t="s">
        <v>185</v>
      </c>
      <c r="B114" s="56" t="s">
        <v>186</v>
      </c>
    </row>
    <row r="115" spans="1:3" x14ac:dyDescent="0.25">
      <c r="A115" s="99" t="s">
        <v>187</v>
      </c>
      <c r="B115" s="56" t="s">
        <v>251</v>
      </c>
    </row>
    <row r="116" spans="1:3" x14ac:dyDescent="0.25">
      <c r="A116" s="56" t="s">
        <v>188</v>
      </c>
      <c r="B116" s="56" t="s">
        <v>190</v>
      </c>
      <c r="C116" s="62"/>
    </row>
    <row r="117" spans="1:3" x14ac:dyDescent="0.25">
      <c r="A117" s="201" t="s">
        <v>189</v>
      </c>
      <c r="B117" s="12" t="s">
        <v>236</v>
      </c>
    </row>
    <row r="118" spans="1:3" x14ac:dyDescent="0.25">
      <c r="A118" s="202" t="s">
        <v>299</v>
      </c>
      <c r="B118" s="32" t="s">
        <v>300</v>
      </c>
    </row>
  </sheetData>
  <sheetProtection algorithmName="SHA-512" hashValue="A0+nbEfuza5P4eEOlPg23KEjy4XlBORQEAnLgHeEC9KVGyDSasf593zAuDURYFtBRO24SdxkqOrbGXCQRf3bxw==" saltValue="SIEqqsLpnXMoWKrU2bR3mw==" spinCount="100000" sheet="1" objects="1" scenarios="1"/>
  <printOptions horizontalCentered="1"/>
  <pageMargins left="0" right="0" top="0" bottom="0" header="0" footer="0"/>
  <pageSetup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8">
    <pageSetUpPr fitToPage="1"/>
  </sheetPr>
  <dimension ref="A1:F61"/>
  <sheetViews>
    <sheetView view="pageBreakPreview" zoomScale="60" zoomScaleNormal="60" workbookViewId="0"/>
  </sheetViews>
  <sheetFormatPr defaultColWidth="9.21875" defaultRowHeight="13.2" x14ac:dyDescent="0.25"/>
  <cols>
    <col min="1" max="1" width="2.77734375" style="7" customWidth="1"/>
    <col min="2" max="2" width="55.77734375" style="7" customWidth="1"/>
    <col min="3" max="3" width="2.77734375" style="19" customWidth="1"/>
    <col min="4" max="4" width="55.77734375" style="7" customWidth="1"/>
    <col min="5" max="5" width="2.77734375" style="7" customWidth="1"/>
    <col min="6" max="16384" width="9.21875" style="7"/>
  </cols>
  <sheetData>
    <row r="1" spans="1:6" x14ac:dyDescent="0.25">
      <c r="E1" s="197" t="s">
        <v>277</v>
      </c>
    </row>
    <row r="2" spans="1:6" x14ac:dyDescent="0.25">
      <c r="B2" s="33"/>
      <c r="C2" s="3"/>
      <c r="D2" s="3"/>
      <c r="E2" s="197" t="s">
        <v>280</v>
      </c>
    </row>
    <row r="3" spans="1:6" x14ac:dyDescent="0.25">
      <c r="B3" s="33"/>
      <c r="C3" s="3"/>
      <c r="D3" s="3"/>
      <c r="E3" s="3"/>
    </row>
    <row r="4" spans="1:6" x14ac:dyDescent="0.25">
      <c r="A4" s="203" t="s">
        <v>0</v>
      </c>
      <c r="B4" s="203"/>
      <c r="C4" s="203"/>
      <c r="D4" s="203"/>
      <c r="E4" s="203"/>
    </row>
    <row r="5" spans="1:6" x14ac:dyDescent="0.25">
      <c r="A5" s="203" t="s">
        <v>59</v>
      </c>
      <c r="B5" s="203"/>
      <c r="C5" s="203"/>
      <c r="D5" s="203"/>
      <c r="E5" s="203"/>
    </row>
    <row r="6" spans="1:6" x14ac:dyDescent="0.25">
      <c r="A6" s="203" t="s">
        <v>60</v>
      </c>
      <c r="B6" s="203"/>
      <c r="C6" s="203"/>
      <c r="D6" s="203"/>
      <c r="E6" s="203"/>
    </row>
    <row r="7" spans="1:6" x14ac:dyDescent="0.25">
      <c r="A7" s="203" t="s">
        <v>61</v>
      </c>
      <c r="B7" s="203"/>
      <c r="C7" s="203"/>
      <c r="D7" s="203"/>
      <c r="E7" s="203"/>
    </row>
    <row r="8" spans="1:6" x14ac:dyDescent="0.25">
      <c r="A8" s="33"/>
      <c r="B8" s="33"/>
      <c r="C8" s="33"/>
      <c r="D8" s="33"/>
      <c r="E8" s="33"/>
    </row>
    <row r="9" spans="1:6" x14ac:dyDescent="0.25">
      <c r="A9" s="204" t="s">
        <v>231</v>
      </c>
      <c r="B9" s="204"/>
      <c r="C9" s="204"/>
      <c r="D9" s="204"/>
      <c r="E9" s="204"/>
    </row>
    <row r="10" spans="1:6" s="1" customFormat="1" x14ac:dyDescent="0.25">
      <c r="A10" s="3"/>
      <c r="B10" s="34"/>
      <c r="C10" s="3"/>
      <c r="D10" s="3"/>
      <c r="E10"/>
      <c r="F10"/>
    </row>
    <row r="11" spans="1:6" customFormat="1" x14ac:dyDescent="0.25">
      <c r="B11" s="7"/>
      <c r="C11" s="14"/>
    </row>
    <row r="12" spans="1:6" s="1" customFormat="1" x14ac:dyDescent="0.25">
      <c r="B12" s="6">
        <v>-1</v>
      </c>
      <c r="C12" s="2"/>
      <c r="D12" s="6">
        <f>B12-1</f>
        <v>-2</v>
      </c>
      <c r="E12"/>
      <c r="F12"/>
    </row>
    <row r="13" spans="1:6" x14ac:dyDescent="0.25">
      <c r="E13"/>
      <c r="F13"/>
    </row>
    <row r="14" spans="1:6" x14ac:dyDescent="0.25">
      <c r="B14" s="5" t="s">
        <v>191</v>
      </c>
      <c r="C14"/>
      <c r="D14" s="5" t="s">
        <v>1</v>
      </c>
      <c r="E14"/>
      <c r="F14"/>
    </row>
    <row r="15" spans="1:6" x14ac:dyDescent="0.25">
      <c r="B15" s="33"/>
      <c r="C15" s="18"/>
      <c r="E15"/>
      <c r="F15"/>
    </row>
    <row r="16" spans="1:6" x14ac:dyDescent="0.25">
      <c r="B16" s="9" t="s">
        <v>22</v>
      </c>
      <c r="C16" s="14"/>
      <c r="D16" s="24" t="s">
        <v>39</v>
      </c>
      <c r="E16"/>
      <c r="F16"/>
    </row>
    <row r="17" spans="2:6" x14ac:dyDescent="0.25">
      <c r="B17" s="9" t="s">
        <v>238</v>
      </c>
      <c r="D17" s="25" t="s">
        <v>312</v>
      </c>
      <c r="E17"/>
      <c r="F17"/>
    </row>
    <row r="18" spans="2:6" x14ac:dyDescent="0.25">
      <c r="B18" s="9" t="s">
        <v>192</v>
      </c>
      <c r="C18" s="17"/>
      <c r="D18" s="24" t="s">
        <v>10</v>
      </c>
      <c r="E18"/>
      <c r="F18"/>
    </row>
    <row r="19" spans="2:6" x14ac:dyDescent="0.25">
      <c r="B19" s="9" t="s">
        <v>239</v>
      </c>
      <c r="C19" s="9"/>
      <c r="D19" s="24" t="s">
        <v>86</v>
      </c>
      <c r="E19"/>
      <c r="F19"/>
    </row>
    <row r="20" spans="2:6" x14ac:dyDescent="0.25">
      <c r="B20" s="9" t="s">
        <v>37</v>
      </c>
      <c r="C20" s="9"/>
      <c r="D20" s="24">
        <v>420.8</v>
      </c>
      <c r="E20"/>
      <c r="F20"/>
    </row>
    <row r="21" spans="2:6" x14ac:dyDescent="0.25">
      <c r="B21" s="9" t="s">
        <v>193</v>
      </c>
      <c r="C21" s="20"/>
      <c r="D21" s="24">
        <v>10.199999999999999</v>
      </c>
      <c r="E21"/>
      <c r="F21"/>
    </row>
    <row r="22" spans="2:6" ht="15.6" x14ac:dyDescent="0.25">
      <c r="B22" s="20" t="s">
        <v>237</v>
      </c>
      <c r="C22" s="16"/>
      <c r="D22" s="24">
        <v>12.6</v>
      </c>
      <c r="E22"/>
      <c r="F22"/>
    </row>
    <row r="23" spans="2:6" x14ac:dyDescent="0.25">
      <c r="B23" s="9" t="s">
        <v>194</v>
      </c>
      <c r="C23" s="9"/>
      <c r="D23" s="24">
        <v>4.2</v>
      </c>
      <c r="E23"/>
      <c r="F23"/>
    </row>
    <row r="24" spans="2:6" x14ac:dyDescent="0.25">
      <c r="B24" s="20" t="s">
        <v>303</v>
      </c>
      <c r="C24" s="20"/>
      <c r="D24" s="24" t="s">
        <v>286</v>
      </c>
      <c r="E24"/>
      <c r="F24"/>
    </row>
    <row r="25" spans="2:6" x14ac:dyDescent="0.25">
      <c r="B25" s="20" t="s">
        <v>304</v>
      </c>
      <c r="C25" s="20"/>
      <c r="D25" s="24" t="s">
        <v>286</v>
      </c>
      <c r="E25"/>
      <c r="F25"/>
    </row>
    <row r="26" spans="2:6" x14ac:dyDescent="0.25">
      <c r="B26" s="9" t="s">
        <v>195</v>
      </c>
      <c r="C26" s="20"/>
      <c r="D26" s="24">
        <v>585.29999999999995</v>
      </c>
      <c r="E26"/>
      <c r="F26"/>
    </row>
    <row r="27" spans="2:6" x14ac:dyDescent="0.25">
      <c r="B27" s="20" t="s">
        <v>48</v>
      </c>
      <c r="C27" s="20"/>
      <c r="D27" s="24">
        <v>48.3</v>
      </c>
      <c r="E27"/>
      <c r="F27"/>
    </row>
    <row r="28" spans="2:6" x14ac:dyDescent="0.25">
      <c r="B28" s="20" t="s">
        <v>196</v>
      </c>
      <c r="C28" s="20"/>
      <c r="D28" s="24">
        <v>6.2</v>
      </c>
      <c r="E28"/>
      <c r="F28"/>
    </row>
    <row r="29" spans="2:6" x14ac:dyDescent="0.25">
      <c r="B29" s="9" t="s">
        <v>240</v>
      </c>
      <c r="C29" s="20"/>
      <c r="D29" s="24" t="s">
        <v>83</v>
      </c>
      <c r="E29"/>
      <c r="F29"/>
    </row>
    <row r="30" spans="2:6" x14ac:dyDescent="0.25">
      <c r="B30" s="9" t="s">
        <v>79</v>
      </c>
      <c r="C30" s="20"/>
      <c r="D30" s="24" t="s">
        <v>77</v>
      </c>
      <c r="E30"/>
      <c r="F30"/>
    </row>
    <row r="31" spans="2:6" x14ac:dyDescent="0.25">
      <c r="B31" s="9" t="s">
        <v>80</v>
      </c>
      <c r="C31" s="20"/>
      <c r="D31" s="24" t="s">
        <v>12</v>
      </c>
      <c r="E31"/>
      <c r="F31"/>
    </row>
    <row r="32" spans="2:6" x14ac:dyDescent="0.25">
      <c r="B32" s="9" t="s">
        <v>81</v>
      </c>
      <c r="C32" s="9"/>
      <c r="D32" s="24" t="s">
        <v>10</v>
      </c>
      <c r="E32"/>
      <c r="F32"/>
    </row>
    <row r="33" spans="2:6" x14ac:dyDescent="0.25">
      <c r="B33" s="9" t="s">
        <v>82</v>
      </c>
      <c r="C33" s="20"/>
      <c r="D33" s="24" t="s">
        <v>78</v>
      </c>
      <c r="E33"/>
      <c r="F33"/>
    </row>
    <row r="34" spans="2:6" x14ac:dyDescent="0.25">
      <c r="B34" s="9" t="s">
        <v>13</v>
      </c>
      <c r="C34" s="20"/>
      <c r="D34" s="24" t="s">
        <v>287</v>
      </c>
      <c r="E34"/>
      <c r="F34"/>
    </row>
    <row r="35" spans="2:6" x14ac:dyDescent="0.25">
      <c r="B35" s="9" t="s">
        <v>197</v>
      </c>
      <c r="C35" s="20"/>
      <c r="D35" s="24">
        <v>0.5</v>
      </c>
      <c r="E35"/>
      <c r="F35"/>
    </row>
    <row r="36" spans="2:6" x14ac:dyDescent="0.25">
      <c r="B36" s="9" t="s">
        <v>34</v>
      </c>
      <c r="C36" s="20"/>
      <c r="D36" s="24" t="s">
        <v>33</v>
      </c>
      <c r="E36"/>
      <c r="F36"/>
    </row>
    <row r="37" spans="2:6" x14ac:dyDescent="0.25">
      <c r="B37" s="9" t="s">
        <v>241</v>
      </c>
      <c r="C37" s="9"/>
      <c r="D37" s="24" t="s">
        <v>10</v>
      </c>
      <c r="E37"/>
      <c r="F37"/>
    </row>
    <row r="38" spans="2:6" x14ac:dyDescent="0.25">
      <c r="B38" s="9" t="s">
        <v>298</v>
      </c>
      <c r="C38" s="9"/>
      <c r="D38" s="24" t="s">
        <v>10</v>
      </c>
      <c r="E38"/>
      <c r="F38"/>
    </row>
    <row r="39" spans="2:6" x14ac:dyDescent="0.25">
      <c r="B39" s="9" t="s">
        <v>242</v>
      </c>
      <c r="C39" s="9"/>
      <c r="D39" s="24">
        <v>0</v>
      </c>
      <c r="E39"/>
      <c r="F39"/>
    </row>
    <row r="40" spans="2:6" x14ac:dyDescent="0.25">
      <c r="B40" s="9" t="s">
        <v>243</v>
      </c>
      <c r="C40" s="9"/>
      <c r="D40" s="26">
        <v>250000</v>
      </c>
      <c r="E40"/>
      <c r="F40"/>
    </row>
    <row r="41" spans="2:6" x14ac:dyDescent="0.25">
      <c r="B41" s="9" t="s">
        <v>244</v>
      </c>
      <c r="C41" s="9"/>
      <c r="D41" s="26">
        <v>100000</v>
      </c>
      <c r="E41"/>
      <c r="F41"/>
    </row>
    <row r="42" spans="2:6" x14ac:dyDescent="0.25">
      <c r="B42" s="9" t="s">
        <v>245</v>
      </c>
      <c r="C42" s="9"/>
      <c r="D42" s="26">
        <v>250000</v>
      </c>
      <c r="E42"/>
      <c r="F42"/>
    </row>
    <row r="43" spans="2:6" x14ac:dyDescent="0.25">
      <c r="B43" s="9" t="s">
        <v>246</v>
      </c>
      <c r="C43" s="9"/>
      <c r="D43" s="26">
        <v>100000</v>
      </c>
      <c r="E43"/>
      <c r="F43"/>
    </row>
    <row r="44" spans="2:6" x14ac:dyDescent="0.25">
      <c r="B44" s="9" t="s">
        <v>247</v>
      </c>
      <c r="C44" s="9"/>
      <c r="D44" s="26">
        <v>1250</v>
      </c>
      <c r="E44"/>
      <c r="F44"/>
    </row>
    <row r="45" spans="2:6" x14ac:dyDescent="0.25">
      <c r="B45" s="9" t="s">
        <v>248</v>
      </c>
      <c r="C45" s="9"/>
      <c r="D45" s="26">
        <v>1250</v>
      </c>
      <c r="E45"/>
      <c r="F45"/>
    </row>
    <row r="46" spans="2:6" x14ac:dyDescent="0.25">
      <c r="B46" s="9" t="s">
        <v>296</v>
      </c>
      <c r="C46" s="9"/>
      <c r="D46" s="27">
        <v>0.15</v>
      </c>
      <c r="E46"/>
      <c r="F46"/>
    </row>
    <row r="47" spans="2:6" x14ac:dyDescent="0.25">
      <c r="B47" s="9" t="s">
        <v>249</v>
      </c>
      <c r="C47" s="9"/>
      <c r="D47" s="24">
        <v>1.1499999999999999</v>
      </c>
      <c r="E47"/>
      <c r="F47"/>
    </row>
    <row r="48" spans="2:6" x14ac:dyDescent="0.25">
      <c r="B48" s="9" t="s">
        <v>16</v>
      </c>
      <c r="C48" s="9"/>
      <c r="D48" s="26">
        <v>0</v>
      </c>
      <c r="E48"/>
      <c r="F48"/>
    </row>
    <row r="49" spans="1:6" x14ac:dyDescent="0.25">
      <c r="B49" s="9" t="s">
        <v>250</v>
      </c>
      <c r="C49" s="9"/>
      <c r="D49" s="26" t="s">
        <v>12</v>
      </c>
      <c r="E49"/>
      <c r="F49"/>
    </row>
    <row r="50" spans="1:6" x14ac:dyDescent="0.25">
      <c r="B50" s="9" t="s">
        <v>17</v>
      </c>
      <c r="C50" s="9"/>
      <c r="D50" s="26">
        <v>50</v>
      </c>
      <c r="E50"/>
      <c r="F50"/>
    </row>
    <row r="51" spans="1:6" x14ac:dyDescent="0.25">
      <c r="B51" s="9" t="s">
        <v>297</v>
      </c>
      <c r="C51" s="9"/>
      <c r="D51" s="26">
        <v>4</v>
      </c>
      <c r="E51"/>
      <c r="F51"/>
    </row>
    <row r="52" spans="1:6" x14ac:dyDescent="0.25">
      <c r="B52" s="9"/>
      <c r="C52" s="9"/>
      <c r="D52" s="26"/>
      <c r="E52"/>
      <c r="F52"/>
    </row>
    <row r="53" spans="1:6" x14ac:dyDescent="0.25">
      <c r="C53" s="9"/>
      <c r="E53"/>
      <c r="F53"/>
    </row>
    <row r="54" spans="1:6" x14ac:dyDescent="0.25">
      <c r="A54" s="8" t="s">
        <v>31</v>
      </c>
      <c r="C54" s="9"/>
      <c r="E54"/>
      <c r="F54"/>
    </row>
    <row r="55" spans="1:6" x14ac:dyDescent="0.25">
      <c r="A55" s="195" t="s">
        <v>171</v>
      </c>
      <c r="B55" s="198" t="s">
        <v>293</v>
      </c>
      <c r="E55"/>
      <c r="F55"/>
    </row>
    <row r="56" spans="1:6" x14ac:dyDescent="0.25">
      <c r="E56"/>
      <c r="F56"/>
    </row>
    <row r="57" spans="1:6" x14ac:dyDescent="0.25">
      <c r="E57"/>
      <c r="F57"/>
    </row>
    <row r="58" spans="1:6" x14ac:dyDescent="0.25">
      <c r="E58"/>
      <c r="F58"/>
    </row>
    <row r="59" spans="1:6" x14ac:dyDescent="0.25">
      <c r="E59"/>
      <c r="F59"/>
    </row>
    <row r="60" spans="1:6" x14ac:dyDescent="0.25">
      <c r="E60"/>
      <c r="F60"/>
    </row>
    <row r="61" spans="1:6" x14ac:dyDescent="0.25">
      <c r="E61"/>
      <c r="F61"/>
    </row>
  </sheetData>
  <sheetProtection algorithmName="SHA-512" hashValue="Jp62lt/bi3jV2WBEdOnsXzRIfHm9SElRyuCluRSpOy7PIA0kzG56/U2Ij8sDCywcEd7cHg5INC9YBhspnhFW+Q==" saltValue="6/Q6urFGH4rTS5CZ6Qq84A==" spinCount="100000" sheet="1" objects="1" scenarios="1"/>
  <protectedRanges>
    <protectedRange algorithmName="SHA-512" hashValue="D1Rz/XIqKfrhizLFyONchEqZ2QyrfJWaNsGIMgtr1E5J2ECeDUMYpF9CSBgllYUti37yK2853r5Ld/iAT6RdVA==" saltValue="0Wxy+uBedc6JVZ7ozM0fIA==" spinCount="100000" sqref="I19:I21 D16:D51" name="UserInputs"/>
    <protectedRange algorithmName="SHA-512" hashValue="D1Rz/XIqKfrhizLFyONchEqZ2QyrfJWaNsGIMgtr1E5J2ECeDUMYpF9CSBgllYUti37yK2853r5Ld/iAT6RdVA==" saltValue="0Wxy+uBedc6JVZ7ozM0fIA==" spinCount="100000" sqref="I24:I25 D52" name="UserInputs_1"/>
    <protectedRange algorithmName="SHA-512" hashValue="D1Rz/XIqKfrhizLFyONchEqZ2QyrfJWaNsGIMgtr1E5J2ECeDUMYpF9CSBgllYUti37yK2853r5Ld/iAT6RdVA==" saltValue="0Wxy+uBedc6JVZ7ozM0fIA==" spinCount="100000" sqref="E19:E54" name="UserInputs_2"/>
  </protectedRanges>
  <dataConsolidate/>
  <mergeCells count="5">
    <mergeCell ref="A4:E4"/>
    <mergeCell ref="A5:E5"/>
    <mergeCell ref="A6:E6"/>
    <mergeCell ref="A7:E7"/>
    <mergeCell ref="A9:E9"/>
  </mergeCells>
  <printOptions horizontalCentered="1"/>
  <pageMargins left="0" right="0" top="0" bottom="0" header="0" footer="0"/>
  <pageSetup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4">
    <pageSetUpPr fitToPage="1"/>
  </sheetPr>
  <dimension ref="A1:AB118"/>
  <sheetViews>
    <sheetView view="pageBreakPreview" zoomScale="55" zoomScaleNormal="60" zoomScaleSheetLayoutView="55" workbookViewId="0"/>
  </sheetViews>
  <sheetFormatPr defaultColWidth="9.21875" defaultRowHeight="13.2" outlineLevelRow="1" x14ac:dyDescent="0.25"/>
  <cols>
    <col min="1" max="1" width="2.77734375" style="100" customWidth="1"/>
    <col min="2" max="2" width="4.77734375" style="100" customWidth="1"/>
    <col min="3" max="3" width="57.21875" style="100" customWidth="1"/>
    <col min="4" max="4" width="2.77734375" style="100" customWidth="1"/>
    <col min="5" max="5" width="40" style="100" bestFit="1" customWidth="1"/>
    <col min="6" max="6" width="2.77734375" style="100" customWidth="1"/>
    <col min="7" max="7" width="12.77734375" style="100" customWidth="1"/>
    <col min="8" max="8" width="2.77734375" style="100" customWidth="1"/>
    <col min="9" max="9" width="12.77734375" style="100" customWidth="1"/>
    <col min="10" max="10" width="2.77734375" style="100" customWidth="1"/>
    <col min="11" max="11" width="12.77734375" style="100" customWidth="1"/>
    <col min="12" max="12" width="2.77734375" style="100" customWidth="1"/>
    <col min="13" max="13" width="12.77734375" style="100" customWidth="1"/>
    <col min="14" max="14" width="2.77734375" style="100" customWidth="1"/>
    <col min="15" max="15" width="12.77734375" style="100" customWidth="1"/>
    <col min="16" max="16" width="2.77734375" style="100" customWidth="1"/>
    <col min="17" max="17" width="12.77734375" style="100" customWidth="1"/>
    <col min="18" max="18" width="2.77734375" style="100" customWidth="1"/>
    <col min="19" max="19" width="12.77734375" style="100" customWidth="1"/>
    <col min="20" max="20" width="2.77734375" style="100" customWidth="1"/>
    <col min="21" max="21" width="12.77734375" style="100" customWidth="1"/>
    <col min="22" max="22" width="2.77734375" style="100" customWidth="1"/>
    <col min="23" max="23" width="12.77734375" style="100" customWidth="1"/>
    <col min="24" max="24" width="2.77734375" style="100" customWidth="1"/>
    <col min="25" max="25" width="12.77734375" style="100" customWidth="1"/>
    <col min="26" max="26" width="2.77734375" style="100" customWidth="1"/>
    <col min="27" max="27" width="12.77734375" style="100" customWidth="1"/>
    <col min="28" max="28" width="2.77734375" style="100" customWidth="1"/>
    <col min="29" max="16384" width="9.21875" style="100"/>
  </cols>
  <sheetData>
    <row r="1" spans="1:28" x14ac:dyDescent="0.25">
      <c r="AB1" s="197" t="s">
        <v>277</v>
      </c>
    </row>
    <row r="2" spans="1:28" x14ac:dyDescent="0.25">
      <c r="AB2" s="197" t="s">
        <v>281</v>
      </c>
    </row>
    <row r="4" spans="1:28" x14ac:dyDescent="0.25">
      <c r="A4" s="121" t="s">
        <v>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</row>
    <row r="5" spans="1:28" x14ac:dyDescent="0.25">
      <c r="A5" s="121" t="s">
        <v>59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</row>
    <row r="6" spans="1:28" x14ac:dyDescent="0.25">
      <c r="A6" s="121" t="s">
        <v>60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</row>
    <row r="7" spans="1:28" x14ac:dyDescent="0.25">
      <c r="A7" s="121" t="s">
        <v>61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</row>
    <row r="8" spans="1:28" x14ac:dyDescent="0.25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</row>
    <row r="9" spans="1:28" x14ac:dyDescent="0.25">
      <c r="A9" s="122" t="s">
        <v>198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</row>
    <row r="10" spans="1:28" x14ac:dyDescent="0.2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</row>
    <row r="11" spans="1:28" s="11" customFormat="1" x14ac:dyDescent="0.25"/>
    <row r="12" spans="1:28" x14ac:dyDescent="0.25">
      <c r="C12" s="123">
        <v>-1</v>
      </c>
      <c r="E12" s="124">
        <v>-2</v>
      </c>
      <c r="G12" s="124">
        <v>-3</v>
      </c>
      <c r="I12" s="124">
        <v>-4</v>
      </c>
      <c r="K12" s="124">
        <v>-5</v>
      </c>
      <c r="M12" s="124">
        <v>-6</v>
      </c>
      <c r="O12" s="124">
        <v>-7</v>
      </c>
      <c r="Q12" s="124">
        <v>-8</v>
      </c>
      <c r="S12" s="124">
        <v>-9</v>
      </c>
      <c r="U12" s="124">
        <v>-10</v>
      </c>
      <c r="W12" s="124">
        <v>-11</v>
      </c>
      <c r="Y12" s="124">
        <v>-12</v>
      </c>
      <c r="AA12" s="124">
        <v>-13</v>
      </c>
    </row>
    <row r="14" spans="1:28" x14ac:dyDescent="0.25">
      <c r="F14" s="11"/>
      <c r="G14" s="125" t="s">
        <v>4</v>
      </c>
      <c r="H14" s="125"/>
      <c r="I14" s="125"/>
      <c r="J14" s="126"/>
      <c r="K14" s="125" t="s">
        <v>2</v>
      </c>
      <c r="L14" s="125"/>
      <c r="M14" s="125"/>
      <c r="N14" s="127"/>
      <c r="O14" s="125" t="s">
        <v>44</v>
      </c>
      <c r="P14" s="125"/>
      <c r="Q14" s="125"/>
      <c r="R14" s="127"/>
      <c r="S14" s="125" t="s">
        <v>45</v>
      </c>
      <c r="T14" s="125"/>
      <c r="U14" s="125"/>
      <c r="V14" s="127"/>
      <c r="W14" s="125" t="s">
        <v>3</v>
      </c>
      <c r="X14" s="125"/>
      <c r="Y14" s="125"/>
      <c r="Z14" s="126"/>
      <c r="AA14" s="125" t="s">
        <v>50</v>
      </c>
    </row>
    <row r="15" spans="1:28" x14ac:dyDescent="0.25">
      <c r="C15" s="128" t="s">
        <v>5</v>
      </c>
      <c r="E15" s="128" t="s">
        <v>56</v>
      </c>
      <c r="G15" s="129" t="s">
        <v>6</v>
      </c>
      <c r="H15" s="127"/>
      <c r="I15" s="129" t="s">
        <v>7</v>
      </c>
      <c r="J15" s="126"/>
      <c r="K15" s="120" t="s">
        <v>6</v>
      </c>
      <c r="L15" s="127"/>
      <c r="M15" s="129" t="s">
        <v>7</v>
      </c>
      <c r="N15" s="127"/>
      <c r="O15" s="120" t="s">
        <v>6</v>
      </c>
      <c r="P15" s="127"/>
      <c r="Q15" s="120" t="s">
        <v>7</v>
      </c>
      <c r="R15" s="127"/>
      <c r="S15" s="120" t="s">
        <v>6</v>
      </c>
      <c r="T15" s="127"/>
      <c r="U15" s="120" t="s">
        <v>7</v>
      </c>
      <c r="V15" s="127"/>
      <c r="W15" s="120" t="s">
        <v>6</v>
      </c>
      <c r="X15" s="127"/>
      <c r="Y15" s="120" t="s">
        <v>7</v>
      </c>
      <c r="Z15" s="126"/>
      <c r="AA15" s="130" t="s">
        <v>8</v>
      </c>
    </row>
    <row r="16" spans="1:28" ht="13.8" thickBot="1" x14ac:dyDescent="0.3">
      <c r="F16" s="11"/>
    </row>
    <row r="17" spans="2:27" ht="13.8" outlineLevel="1" thickBot="1" x14ac:dyDescent="0.3">
      <c r="F17" s="11"/>
      <c r="G17" s="35" t="s">
        <v>62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 spans="2:27" outlineLevel="1" x14ac:dyDescent="0.25">
      <c r="F18" s="11"/>
      <c r="G18" s="121"/>
      <c r="H18" s="121"/>
      <c r="I18" s="121"/>
      <c r="K18" s="13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</row>
    <row r="19" spans="2:27" outlineLevel="1" x14ac:dyDescent="0.25">
      <c r="B19" s="100" t="s">
        <v>87</v>
      </c>
      <c r="C19" s="119" t="s">
        <v>88</v>
      </c>
      <c r="E19" s="132" t="s">
        <v>9</v>
      </c>
      <c r="F19" s="11"/>
      <c r="G19" s="133">
        <v>1.9370000000000001</v>
      </c>
      <c r="I19" s="133">
        <v>2.3090000000000002</v>
      </c>
      <c r="K19" s="133">
        <v>0</v>
      </c>
      <c r="M19" s="133">
        <v>0</v>
      </c>
      <c r="N19" s="134"/>
      <c r="O19" s="133">
        <v>0</v>
      </c>
      <c r="Q19" s="133">
        <v>0</v>
      </c>
      <c r="S19" s="133">
        <v>1.0660000000000001</v>
      </c>
      <c r="U19" s="133">
        <v>0.39900000000000002</v>
      </c>
      <c r="W19" s="133">
        <v>0</v>
      </c>
      <c r="Y19" s="133">
        <v>0</v>
      </c>
      <c r="Z19" s="134"/>
      <c r="AA19" s="135"/>
    </row>
    <row r="20" spans="2:27" outlineLevel="1" x14ac:dyDescent="0.25">
      <c r="B20" s="100" t="s">
        <v>89</v>
      </c>
      <c r="C20" s="119" t="s">
        <v>11</v>
      </c>
      <c r="E20" s="132" t="s">
        <v>9</v>
      </c>
      <c r="F20" s="11"/>
      <c r="G20" s="116">
        <v>0.92200000000000004</v>
      </c>
      <c r="I20" s="116">
        <v>0.92200000000000004</v>
      </c>
      <c r="K20" s="135"/>
      <c r="M20" s="135"/>
      <c r="O20" s="135"/>
      <c r="Q20" s="135"/>
      <c r="S20" s="135"/>
      <c r="U20" s="135"/>
      <c r="W20" s="135"/>
      <c r="Y20" s="135"/>
      <c r="AA20" s="135"/>
    </row>
    <row r="21" spans="2:27" outlineLevel="1" x14ac:dyDescent="0.25">
      <c r="B21" s="100" t="s">
        <v>90</v>
      </c>
      <c r="C21" s="119" t="s">
        <v>52</v>
      </c>
      <c r="E21" s="132" t="s">
        <v>9</v>
      </c>
      <c r="F21" s="11"/>
      <c r="G21" s="116">
        <v>0.34799999999999998</v>
      </c>
      <c r="I21" s="116">
        <v>0.34799999999999998</v>
      </c>
      <c r="K21" s="135"/>
      <c r="M21" s="135"/>
      <c r="O21" s="135"/>
      <c r="Q21" s="135"/>
      <c r="S21" s="135"/>
      <c r="U21" s="135"/>
      <c r="W21" s="135"/>
      <c r="Y21" s="135"/>
      <c r="AA21" s="135"/>
    </row>
    <row r="22" spans="2:27" outlineLevel="1" x14ac:dyDescent="0.25">
      <c r="B22" s="100" t="s">
        <v>91</v>
      </c>
      <c r="C22" s="119" t="s">
        <v>75</v>
      </c>
      <c r="E22" s="132" t="s">
        <v>9</v>
      </c>
      <c r="G22" s="116">
        <v>1.028</v>
      </c>
      <c r="I22" s="116">
        <v>1.028</v>
      </c>
      <c r="K22" s="135"/>
      <c r="M22" s="135"/>
      <c r="O22" s="135"/>
      <c r="Q22" s="135"/>
      <c r="S22" s="135"/>
      <c r="U22" s="135"/>
      <c r="W22" s="135"/>
      <c r="Y22" s="135"/>
      <c r="AA22" s="135"/>
    </row>
    <row r="23" spans="2:27" outlineLevel="1" x14ac:dyDescent="0.25">
      <c r="B23" s="100" t="s">
        <v>92</v>
      </c>
      <c r="C23" s="119" t="s">
        <v>19</v>
      </c>
      <c r="E23" s="132" t="s">
        <v>9</v>
      </c>
      <c r="G23" s="116">
        <v>0.64400000000000002</v>
      </c>
      <c r="I23" s="116">
        <v>0.64400000000000002</v>
      </c>
      <c r="K23" s="135"/>
      <c r="M23" s="135"/>
      <c r="O23" s="135"/>
      <c r="Q23" s="135"/>
      <c r="S23" s="135"/>
      <c r="U23" s="135"/>
      <c r="W23" s="135"/>
      <c r="Y23" s="135"/>
      <c r="AA23" s="135"/>
    </row>
    <row r="24" spans="2:27" outlineLevel="1" x14ac:dyDescent="0.25">
      <c r="B24" s="100" t="s">
        <v>93</v>
      </c>
      <c r="C24" s="119" t="s">
        <v>53</v>
      </c>
      <c r="E24" s="132" t="s">
        <v>9</v>
      </c>
      <c r="F24" s="11"/>
      <c r="G24" s="135"/>
      <c r="I24" s="135"/>
      <c r="K24" s="116">
        <v>1</v>
      </c>
      <c r="M24" s="116">
        <v>1</v>
      </c>
      <c r="O24" s="116">
        <v>1</v>
      </c>
      <c r="Q24" s="116">
        <v>1</v>
      </c>
      <c r="S24" s="135"/>
      <c r="U24" s="135"/>
      <c r="W24" s="116">
        <v>0</v>
      </c>
      <c r="Y24" s="116">
        <v>0</v>
      </c>
      <c r="AA24" s="135"/>
    </row>
    <row r="25" spans="2:27" outlineLevel="1" x14ac:dyDescent="0.25">
      <c r="B25" s="100" t="s">
        <v>94</v>
      </c>
      <c r="C25" s="119" t="s">
        <v>54</v>
      </c>
      <c r="E25" s="132" t="s">
        <v>9</v>
      </c>
      <c r="F25" s="11"/>
      <c r="G25" s="135"/>
      <c r="I25" s="135"/>
      <c r="K25" s="116">
        <v>1</v>
      </c>
      <c r="M25" s="116">
        <v>1</v>
      </c>
      <c r="O25" s="116">
        <v>1</v>
      </c>
      <c r="Q25" s="116">
        <v>1</v>
      </c>
      <c r="S25" s="135"/>
      <c r="U25" s="135"/>
      <c r="W25" s="135"/>
      <c r="Y25" s="135"/>
      <c r="AA25" s="135"/>
    </row>
    <row r="26" spans="2:27" outlineLevel="1" x14ac:dyDescent="0.25">
      <c r="B26" s="100" t="s">
        <v>95</v>
      </c>
      <c r="C26" s="119" t="s">
        <v>55</v>
      </c>
      <c r="E26" s="132" t="s">
        <v>9</v>
      </c>
      <c r="F26" s="11"/>
      <c r="G26" s="135"/>
      <c r="I26" s="135"/>
      <c r="K26" s="116">
        <v>1</v>
      </c>
      <c r="M26" s="116">
        <v>1</v>
      </c>
      <c r="O26" s="116">
        <v>1</v>
      </c>
      <c r="Q26" s="116">
        <v>1</v>
      </c>
      <c r="S26" s="135"/>
      <c r="U26" s="135"/>
      <c r="W26" s="135"/>
      <c r="Y26" s="135"/>
      <c r="AA26" s="135"/>
    </row>
    <row r="27" spans="2:27" outlineLevel="1" x14ac:dyDescent="0.25">
      <c r="B27" s="100" t="s">
        <v>96</v>
      </c>
      <c r="C27" s="119" t="s">
        <v>46</v>
      </c>
      <c r="E27" s="132" t="s">
        <v>9</v>
      </c>
      <c r="F27" s="11"/>
      <c r="G27" s="135"/>
      <c r="I27" s="135"/>
      <c r="K27" s="135"/>
      <c r="M27" s="135"/>
      <c r="O27" s="135"/>
      <c r="Q27" s="135"/>
      <c r="S27" s="116">
        <v>1.2709999999999999</v>
      </c>
      <c r="U27" s="116">
        <v>1.2709999999999999</v>
      </c>
      <c r="W27" s="135"/>
      <c r="Y27" s="135"/>
      <c r="AA27" s="135"/>
    </row>
    <row r="28" spans="2:27" outlineLevel="1" x14ac:dyDescent="0.25">
      <c r="B28" s="100" t="s">
        <v>97</v>
      </c>
      <c r="C28" s="119" t="s">
        <v>47</v>
      </c>
      <c r="E28" s="132" t="s">
        <v>9</v>
      </c>
      <c r="G28" s="135"/>
      <c r="I28" s="135"/>
      <c r="K28" s="135"/>
      <c r="M28" s="135"/>
      <c r="O28" s="135"/>
      <c r="Q28" s="135"/>
      <c r="S28" s="116">
        <v>0.40699999999999997</v>
      </c>
      <c r="U28" s="116">
        <v>0.40699999999999997</v>
      </c>
      <c r="W28" s="135"/>
      <c r="Y28" s="135"/>
      <c r="AA28" s="135"/>
    </row>
    <row r="29" spans="2:27" outlineLevel="1" x14ac:dyDescent="0.25">
      <c r="B29" s="100" t="s">
        <v>98</v>
      </c>
      <c r="C29" s="119" t="s">
        <v>57</v>
      </c>
      <c r="E29" s="132" t="s">
        <v>9</v>
      </c>
      <c r="G29" s="116">
        <v>1.8069999999999999</v>
      </c>
      <c r="I29" s="116">
        <v>1.8069999999999999</v>
      </c>
      <c r="K29" s="116">
        <v>0</v>
      </c>
      <c r="L29" s="115"/>
      <c r="M29" s="116">
        <v>0</v>
      </c>
      <c r="O29" s="116">
        <v>0</v>
      </c>
      <c r="P29" s="115"/>
      <c r="Q29" s="116">
        <v>0</v>
      </c>
      <c r="S29" s="116">
        <v>0.74299999999999999</v>
      </c>
      <c r="T29" s="115"/>
      <c r="U29" s="116">
        <v>0.74299999999999999</v>
      </c>
      <c r="W29" s="135"/>
      <c r="Y29" s="135"/>
      <c r="AA29" s="135"/>
    </row>
    <row r="30" spans="2:27" ht="13.8" outlineLevel="1" thickBot="1" x14ac:dyDescent="0.3"/>
    <row r="31" spans="2:27" ht="13.8" outlineLevel="1" thickBot="1" x14ac:dyDescent="0.3">
      <c r="B31" s="136" t="s">
        <v>99</v>
      </c>
      <c r="C31" s="108" t="s">
        <v>58</v>
      </c>
      <c r="D31" s="106"/>
      <c r="E31" s="110" t="s">
        <v>100</v>
      </c>
      <c r="F31" s="106"/>
      <c r="G31" s="118">
        <v>0.74299999999999999</v>
      </c>
      <c r="H31" s="106"/>
      <c r="I31" s="118">
        <v>0.88600000000000001</v>
      </c>
      <c r="J31" s="106"/>
      <c r="K31" s="118">
        <v>0</v>
      </c>
      <c r="L31" s="106"/>
      <c r="M31" s="118">
        <v>0</v>
      </c>
      <c r="N31" s="106"/>
      <c r="O31" s="118">
        <v>0</v>
      </c>
      <c r="P31" s="106"/>
      <c r="Q31" s="118">
        <v>0</v>
      </c>
      <c r="R31" s="106"/>
      <c r="S31" s="118">
        <v>0.41</v>
      </c>
      <c r="T31" s="106"/>
      <c r="U31" s="118">
        <v>0.153</v>
      </c>
      <c r="V31" s="106"/>
      <c r="W31" s="118">
        <v>0</v>
      </c>
      <c r="X31" s="106"/>
      <c r="Y31" s="118">
        <v>0</v>
      </c>
      <c r="Z31" s="106"/>
      <c r="AA31" s="137"/>
    </row>
    <row r="32" spans="2:27" ht="13.8" thickBot="1" x14ac:dyDescent="0.3">
      <c r="C32" s="119"/>
      <c r="E32" s="132"/>
      <c r="F32" s="11"/>
      <c r="G32" s="119"/>
      <c r="H32" s="119"/>
      <c r="I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 spans="2:27" ht="13.8" outlineLevel="1" thickBot="1" x14ac:dyDescent="0.3">
      <c r="C33" s="119"/>
      <c r="E33" s="132"/>
      <c r="F33" s="11"/>
      <c r="G33" s="35" t="s">
        <v>63</v>
      </c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</row>
    <row r="34" spans="2:27" outlineLevel="1" x14ac:dyDescent="0.25">
      <c r="C34" s="119"/>
      <c r="E34" s="132"/>
      <c r="F34" s="11"/>
    </row>
    <row r="35" spans="2:27" outlineLevel="1" x14ac:dyDescent="0.25">
      <c r="B35" s="100" t="s">
        <v>101</v>
      </c>
      <c r="C35" s="119" t="s">
        <v>79</v>
      </c>
      <c r="E35" s="132" t="s">
        <v>9</v>
      </c>
      <c r="G35" s="116">
        <v>1</v>
      </c>
      <c r="H35" s="115"/>
      <c r="I35" s="116">
        <v>1</v>
      </c>
      <c r="K35" s="116">
        <v>1</v>
      </c>
      <c r="L35" s="115"/>
      <c r="M35" s="116">
        <v>1</v>
      </c>
      <c r="O35" s="116">
        <v>1</v>
      </c>
      <c r="P35" s="115"/>
      <c r="Q35" s="116">
        <v>1</v>
      </c>
      <c r="S35" s="116">
        <v>1</v>
      </c>
      <c r="T35" s="115"/>
      <c r="U35" s="116">
        <v>1</v>
      </c>
      <c r="W35" s="135"/>
      <c r="Y35" s="135"/>
      <c r="AA35" s="135"/>
    </row>
    <row r="36" spans="2:27" outlineLevel="1" x14ac:dyDescent="0.25">
      <c r="B36" s="100" t="s">
        <v>102</v>
      </c>
      <c r="C36" s="119" t="s">
        <v>82</v>
      </c>
      <c r="E36" s="132" t="s">
        <v>9</v>
      </c>
      <c r="G36" s="116">
        <v>0.9</v>
      </c>
      <c r="I36" s="116">
        <v>0.9</v>
      </c>
      <c r="K36" s="116">
        <v>0.9</v>
      </c>
      <c r="M36" s="116">
        <v>0.9</v>
      </c>
      <c r="O36" s="116">
        <v>0.9</v>
      </c>
      <c r="Q36" s="116">
        <v>0.9</v>
      </c>
      <c r="S36" s="116">
        <v>0.9</v>
      </c>
      <c r="U36" s="116">
        <v>0.9</v>
      </c>
      <c r="W36" s="135"/>
      <c r="Y36" s="135"/>
      <c r="AA36" s="135"/>
    </row>
    <row r="37" spans="2:27" outlineLevel="1" x14ac:dyDescent="0.25">
      <c r="B37" s="100" t="s">
        <v>103</v>
      </c>
      <c r="C37" s="119" t="s">
        <v>13</v>
      </c>
      <c r="D37" s="44"/>
      <c r="E37" s="132" t="s">
        <v>9</v>
      </c>
      <c r="G37" s="116">
        <v>1</v>
      </c>
      <c r="I37" s="116">
        <v>1</v>
      </c>
      <c r="J37" s="44"/>
      <c r="K37" s="116">
        <v>1</v>
      </c>
      <c r="M37" s="116">
        <v>1</v>
      </c>
      <c r="O37" s="116">
        <v>1</v>
      </c>
      <c r="Q37" s="116">
        <v>1</v>
      </c>
      <c r="S37" s="116">
        <v>1</v>
      </c>
      <c r="U37" s="116">
        <v>1</v>
      </c>
      <c r="W37" s="135"/>
      <c r="Y37" s="135"/>
      <c r="AA37" s="135"/>
    </row>
    <row r="38" spans="2:27" outlineLevel="1" x14ac:dyDescent="0.25">
      <c r="B38" s="100" t="s">
        <v>104</v>
      </c>
      <c r="C38" s="119" t="s">
        <v>64</v>
      </c>
      <c r="E38" s="132" t="s">
        <v>9</v>
      </c>
      <c r="G38" s="116">
        <v>0.96</v>
      </c>
      <c r="I38" s="116">
        <v>0.96</v>
      </c>
      <c r="K38" s="116">
        <v>0.96</v>
      </c>
      <c r="M38" s="116">
        <v>0.96</v>
      </c>
      <c r="O38" s="116">
        <v>0.96</v>
      </c>
      <c r="Q38" s="116">
        <v>0.96</v>
      </c>
      <c r="S38" s="116">
        <v>0.96</v>
      </c>
      <c r="U38" s="116">
        <v>0.96</v>
      </c>
      <c r="W38" s="135"/>
      <c r="Y38" s="135"/>
      <c r="AA38" s="135"/>
    </row>
    <row r="39" spans="2:27" outlineLevel="1" x14ac:dyDescent="0.25">
      <c r="B39" s="100" t="s">
        <v>105</v>
      </c>
      <c r="C39" s="100" t="s">
        <v>18</v>
      </c>
      <c r="E39" s="132" t="s">
        <v>9</v>
      </c>
      <c r="G39" s="116">
        <v>1</v>
      </c>
      <c r="I39" s="116">
        <v>1</v>
      </c>
      <c r="K39" s="116">
        <v>1</v>
      </c>
      <c r="M39" s="116">
        <v>1</v>
      </c>
      <c r="O39" s="116">
        <v>1</v>
      </c>
      <c r="Q39" s="116">
        <v>1</v>
      </c>
      <c r="S39" s="116">
        <v>1</v>
      </c>
      <c r="U39" s="116">
        <v>1</v>
      </c>
      <c r="W39" s="135"/>
      <c r="Y39" s="135"/>
      <c r="AA39" s="135"/>
    </row>
    <row r="40" spans="2:27" outlineLevel="1" x14ac:dyDescent="0.25">
      <c r="B40" s="100" t="s">
        <v>106</v>
      </c>
      <c r="C40" s="119" t="s">
        <v>40</v>
      </c>
      <c r="D40" s="11"/>
      <c r="E40" s="132" t="s">
        <v>9</v>
      </c>
      <c r="G40" s="116">
        <v>1</v>
      </c>
      <c r="I40" s="116">
        <v>1</v>
      </c>
      <c r="J40" s="11"/>
      <c r="K40" s="116">
        <v>1</v>
      </c>
      <c r="M40" s="116">
        <v>1</v>
      </c>
      <c r="O40" s="116">
        <v>1</v>
      </c>
      <c r="Q40" s="116">
        <v>1</v>
      </c>
      <c r="S40" s="116">
        <v>1</v>
      </c>
      <c r="U40" s="116">
        <v>1</v>
      </c>
      <c r="W40" s="116">
        <v>1</v>
      </c>
      <c r="Y40" s="116">
        <v>1</v>
      </c>
      <c r="AA40" s="135"/>
    </row>
    <row r="41" spans="2:27" outlineLevel="1" x14ac:dyDescent="0.25">
      <c r="B41" s="100" t="s">
        <v>107</v>
      </c>
      <c r="C41" s="119" t="s">
        <v>24</v>
      </c>
      <c r="E41" s="132" t="s">
        <v>108</v>
      </c>
      <c r="G41" s="116">
        <v>1</v>
      </c>
      <c r="I41" s="116">
        <v>1</v>
      </c>
      <c r="K41" s="116">
        <v>1</v>
      </c>
      <c r="M41" s="116">
        <v>1</v>
      </c>
      <c r="O41" s="116">
        <v>1</v>
      </c>
      <c r="Q41" s="116">
        <v>1</v>
      </c>
      <c r="S41" s="116">
        <v>1</v>
      </c>
      <c r="U41" s="116">
        <v>1</v>
      </c>
      <c r="W41" s="116">
        <v>1</v>
      </c>
      <c r="Y41" s="116">
        <v>1</v>
      </c>
      <c r="AA41" s="135"/>
    </row>
    <row r="42" spans="2:27" outlineLevel="1" x14ac:dyDescent="0.25">
      <c r="B42" s="100" t="s">
        <v>109</v>
      </c>
      <c r="C42" s="119" t="s">
        <v>25</v>
      </c>
      <c r="E42" s="132" t="s">
        <v>110</v>
      </c>
      <c r="G42" s="138">
        <v>4.4999999999999998E-2</v>
      </c>
      <c r="I42" s="138">
        <v>6.5000000000000002E-2</v>
      </c>
      <c r="K42" s="138">
        <v>3.5000000000000003E-2</v>
      </c>
      <c r="M42" s="138">
        <v>0.04</v>
      </c>
      <c r="O42" s="138">
        <v>3.5000000000000003E-2</v>
      </c>
      <c r="Q42" s="138">
        <v>0.04</v>
      </c>
      <c r="S42" s="138">
        <v>3.5000000000000003E-2</v>
      </c>
      <c r="U42" s="138">
        <v>0.04</v>
      </c>
      <c r="W42" s="138">
        <v>3.5000000000000003E-2</v>
      </c>
      <c r="Y42" s="138">
        <v>0.04</v>
      </c>
      <c r="AA42" s="135"/>
    </row>
    <row r="43" spans="2:27" outlineLevel="1" x14ac:dyDescent="0.25">
      <c r="B43" s="100" t="s">
        <v>111</v>
      </c>
      <c r="C43" s="119" t="s">
        <v>217</v>
      </c>
      <c r="E43" s="132" t="s">
        <v>259</v>
      </c>
      <c r="G43" s="116">
        <v>0.95499999999999996</v>
      </c>
      <c r="I43" s="116">
        <v>0.93500000000000005</v>
      </c>
      <c r="K43" s="116">
        <v>0.96499999999999997</v>
      </c>
      <c r="M43" s="116">
        <v>0.96</v>
      </c>
      <c r="O43" s="116">
        <v>0.96499999999999997</v>
      </c>
      <c r="Q43" s="116">
        <v>0.96</v>
      </c>
      <c r="S43" s="116">
        <v>0.96499999999999997</v>
      </c>
      <c r="U43" s="116">
        <v>0.96</v>
      </c>
      <c r="W43" s="116">
        <v>0.96499999999999997</v>
      </c>
      <c r="Y43" s="116">
        <v>0.96</v>
      </c>
      <c r="AA43" s="135"/>
    </row>
    <row r="44" spans="2:27" outlineLevel="1" x14ac:dyDescent="0.25">
      <c r="B44" s="100" t="s">
        <v>112</v>
      </c>
      <c r="C44" s="119" t="s">
        <v>214</v>
      </c>
      <c r="E44" s="132" t="s">
        <v>113</v>
      </c>
      <c r="G44" s="116">
        <v>0.95499999999999996</v>
      </c>
      <c r="I44" s="116">
        <v>0.93500000000000005</v>
      </c>
      <c r="K44" s="116">
        <v>0.96499999999999997</v>
      </c>
      <c r="M44" s="116">
        <v>0.96</v>
      </c>
      <c r="O44" s="116">
        <v>0.96499999999999997</v>
      </c>
      <c r="Q44" s="116">
        <v>0.96</v>
      </c>
      <c r="S44" s="116">
        <v>0.96499999999999997</v>
      </c>
      <c r="U44" s="116">
        <v>0.96</v>
      </c>
      <c r="W44" s="116">
        <v>0.96499999999999997</v>
      </c>
      <c r="Y44" s="116">
        <v>0.96</v>
      </c>
      <c r="AA44" s="135"/>
    </row>
    <row r="45" spans="2:27" outlineLevel="1" x14ac:dyDescent="0.25">
      <c r="B45" s="100" t="s">
        <v>114</v>
      </c>
      <c r="C45" s="119" t="s">
        <v>14</v>
      </c>
      <c r="E45" s="132" t="s">
        <v>9</v>
      </c>
      <c r="G45" s="117">
        <v>0.95899999999999996</v>
      </c>
      <c r="H45" s="115"/>
      <c r="I45" s="117">
        <v>0.95899999999999996</v>
      </c>
      <c r="K45" s="117">
        <v>1</v>
      </c>
      <c r="L45" s="115"/>
      <c r="M45" s="117">
        <v>1</v>
      </c>
      <c r="N45" s="115"/>
      <c r="O45" s="139"/>
      <c r="P45" s="126"/>
      <c r="Q45" s="139"/>
      <c r="R45" s="140"/>
      <c r="S45" s="139"/>
      <c r="T45" s="126"/>
      <c r="U45" s="139"/>
      <c r="V45" s="140"/>
      <c r="W45" s="139"/>
      <c r="X45" s="126"/>
      <c r="Y45" s="139"/>
      <c r="Z45" s="126"/>
      <c r="AA45" s="141"/>
    </row>
    <row r="46" spans="2:27" outlineLevel="1" x14ac:dyDescent="0.25">
      <c r="B46" s="100" t="s">
        <v>115</v>
      </c>
      <c r="C46" s="100" t="s">
        <v>20</v>
      </c>
      <c r="E46" s="132" t="s">
        <v>9</v>
      </c>
      <c r="F46" s="111"/>
      <c r="G46" s="39">
        <v>0.15</v>
      </c>
      <c r="H46" s="111"/>
      <c r="I46" s="39">
        <v>0.15</v>
      </c>
      <c r="K46" s="39">
        <v>0.15</v>
      </c>
      <c r="M46" s="40">
        <v>0.15</v>
      </c>
      <c r="O46" s="39">
        <v>0.15</v>
      </c>
      <c r="Q46" s="39">
        <v>0.15</v>
      </c>
      <c r="S46" s="39">
        <v>0.15</v>
      </c>
      <c r="U46" s="39">
        <v>0.15</v>
      </c>
      <c r="W46" s="39">
        <v>0.15</v>
      </c>
      <c r="Y46" s="39">
        <v>0.15</v>
      </c>
      <c r="AA46" s="39">
        <v>0.15</v>
      </c>
    </row>
    <row r="47" spans="2:27" outlineLevel="1" x14ac:dyDescent="0.25">
      <c r="B47" s="100" t="s">
        <v>116</v>
      </c>
      <c r="C47" s="100" t="s">
        <v>117</v>
      </c>
      <c r="E47" s="121" t="s">
        <v>118</v>
      </c>
      <c r="G47" s="116">
        <v>0.85</v>
      </c>
      <c r="I47" s="116">
        <v>0.85</v>
      </c>
      <c r="K47" s="116">
        <v>0.85</v>
      </c>
      <c r="M47" s="116">
        <v>0.85</v>
      </c>
      <c r="O47" s="116">
        <v>0.85</v>
      </c>
      <c r="Q47" s="116">
        <v>0.85</v>
      </c>
      <c r="S47" s="116">
        <v>0.85</v>
      </c>
      <c r="U47" s="116">
        <v>0.85</v>
      </c>
      <c r="W47" s="116">
        <v>0.85</v>
      </c>
      <c r="Y47" s="116">
        <v>0.85</v>
      </c>
      <c r="AA47" s="116">
        <v>0.85</v>
      </c>
    </row>
    <row r="48" spans="2:27" s="11" customFormat="1" ht="13.8" outlineLevel="1" thickBot="1" x14ac:dyDescent="0.3"/>
    <row r="49" spans="2:27" ht="13.8" outlineLevel="1" thickBot="1" x14ac:dyDescent="0.3">
      <c r="B49" s="136" t="s">
        <v>119</v>
      </c>
      <c r="C49" s="108" t="s">
        <v>30</v>
      </c>
      <c r="D49" s="106"/>
      <c r="E49" s="110" t="s">
        <v>120</v>
      </c>
      <c r="F49" s="106"/>
      <c r="G49" s="118">
        <v>0.5</v>
      </c>
      <c r="H49" s="106"/>
      <c r="I49" s="118">
        <v>0.58299999999999996</v>
      </c>
      <c r="J49" s="106"/>
      <c r="K49" s="118">
        <v>0</v>
      </c>
      <c r="L49" s="106"/>
      <c r="M49" s="118">
        <v>0</v>
      </c>
      <c r="N49" s="106"/>
      <c r="O49" s="118">
        <v>0</v>
      </c>
      <c r="P49" s="106"/>
      <c r="Q49" s="118">
        <v>0</v>
      </c>
      <c r="R49" s="106"/>
      <c r="S49" s="118">
        <v>0.29099999999999998</v>
      </c>
      <c r="T49" s="106"/>
      <c r="U49" s="118">
        <v>0.108</v>
      </c>
      <c r="V49" s="106"/>
      <c r="W49" s="118">
        <v>0</v>
      </c>
      <c r="X49" s="106"/>
      <c r="Y49" s="118">
        <v>0</v>
      </c>
      <c r="Z49" s="106"/>
      <c r="AA49" s="137"/>
    </row>
    <row r="50" spans="2:27" x14ac:dyDescent="0.25">
      <c r="E50" s="38"/>
    </row>
    <row r="51" spans="2:27" x14ac:dyDescent="0.25">
      <c r="B51" s="100" t="s">
        <v>121</v>
      </c>
      <c r="C51" s="100" t="s">
        <v>65</v>
      </c>
      <c r="E51" s="132" t="s">
        <v>122</v>
      </c>
      <c r="G51" s="41"/>
      <c r="H51" s="11"/>
      <c r="I51" s="11"/>
      <c r="K51" s="11"/>
      <c r="L51" s="11"/>
      <c r="M51" s="11"/>
      <c r="N51" s="11"/>
      <c r="O51" s="11"/>
      <c r="P51" s="11"/>
      <c r="Q51" s="11"/>
      <c r="R51" s="11"/>
      <c r="V51" s="11"/>
      <c r="W51" s="11"/>
      <c r="X51" s="11"/>
      <c r="Y51" s="11"/>
      <c r="AA51" s="116">
        <v>0.79099999999999993</v>
      </c>
    </row>
    <row r="52" spans="2:27" x14ac:dyDescent="0.25">
      <c r="B52" s="100" t="s">
        <v>123</v>
      </c>
      <c r="C52" s="100" t="s">
        <v>66</v>
      </c>
      <c r="E52" s="132" t="s">
        <v>122</v>
      </c>
      <c r="G52" s="41"/>
      <c r="H52" s="11"/>
      <c r="I52" s="11"/>
      <c r="K52" s="11"/>
      <c r="L52" s="11"/>
      <c r="M52" s="11"/>
      <c r="N52" s="11"/>
      <c r="O52" s="11"/>
      <c r="P52" s="11"/>
      <c r="Q52" s="11"/>
      <c r="R52" s="11"/>
      <c r="V52" s="11"/>
      <c r="W52" s="11"/>
      <c r="X52" s="11"/>
      <c r="Y52" s="11"/>
      <c r="AA52" s="116">
        <v>0.69099999999999995</v>
      </c>
    </row>
    <row r="53" spans="2:27" x14ac:dyDescent="0.25">
      <c r="E53" s="38"/>
    </row>
    <row r="54" spans="2:27" x14ac:dyDescent="0.25">
      <c r="B54" s="100" t="s">
        <v>124</v>
      </c>
      <c r="C54" s="100" t="s">
        <v>29</v>
      </c>
      <c r="E54" s="132" t="s">
        <v>125</v>
      </c>
      <c r="G54" s="42">
        <v>0.63211125158027814</v>
      </c>
      <c r="H54" s="142"/>
      <c r="I54" s="42">
        <v>0.84370477568740954</v>
      </c>
      <c r="J54" s="142"/>
      <c r="K54" s="42">
        <v>0</v>
      </c>
      <c r="L54" s="142"/>
      <c r="M54" s="42">
        <v>0</v>
      </c>
      <c r="O54" s="42">
        <v>0</v>
      </c>
      <c r="Q54" s="42">
        <v>0</v>
      </c>
      <c r="S54" s="42">
        <v>0.36788874841972186</v>
      </c>
      <c r="U54" s="42">
        <v>0.15629522431259046</v>
      </c>
      <c r="W54" s="42">
        <v>0</v>
      </c>
      <c r="Y54" s="42">
        <v>0</v>
      </c>
      <c r="AA54" s="135"/>
    </row>
    <row r="55" spans="2:27" x14ac:dyDescent="0.25">
      <c r="E55" s="121"/>
      <c r="G55" s="43"/>
      <c r="H55" s="111"/>
      <c r="I55" s="43"/>
      <c r="K55" s="43"/>
      <c r="L55" s="111"/>
      <c r="M55" s="43"/>
      <c r="N55" s="111"/>
      <c r="O55" s="43"/>
      <c r="P55" s="111"/>
      <c r="Q55" s="43"/>
      <c r="R55" s="111"/>
      <c r="V55" s="111"/>
      <c r="W55" s="43"/>
      <c r="X55" s="111"/>
      <c r="Y55" s="43"/>
      <c r="AA55" s="38"/>
    </row>
    <row r="56" spans="2:27" x14ac:dyDescent="0.25">
      <c r="B56" s="100" t="s">
        <v>126</v>
      </c>
      <c r="C56" s="200" t="s">
        <v>294</v>
      </c>
      <c r="E56" s="132" t="s">
        <v>127</v>
      </c>
      <c r="G56" s="11"/>
      <c r="H56" s="11"/>
      <c r="I56" s="11"/>
      <c r="K56" s="11"/>
      <c r="L56" s="11"/>
      <c r="M56" s="11"/>
      <c r="N56" s="11"/>
      <c r="O56" s="11"/>
      <c r="P56" s="11"/>
      <c r="Q56" s="11"/>
      <c r="R56" s="11"/>
      <c r="V56" s="11"/>
      <c r="W56" s="11"/>
      <c r="X56" s="11"/>
      <c r="Y56" s="11"/>
      <c r="AA56" s="116">
        <v>0.95899999999999996</v>
      </c>
    </row>
    <row r="57" spans="2:27" x14ac:dyDescent="0.25">
      <c r="B57" s="100" t="s">
        <v>128</v>
      </c>
      <c r="C57" s="200" t="s">
        <v>295</v>
      </c>
      <c r="E57" s="132" t="s">
        <v>129</v>
      </c>
      <c r="G57" s="41"/>
      <c r="H57" s="11"/>
      <c r="I57" s="11"/>
      <c r="K57" s="11"/>
      <c r="L57" s="11"/>
      <c r="M57" s="11"/>
      <c r="N57" s="11"/>
      <c r="O57" s="11"/>
      <c r="P57" s="11"/>
      <c r="Q57" s="11"/>
      <c r="R57" s="11"/>
      <c r="V57" s="11"/>
      <c r="W57" s="11"/>
      <c r="X57" s="11"/>
      <c r="Y57" s="11"/>
      <c r="AA57" s="116">
        <v>0.93899999999999995</v>
      </c>
    </row>
    <row r="58" spans="2:27" x14ac:dyDescent="0.25">
      <c r="E58" s="121"/>
      <c r="G58" s="41"/>
      <c r="H58" s="11"/>
      <c r="I58" s="11"/>
      <c r="K58" s="11"/>
      <c r="L58" s="11"/>
      <c r="M58" s="11"/>
      <c r="N58" s="11"/>
      <c r="O58" s="11"/>
      <c r="P58" s="11"/>
      <c r="Q58" s="11"/>
      <c r="R58" s="11"/>
      <c r="V58" s="11"/>
      <c r="W58" s="11"/>
      <c r="X58" s="11"/>
      <c r="Y58" s="11"/>
      <c r="AA58" s="38"/>
    </row>
    <row r="59" spans="2:27" x14ac:dyDescent="0.25">
      <c r="B59" s="100" t="s">
        <v>130</v>
      </c>
      <c r="C59" s="119" t="s">
        <v>131</v>
      </c>
      <c r="E59" s="132" t="s">
        <v>9</v>
      </c>
      <c r="G59" s="11"/>
      <c r="H59" s="11"/>
      <c r="I59" s="11"/>
      <c r="K59" s="11"/>
      <c r="L59" s="11"/>
      <c r="M59" s="11"/>
      <c r="N59" s="11"/>
      <c r="O59" s="11"/>
      <c r="P59" s="11"/>
      <c r="Q59" s="11"/>
      <c r="R59" s="11"/>
      <c r="V59" s="11"/>
      <c r="W59" s="11"/>
      <c r="X59" s="11"/>
      <c r="Y59" s="11"/>
      <c r="AA59" s="116">
        <v>0</v>
      </c>
    </row>
    <row r="60" spans="2:27" x14ac:dyDescent="0.25">
      <c r="B60" s="100" t="s">
        <v>132</v>
      </c>
      <c r="C60" s="119" t="s">
        <v>133</v>
      </c>
      <c r="E60" s="132" t="s">
        <v>9</v>
      </c>
      <c r="G60" s="11"/>
      <c r="H60" s="11"/>
      <c r="I60" s="11"/>
      <c r="K60" s="11"/>
      <c r="L60" s="11"/>
      <c r="M60" s="11"/>
      <c r="N60" s="11"/>
      <c r="O60" s="11"/>
      <c r="P60" s="11"/>
      <c r="Q60" s="11"/>
      <c r="R60" s="11"/>
      <c r="V60" s="11"/>
      <c r="W60" s="11"/>
      <c r="X60" s="11"/>
      <c r="Y60" s="11"/>
      <c r="AA60" s="117">
        <v>14.385</v>
      </c>
    </row>
    <row r="61" spans="2:27" x14ac:dyDescent="0.25">
      <c r="C61" s="119"/>
      <c r="G61" s="11"/>
      <c r="H61" s="11"/>
      <c r="I61" s="11"/>
      <c r="K61" s="11"/>
      <c r="L61" s="11"/>
      <c r="M61" s="11"/>
      <c r="N61" s="11"/>
      <c r="O61" s="11"/>
      <c r="P61" s="11"/>
      <c r="Q61" s="11"/>
      <c r="R61" s="11"/>
      <c r="V61" s="11"/>
      <c r="W61" s="11"/>
      <c r="X61" s="11"/>
      <c r="Y61" s="11"/>
      <c r="AA61" s="115"/>
    </row>
    <row r="62" spans="2:27" x14ac:dyDescent="0.25">
      <c r="B62" s="100" t="s">
        <v>134</v>
      </c>
      <c r="C62" s="119" t="s">
        <v>135</v>
      </c>
      <c r="E62" s="132" t="s">
        <v>9</v>
      </c>
      <c r="G62" s="11"/>
      <c r="H62" s="11"/>
      <c r="I62" s="11"/>
      <c r="K62" s="11"/>
      <c r="L62" s="11"/>
      <c r="M62" s="11"/>
      <c r="N62" s="11"/>
      <c r="O62" s="11"/>
      <c r="P62" s="11"/>
      <c r="Q62" s="11"/>
      <c r="R62" s="11"/>
      <c r="V62" s="11"/>
      <c r="W62" s="11"/>
      <c r="X62" s="11"/>
      <c r="Y62" s="11"/>
      <c r="AA62" s="116">
        <v>0</v>
      </c>
    </row>
    <row r="63" spans="2:27" x14ac:dyDescent="0.25">
      <c r="B63" s="100" t="s">
        <v>136</v>
      </c>
      <c r="C63" s="119" t="s">
        <v>137</v>
      </c>
      <c r="E63" s="132" t="s">
        <v>9</v>
      </c>
      <c r="G63" s="11"/>
      <c r="H63" s="11"/>
      <c r="I63" s="11"/>
      <c r="K63" s="11"/>
      <c r="L63" s="11"/>
      <c r="M63" s="11"/>
      <c r="N63" s="11"/>
      <c r="O63" s="11"/>
      <c r="P63" s="11"/>
      <c r="Q63" s="11"/>
      <c r="R63" s="11"/>
      <c r="V63" s="11"/>
      <c r="W63" s="11"/>
      <c r="X63" s="11"/>
      <c r="Y63" s="11"/>
      <c r="AA63" s="116">
        <v>14.084999999999999</v>
      </c>
    </row>
    <row r="64" spans="2:27" x14ac:dyDescent="0.25">
      <c r="C64" s="119"/>
      <c r="AA64" s="115"/>
    </row>
    <row r="65" spans="2:28" x14ac:dyDescent="0.25">
      <c r="B65" s="100" t="s">
        <v>138</v>
      </c>
      <c r="C65" s="119" t="s">
        <v>143</v>
      </c>
      <c r="D65" s="11"/>
      <c r="E65" s="15" t="s">
        <v>144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V65" s="11"/>
      <c r="W65" s="11"/>
      <c r="X65" s="11"/>
      <c r="Y65" s="11"/>
      <c r="AA65" s="116">
        <v>0.79099999999999993</v>
      </c>
      <c r="AB65" s="11"/>
    </row>
    <row r="66" spans="2:28" x14ac:dyDescent="0.25">
      <c r="B66" s="100" t="s">
        <v>140</v>
      </c>
      <c r="C66" s="119" t="s">
        <v>146</v>
      </c>
      <c r="D66" s="11"/>
      <c r="E66" s="15" t="s">
        <v>147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V66" s="11"/>
      <c r="W66" s="11"/>
      <c r="X66" s="11"/>
      <c r="Y66" s="11"/>
      <c r="AA66" s="116">
        <v>0.69099999999999995</v>
      </c>
      <c r="AB66" s="11"/>
    </row>
    <row r="67" spans="2:28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2:28" x14ac:dyDescent="0.25">
      <c r="B68" s="100" t="s">
        <v>142</v>
      </c>
      <c r="C68" s="119" t="s">
        <v>71</v>
      </c>
      <c r="D68" s="11"/>
      <c r="E68" s="132" t="s">
        <v>9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4">
        <v>250</v>
      </c>
      <c r="AB68" s="11"/>
    </row>
    <row r="69" spans="2:28" x14ac:dyDescent="0.25">
      <c r="B69" s="100" t="s">
        <v>145</v>
      </c>
      <c r="C69" s="119" t="s">
        <v>72</v>
      </c>
      <c r="D69" s="11"/>
      <c r="E69" s="132" t="s">
        <v>9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4">
        <v>100</v>
      </c>
      <c r="AB69" s="11"/>
    </row>
    <row r="70" spans="2:28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2:28" x14ac:dyDescent="0.25">
      <c r="B71" s="100" t="s">
        <v>148</v>
      </c>
      <c r="C71" s="119" t="s">
        <v>41</v>
      </c>
      <c r="E71" s="45" t="s">
        <v>258</v>
      </c>
      <c r="G71" s="113"/>
      <c r="I71" s="113"/>
      <c r="K71" s="113"/>
      <c r="M71" s="113"/>
      <c r="W71" s="113"/>
      <c r="Y71" s="113"/>
      <c r="AA71" s="114">
        <v>197.75</v>
      </c>
    </row>
    <row r="72" spans="2:28" x14ac:dyDescent="0.25">
      <c r="B72" s="100" t="s">
        <v>149</v>
      </c>
      <c r="C72" s="119" t="s">
        <v>42</v>
      </c>
      <c r="E72" s="45" t="s">
        <v>257</v>
      </c>
      <c r="G72" s="113"/>
      <c r="I72" s="113"/>
      <c r="K72" s="113"/>
      <c r="M72" s="113"/>
      <c r="W72" s="113"/>
      <c r="Y72" s="113"/>
      <c r="AA72" s="114">
        <v>69.099999999999994</v>
      </c>
    </row>
    <row r="73" spans="2:28" x14ac:dyDescent="0.25">
      <c r="B73" s="100" t="s">
        <v>150</v>
      </c>
      <c r="C73" s="119" t="s">
        <v>43</v>
      </c>
      <c r="E73" s="45" t="s">
        <v>256</v>
      </c>
      <c r="G73" s="113"/>
      <c r="I73" s="113"/>
      <c r="K73" s="113"/>
      <c r="M73" s="113"/>
      <c r="W73" s="113"/>
      <c r="Y73" s="11"/>
      <c r="AA73" s="114">
        <v>266.85000000000002</v>
      </c>
    </row>
    <row r="74" spans="2:28" x14ac:dyDescent="0.25">
      <c r="C74" s="119"/>
      <c r="E74" s="132"/>
      <c r="G74" s="113"/>
      <c r="I74" s="113"/>
      <c r="K74" s="113"/>
      <c r="M74" s="113"/>
      <c r="W74" s="113"/>
      <c r="Y74" s="113"/>
      <c r="AA74" s="113"/>
    </row>
    <row r="75" spans="2:28" x14ac:dyDescent="0.25">
      <c r="B75" s="100" t="s">
        <v>151</v>
      </c>
      <c r="C75" s="38" t="s">
        <v>32</v>
      </c>
      <c r="D75" s="38"/>
      <c r="E75" s="143" t="s">
        <v>154</v>
      </c>
      <c r="F75" s="38"/>
      <c r="G75" s="38"/>
      <c r="H75" s="38"/>
      <c r="I75" s="38"/>
      <c r="J75" s="38"/>
      <c r="K75" s="46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114">
        <v>0</v>
      </c>
      <c r="AB75" s="38"/>
    </row>
    <row r="76" spans="2:28" s="38" customFormat="1" x14ac:dyDescent="0.25">
      <c r="B76" s="100"/>
    </row>
    <row r="77" spans="2:28" s="38" customFormat="1" x14ac:dyDescent="0.25">
      <c r="B77" s="100" t="s">
        <v>152</v>
      </c>
      <c r="C77" s="119" t="s">
        <v>51</v>
      </c>
      <c r="E77" s="45" t="s">
        <v>255</v>
      </c>
      <c r="AA77" s="114">
        <v>266.85000000000002</v>
      </c>
    </row>
    <row r="78" spans="2:28" s="38" customFormat="1" x14ac:dyDescent="0.25"/>
    <row r="79" spans="2:28" s="38" customFormat="1" x14ac:dyDescent="0.25">
      <c r="B79" s="100" t="s">
        <v>153</v>
      </c>
      <c r="C79" s="38" t="s">
        <v>49</v>
      </c>
      <c r="E79" s="132" t="s">
        <v>9</v>
      </c>
      <c r="AA79" s="114">
        <v>62.99</v>
      </c>
    </row>
    <row r="80" spans="2:28" s="38" customFormat="1" x14ac:dyDescent="0.25">
      <c r="B80" s="100" t="s">
        <v>155</v>
      </c>
      <c r="C80" s="38" t="s">
        <v>76</v>
      </c>
      <c r="E80" s="132" t="s">
        <v>9</v>
      </c>
      <c r="G80" s="47"/>
      <c r="AA80" s="114">
        <v>130</v>
      </c>
    </row>
    <row r="81" spans="2:27" ht="13.8" outlineLevel="1" thickBot="1" x14ac:dyDescent="0.3">
      <c r="C81" s="119"/>
      <c r="E81" s="132"/>
      <c r="F81" s="144"/>
      <c r="S81" s="144"/>
      <c r="T81" s="144"/>
      <c r="U81" s="144"/>
      <c r="Z81" s="144"/>
      <c r="AA81" s="113"/>
    </row>
    <row r="82" spans="2:27" ht="13.8" outlineLevel="1" thickBot="1" x14ac:dyDescent="0.3">
      <c r="B82" s="136" t="s">
        <v>157</v>
      </c>
      <c r="C82" s="106" t="s">
        <v>74</v>
      </c>
      <c r="D82" s="106"/>
      <c r="E82" s="110" t="s">
        <v>254</v>
      </c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5">
        <v>459.84000000000003</v>
      </c>
    </row>
    <row r="83" spans="2:27" outlineLevel="1" x14ac:dyDescent="0.25"/>
    <row r="84" spans="2:27" outlineLevel="1" x14ac:dyDescent="0.25">
      <c r="B84" s="100" t="s">
        <v>159</v>
      </c>
      <c r="C84" s="119" t="s">
        <v>15</v>
      </c>
      <c r="E84" s="121" t="s">
        <v>9</v>
      </c>
      <c r="AA84" s="114">
        <v>4</v>
      </c>
    </row>
    <row r="85" spans="2:27" outlineLevel="1" x14ac:dyDescent="0.25">
      <c r="B85" s="100" t="s">
        <v>160</v>
      </c>
      <c r="C85" s="100" t="s">
        <v>27</v>
      </c>
      <c r="E85" s="132" t="s">
        <v>253</v>
      </c>
      <c r="G85" s="13"/>
      <c r="K85" s="13"/>
      <c r="O85" s="13"/>
      <c r="S85" s="13"/>
      <c r="W85" s="13"/>
      <c r="AA85" s="114">
        <v>3.4</v>
      </c>
    </row>
    <row r="86" spans="2:27" outlineLevel="1" x14ac:dyDescent="0.25">
      <c r="B86" s="100" t="s">
        <v>161</v>
      </c>
      <c r="C86" s="100" t="s">
        <v>28</v>
      </c>
      <c r="E86" s="132" t="s">
        <v>252</v>
      </c>
      <c r="AA86" s="114">
        <v>463.24</v>
      </c>
    </row>
    <row r="87" spans="2:27" outlineLevel="1" x14ac:dyDescent="0.25">
      <c r="C87" s="119"/>
      <c r="E87" s="121"/>
    </row>
    <row r="88" spans="2:27" outlineLevel="1" x14ac:dyDescent="0.25">
      <c r="B88" s="100" t="s">
        <v>162</v>
      </c>
      <c r="C88" s="100" t="s">
        <v>21</v>
      </c>
      <c r="E88" s="121" t="s">
        <v>9</v>
      </c>
      <c r="AA88" s="112">
        <v>1.1499999999999999</v>
      </c>
    </row>
    <row r="89" spans="2:27" ht="13.8" outlineLevel="1" thickBot="1" x14ac:dyDescent="0.3">
      <c r="E89" s="121"/>
      <c r="AA89" s="111"/>
    </row>
    <row r="90" spans="2:27" ht="13.8" outlineLevel="1" thickBot="1" x14ac:dyDescent="0.3">
      <c r="B90" s="136" t="s">
        <v>163</v>
      </c>
      <c r="C90" s="106" t="s">
        <v>26</v>
      </c>
      <c r="D90" s="106"/>
      <c r="E90" s="110" t="s">
        <v>260</v>
      </c>
      <c r="F90" s="106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6"/>
      <c r="AA90" s="105">
        <v>532.73</v>
      </c>
    </row>
    <row r="91" spans="2:27" x14ac:dyDescent="0.25">
      <c r="E91" s="121"/>
    </row>
    <row r="92" spans="2:27" x14ac:dyDescent="0.25">
      <c r="B92" s="100" t="s">
        <v>164</v>
      </c>
      <c r="C92" s="100" t="s">
        <v>16</v>
      </c>
      <c r="E92" s="121" t="s">
        <v>9</v>
      </c>
      <c r="AA92" s="114">
        <v>0</v>
      </c>
    </row>
    <row r="93" spans="2:27" x14ac:dyDescent="0.25">
      <c r="E93" s="121"/>
      <c r="AA93" s="113"/>
    </row>
    <row r="94" spans="2:27" x14ac:dyDescent="0.25">
      <c r="B94" s="100" t="s">
        <v>165</v>
      </c>
      <c r="C94" s="119" t="s">
        <v>73</v>
      </c>
      <c r="E94" s="143" t="s">
        <v>158</v>
      </c>
      <c r="AA94" s="114">
        <v>25</v>
      </c>
    </row>
    <row r="95" spans="2:27" x14ac:dyDescent="0.25">
      <c r="E95" s="121"/>
      <c r="AA95" s="11"/>
    </row>
    <row r="96" spans="2:27" x14ac:dyDescent="0.25">
      <c r="B96" s="100" t="s">
        <v>166</v>
      </c>
      <c r="C96" s="100" t="s">
        <v>17</v>
      </c>
      <c r="E96" s="121" t="s">
        <v>9</v>
      </c>
      <c r="AA96" s="114">
        <v>50</v>
      </c>
    </row>
    <row r="97" spans="1:27" ht="13.8" thickBot="1" x14ac:dyDescent="0.3">
      <c r="E97" s="121"/>
    </row>
    <row r="98" spans="1:27" ht="13.8" thickBot="1" x14ac:dyDescent="0.3">
      <c r="B98" s="136" t="s">
        <v>167</v>
      </c>
      <c r="C98" s="108" t="s">
        <v>207</v>
      </c>
      <c r="D98" s="106"/>
      <c r="E98" s="107" t="s">
        <v>272</v>
      </c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5">
        <v>607.73</v>
      </c>
    </row>
    <row r="99" spans="1:27" x14ac:dyDescent="0.25">
      <c r="B99" s="102"/>
      <c r="C99" s="104"/>
      <c r="D99" s="102"/>
      <c r="E99" s="103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1"/>
    </row>
    <row r="100" spans="1:27" x14ac:dyDescent="0.25">
      <c r="B100" s="100" t="s">
        <v>69</v>
      </c>
    </row>
    <row r="101" spans="1:27" x14ac:dyDescent="0.25">
      <c r="B101" s="100" t="s">
        <v>70</v>
      </c>
    </row>
    <row r="102" spans="1:27" x14ac:dyDescent="0.25">
      <c r="AA102" s="38"/>
    </row>
    <row r="104" spans="1:27" x14ac:dyDescent="0.25">
      <c r="A104" s="145" t="s">
        <v>31</v>
      </c>
    </row>
    <row r="105" spans="1:27" x14ac:dyDescent="0.25">
      <c r="A105" s="146" t="s">
        <v>171</v>
      </c>
      <c r="B105" s="100" t="s">
        <v>67</v>
      </c>
    </row>
    <row r="106" spans="1:27" x14ac:dyDescent="0.25">
      <c r="A106" s="146" t="s">
        <v>172</v>
      </c>
      <c r="B106" s="100" t="s">
        <v>68</v>
      </c>
    </row>
    <row r="107" spans="1:27" x14ac:dyDescent="0.25">
      <c r="A107" s="146" t="s">
        <v>173</v>
      </c>
      <c r="B107" s="100" t="s">
        <v>174</v>
      </c>
    </row>
    <row r="108" spans="1:27" x14ac:dyDescent="0.25">
      <c r="A108" s="146" t="s">
        <v>175</v>
      </c>
      <c r="B108" s="100" t="s">
        <v>176</v>
      </c>
    </row>
    <row r="109" spans="1:27" x14ac:dyDescent="0.25">
      <c r="A109" s="146" t="s">
        <v>177</v>
      </c>
      <c r="B109" s="100" t="s">
        <v>178</v>
      </c>
    </row>
    <row r="110" spans="1:27" x14ac:dyDescent="0.25">
      <c r="A110" s="146"/>
      <c r="B110" s="100" t="s">
        <v>179</v>
      </c>
    </row>
    <row r="111" spans="1:27" x14ac:dyDescent="0.25">
      <c r="A111" s="146" t="s">
        <v>180</v>
      </c>
      <c r="B111" s="100" t="s">
        <v>181</v>
      </c>
    </row>
    <row r="112" spans="1:27" x14ac:dyDescent="0.25">
      <c r="B112" s="100" t="s">
        <v>182</v>
      </c>
    </row>
    <row r="113" spans="1:3" x14ac:dyDescent="0.25">
      <c r="A113" s="146" t="s">
        <v>183</v>
      </c>
      <c r="B113" s="100" t="s">
        <v>184</v>
      </c>
    </row>
    <row r="114" spans="1:3" x14ac:dyDescent="0.25">
      <c r="A114" s="146" t="s">
        <v>185</v>
      </c>
      <c r="B114" s="100" t="s">
        <v>186</v>
      </c>
    </row>
    <row r="115" spans="1:3" x14ac:dyDescent="0.25">
      <c r="A115" s="146" t="s">
        <v>187</v>
      </c>
      <c r="B115" s="100" t="s">
        <v>251</v>
      </c>
    </row>
    <row r="116" spans="1:3" x14ac:dyDescent="0.25">
      <c r="A116" s="146" t="s">
        <v>188</v>
      </c>
      <c r="B116" s="100" t="s">
        <v>190</v>
      </c>
    </row>
    <row r="117" spans="1:3" x14ac:dyDescent="0.25">
      <c r="A117" s="201" t="s">
        <v>189</v>
      </c>
      <c r="B117" s="12" t="s">
        <v>274</v>
      </c>
      <c r="C117" s="102"/>
    </row>
    <row r="118" spans="1:3" x14ac:dyDescent="0.25">
      <c r="A118" s="202" t="s">
        <v>299</v>
      </c>
      <c r="B118" s="32" t="s">
        <v>300</v>
      </c>
    </row>
  </sheetData>
  <sheetProtection algorithmName="SHA-512" hashValue="H95xS3Q6dSk2kWP1Rw8V2+ZvENNL4tvLr4fqcqBQjR7/YR3XjM0BVyNe2yFnfxKNCDmDKDpFBFBXaV5hKVreIw==" saltValue="X5z8wsQS6O/f6AjJY9I7qw==" spinCount="100000" sheet="1" objects="1" scenarios="1"/>
  <printOptions horizontalCentered="1"/>
  <pageMargins left="0" right="0" top="0" bottom="0" header="0" footer="0"/>
  <pageSetup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E57"/>
  <sheetViews>
    <sheetView view="pageBreakPreview" zoomScale="66" zoomScaleNormal="60" zoomScaleSheetLayoutView="66" workbookViewId="0"/>
  </sheetViews>
  <sheetFormatPr defaultColWidth="9.21875" defaultRowHeight="13.2" x14ac:dyDescent="0.25"/>
  <cols>
    <col min="1" max="1" width="2.77734375" style="7" customWidth="1"/>
    <col min="2" max="2" width="55.77734375" style="7" customWidth="1"/>
    <col min="3" max="3" width="2.77734375" style="19" customWidth="1"/>
    <col min="4" max="4" width="55.77734375" style="7" customWidth="1"/>
    <col min="5" max="5" width="2.77734375" style="7" customWidth="1"/>
    <col min="6" max="16384" width="9.21875" style="7"/>
  </cols>
  <sheetData>
    <row r="1" spans="1:5" x14ac:dyDescent="0.25">
      <c r="E1" s="197" t="s">
        <v>277</v>
      </c>
    </row>
    <row r="2" spans="1:5" x14ac:dyDescent="0.25">
      <c r="B2" s="3"/>
      <c r="C2" s="3"/>
      <c r="D2" s="3"/>
      <c r="E2" s="197" t="s">
        <v>282</v>
      </c>
    </row>
    <row r="3" spans="1:5" x14ac:dyDescent="0.25">
      <c r="B3" s="3"/>
      <c r="C3" s="3"/>
      <c r="D3" s="3"/>
      <c r="E3" s="3"/>
    </row>
    <row r="4" spans="1:5" x14ac:dyDescent="0.25">
      <c r="A4" s="205" t="s">
        <v>0</v>
      </c>
      <c r="B4" s="203"/>
      <c r="C4" s="203"/>
      <c r="D4" s="203"/>
      <c r="E4" s="203"/>
    </row>
    <row r="5" spans="1:5" x14ac:dyDescent="0.25">
      <c r="A5" s="203" t="s">
        <v>59</v>
      </c>
      <c r="B5" s="203"/>
      <c r="C5" s="203"/>
      <c r="D5" s="203"/>
      <c r="E5" s="203"/>
    </row>
    <row r="6" spans="1:5" x14ac:dyDescent="0.25">
      <c r="A6" s="203" t="s">
        <v>60</v>
      </c>
      <c r="B6" s="203"/>
      <c r="C6" s="203"/>
      <c r="D6" s="203"/>
      <c r="E6" s="203"/>
    </row>
    <row r="7" spans="1:5" x14ac:dyDescent="0.25">
      <c r="A7" s="205" t="s">
        <v>228</v>
      </c>
      <c r="B7" s="203"/>
      <c r="C7" s="203"/>
      <c r="D7" s="203"/>
      <c r="E7" s="203"/>
    </row>
    <row r="8" spans="1:5" x14ac:dyDescent="0.25">
      <c r="A8" s="33"/>
      <c r="B8" s="33"/>
      <c r="C8" s="33"/>
      <c r="D8" s="33"/>
      <c r="E8" s="33"/>
    </row>
    <row r="9" spans="1:5" x14ac:dyDescent="0.25">
      <c r="A9" s="204" t="s">
        <v>230</v>
      </c>
      <c r="B9" s="204"/>
      <c r="C9" s="204"/>
      <c r="D9" s="204"/>
      <c r="E9" s="204"/>
    </row>
    <row r="10" spans="1:5" s="1" customFormat="1" x14ac:dyDescent="0.25">
      <c r="A10" s="3"/>
      <c r="B10" s="10"/>
      <c r="C10" s="3"/>
      <c r="D10" s="3"/>
      <c r="E10" s="3"/>
    </row>
    <row r="11" spans="1:5" customFormat="1" x14ac:dyDescent="0.25">
      <c r="C11" s="14"/>
    </row>
    <row r="12" spans="1:5" s="1" customFormat="1" x14ac:dyDescent="0.25">
      <c r="B12" s="6">
        <v>-1</v>
      </c>
      <c r="C12" s="2"/>
      <c r="D12" s="6">
        <f>B12 - 1</f>
        <v>-2</v>
      </c>
      <c r="E12" s="4"/>
    </row>
    <row r="14" spans="1:5" x14ac:dyDescent="0.25">
      <c r="B14" s="5" t="s">
        <v>191</v>
      </c>
      <c r="C14" s="18"/>
      <c r="D14" s="5" t="s">
        <v>1</v>
      </c>
    </row>
    <row r="15" spans="1:5" x14ac:dyDescent="0.25">
      <c r="B15" s="3"/>
      <c r="C15" s="18"/>
      <c r="E15" s="19"/>
    </row>
    <row r="16" spans="1:5" x14ac:dyDescent="0.25">
      <c r="B16" s="9" t="s">
        <v>22</v>
      </c>
      <c r="C16" s="14"/>
      <c r="D16" s="24" t="s">
        <v>38</v>
      </c>
      <c r="E16" s="28"/>
    </row>
    <row r="17" spans="2:5" x14ac:dyDescent="0.25">
      <c r="B17" s="9" t="s">
        <v>238</v>
      </c>
      <c r="D17" s="25" t="s">
        <v>306</v>
      </c>
      <c r="E17" s="19"/>
    </row>
    <row r="18" spans="2:5" x14ac:dyDescent="0.25">
      <c r="B18" s="20" t="s">
        <v>289</v>
      </c>
      <c r="D18" s="25" t="s">
        <v>307</v>
      </c>
      <c r="E18" s="19"/>
    </row>
    <row r="19" spans="2:5" x14ac:dyDescent="0.25">
      <c r="B19" s="20" t="s">
        <v>290</v>
      </c>
      <c r="C19" s="17"/>
      <c r="D19" s="24" t="s">
        <v>10</v>
      </c>
      <c r="E19" s="16"/>
    </row>
    <row r="20" spans="2:5" x14ac:dyDescent="0.25">
      <c r="B20" s="20" t="s">
        <v>239</v>
      </c>
      <c r="C20" s="9"/>
      <c r="D20" s="24" t="s">
        <v>308</v>
      </c>
      <c r="E20" s="21"/>
    </row>
    <row r="21" spans="2:5" x14ac:dyDescent="0.25">
      <c r="B21" s="9" t="s">
        <v>37</v>
      </c>
      <c r="C21" s="9"/>
      <c r="D21" s="24">
        <v>37</v>
      </c>
      <c r="E21" s="22"/>
    </row>
    <row r="22" spans="2:5" x14ac:dyDescent="0.25">
      <c r="B22" s="9" t="s">
        <v>193</v>
      </c>
      <c r="C22" s="20"/>
      <c r="D22" s="24">
        <v>1</v>
      </c>
      <c r="E22" s="21"/>
    </row>
    <row r="23" spans="2:5" ht="15.6" x14ac:dyDescent="0.25">
      <c r="B23" s="20" t="s">
        <v>237</v>
      </c>
      <c r="C23" s="16"/>
      <c r="D23" s="24">
        <v>6.2</v>
      </c>
      <c r="E23" s="21"/>
    </row>
    <row r="24" spans="2:5" x14ac:dyDescent="0.25">
      <c r="B24" s="9" t="s">
        <v>194</v>
      </c>
      <c r="C24" s="9"/>
      <c r="D24" s="24">
        <v>1.8</v>
      </c>
      <c r="E24" s="21"/>
    </row>
    <row r="25" spans="2:5" x14ac:dyDescent="0.25">
      <c r="B25" s="7" t="s">
        <v>291</v>
      </c>
      <c r="C25" s="9"/>
      <c r="D25" s="199">
        <v>1.5E-3</v>
      </c>
      <c r="E25" s="21"/>
    </row>
    <row r="26" spans="2:5" x14ac:dyDescent="0.25">
      <c r="B26" s="20" t="s">
        <v>36</v>
      </c>
      <c r="C26" s="20"/>
      <c r="D26" s="24">
        <v>153.5</v>
      </c>
      <c r="E26" s="21"/>
    </row>
    <row r="27" spans="2:5" x14ac:dyDescent="0.25">
      <c r="B27" s="20" t="s">
        <v>288</v>
      </c>
      <c r="C27" s="20"/>
      <c r="D27" s="24">
        <v>2415</v>
      </c>
      <c r="E27" s="21"/>
    </row>
    <row r="28" spans="2:5" x14ac:dyDescent="0.25">
      <c r="B28" s="9" t="s">
        <v>195</v>
      </c>
      <c r="C28" s="20"/>
      <c r="D28" s="24">
        <v>12.2</v>
      </c>
      <c r="E28" s="21"/>
    </row>
    <row r="29" spans="2:5" x14ac:dyDescent="0.25">
      <c r="B29" s="20" t="s">
        <v>301</v>
      </c>
      <c r="C29" s="20"/>
      <c r="D29" s="24" t="s">
        <v>286</v>
      </c>
      <c r="E29" s="21"/>
    </row>
    <row r="30" spans="2:5" x14ac:dyDescent="0.25">
      <c r="B30" s="20" t="s">
        <v>302</v>
      </c>
      <c r="C30" s="20"/>
      <c r="D30" s="24" t="s">
        <v>286</v>
      </c>
      <c r="E30" s="21"/>
    </row>
    <row r="31" spans="2:5" x14ac:dyDescent="0.25">
      <c r="B31" s="9" t="s">
        <v>240</v>
      </c>
      <c r="C31" s="20"/>
      <c r="D31" s="24" t="s">
        <v>309</v>
      </c>
      <c r="E31" s="21"/>
    </row>
    <row r="32" spans="2:5" x14ac:dyDescent="0.25">
      <c r="B32" s="9" t="s">
        <v>79</v>
      </c>
      <c r="C32" s="20"/>
      <c r="D32" s="24" t="s">
        <v>77</v>
      </c>
      <c r="E32" s="21"/>
    </row>
    <row r="33" spans="2:5" x14ac:dyDescent="0.25">
      <c r="B33" s="9" t="s">
        <v>80</v>
      </c>
      <c r="C33" s="20"/>
      <c r="D33" s="24" t="s">
        <v>12</v>
      </c>
      <c r="E33" s="21"/>
    </row>
    <row r="34" spans="2:5" x14ac:dyDescent="0.25">
      <c r="B34" s="9" t="s">
        <v>81</v>
      </c>
      <c r="C34" s="9"/>
      <c r="D34" s="24" t="s">
        <v>10</v>
      </c>
      <c r="E34" s="21"/>
    </row>
    <row r="35" spans="2:5" x14ac:dyDescent="0.25">
      <c r="B35" s="9" t="s">
        <v>82</v>
      </c>
      <c r="C35" s="20"/>
      <c r="D35" s="24" t="s">
        <v>84</v>
      </c>
      <c r="E35" s="21"/>
    </row>
    <row r="36" spans="2:5" x14ac:dyDescent="0.25">
      <c r="B36" s="9" t="s">
        <v>13</v>
      </c>
      <c r="C36" s="20"/>
      <c r="D36" s="24" t="s">
        <v>287</v>
      </c>
      <c r="E36" s="21"/>
    </row>
    <row r="37" spans="2:5" x14ac:dyDescent="0.25">
      <c r="B37" s="9" t="s">
        <v>197</v>
      </c>
      <c r="C37" s="20"/>
      <c r="D37" s="24">
        <v>0.5</v>
      </c>
      <c r="E37" s="21"/>
    </row>
    <row r="38" spans="2:5" x14ac:dyDescent="0.25">
      <c r="B38" s="9" t="s">
        <v>34</v>
      </c>
      <c r="C38" s="20"/>
      <c r="D38" s="24" t="s">
        <v>33</v>
      </c>
      <c r="E38" s="29"/>
    </row>
    <row r="39" spans="2:5" x14ac:dyDescent="0.25">
      <c r="B39" s="9" t="s">
        <v>241</v>
      </c>
      <c r="C39" s="9"/>
      <c r="D39" s="24" t="s">
        <v>10</v>
      </c>
      <c r="E39" s="21"/>
    </row>
    <row r="40" spans="2:5" x14ac:dyDescent="0.25">
      <c r="B40" s="9" t="s">
        <v>298</v>
      </c>
      <c r="C40" s="9"/>
      <c r="D40" s="24" t="s">
        <v>10</v>
      </c>
      <c r="E40" s="21"/>
    </row>
    <row r="41" spans="2:5" x14ac:dyDescent="0.25">
      <c r="B41" s="9" t="s">
        <v>242</v>
      </c>
      <c r="C41" s="9"/>
      <c r="D41" s="24">
        <v>0</v>
      </c>
      <c r="E41" s="21"/>
    </row>
    <row r="42" spans="2:5" x14ac:dyDescent="0.25">
      <c r="B42" s="9" t="s">
        <v>243</v>
      </c>
      <c r="C42" s="9"/>
      <c r="D42" s="26">
        <v>250000</v>
      </c>
      <c r="E42" s="21"/>
    </row>
    <row r="43" spans="2:5" x14ac:dyDescent="0.25">
      <c r="B43" s="9" t="s">
        <v>244</v>
      </c>
      <c r="C43" s="9"/>
      <c r="D43" s="26">
        <v>100000</v>
      </c>
      <c r="E43" s="21"/>
    </row>
    <row r="44" spans="2:5" x14ac:dyDescent="0.25">
      <c r="B44" s="9" t="s">
        <v>245</v>
      </c>
      <c r="C44" s="9"/>
      <c r="D44" s="26">
        <v>250000</v>
      </c>
      <c r="E44" s="21"/>
    </row>
    <row r="45" spans="2:5" x14ac:dyDescent="0.25">
      <c r="B45" s="9" t="s">
        <v>246</v>
      </c>
      <c r="C45" s="9"/>
      <c r="D45" s="26">
        <v>100000</v>
      </c>
      <c r="E45" s="21"/>
    </row>
    <row r="46" spans="2:5" x14ac:dyDescent="0.25">
      <c r="B46" s="9" t="s">
        <v>247</v>
      </c>
      <c r="C46" s="9"/>
      <c r="D46" s="26">
        <v>1250</v>
      </c>
      <c r="E46" s="21"/>
    </row>
    <row r="47" spans="2:5" x14ac:dyDescent="0.25">
      <c r="B47" s="9" t="s">
        <v>248</v>
      </c>
      <c r="C47" s="9"/>
      <c r="D47" s="26">
        <v>1250</v>
      </c>
      <c r="E47" s="30"/>
    </row>
    <row r="48" spans="2:5" x14ac:dyDescent="0.25">
      <c r="B48" s="9" t="s">
        <v>296</v>
      </c>
      <c r="C48" s="9"/>
      <c r="D48" s="27">
        <v>0</v>
      </c>
      <c r="E48" s="30"/>
    </row>
    <row r="49" spans="1:5" x14ac:dyDescent="0.25">
      <c r="B49" s="9" t="s">
        <v>249</v>
      </c>
      <c r="C49" s="9"/>
      <c r="D49" s="24">
        <v>1.1499999999999999</v>
      </c>
      <c r="E49" s="30"/>
    </row>
    <row r="50" spans="1:5" x14ac:dyDescent="0.25">
      <c r="B50" s="9" t="s">
        <v>16</v>
      </c>
      <c r="C50" s="9"/>
      <c r="D50" s="26">
        <v>0</v>
      </c>
      <c r="E50" s="30"/>
    </row>
    <row r="51" spans="1:5" x14ac:dyDescent="0.25">
      <c r="B51" s="9" t="s">
        <v>250</v>
      </c>
      <c r="C51" s="9"/>
      <c r="D51" s="26" t="s">
        <v>12</v>
      </c>
      <c r="E51" s="31"/>
    </row>
    <row r="52" spans="1:5" x14ac:dyDescent="0.25">
      <c r="B52" s="9" t="s">
        <v>17</v>
      </c>
      <c r="C52" s="9"/>
      <c r="D52" s="26">
        <v>50</v>
      </c>
      <c r="E52" s="21"/>
    </row>
    <row r="53" spans="1:5" x14ac:dyDescent="0.25">
      <c r="B53" s="9" t="s">
        <v>297</v>
      </c>
      <c r="C53" s="9"/>
      <c r="D53" s="26">
        <v>5</v>
      </c>
      <c r="E53" s="23"/>
    </row>
    <row r="54" spans="1:5" x14ac:dyDescent="0.25">
      <c r="B54" s="9"/>
      <c r="C54" s="9"/>
      <c r="D54" s="26"/>
      <c r="E54" s="23"/>
    </row>
    <row r="55" spans="1:5" x14ac:dyDescent="0.25">
      <c r="B55" s="32"/>
      <c r="C55" s="9"/>
      <c r="E55" s="23"/>
    </row>
    <row r="56" spans="1:5" x14ac:dyDescent="0.25">
      <c r="A56" s="8" t="s">
        <v>31</v>
      </c>
      <c r="B56" s="32"/>
      <c r="C56" s="9"/>
      <c r="E56" s="23"/>
    </row>
    <row r="57" spans="1:5" x14ac:dyDescent="0.25">
      <c r="A57" s="195" t="s">
        <v>171</v>
      </c>
      <c r="B57" s="196" t="s">
        <v>292</v>
      </c>
    </row>
  </sheetData>
  <sheetProtection algorithmName="SHA-512" hashValue="UZ8Q7D9EO11kt3pFJ+P5MUlVhlXl4X2ULrXe4Hm6K2yabcA/sojrTVq1m82NG5Y2+vownV5Ghw5eSUcZxgxZsw==" saltValue="YPV68C9A6grDXTOWISZx+g==" spinCount="100000" sheet="1" objects="1" scenarios="1"/>
  <protectedRanges>
    <protectedRange algorithmName="SHA-512" hashValue="D1Rz/XIqKfrhizLFyONchEqZ2QyrfJWaNsGIMgtr1E5J2ECeDUMYpF9CSBgllYUti37yK2853r5Ld/iAT6RdVA==" saltValue="0Wxy+uBedc6JVZ7ozM0fIA==" spinCount="100000" sqref="I20:I22 D16:D53" name="UserInputs"/>
    <protectedRange algorithmName="SHA-512" hashValue="D1Rz/XIqKfrhizLFyONchEqZ2QyrfJWaNsGIMgtr1E5J2ECeDUMYpF9CSBgllYUti37yK2853r5Ld/iAT6RdVA==" saltValue="0Wxy+uBedc6JVZ7ozM0fIA==" spinCount="100000" sqref="I26:I27 D54" name="UserInputs_1"/>
    <protectedRange algorithmName="SHA-512" hashValue="D1Rz/XIqKfrhizLFyONchEqZ2QyrfJWaNsGIMgtr1E5J2ECeDUMYpF9CSBgllYUti37yK2853r5Ld/iAT6RdVA==" saltValue="0Wxy+uBedc6JVZ7ozM0fIA==" spinCount="100000" sqref="E20:E56" name="UserInputs_2"/>
  </protectedRanges>
  <dataConsolidate/>
  <mergeCells count="5">
    <mergeCell ref="A4:E4"/>
    <mergeCell ref="A5:E5"/>
    <mergeCell ref="A6:E6"/>
    <mergeCell ref="A7:E7"/>
    <mergeCell ref="A9:E9"/>
  </mergeCells>
  <printOptions horizontalCentered="1"/>
  <pageMargins left="0" right="0" top="0" bottom="0" header="0" footer="0"/>
  <pageSetup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1">
    <pageSetUpPr fitToPage="1"/>
  </sheetPr>
  <dimension ref="A1:AF121"/>
  <sheetViews>
    <sheetView view="pageBreakPreview" zoomScale="62" zoomScaleNormal="55" zoomScaleSheetLayoutView="62" workbookViewId="0"/>
  </sheetViews>
  <sheetFormatPr defaultColWidth="9.21875" defaultRowHeight="13.2" outlineLevelRow="1" x14ac:dyDescent="0.25"/>
  <cols>
    <col min="1" max="1" width="3.77734375" style="100" customWidth="1"/>
    <col min="2" max="2" width="4.77734375" style="100" customWidth="1"/>
    <col min="3" max="3" width="64.21875" style="100" customWidth="1"/>
    <col min="4" max="4" width="2.77734375" style="100" customWidth="1"/>
    <col min="5" max="5" width="40" style="100" bestFit="1" customWidth="1"/>
    <col min="6" max="6" width="2.77734375" style="100" customWidth="1"/>
    <col min="7" max="7" width="12.77734375" style="100" customWidth="1"/>
    <col min="8" max="8" width="2.77734375" style="100" customWidth="1"/>
    <col min="9" max="9" width="12.77734375" style="100" customWidth="1"/>
    <col min="10" max="10" width="2.77734375" style="100" customWidth="1"/>
    <col min="11" max="11" width="12.77734375" style="100" customWidth="1"/>
    <col min="12" max="12" width="2.77734375" style="100" customWidth="1"/>
    <col min="13" max="13" width="12.77734375" style="100" customWidth="1"/>
    <col min="14" max="14" width="2.77734375" style="100" customWidth="1"/>
    <col min="15" max="15" width="12.77734375" style="100" customWidth="1"/>
    <col min="16" max="16" width="2.77734375" style="100" customWidth="1"/>
    <col min="17" max="17" width="12.77734375" style="100" customWidth="1"/>
    <col min="18" max="18" width="2.77734375" style="100" customWidth="1"/>
    <col min="19" max="19" width="12.77734375" style="100" customWidth="1"/>
    <col min="20" max="20" width="2.77734375" style="100" customWidth="1"/>
    <col min="21" max="21" width="12.77734375" style="100" customWidth="1"/>
    <col min="22" max="22" width="2.77734375" style="100" customWidth="1"/>
    <col min="23" max="23" width="12.77734375" style="100" customWidth="1"/>
    <col min="24" max="24" width="2.77734375" style="100" customWidth="1"/>
    <col min="25" max="25" width="12.77734375" style="100" customWidth="1"/>
    <col min="26" max="26" width="2.77734375" style="100" customWidth="1"/>
    <col min="27" max="27" width="12.77734375" style="100" customWidth="1"/>
    <col min="28" max="28" width="2.77734375" style="100" customWidth="1"/>
    <col min="29" max="29" width="12.77734375" style="100" customWidth="1"/>
    <col min="30" max="30" width="2.77734375" style="100" customWidth="1"/>
    <col min="31" max="31" width="12.77734375" style="100" customWidth="1"/>
    <col min="32" max="32" width="2.77734375" style="100" customWidth="1"/>
    <col min="33" max="16384" width="9.21875" style="100"/>
  </cols>
  <sheetData>
    <row r="1" spans="1:32" x14ac:dyDescent="0.25">
      <c r="AF1" s="197" t="s">
        <v>277</v>
      </c>
    </row>
    <row r="2" spans="1:32" x14ac:dyDescent="0.25">
      <c r="AF2" s="197" t="s">
        <v>283</v>
      </c>
    </row>
    <row r="4" spans="1:32" x14ac:dyDescent="0.25">
      <c r="A4" s="121" t="s">
        <v>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</row>
    <row r="5" spans="1:32" x14ac:dyDescent="0.25">
      <c r="A5" s="121" t="s">
        <v>59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</row>
    <row r="6" spans="1:32" x14ac:dyDescent="0.25">
      <c r="A6" s="121" t="s">
        <v>60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</row>
    <row r="7" spans="1:32" x14ac:dyDescent="0.25">
      <c r="A7" s="121" t="s">
        <v>228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</row>
    <row r="8" spans="1:32" x14ac:dyDescent="0.25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</row>
    <row r="9" spans="1:32" x14ac:dyDescent="0.25">
      <c r="A9" s="122" t="s">
        <v>229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</row>
    <row r="10" spans="1:32" x14ac:dyDescent="0.2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</row>
    <row r="11" spans="1:32" s="11" customFormat="1" x14ac:dyDescent="0.25"/>
    <row r="12" spans="1:32" x14ac:dyDescent="0.25">
      <c r="C12" s="123">
        <v>-1</v>
      </c>
      <c r="E12" s="124">
        <v>-2</v>
      </c>
      <c r="G12" s="124">
        <v>-1</v>
      </c>
      <c r="I12" s="124">
        <v>-2</v>
      </c>
      <c r="K12" s="124">
        <v>-3</v>
      </c>
      <c r="M12" s="124">
        <v>-4</v>
      </c>
      <c r="O12" s="124">
        <v>-5</v>
      </c>
      <c r="Q12" s="124">
        <v>-6</v>
      </c>
      <c r="S12" s="124">
        <v>-7</v>
      </c>
      <c r="U12" s="124">
        <v>-8</v>
      </c>
      <c r="W12" s="124">
        <v>-9</v>
      </c>
      <c r="Y12" s="124">
        <v>-10</v>
      </c>
      <c r="AA12" s="124">
        <v>-11</v>
      </c>
      <c r="AC12" s="124">
        <v>-12</v>
      </c>
      <c r="AE12" s="124">
        <v>-13</v>
      </c>
    </row>
    <row r="14" spans="1:32" x14ac:dyDescent="0.25">
      <c r="F14" s="11"/>
      <c r="G14" s="125" t="s">
        <v>227</v>
      </c>
      <c r="H14" s="125"/>
      <c r="I14" s="125"/>
      <c r="J14" s="11"/>
      <c r="K14" s="125" t="s">
        <v>226</v>
      </c>
      <c r="L14" s="125"/>
      <c r="M14" s="125"/>
      <c r="N14" s="126"/>
      <c r="O14" s="125" t="s">
        <v>2</v>
      </c>
      <c r="P14" s="125"/>
      <c r="Q14" s="125"/>
      <c r="R14" s="127"/>
      <c r="S14" s="125" t="s">
        <v>44</v>
      </c>
      <c r="T14" s="125"/>
      <c r="U14" s="125"/>
      <c r="V14" s="127"/>
      <c r="W14" s="125" t="s">
        <v>45</v>
      </c>
      <c r="X14" s="125"/>
      <c r="Y14" s="125"/>
      <c r="Z14" s="127"/>
      <c r="AA14" s="125" t="s">
        <v>3</v>
      </c>
      <c r="AB14" s="125"/>
      <c r="AC14" s="125"/>
      <c r="AD14" s="126"/>
      <c r="AE14" s="125" t="s">
        <v>50</v>
      </c>
    </row>
    <row r="15" spans="1:32" x14ac:dyDescent="0.25">
      <c r="C15" s="128" t="s">
        <v>5</v>
      </c>
      <c r="E15" s="128" t="s">
        <v>56</v>
      </c>
      <c r="G15" s="129" t="s">
        <v>6</v>
      </c>
      <c r="H15" s="127"/>
      <c r="I15" s="129" t="s">
        <v>7</v>
      </c>
      <c r="K15" s="129" t="s">
        <v>6</v>
      </c>
      <c r="L15" s="127"/>
      <c r="M15" s="129" t="s">
        <v>7</v>
      </c>
      <c r="N15" s="126"/>
      <c r="O15" s="120" t="s">
        <v>6</v>
      </c>
      <c r="P15" s="127"/>
      <c r="Q15" s="129" t="s">
        <v>7</v>
      </c>
      <c r="R15" s="127"/>
      <c r="S15" s="120" t="s">
        <v>6</v>
      </c>
      <c r="T15" s="127"/>
      <c r="U15" s="120" t="s">
        <v>7</v>
      </c>
      <c r="V15" s="127"/>
      <c r="W15" s="120" t="s">
        <v>6</v>
      </c>
      <c r="X15" s="127"/>
      <c r="Y15" s="120" t="s">
        <v>7</v>
      </c>
      <c r="Z15" s="127"/>
      <c r="AA15" s="120" t="s">
        <v>6</v>
      </c>
      <c r="AB15" s="127"/>
      <c r="AC15" s="120" t="s">
        <v>7</v>
      </c>
      <c r="AD15" s="126"/>
      <c r="AE15" s="130" t="s">
        <v>8</v>
      </c>
    </row>
    <row r="16" spans="1:32" ht="13.8" thickBot="1" x14ac:dyDescent="0.3">
      <c r="F16" s="11"/>
      <c r="J16" s="11"/>
    </row>
    <row r="17" spans="2:32" s="132" customFormat="1" ht="13.8" outlineLevel="1" thickBot="1" x14ac:dyDescent="0.3">
      <c r="B17" s="100"/>
      <c r="C17" s="100"/>
      <c r="D17" s="100"/>
      <c r="E17" s="100"/>
      <c r="F17" s="11"/>
      <c r="G17" s="35" t="s">
        <v>62</v>
      </c>
      <c r="H17" s="36"/>
      <c r="I17" s="36"/>
      <c r="J17" s="48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7"/>
      <c r="AF17" s="100"/>
    </row>
    <row r="18" spans="2:32" s="132" customFormat="1" outlineLevel="1" x14ac:dyDescent="0.25">
      <c r="B18" s="100"/>
      <c r="C18" s="100"/>
      <c r="D18" s="100"/>
      <c r="E18" s="100"/>
      <c r="F18" s="11"/>
      <c r="G18" s="121"/>
      <c r="H18" s="121"/>
      <c r="I18" s="121"/>
      <c r="J18" s="11"/>
      <c r="K18" s="121"/>
      <c r="L18" s="121"/>
      <c r="M18" s="121"/>
      <c r="N18" s="100"/>
      <c r="O18" s="13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00"/>
    </row>
    <row r="19" spans="2:32" s="132" customFormat="1" outlineLevel="1" x14ac:dyDescent="0.25">
      <c r="B19" s="100" t="s">
        <v>87</v>
      </c>
      <c r="C19" s="119" t="s">
        <v>88</v>
      </c>
      <c r="D19" s="100"/>
      <c r="E19" s="132" t="s">
        <v>9</v>
      </c>
      <c r="F19" s="11"/>
      <c r="G19" s="133">
        <v>2.5680000000000001</v>
      </c>
      <c r="H19" s="100"/>
      <c r="I19" s="133">
        <v>4.9489999999999998</v>
      </c>
      <c r="J19" s="11"/>
      <c r="K19" s="133">
        <v>3.8679999999999999</v>
      </c>
      <c r="L19" s="100"/>
      <c r="M19" s="133">
        <v>6.0990000000000002</v>
      </c>
      <c r="N19" s="100"/>
      <c r="O19" s="133">
        <v>0</v>
      </c>
      <c r="P19" s="100"/>
      <c r="Q19" s="133">
        <v>0</v>
      </c>
      <c r="R19" s="134"/>
      <c r="S19" s="133">
        <v>1.101</v>
      </c>
      <c r="T19" s="100"/>
      <c r="U19" s="133">
        <v>1.0169999999999999</v>
      </c>
      <c r="V19" s="100"/>
      <c r="W19" s="133">
        <v>0</v>
      </c>
      <c r="X19" s="100"/>
      <c r="Y19" s="133">
        <v>0</v>
      </c>
      <c r="Z19" s="100"/>
      <c r="AA19" s="133">
        <v>0</v>
      </c>
      <c r="AB19" s="100"/>
      <c r="AC19" s="133">
        <v>0</v>
      </c>
      <c r="AD19" s="134"/>
      <c r="AE19" s="135"/>
      <c r="AF19" s="100"/>
    </row>
    <row r="20" spans="2:32" s="132" customFormat="1" outlineLevel="1" x14ac:dyDescent="0.25">
      <c r="B20" s="100" t="s">
        <v>89</v>
      </c>
      <c r="C20" s="119" t="s">
        <v>11</v>
      </c>
      <c r="D20" s="100"/>
      <c r="E20" s="132" t="s">
        <v>9</v>
      </c>
      <c r="F20" s="11"/>
      <c r="G20" s="116">
        <v>1.0620000000000001</v>
      </c>
      <c r="H20" s="100"/>
      <c r="I20" s="116">
        <v>1.0620000000000001</v>
      </c>
      <c r="J20" s="11"/>
      <c r="K20" s="116">
        <v>1.0720000000000001</v>
      </c>
      <c r="L20" s="100"/>
      <c r="M20" s="116">
        <v>1.0720000000000001</v>
      </c>
      <c r="N20" s="100"/>
      <c r="O20" s="135"/>
      <c r="P20" s="100"/>
      <c r="Q20" s="135"/>
      <c r="R20" s="100"/>
      <c r="S20" s="135"/>
      <c r="T20" s="100"/>
      <c r="U20" s="135"/>
      <c r="V20" s="100"/>
      <c r="W20" s="135"/>
      <c r="X20" s="100"/>
      <c r="Y20" s="135"/>
      <c r="Z20" s="100"/>
      <c r="AA20" s="135"/>
      <c r="AB20" s="100"/>
      <c r="AC20" s="135"/>
      <c r="AD20" s="100"/>
      <c r="AE20" s="135"/>
      <c r="AF20" s="100"/>
    </row>
    <row r="21" spans="2:32" s="132" customFormat="1" outlineLevel="1" x14ac:dyDescent="0.25">
      <c r="B21" s="100" t="s">
        <v>90</v>
      </c>
      <c r="C21" s="119" t="s">
        <v>52</v>
      </c>
      <c r="D21" s="100"/>
      <c r="E21" s="132" t="s">
        <v>9</v>
      </c>
      <c r="F21" s="11"/>
      <c r="G21" s="116">
        <v>0.73199999999999998</v>
      </c>
      <c r="H21" s="100"/>
      <c r="I21" s="116">
        <v>0.73199999999999998</v>
      </c>
      <c r="J21" s="11"/>
      <c r="K21" s="116">
        <v>1.137</v>
      </c>
      <c r="L21" s="100"/>
      <c r="M21" s="116">
        <v>1.137</v>
      </c>
      <c r="N21" s="100"/>
      <c r="O21" s="135"/>
      <c r="P21" s="100"/>
      <c r="Q21" s="135"/>
      <c r="R21" s="100"/>
      <c r="S21" s="135"/>
      <c r="T21" s="100"/>
      <c r="U21" s="135"/>
      <c r="V21" s="100"/>
      <c r="W21" s="135"/>
      <c r="X21" s="100"/>
      <c r="Y21" s="135"/>
      <c r="Z21" s="100"/>
      <c r="AA21" s="135"/>
      <c r="AB21" s="100"/>
      <c r="AC21" s="135"/>
      <c r="AD21" s="100"/>
      <c r="AE21" s="135"/>
      <c r="AF21" s="100"/>
    </row>
    <row r="22" spans="2:32" s="132" customFormat="1" outlineLevel="1" x14ac:dyDescent="0.25">
      <c r="B22" s="100" t="s">
        <v>91</v>
      </c>
      <c r="C22" s="119" t="s">
        <v>75</v>
      </c>
      <c r="D22" s="100"/>
      <c r="E22" s="132" t="s">
        <v>9</v>
      </c>
      <c r="F22" s="100"/>
      <c r="G22" s="116">
        <v>1</v>
      </c>
      <c r="H22" s="100"/>
      <c r="I22" s="116">
        <v>1</v>
      </c>
      <c r="J22" s="100"/>
      <c r="K22" s="116">
        <v>1</v>
      </c>
      <c r="L22" s="100"/>
      <c r="M22" s="116">
        <v>1</v>
      </c>
      <c r="N22" s="100"/>
      <c r="O22" s="135"/>
      <c r="P22" s="100"/>
      <c r="Q22" s="135"/>
      <c r="R22" s="100"/>
      <c r="S22" s="135"/>
      <c r="T22" s="100"/>
      <c r="U22" s="135"/>
      <c r="V22" s="100"/>
      <c r="W22" s="135"/>
      <c r="X22" s="100"/>
      <c r="Y22" s="135"/>
      <c r="Z22" s="100"/>
      <c r="AA22" s="135"/>
      <c r="AB22" s="100"/>
      <c r="AC22" s="135"/>
      <c r="AD22" s="100"/>
      <c r="AE22" s="135"/>
      <c r="AF22" s="100"/>
    </row>
    <row r="23" spans="2:32" s="132" customFormat="1" outlineLevel="1" x14ac:dyDescent="0.25">
      <c r="B23" s="100" t="s">
        <v>92</v>
      </c>
      <c r="C23" s="119" t="s">
        <v>225</v>
      </c>
      <c r="D23" s="100"/>
      <c r="E23" s="132" t="s">
        <v>9</v>
      </c>
      <c r="F23" s="100"/>
      <c r="G23" s="116">
        <v>0.84799999999999998</v>
      </c>
      <c r="H23" s="100"/>
      <c r="I23" s="116">
        <v>0.84799999999999998</v>
      </c>
      <c r="J23" s="100"/>
      <c r="K23" s="116">
        <v>0.67400000000000004</v>
      </c>
      <c r="L23" s="100"/>
      <c r="M23" s="116">
        <v>0.67400000000000004</v>
      </c>
      <c r="N23" s="100"/>
      <c r="O23" s="135"/>
      <c r="P23" s="100"/>
      <c r="Q23" s="135"/>
      <c r="R23" s="100"/>
      <c r="S23" s="135"/>
      <c r="T23" s="100"/>
      <c r="U23" s="135"/>
      <c r="V23" s="100"/>
      <c r="W23" s="135"/>
      <c r="X23" s="100"/>
      <c r="Y23" s="135"/>
      <c r="Z23" s="100"/>
      <c r="AA23" s="135"/>
      <c r="AB23" s="100"/>
      <c r="AC23" s="135"/>
      <c r="AD23" s="100"/>
      <c r="AE23" s="135"/>
      <c r="AF23" s="100"/>
    </row>
    <row r="24" spans="2:32" s="132" customFormat="1" outlineLevel="1" x14ac:dyDescent="0.25">
      <c r="B24" s="100" t="s">
        <v>93</v>
      </c>
      <c r="C24" s="119" t="s">
        <v>53</v>
      </c>
      <c r="D24" s="100"/>
      <c r="E24" s="132" t="s">
        <v>9</v>
      </c>
      <c r="F24" s="11"/>
      <c r="G24" s="135"/>
      <c r="H24" s="100"/>
      <c r="I24" s="135"/>
      <c r="J24" s="11"/>
      <c r="K24" s="135"/>
      <c r="L24" s="100"/>
      <c r="M24" s="135"/>
      <c r="N24" s="100"/>
      <c r="O24" s="116">
        <v>3.0489999999999999</v>
      </c>
      <c r="P24" s="100"/>
      <c r="Q24" s="116">
        <v>3.0489999999999999</v>
      </c>
      <c r="R24" s="100"/>
      <c r="S24" s="116">
        <v>1</v>
      </c>
      <c r="T24" s="100"/>
      <c r="U24" s="116">
        <v>1</v>
      </c>
      <c r="V24" s="100"/>
      <c r="W24" s="135"/>
      <c r="X24" s="100"/>
      <c r="Y24" s="135"/>
      <c r="Z24" s="100"/>
      <c r="AA24" s="116">
        <v>0</v>
      </c>
      <c r="AB24" s="100"/>
      <c r="AC24" s="116">
        <v>0</v>
      </c>
      <c r="AD24" s="100"/>
      <c r="AE24" s="135"/>
      <c r="AF24" s="100"/>
    </row>
    <row r="25" spans="2:32" s="132" customFormat="1" outlineLevel="1" x14ac:dyDescent="0.25">
      <c r="B25" s="100" t="s">
        <v>94</v>
      </c>
      <c r="C25" s="119" t="s">
        <v>54</v>
      </c>
      <c r="D25" s="100"/>
      <c r="E25" s="132" t="s">
        <v>9</v>
      </c>
      <c r="F25" s="11"/>
      <c r="G25" s="135"/>
      <c r="H25" s="100"/>
      <c r="I25" s="135"/>
      <c r="J25" s="11"/>
      <c r="K25" s="135"/>
      <c r="L25" s="100"/>
      <c r="M25" s="135"/>
      <c r="N25" s="100"/>
      <c r="O25" s="135"/>
      <c r="P25" s="100"/>
      <c r="Q25" s="135"/>
      <c r="R25" s="100"/>
      <c r="S25" s="116">
        <v>0.311</v>
      </c>
      <c r="T25" s="100"/>
      <c r="U25" s="116">
        <v>0.311</v>
      </c>
      <c r="V25" s="100"/>
      <c r="W25" s="135"/>
      <c r="X25" s="100"/>
      <c r="Y25" s="135"/>
      <c r="Z25" s="100"/>
      <c r="AA25" s="135"/>
      <c r="AB25" s="100"/>
      <c r="AC25" s="135"/>
      <c r="AD25" s="100"/>
      <c r="AE25" s="135"/>
      <c r="AF25" s="100"/>
    </row>
    <row r="26" spans="2:32" s="132" customFormat="1" outlineLevel="1" x14ac:dyDescent="0.25">
      <c r="B26" s="100" t="s">
        <v>95</v>
      </c>
      <c r="C26" s="119" t="s">
        <v>55</v>
      </c>
      <c r="D26" s="100"/>
      <c r="E26" s="132" t="s">
        <v>9</v>
      </c>
      <c r="F26" s="11"/>
      <c r="G26" s="116">
        <v>1</v>
      </c>
      <c r="H26" s="100"/>
      <c r="I26" s="116">
        <v>1</v>
      </c>
      <c r="J26" s="11"/>
      <c r="K26" s="116">
        <v>1</v>
      </c>
      <c r="L26" s="100"/>
      <c r="M26" s="116">
        <v>1</v>
      </c>
      <c r="N26" s="100"/>
      <c r="O26" s="116">
        <v>0.81399999999999995</v>
      </c>
      <c r="P26" s="100"/>
      <c r="Q26" s="116">
        <v>0.81399999999999995</v>
      </c>
      <c r="R26" s="100"/>
      <c r="S26" s="116">
        <v>2.3540000000000001</v>
      </c>
      <c r="T26" s="100"/>
      <c r="U26" s="116">
        <v>2.3540000000000001</v>
      </c>
      <c r="V26" s="100"/>
      <c r="W26" s="135"/>
      <c r="X26" s="100"/>
      <c r="Y26" s="135"/>
      <c r="Z26" s="100"/>
      <c r="AA26" s="135"/>
      <c r="AB26" s="100"/>
      <c r="AC26" s="135"/>
      <c r="AD26" s="100"/>
      <c r="AE26" s="135"/>
      <c r="AF26" s="100"/>
    </row>
    <row r="27" spans="2:32" s="132" customFormat="1" outlineLevel="1" x14ac:dyDescent="0.25">
      <c r="B27" s="100" t="s">
        <v>96</v>
      </c>
      <c r="C27" s="119" t="s">
        <v>46</v>
      </c>
      <c r="D27" s="100"/>
      <c r="E27" s="132" t="s">
        <v>9</v>
      </c>
      <c r="F27" s="11"/>
      <c r="G27" s="135"/>
      <c r="H27" s="100"/>
      <c r="I27" s="135"/>
      <c r="J27" s="11"/>
      <c r="K27" s="135"/>
      <c r="L27" s="100"/>
      <c r="M27" s="135"/>
      <c r="N27" s="100"/>
      <c r="O27" s="135"/>
      <c r="P27" s="100"/>
      <c r="Q27" s="135"/>
      <c r="R27" s="100"/>
      <c r="S27" s="135"/>
      <c r="T27" s="100"/>
      <c r="U27" s="135"/>
      <c r="V27" s="100"/>
      <c r="W27" s="116">
        <v>0.52500000000000002</v>
      </c>
      <c r="X27" s="100"/>
      <c r="Y27" s="116">
        <v>0.52500000000000002</v>
      </c>
      <c r="Z27" s="100"/>
      <c r="AA27" s="135"/>
      <c r="AB27" s="100"/>
      <c r="AC27" s="135"/>
      <c r="AD27" s="100"/>
      <c r="AE27" s="135"/>
      <c r="AF27" s="100"/>
    </row>
    <row r="28" spans="2:32" s="132" customFormat="1" outlineLevel="1" x14ac:dyDescent="0.25">
      <c r="B28" s="100" t="s">
        <v>97</v>
      </c>
      <c r="C28" s="119" t="s">
        <v>47</v>
      </c>
      <c r="D28" s="100"/>
      <c r="E28" s="132" t="s">
        <v>9</v>
      </c>
      <c r="F28" s="100"/>
      <c r="G28" s="135"/>
      <c r="H28" s="100"/>
      <c r="I28" s="135"/>
      <c r="J28" s="100"/>
      <c r="K28" s="135"/>
      <c r="L28" s="100"/>
      <c r="M28" s="135"/>
      <c r="N28" s="100"/>
      <c r="O28" s="135"/>
      <c r="P28" s="100"/>
      <c r="Q28" s="135"/>
      <c r="R28" s="100"/>
      <c r="S28" s="135"/>
      <c r="T28" s="100"/>
      <c r="U28" s="135"/>
      <c r="V28" s="100"/>
      <c r="W28" s="116">
        <v>4.0000000000000001E-3</v>
      </c>
      <c r="X28" s="100"/>
      <c r="Y28" s="116">
        <v>4.0000000000000001E-3</v>
      </c>
      <c r="Z28" s="100"/>
      <c r="AA28" s="135"/>
      <c r="AB28" s="100"/>
      <c r="AC28" s="135"/>
      <c r="AD28" s="100"/>
      <c r="AE28" s="135"/>
      <c r="AF28" s="100"/>
    </row>
    <row r="29" spans="2:32" s="132" customFormat="1" outlineLevel="1" x14ac:dyDescent="0.25">
      <c r="B29" s="100" t="s">
        <v>98</v>
      </c>
      <c r="C29" s="119" t="s">
        <v>224</v>
      </c>
      <c r="D29" s="100"/>
      <c r="F29" s="100"/>
      <c r="G29" s="116">
        <v>0.29199999999999998</v>
      </c>
      <c r="H29" s="100"/>
      <c r="I29" s="116">
        <v>0.29199999999999998</v>
      </c>
      <c r="J29" s="100"/>
      <c r="K29" s="135"/>
      <c r="L29" s="100"/>
      <c r="M29" s="135"/>
      <c r="N29" s="100"/>
      <c r="O29" s="135"/>
      <c r="P29" s="100"/>
      <c r="Q29" s="135"/>
      <c r="R29" s="100"/>
      <c r="S29" s="135"/>
      <c r="T29" s="100"/>
      <c r="U29" s="135"/>
      <c r="V29" s="100"/>
      <c r="W29" s="135"/>
      <c r="X29" s="100"/>
      <c r="Y29" s="135"/>
      <c r="Z29" s="100"/>
      <c r="AA29" s="135"/>
      <c r="AB29" s="100"/>
      <c r="AC29" s="135"/>
      <c r="AD29" s="100"/>
      <c r="AE29" s="135"/>
      <c r="AF29" s="100"/>
    </row>
    <row r="30" spans="2:32" s="132" customFormat="1" outlineLevel="1" x14ac:dyDescent="0.25">
      <c r="B30" s="100" t="s">
        <v>99</v>
      </c>
      <c r="C30" s="119" t="s">
        <v>223</v>
      </c>
      <c r="D30" s="100"/>
      <c r="E30" s="132" t="s">
        <v>9</v>
      </c>
      <c r="F30" s="100"/>
      <c r="G30" s="116">
        <v>1.8340000000000001</v>
      </c>
      <c r="H30" s="100"/>
      <c r="I30" s="116">
        <v>1.8340000000000001</v>
      </c>
      <c r="J30" s="100"/>
      <c r="K30" s="116">
        <v>1.8340000000000001</v>
      </c>
      <c r="L30" s="100"/>
      <c r="M30" s="116">
        <v>1.8340000000000001</v>
      </c>
      <c r="N30" s="100"/>
      <c r="O30" s="116">
        <v>0</v>
      </c>
      <c r="P30" s="115"/>
      <c r="Q30" s="116">
        <v>0</v>
      </c>
      <c r="R30" s="100"/>
      <c r="S30" s="116">
        <v>0.46100000000000002</v>
      </c>
      <c r="T30" s="115"/>
      <c r="U30" s="116">
        <v>0.46100000000000002</v>
      </c>
      <c r="V30" s="100"/>
      <c r="W30" s="116">
        <v>0</v>
      </c>
      <c r="X30" s="115"/>
      <c r="Y30" s="116">
        <v>0</v>
      </c>
      <c r="Z30" s="100"/>
      <c r="AA30" s="135"/>
      <c r="AB30" s="100"/>
      <c r="AC30" s="135"/>
      <c r="AD30" s="100"/>
      <c r="AE30" s="135"/>
      <c r="AF30" s="100"/>
    </row>
    <row r="31" spans="2:32" s="132" customFormat="1" ht="13.8" outlineLevel="1" thickBot="1" x14ac:dyDescent="0.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</row>
    <row r="32" spans="2:32" s="132" customFormat="1" ht="13.8" outlineLevel="1" thickBot="1" x14ac:dyDescent="0.3">
      <c r="B32" s="136" t="s">
        <v>101</v>
      </c>
      <c r="C32" s="108" t="s">
        <v>58</v>
      </c>
      <c r="D32" s="106"/>
      <c r="E32" s="110" t="s">
        <v>222</v>
      </c>
      <c r="F32" s="106"/>
      <c r="G32" s="118">
        <v>0.90700000000000003</v>
      </c>
      <c r="H32" s="106"/>
      <c r="I32" s="118">
        <v>1.7470000000000001</v>
      </c>
      <c r="J32" s="106"/>
      <c r="K32" s="118">
        <v>5.8280000000000003</v>
      </c>
      <c r="L32" s="106"/>
      <c r="M32" s="118">
        <v>9.1890000000000001</v>
      </c>
      <c r="N32" s="106"/>
      <c r="O32" s="118">
        <v>0</v>
      </c>
      <c r="P32" s="106"/>
      <c r="Q32" s="118">
        <v>0</v>
      </c>
      <c r="R32" s="106"/>
      <c r="S32" s="118">
        <v>0.372</v>
      </c>
      <c r="T32" s="106"/>
      <c r="U32" s="118">
        <v>0.34300000000000003</v>
      </c>
      <c r="V32" s="106"/>
      <c r="W32" s="118">
        <v>0</v>
      </c>
      <c r="X32" s="106"/>
      <c r="Y32" s="118">
        <v>0</v>
      </c>
      <c r="Z32" s="106"/>
      <c r="AA32" s="118">
        <v>0</v>
      </c>
      <c r="AB32" s="106"/>
      <c r="AC32" s="118">
        <v>0</v>
      </c>
      <c r="AD32" s="106"/>
      <c r="AE32" s="137"/>
      <c r="AF32" s="100"/>
    </row>
    <row r="33" spans="2:31" ht="13.8" thickBot="1" x14ac:dyDescent="0.3">
      <c r="C33" s="119"/>
      <c r="E33" s="132"/>
      <c r="F33" s="11"/>
      <c r="G33" s="119"/>
      <c r="H33" s="119"/>
      <c r="I33" s="119"/>
      <c r="J33" s="11"/>
      <c r="K33" s="119"/>
      <c r="L33" s="119"/>
      <c r="M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</row>
    <row r="34" spans="2:31" ht="13.8" outlineLevel="1" thickBot="1" x14ac:dyDescent="0.3">
      <c r="C34" s="119"/>
      <c r="E34" s="132"/>
      <c r="F34" s="11"/>
      <c r="G34" s="35" t="s">
        <v>63</v>
      </c>
      <c r="H34" s="36"/>
      <c r="I34" s="36"/>
      <c r="J34" s="48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7"/>
    </row>
    <row r="35" spans="2:31" outlineLevel="1" x14ac:dyDescent="0.25">
      <c r="C35" s="119"/>
      <c r="E35" s="132"/>
      <c r="F35" s="11"/>
      <c r="J35" s="11"/>
    </row>
    <row r="36" spans="2:31" outlineLevel="1" x14ac:dyDescent="0.25">
      <c r="B36" s="100" t="s">
        <v>102</v>
      </c>
      <c r="C36" s="119" t="s">
        <v>79</v>
      </c>
      <c r="E36" s="132" t="s">
        <v>9</v>
      </c>
      <c r="G36" s="116">
        <v>1</v>
      </c>
      <c r="H36" s="115"/>
      <c r="I36" s="116">
        <v>1</v>
      </c>
      <c r="K36" s="116">
        <v>1</v>
      </c>
      <c r="L36" s="115"/>
      <c r="M36" s="116">
        <v>1</v>
      </c>
      <c r="O36" s="116">
        <v>1</v>
      </c>
      <c r="P36" s="115"/>
      <c r="Q36" s="116">
        <v>1</v>
      </c>
      <c r="S36" s="116">
        <v>1</v>
      </c>
      <c r="T36" s="115"/>
      <c r="U36" s="116">
        <v>1</v>
      </c>
      <c r="W36" s="116">
        <v>1</v>
      </c>
      <c r="X36" s="115"/>
      <c r="Y36" s="116">
        <v>1</v>
      </c>
      <c r="AA36" s="135"/>
      <c r="AC36" s="135"/>
      <c r="AE36" s="135"/>
    </row>
    <row r="37" spans="2:31" outlineLevel="1" x14ac:dyDescent="0.25">
      <c r="B37" s="100" t="s">
        <v>103</v>
      </c>
      <c r="C37" s="119" t="s">
        <v>82</v>
      </c>
      <c r="E37" s="132" t="s">
        <v>9</v>
      </c>
      <c r="G37" s="116">
        <v>0.7</v>
      </c>
      <c r="I37" s="116">
        <v>0.7</v>
      </c>
      <c r="K37" s="116">
        <v>0.7</v>
      </c>
      <c r="M37" s="116">
        <v>0.7</v>
      </c>
      <c r="O37" s="116">
        <v>0.7</v>
      </c>
      <c r="Q37" s="116">
        <v>0.7</v>
      </c>
      <c r="S37" s="116">
        <v>0.7</v>
      </c>
      <c r="U37" s="116">
        <v>0.7</v>
      </c>
      <c r="W37" s="116">
        <v>0.7</v>
      </c>
      <c r="Y37" s="116">
        <v>0.7</v>
      </c>
      <c r="AA37" s="135"/>
      <c r="AC37" s="135"/>
      <c r="AE37" s="135"/>
    </row>
    <row r="38" spans="2:31" outlineLevel="1" x14ac:dyDescent="0.25">
      <c r="B38" s="100" t="s">
        <v>104</v>
      </c>
      <c r="C38" s="119" t="s">
        <v>13</v>
      </c>
      <c r="D38" s="44"/>
      <c r="E38" s="132" t="s">
        <v>9</v>
      </c>
      <c r="G38" s="116">
        <v>1</v>
      </c>
      <c r="I38" s="116">
        <v>1</v>
      </c>
      <c r="K38" s="116">
        <v>1</v>
      </c>
      <c r="M38" s="116">
        <v>1</v>
      </c>
      <c r="N38" s="44"/>
      <c r="O38" s="116">
        <v>1</v>
      </c>
      <c r="Q38" s="116">
        <v>1</v>
      </c>
      <c r="S38" s="116">
        <v>1</v>
      </c>
      <c r="U38" s="116">
        <v>1</v>
      </c>
      <c r="W38" s="116">
        <v>1</v>
      </c>
      <c r="Y38" s="116">
        <v>1</v>
      </c>
      <c r="AA38" s="135"/>
      <c r="AC38" s="135"/>
      <c r="AE38" s="135"/>
    </row>
    <row r="39" spans="2:31" outlineLevel="1" x14ac:dyDescent="0.25">
      <c r="B39" s="100" t="s">
        <v>105</v>
      </c>
      <c r="C39" s="119" t="s">
        <v>64</v>
      </c>
      <c r="E39" s="132" t="s">
        <v>9</v>
      </c>
      <c r="G39" s="116">
        <v>0.96</v>
      </c>
      <c r="I39" s="116">
        <v>0.96</v>
      </c>
      <c r="K39" s="116">
        <v>0.96</v>
      </c>
      <c r="M39" s="116">
        <v>0.96</v>
      </c>
      <c r="O39" s="116">
        <v>0.96</v>
      </c>
      <c r="Q39" s="116">
        <v>0.96</v>
      </c>
      <c r="S39" s="116">
        <v>0.96</v>
      </c>
      <c r="U39" s="116">
        <v>0.96</v>
      </c>
      <c r="W39" s="116">
        <v>0.96</v>
      </c>
      <c r="Y39" s="116">
        <v>0.96</v>
      </c>
      <c r="AA39" s="135"/>
      <c r="AC39" s="135"/>
      <c r="AE39" s="135"/>
    </row>
    <row r="40" spans="2:31" outlineLevel="1" x14ac:dyDescent="0.25">
      <c r="B40" s="100" t="s">
        <v>106</v>
      </c>
      <c r="C40" s="100" t="s">
        <v>18</v>
      </c>
      <c r="E40" s="132" t="s">
        <v>9</v>
      </c>
      <c r="G40" s="116">
        <v>1</v>
      </c>
      <c r="I40" s="116">
        <v>1</v>
      </c>
      <c r="K40" s="116">
        <v>1</v>
      </c>
      <c r="M40" s="116">
        <v>1</v>
      </c>
      <c r="O40" s="116">
        <v>1</v>
      </c>
      <c r="Q40" s="116">
        <v>1</v>
      </c>
      <c r="S40" s="116">
        <v>1</v>
      </c>
      <c r="U40" s="116">
        <v>1</v>
      </c>
      <c r="W40" s="116">
        <v>1</v>
      </c>
      <c r="Y40" s="116">
        <v>1</v>
      </c>
      <c r="AA40" s="135"/>
      <c r="AC40" s="135"/>
      <c r="AE40" s="135"/>
    </row>
    <row r="41" spans="2:31" outlineLevel="1" x14ac:dyDescent="0.25">
      <c r="B41" s="100" t="s">
        <v>221</v>
      </c>
      <c r="C41" s="119" t="s">
        <v>40</v>
      </c>
      <c r="D41" s="11"/>
      <c r="E41" s="132" t="s">
        <v>9</v>
      </c>
      <c r="G41" s="116">
        <v>1</v>
      </c>
      <c r="I41" s="116">
        <v>1</v>
      </c>
      <c r="K41" s="116">
        <v>1</v>
      </c>
      <c r="M41" s="116">
        <v>1</v>
      </c>
      <c r="N41" s="11"/>
      <c r="O41" s="116">
        <v>1</v>
      </c>
      <c r="Q41" s="116">
        <v>1</v>
      </c>
      <c r="S41" s="116">
        <v>1</v>
      </c>
      <c r="U41" s="116">
        <v>1</v>
      </c>
      <c r="W41" s="116">
        <v>1</v>
      </c>
      <c r="Y41" s="116">
        <v>1</v>
      </c>
      <c r="AA41" s="116">
        <v>1</v>
      </c>
      <c r="AC41" s="116">
        <v>1</v>
      </c>
      <c r="AE41" s="135"/>
    </row>
    <row r="42" spans="2:31" outlineLevel="1" x14ac:dyDescent="0.25">
      <c r="B42" s="100" t="s">
        <v>220</v>
      </c>
      <c r="C42" s="119" t="s">
        <v>24</v>
      </c>
      <c r="E42" s="132" t="s">
        <v>108</v>
      </c>
      <c r="G42" s="116">
        <v>1</v>
      </c>
      <c r="I42" s="116">
        <v>1</v>
      </c>
      <c r="K42" s="116">
        <v>1</v>
      </c>
      <c r="M42" s="116">
        <v>1</v>
      </c>
      <c r="O42" s="116">
        <v>1</v>
      </c>
      <c r="Q42" s="116">
        <v>1</v>
      </c>
      <c r="S42" s="116">
        <v>1</v>
      </c>
      <c r="U42" s="116">
        <v>1</v>
      </c>
      <c r="W42" s="116">
        <v>1</v>
      </c>
      <c r="Y42" s="116">
        <v>1</v>
      </c>
      <c r="AA42" s="116">
        <v>1</v>
      </c>
      <c r="AC42" s="116">
        <v>1</v>
      </c>
      <c r="AE42" s="135"/>
    </row>
    <row r="43" spans="2:31" outlineLevel="1" x14ac:dyDescent="0.25">
      <c r="B43" s="100" t="s">
        <v>219</v>
      </c>
      <c r="C43" s="119" t="s">
        <v>25</v>
      </c>
      <c r="E43" s="132" t="s">
        <v>110</v>
      </c>
      <c r="G43" s="116">
        <v>4.4999999999999998E-2</v>
      </c>
      <c r="I43" s="116">
        <v>6.5000000000000002E-2</v>
      </c>
      <c r="K43" s="116">
        <v>4.4999999999999998E-2</v>
      </c>
      <c r="M43" s="116">
        <v>6.5000000000000002E-2</v>
      </c>
      <c r="O43" s="116">
        <v>3.5000000000000003E-2</v>
      </c>
      <c r="Q43" s="116">
        <v>0.04</v>
      </c>
      <c r="S43" s="116">
        <v>3.5000000000000003E-2</v>
      </c>
      <c r="U43" s="116">
        <v>0.04</v>
      </c>
      <c r="W43" s="116">
        <v>3.5000000000000003E-2</v>
      </c>
      <c r="Y43" s="116">
        <v>0.04</v>
      </c>
      <c r="AA43" s="116">
        <v>3.5000000000000003E-2</v>
      </c>
      <c r="AC43" s="116">
        <v>0.04</v>
      </c>
      <c r="AE43" s="135"/>
    </row>
    <row r="44" spans="2:31" outlineLevel="1" x14ac:dyDescent="0.25">
      <c r="B44" s="100" t="s">
        <v>218</v>
      </c>
      <c r="C44" s="119" t="s">
        <v>217</v>
      </c>
      <c r="E44" s="132" t="s">
        <v>216</v>
      </c>
      <c r="G44" s="116">
        <v>0.95499999999999996</v>
      </c>
      <c r="I44" s="116">
        <v>0.93500000000000005</v>
      </c>
      <c r="K44" s="116">
        <v>0.95499999999999996</v>
      </c>
      <c r="M44" s="116">
        <v>0.93500000000000005</v>
      </c>
      <c r="O44" s="116">
        <v>0.96499999999999997</v>
      </c>
      <c r="Q44" s="116">
        <v>0.96</v>
      </c>
      <c r="S44" s="116">
        <v>0.96499999999999997</v>
      </c>
      <c r="U44" s="116">
        <v>0.96</v>
      </c>
      <c r="W44" s="116">
        <v>0.96499999999999997</v>
      </c>
      <c r="Y44" s="116">
        <v>0.96</v>
      </c>
      <c r="AA44" s="116">
        <v>0.96499999999999997</v>
      </c>
      <c r="AC44" s="116">
        <v>0.96</v>
      </c>
      <c r="AE44" s="135"/>
    </row>
    <row r="45" spans="2:31" outlineLevel="1" x14ac:dyDescent="0.25">
      <c r="B45" s="100" t="s">
        <v>215</v>
      </c>
      <c r="C45" s="119" t="s">
        <v>214</v>
      </c>
      <c r="E45" s="132" t="s">
        <v>113</v>
      </c>
      <c r="G45" s="116">
        <v>0.95499999999999996</v>
      </c>
      <c r="I45" s="116">
        <v>0.93500000000000005</v>
      </c>
      <c r="K45" s="116">
        <v>0.95499999999999996</v>
      </c>
      <c r="M45" s="116">
        <v>0.93500000000000005</v>
      </c>
      <c r="O45" s="116">
        <v>0.96499999999999997</v>
      </c>
      <c r="Q45" s="116">
        <v>0.96</v>
      </c>
      <c r="S45" s="116">
        <v>0.96499999999999997</v>
      </c>
      <c r="U45" s="116">
        <v>0.96</v>
      </c>
      <c r="W45" s="116">
        <v>0.96499999999999997</v>
      </c>
      <c r="Y45" s="116">
        <v>0.96</v>
      </c>
      <c r="AA45" s="116">
        <v>0.96499999999999997</v>
      </c>
      <c r="AC45" s="116">
        <v>0.96</v>
      </c>
      <c r="AE45" s="135"/>
    </row>
    <row r="46" spans="2:31" outlineLevel="1" x14ac:dyDescent="0.25">
      <c r="B46" s="100" t="s">
        <v>213</v>
      </c>
      <c r="C46" s="119" t="s">
        <v>14</v>
      </c>
      <c r="E46" s="132" t="s">
        <v>9</v>
      </c>
      <c r="G46" s="116">
        <v>0.96799999999999997</v>
      </c>
      <c r="H46" s="115"/>
      <c r="I46" s="116">
        <v>0.96799999999999997</v>
      </c>
      <c r="K46" s="116">
        <v>0.96799999999999997</v>
      </c>
      <c r="L46" s="115"/>
      <c r="M46" s="116">
        <v>0.96799999999999997</v>
      </c>
      <c r="O46" s="116">
        <v>1</v>
      </c>
      <c r="P46" s="115"/>
      <c r="Q46" s="116">
        <v>1</v>
      </c>
      <c r="R46" s="115"/>
      <c r="S46" s="141"/>
      <c r="T46" s="126"/>
      <c r="U46" s="141"/>
      <c r="V46" s="140"/>
      <c r="W46" s="141"/>
      <c r="X46" s="126"/>
      <c r="Y46" s="141"/>
      <c r="Z46" s="140"/>
      <c r="AA46" s="141"/>
      <c r="AB46" s="126"/>
      <c r="AC46" s="141"/>
      <c r="AD46" s="126"/>
      <c r="AE46" s="141"/>
    </row>
    <row r="47" spans="2:31" outlineLevel="1" x14ac:dyDescent="0.25">
      <c r="B47" s="100" t="s">
        <v>212</v>
      </c>
      <c r="C47" s="100" t="s">
        <v>20</v>
      </c>
      <c r="E47" s="132" t="s">
        <v>9</v>
      </c>
      <c r="F47" s="111"/>
      <c r="G47" s="39">
        <v>0</v>
      </c>
      <c r="H47" s="111"/>
      <c r="I47" s="39">
        <v>0</v>
      </c>
      <c r="J47" s="111"/>
      <c r="K47" s="39">
        <v>0</v>
      </c>
      <c r="L47" s="111"/>
      <c r="M47" s="39">
        <v>0</v>
      </c>
      <c r="O47" s="39">
        <v>0</v>
      </c>
      <c r="Q47" s="40">
        <v>0</v>
      </c>
      <c r="S47" s="39">
        <v>0</v>
      </c>
      <c r="U47" s="39">
        <v>0</v>
      </c>
      <c r="W47" s="39">
        <v>0</v>
      </c>
      <c r="Y47" s="39">
        <v>0</v>
      </c>
      <c r="AA47" s="39">
        <v>0</v>
      </c>
      <c r="AC47" s="39">
        <v>0</v>
      </c>
      <c r="AE47" s="39">
        <v>0</v>
      </c>
    </row>
    <row r="48" spans="2:31" outlineLevel="1" x14ac:dyDescent="0.25">
      <c r="B48" s="100" t="s">
        <v>211</v>
      </c>
      <c r="C48" s="100" t="s">
        <v>117</v>
      </c>
      <c r="E48" s="121" t="s">
        <v>210</v>
      </c>
      <c r="G48" s="116">
        <v>1</v>
      </c>
      <c r="I48" s="116">
        <v>1</v>
      </c>
      <c r="K48" s="116">
        <v>1</v>
      </c>
      <c r="M48" s="116">
        <v>1</v>
      </c>
      <c r="O48" s="116">
        <v>1</v>
      </c>
      <c r="Q48" s="116">
        <v>1</v>
      </c>
      <c r="S48" s="116">
        <v>1</v>
      </c>
      <c r="U48" s="116">
        <v>1</v>
      </c>
      <c r="W48" s="116">
        <v>1</v>
      </c>
      <c r="Y48" s="116">
        <v>1</v>
      </c>
      <c r="AA48" s="116">
        <v>1</v>
      </c>
      <c r="AC48" s="116">
        <v>1</v>
      </c>
      <c r="AE48" s="116">
        <v>1</v>
      </c>
    </row>
    <row r="49" spans="2:31" s="11" customFormat="1" ht="13.8" outlineLevel="1" thickBot="1" x14ac:dyDescent="0.3"/>
    <row r="50" spans="2:31" ht="13.8" outlineLevel="1" thickBot="1" x14ac:dyDescent="0.3">
      <c r="B50" s="136" t="s">
        <v>121</v>
      </c>
      <c r="C50" s="108" t="s">
        <v>30</v>
      </c>
      <c r="D50" s="106"/>
      <c r="E50" s="110" t="s">
        <v>120</v>
      </c>
      <c r="F50" s="106"/>
      <c r="G50" s="118">
        <v>0.56299999999999994</v>
      </c>
      <c r="H50" s="106"/>
      <c r="I50" s="118">
        <v>1.0629999999999999</v>
      </c>
      <c r="J50" s="106"/>
      <c r="K50" s="118">
        <v>3.62</v>
      </c>
      <c r="L50" s="106"/>
      <c r="M50" s="118">
        <v>5.5890000000000004</v>
      </c>
      <c r="N50" s="106"/>
      <c r="O50" s="118">
        <v>0</v>
      </c>
      <c r="P50" s="106"/>
      <c r="Q50" s="118">
        <v>0</v>
      </c>
      <c r="R50" s="106"/>
      <c r="S50" s="118">
        <v>0.24099999999999999</v>
      </c>
      <c r="T50" s="106"/>
      <c r="U50" s="118">
        <v>0.221</v>
      </c>
      <c r="V50" s="106"/>
      <c r="W50" s="118">
        <v>0</v>
      </c>
      <c r="X50" s="106"/>
      <c r="Y50" s="118">
        <v>0</v>
      </c>
      <c r="Z50" s="106"/>
      <c r="AA50" s="118">
        <v>0</v>
      </c>
      <c r="AB50" s="106"/>
      <c r="AC50" s="118">
        <v>0</v>
      </c>
      <c r="AD50" s="106"/>
      <c r="AE50" s="137"/>
    </row>
    <row r="51" spans="2:31" x14ac:dyDescent="0.25">
      <c r="E51" s="38"/>
    </row>
    <row r="52" spans="2:31" x14ac:dyDescent="0.25">
      <c r="B52" s="100" t="s">
        <v>123</v>
      </c>
      <c r="C52" s="100" t="s">
        <v>65</v>
      </c>
      <c r="E52" s="132" t="s">
        <v>122</v>
      </c>
      <c r="G52" s="11"/>
      <c r="H52" s="11"/>
      <c r="I52" s="11"/>
      <c r="K52" s="11"/>
      <c r="L52" s="11"/>
      <c r="M52" s="11"/>
      <c r="O52" s="11"/>
      <c r="P52" s="11"/>
      <c r="Q52" s="11"/>
      <c r="R52" s="11"/>
      <c r="S52" s="11"/>
      <c r="T52" s="11"/>
      <c r="U52" s="11"/>
      <c r="V52" s="11"/>
      <c r="Z52" s="11"/>
      <c r="AA52" s="11"/>
      <c r="AB52" s="11"/>
      <c r="AC52" s="11"/>
      <c r="AE52" s="116">
        <v>4.4239999999999995</v>
      </c>
    </row>
    <row r="53" spans="2:31" x14ac:dyDescent="0.25">
      <c r="B53" s="100" t="s">
        <v>124</v>
      </c>
      <c r="C53" s="100" t="s">
        <v>66</v>
      </c>
      <c r="E53" s="132" t="s">
        <v>122</v>
      </c>
      <c r="G53" s="11"/>
      <c r="H53" s="11"/>
      <c r="I53" s="11"/>
      <c r="K53" s="11"/>
      <c r="L53" s="11"/>
      <c r="M53" s="11"/>
      <c r="O53" s="11"/>
      <c r="P53" s="11"/>
      <c r="Q53" s="11"/>
      <c r="R53" s="11"/>
      <c r="S53" s="11"/>
      <c r="T53" s="11"/>
      <c r="U53" s="11"/>
      <c r="V53" s="11"/>
      <c r="Z53" s="11"/>
      <c r="AA53" s="11"/>
      <c r="AB53" s="11"/>
      <c r="AC53" s="11"/>
      <c r="AE53" s="116">
        <v>6.8730000000000002</v>
      </c>
    </row>
    <row r="54" spans="2:31" x14ac:dyDescent="0.25">
      <c r="E54" s="38"/>
    </row>
    <row r="55" spans="2:31" x14ac:dyDescent="0.25">
      <c r="B55" s="100" t="s">
        <v>126</v>
      </c>
      <c r="C55" s="100" t="s">
        <v>29</v>
      </c>
      <c r="E55" s="132" t="s">
        <v>125</v>
      </c>
      <c r="G55" s="39">
        <v>0.12726039783001808</v>
      </c>
      <c r="I55" s="39">
        <v>0.15466317474174304</v>
      </c>
      <c r="K55" s="39">
        <v>0.81826401446654629</v>
      </c>
      <c r="M55" s="39">
        <v>0.81318201658664346</v>
      </c>
      <c r="O55" s="39">
        <v>0</v>
      </c>
      <c r="Q55" s="39">
        <v>0</v>
      </c>
      <c r="S55" s="39">
        <v>5.4475587703435809E-2</v>
      </c>
      <c r="U55" s="39">
        <v>3.2154808671613556E-2</v>
      </c>
      <c r="W55" s="39">
        <v>0</v>
      </c>
      <c r="Y55" s="39">
        <v>0</v>
      </c>
      <c r="AA55" s="39">
        <v>0</v>
      </c>
      <c r="AC55" s="39">
        <v>0</v>
      </c>
      <c r="AE55" s="135"/>
    </row>
    <row r="56" spans="2:31" x14ac:dyDescent="0.25">
      <c r="E56" s="121"/>
      <c r="G56" s="43"/>
      <c r="H56" s="111"/>
      <c r="I56" s="43"/>
      <c r="K56" s="43"/>
      <c r="L56" s="111"/>
      <c r="M56" s="43"/>
      <c r="O56" s="43"/>
      <c r="P56" s="111"/>
      <c r="Q56" s="43"/>
      <c r="R56" s="111"/>
      <c r="S56" s="43"/>
      <c r="T56" s="111"/>
      <c r="U56" s="43"/>
      <c r="V56" s="111"/>
      <c r="Z56" s="111"/>
      <c r="AA56" s="43"/>
      <c r="AB56" s="111"/>
      <c r="AC56" s="43"/>
      <c r="AE56" s="38"/>
    </row>
    <row r="57" spans="2:31" x14ac:dyDescent="0.25">
      <c r="B57" s="100" t="s">
        <v>128</v>
      </c>
      <c r="C57" s="200" t="s">
        <v>294</v>
      </c>
      <c r="E57" s="132" t="s">
        <v>127</v>
      </c>
      <c r="G57" s="11"/>
      <c r="H57" s="11"/>
      <c r="I57" s="11"/>
      <c r="K57" s="11"/>
      <c r="L57" s="11"/>
      <c r="M57" s="11"/>
      <c r="O57" s="11"/>
      <c r="P57" s="11"/>
      <c r="Q57" s="11"/>
      <c r="R57" s="11"/>
      <c r="S57" s="11"/>
      <c r="T57" s="11"/>
      <c r="U57" s="11"/>
      <c r="V57" s="11"/>
      <c r="Z57" s="11"/>
      <c r="AA57" s="11"/>
      <c r="AB57" s="11"/>
      <c r="AC57" s="11"/>
      <c r="AE57" s="116">
        <v>0.95599999999999996</v>
      </c>
    </row>
    <row r="58" spans="2:31" x14ac:dyDescent="0.25">
      <c r="B58" s="100" t="s">
        <v>130</v>
      </c>
      <c r="C58" s="200" t="s">
        <v>295</v>
      </c>
      <c r="E58" s="132" t="s">
        <v>129</v>
      </c>
      <c r="G58" s="11"/>
      <c r="H58" s="11"/>
      <c r="I58" s="11"/>
      <c r="K58" s="11"/>
      <c r="L58" s="11"/>
      <c r="M58" s="11"/>
      <c r="O58" s="11"/>
      <c r="P58" s="11"/>
      <c r="Q58" s="11"/>
      <c r="R58" s="11"/>
      <c r="S58" s="11"/>
      <c r="T58" s="11"/>
      <c r="U58" s="11"/>
      <c r="V58" s="11"/>
      <c r="Z58" s="11"/>
      <c r="AA58" s="11"/>
      <c r="AB58" s="11"/>
      <c r="AC58" s="11"/>
      <c r="AE58" s="116">
        <v>0.93600000000000005</v>
      </c>
    </row>
    <row r="59" spans="2:31" x14ac:dyDescent="0.25">
      <c r="E59" s="121"/>
      <c r="G59" s="11"/>
      <c r="H59" s="11"/>
      <c r="I59" s="11"/>
      <c r="K59" s="11"/>
      <c r="L59" s="11"/>
      <c r="M59" s="11"/>
      <c r="O59" s="11"/>
      <c r="P59" s="11"/>
      <c r="Q59" s="11"/>
      <c r="R59" s="11"/>
      <c r="S59" s="11"/>
      <c r="T59" s="11"/>
      <c r="U59" s="11"/>
      <c r="V59" s="11"/>
      <c r="Z59" s="11"/>
      <c r="AA59" s="11"/>
      <c r="AB59" s="11"/>
      <c r="AC59" s="11"/>
      <c r="AE59" s="38"/>
    </row>
    <row r="60" spans="2:31" x14ac:dyDescent="0.25">
      <c r="B60" s="100" t="s">
        <v>132</v>
      </c>
      <c r="C60" s="119" t="s">
        <v>131</v>
      </c>
      <c r="E60" s="132" t="s">
        <v>9</v>
      </c>
      <c r="G60" s="11"/>
      <c r="H60" s="11"/>
      <c r="I60" s="11"/>
      <c r="K60" s="11"/>
      <c r="L60" s="11"/>
      <c r="M60" s="11"/>
      <c r="O60" s="11"/>
      <c r="P60" s="11"/>
      <c r="Q60" s="11"/>
      <c r="R60" s="11"/>
      <c r="S60" s="11"/>
      <c r="T60" s="11"/>
      <c r="U60" s="11"/>
      <c r="V60" s="11"/>
      <c r="Z60" s="11"/>
      <c r="AA60" s="11"/>
      <c r="AB60" s="11"/>
      <c r="AC60" s="11"/>
      <c r="AE60" s="116">
        <v>0</v>
      </c>
    </row>
    <row r="61" spans="2:31" x14ac:dyDescent="0.25">
      <c r="B61" s="100" t="s">
        <v>134</v>
      </c>
      <c r="C61" s="119" t="s">
        <v>133</v>
      </c>
      <c r="E61" s="132" t="s">
        <v>9</v>
      </c>
      <c r="G61" s="11"/>
      <c r="H61" s="11"/>
      <c r="I61" s="11"/>
      <c r="K61" s="11"/>
      <c r="L61" s="11"/>
      <c r="M61" s="11"/>
      <c r="O61" s="11"/>
      <c r="P61" s="11"/>
      <c r="Q61" s="11"/>
      <c r="R61" s="11"/>
      <c r="S61" s="11"/>
      <c r="T61" s="11"/>
      <c r="U61" s="11"/>
      <c r="V61" s="11"/>
      <c r="Z61" s="11"/>
      <c r="AA61" s="11"/>
      <c r="AB61" s="11"/>
      <c r="AC61" s="11"/>
      <c r="AE61" s="116">
        <v>14.34</v>
      </c>
    </row>
    <row r="62" spans="2:31" x14ac:dyDescent="0.25">
      <c r="C62" s="119"/>
      <c r="G62" s="11"/>
      <c r="H62" s="11"/>
      <c r="I62" s="11"/>
      <c r="K62" s="11"/>
      <c r="L62" s="11"/>
      <c r="M62" s="11"/>
      <c r="O62" s="11"/>
      <c r="P62" s="11"/>
      <c r="Q62" s="11"/>
      <c r="R62" s="11"/>
      <c r="S62" s="11"/>
      <c r="T62" s="11"/>
      <c r="U62" s="11"/>
      <c r="V62" s="11"/>
      <c r="Z62" s="11"/>
      <c r="AA62" s="11"/>
      <c r="AB62" s="11"/>
      <c r="AC62" s="11"/>
      <c r="AE62" s="115"/>
    </row>
    <row r="63" spans="2:31" x14ac:dyDescent="0.25">
      <c r="B63" s="100" t="s">
        <v>136</v>
      </c>
      <c r="C63" s="119" t="s">
        <v>135</v>
      </c>
      <c r="E63" s="132" t="s">
        <v>9</v>
      </c>
      <c r="G63" s="11"/>
      <c r="H63" s="11"/>
      <c r="I63" s="11"/>
      <c r="K63" s="11"/>
      <c r="L63" s="11"/>
      <c r="M63" s="11"/>
      <c r="O63" s="11"/>
      <c r="P63" s="11"/>
      <c r="Q63" s="11"/>
      <c r="R63" s="11"/>
      <c r="S63" s="11"/>
      <c r="T63" s="11"/>
      <c r="U63" s="11"/>
      <c r="V63" s="11"/>
      <c r="Z63" s="11"/>
      <c r="AA63" s="11"/>
      <c r="AB63" s="11"/>
      <c r="AC63" s="11"/>
      <c r="AE63" s="116">
        <v>0</v>
      </c>
    </row>
    <row r="64" spans="2:31" x14ac:dyDescent="0.25">
      <c r="B64" s="100" t="s">
        <v>138</v>
      </c>
      <c r="C64" s="119" t="s">
        <v>137</v>
      </c>
      <c r="E64" s="132" t="s">
        <v>9</v>
      </c>
      <c r="G64" s="11"/>
      <c r="H64" s="11"/>
      <c r="I64" s="11"/>
      <c r="K64" s="11"/>
      <c r="L64" s="11"/>
      <c r="M64" s="11"/>
      <c r="O64" s="11"/>
      <c r="P64" s="11"/>
      <c r="Q64" s="11"/>
      <c r="R64" s="11"/>
      <c r="S64" s="11"/>
      <c r="T64" s="11"/>
      <c r="U64" s="11"/>
      <c r="V64" s="11"/>
      <c r="Z64" s="11"/>
      <c r="AA64" s="11"/>
      <c r="AB64" s="11"/>
      <c r="AC64" s="11"/>
      <c r="AE64" s="116">
        <v>14.040000000000001</v>
      </c>
    </row>
    <row r="65" spans="2:32" x14ac:dyDescent="0.25">
      <c r="C65" s="119"/>
      <c r="AE65" s="115"/>
    </row>
    <row r="66" spans="2:32" x14ac:dyDescent="0.25">
      <c r="B66" s="100" t="s">
        <v>140</v>
      </c>
      <c r="C66" s="119" t="s">
        <v>139</v>
      </c>
      <c r="E66" s="132" t="s">
        <v>9</v>
      </c>
      <c r="G66" s="115"/>
      <c r="I66" s="115"/>
      <c r="K66" s="115"/>
      <c r="M66" s="115"/>
      <c r="O66" s="115"/>
      <c r="Q66" s="115"/>
      <c r="S66" s="115"/>
      <c r="U66" s="115"/>
      <c r="W66" s="115"/>
      <c r="Y66" s="115"/>
      <c r="AA66" s="115"/>
      <c r="AC66" s="115"/>
      <c r="AE66" s="135"/>
    </row>
    <row r="67" spans="2:32" x14ac:dyDescent="0.25">
      <c r="B67" s="100" t="s">
        <v>142</v>
      </c>
      <c r="C67" s="119" t="s">
        <v>141</v>
      </c>
      <c r="E67" s="132" t="s">
        <v>9</v>
      </c>
      <c r="G67" s="115"/>
      <c r="I67" s="115"/>
      <c r="K67" s="115"/>
      <c r="M67" s="115"/>
      <c r="O67" s="115"/>
      <c r="Q67" s="115"/>
      <c r="S67" s="115"/>
      <c r="U67" s="115"/>
      <c r="W67" s="115"/>
      <c r="Y67" s="115"/>
      <c r="AA67" s="115"/>
      <c r="AC67" s="115"/>
      <c r="AE67" s="135"/>
    </row>
    <row r="68" spans="2:32" x14ac:dyDescent="0.2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2:32" x14ac:dyDescent="0.25">
      <c r="B69" s="100" t="s">
        <v>145</v>
      </c>
      <c r="C69" s="119" t="s">
        <v>143</v>
      </c>
      <c r="D69" s="11"/>
      <c r="E69" s="15" t="s">
        <v>209</v>
      </c>
      <c r="G69" s="11"/>
      <c r="H69" s="11"/>
      <c r="I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Z69" s="11"/>
      <c r="AA69" s="11"/>
      <c r="AB69" s="11"/>
      <c r="AC69" s="11"/>
      <c r="AE69" s="116">
        <v>4.4239999999999995</v>
      </c>
      <c r="AF69" s="11"/>
    </row>
    <row r="70" spans="2:32" x14ac:dyDescent="0.25">
      <c r="B70" s="100" t="s">
        <v>148</v>
      </c>
      <c r="C70" s="119" t="s">
        <v>146</v>
      </c>
      <c r="D70" s="11"/>
      <c r="E70" s="15" t="s">
        <v>208</v>
      </c>
      <c r="G70" s="11"/>
      <c r="H70" s="11"/>
      <c r="I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Z70" s="11"/>
      <c r="AA70" s="11"/>
      <c r="AB70" s="11"/>
      <c r="AC70" s="11"/>
      <c r="AE70" s="116">
        <v>6.8730000000000002</v>
      </c>
      <c r="AF70" s="11"/>
    </row>
    <row r="71" spans="2:32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2:32" x14ac:dyDescent="0.25">
      <c r="B72" s="100" t="s">
        <v>149</v>
      </c>
      <c r="C72" s="119" t="s">
        <v>71</v>
      </c>
      <c r="D72" s="11"/>
      <c r="E72" s="132" t="s">
        <v>9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4">
        <v>250</v>
      </c>
      <c r="AF72" s="11"/>
    </row>
    <row r="73" spans="2:32" x14ac:dyDescent="0.25">
      <c r="B73" s="100" t="s">
        <v>150</v>
      </c>
      <c r="C73" s="119" t="s">
        <v>72</v>
      </c>
      <c r="D73" s="11"/>
      <c r="E73" s="132" t="s">
        <v>9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4">
        <v>100</v>
      </c>
      <c r="AF73" s="11"/>
    </row>
    <row r="74" spans="2:32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2:32" x14ac:dyDescent="0.25">
      <c r="B75" s="100" t="s">
        <v>151</v>
      </c>
      <c r="C75" s="119" t="s">
        <v>41</v>
      </c>
      <c r="E75" s="45" t="s">
        <v>270</v>
      </c>
      <c r="G75" s="113"/>
      <c r="I75" s="113"/>
      <c r="K75" s="113"/>
      <c r="M75" s="113"/>
      <c r="O75" s="113"/>
      <c r="Q75" s="113"/>
      <c r="AA75" s="113"/>
      <c r="AC75" s="113"/>
      <c r="AE75" s="114">
        <v>1106</v>
      </c>
    </row>
    <row r="76" spans="2:32" x14ac:dyDescent="0.25">
      <c r="B76" s="100" t="s">
        <v>152</v>
      </c>
      <c r="C76" s="119" t="s">
        <v>42</v>
      </c>
      <c r="E76" s="45" t="s">
        <v>269</v>
      </c>
      <c r="G76" s="113"/>
      <c r="I76" s="113"/>
      <c r="K76" s="113"/>
      <c r="M76" s="113"/>
      <c r="O76" s="113"/>
      <c r="Q76" s="113"/>
      <c r="AA76" s="113"/>
      <c r="AC76" s="113"/>
      <c r="AE76" s="114">
        <v>687.3</v>
      </c>
    </row>
    <row r="77" spans="2:32" x14ac:dyDescent="0.25">
      <c r="B77" s="100" t="s">
        <v>153</v>
      </c>
      <c r="C77" s="119" t="s">
        <v>43</v>
      </c>
      <c r="E77" s="45" t="s">
        <v>156</v>
      </c>
      <c r="G77" s="113"/>
      <c r="I77" s="113"/>
      <c r="K77" s="113"/>
      <c r="M77" s="113"/>
      <c r="O77" s="113"/>
      <c r="Q77" s="113"/>
      <c r="AA77" s="113"/>
      <c r="AC77" s="11"/>
      <c r="AE77" s="114">
        <v>1793.3</v>
      </c>
    </row>
    <row r="78" spans="2:32" x14ac:dyDescent="0.25">
      <c r="C78" s="119"/>
      <c r="E78" s="132"/>
      <c r="G78" s="113"/>
      <c r="I78" s="113"/>
      <c r="K78" s="113"/>
      <c r="M78" s="113"/>
      <c r="O78" s="113"/>
      <c r="Q78" s="113"/>
      <c r="AA78" s="113"/>
      <c r="AC78" s="113"/>
      <c r="AE78" s="113"/>
    </row>
    <row r="79" spans="2:32" x14ac:dyDescent="0.25">
      <c r="B79" s="100" t="s">
        <v>155</v>
      </c>
      <c r="C79" s="38" t="s">
        <v>32</v>
      </c>
      <c r="D79" s="38"/>
      <c r="E79" s="143" t="s">
        <v>154</v>
      </c>
      <c r="F79" s="38"/>
      <c r="G79" s="38"/>
      <c r="H79" s="38"/>
      <c r="I79" s="38"/>
      <c r="J79" s="38"/>
      <c r="K79" s="38"/>
      <c r="L79" s="38"/>
      <c r="M79" s="38"/>
      <c r="N79" s="38"/>
      <c r="O79" s="46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114">
        <v>0</v>
      </c>
      <c r="AF79" s="38"/>
    </row>
    <row r="80" spans="2:32" s="38" customFormat="1" x14ac:dyDescent="0.25">
      <c r="B80" s="100"/>
    </row>
    <row r="81" spans="2:31" s="38" customFormat="1" x14ac:dyDescent="0.25">
      <c r="B81" s="100" t="s">
        <v>157</v>
      </c>
      <c r="C81" s="119" t="s">
        <v>51</v>
      </c>
      <c r="E81" s="45" t="s">
        <v>268</v>
      </c>
      <c r="AE81" s="114">
        <v>1793.3</v>
      </c>
    </row>
    <row r="82" spans="2:31" s="38" customFormat="1" x14ac:dyDescent="0.25"/>
    <row r="83" spans="2:31" s="38" customFormat="1" x14ac:dyDescent="0.25">
      <c r="B83" s="100" t="s">
        <v>159</v>
      </c>
      <c r="C83" s="38" t="s">
        <v>49</v>
      </c>
      <c r="E83" s="132" t="s">
        <v>9</v>
      </c>
      <c r="AE83" s="114">
        <v>62.99</v>
      </c>
    </row>
    <row r="84" spans="2:31" s="38" customFormat="1" x14ac:dyDescent="0.25">
      <c r="B84" s="100" t="s">
        <v>160</v>
      </c>
      <c r="C84" s="38" t="s">
        <v>76</v>
      </c>
      <c r="E84" s="132" t="s">
        <v>9</v>
      </c>
      <c r="AE84" s="114">
        <v>130</v>
      </c>
    </row>
    <row r="85" spans="2:31" ht="13.8" outlineLevel="1" thickBot="1" x14ac:dyDescent="0.3">
      <c r="C85" s="119"/>
      <c r="E85" s="132"/>
      <c r="F85" s="144"/>
      <c r="J85" s="144"/>
      <c r="W85" s="144"/>
      <c r="X85" s="144"/>
      <c r="Y85" s="144"/>
      <c r="AD85" s="144"/>
      <c r="AE85" s="113"/>
    </row>
    <row r="86" spans="2:31" ht="13.8" thickBot="1" x14ac:dyDescent="0.3">
      <c r="B86" s="136" t="s">
        <v>161</v>
      </c>
      <c r="C86" s="106" t="s">
        <v>74</v>
      </c>
      <c r="D86" s="106"/>
      <c r="E86" s="110" t="s">
        <v>267</v>
      </c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5">
        <v>1986.29</v>
      </c>
    </row>
    <row r="87" spans="2:31" outlineLevel="1" x14ac:dyDescent="0.25"/>
    <row r="88" spans="2:31" outlineLevel="1" x14ac:dyDescent="0.25">
      <c r="B88" s="100" t="s">
        <v>162</v>
      </c>
      <c r="C88" s="119" t="s">
        <v>15</v>
      </c>
      <c r="E88" s="121" t="s">
        <v>9</v>
      </c>
      <c r="AE88" s="114">
        <v>5</v>
      </c>
    </row>
    <row r="89" spans="2:31" outlineLevel="1" x14ac:dyDescent="0.25">
      <c r="B89" s="100" t="s">
        <v>163</v>
      </c>
      <c r="C89" s="100" t="s">
        <v>27</v>
      </c>
      <c r="E89" s="132" t="s">
        <v>266</v>
      </c>
      <c r="AE89" s="114">
        <v>5</v>
      </c>
    </row>
    <row r="90" spans="2:31" outlineLevel="1" x14ac:dyDescent="0.25">
      <c r="B90" s="100" t="s">
        <v>164</v>
      </c>
      <c r="C90" s="100" t="s">
        <v>28</v>
      </c>
      <c r="E90" s="132" t="s">
        <v>265</v>
      </c>
      <c r="AE90" s="114">
        <v>1991.29</v>
      </c>
    </row>
    <row r="91" spans="2:31" outlineLevel="1" x14ac:dyDescent="0.25">
      <c r="C91" s="119"/>
      <c r="E91" s="121"/>
    </row>
    <row r="92" spans="2:31" outlineLevel="1" x14ac:dyDescent="0.25">
      <c r="B92" s="100" t="s">
        <v>165</v>
      </c>
      <c r="C92" s="100" t="s">
        <v>21</v>
      </c>
      <c r="E92" s="121" t="s">
        <v>9</v>
      </c>
      <c r="AE92" s="116">
        <v>1.1499999999999999</v>
      </c>
    </row>
    <row r="93" spans="2:31" outlineLevel="1" x14ac:dyDescent="0.25">
      <c r="B93" s="100" t="s">
        <v>166</v>
      </c>
      <c r="C93" s="100" t="s">
        <v>26</v>
      </c>
      <c r="E93" s="121" t="s">
        <v>264</v>
      </c>
      <c r="AE93" s="114">
        <v>2289.98</v>
      </c>
    </row>
    <row r="94" spans="2:31" outlineLevel="1" x14ac:dyDescent="0.25">
      <c r="E94" s="121"/>
    </row>
    <row r="95" spans="2:31" outlineLevel="1" x14ac:dyDescent="0.25">
      <c r="B95" s="100" t="s">
        <v>167</v>
      </c>
      <c r="C95" s="100" t="s">
        <v>16</v>
      </c>
      <c r="E95" s="121" t="s">
        <v>9</v>
      </c>
      <c r="AE95" s="114">
        <v>0</v>
      </c>
    </row>
    <row r="96" spans="2:31" outlineLevel="1" x14ac:dyDescent="0.25">
      <c r="E96" s="121"/>
      <c r="AE96" s="113"/>
    </row>
    <row r="97" spans="1:31" outlineLevel="1" x14ac:dyDescent="0.25">
      <c r="B97" s="100" t="s">
        <v>168</v>
      </c>
      <c r="C97" s="119" t="s">
        <v>73</v>
      </c>
      <c r="E97" s="143" t="s">
        <v>158</v>
      </c>
      <c r="AE97" s="114">
        <v>25</v>
      </c>
    </row>
    <row r="98" spans="1:31" outlineLevel="1" x14ac:dyDescent="0.25">
      <c r="E98" s="121"/>
      <c r="AE98" s="11"/>
    </row>
    <row r="99" spans="1:31" outlineLevel="1" x14ac:dyDescent="0.25">
      <c r="B99" s="100" t="s">
        <v>169</v>
      </c>
      <c r="C99" s="100" t="s">
        <v>17</v>
      </c>
      <c r="E99" s="121" t="s">
        <v>9</v>
      </c>
      <c r="AE99" s="114">
        <v>50</v>
      </c>
    </row>
    <row r="100" spans="1:31" ht="13.8" outlineLevel="1" thickBot="1" x14ac:dyDescent="0.3">
      <c r="E100" s="121"/>
    </row>
    <row r="101" spans="1:31" ht="13.8" outlineLevel="1" thickBot="1" x14ac:dyDescent="0.3">
      <c r="B101" s="136" t="s">
        <v>170</v>
      </c>
      <c r="C101" s="108" t="s">
        <v>207</v>
      </c>
      <c r="D101" s="106"/>
      <c r="E101" s="107" t="s">
        <v>263</v>
      </c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5">
        <v>2364.98</v>
      </c>
    </row>
    <row r="102" spans="1:31" outlineLevel="1" x14ac:dyDescent="0.25"/>
    <row r="103" spans="1:31" outlineLevel="1" x14ac:dyDescent="0.25">
      <c r="B103" s="100" t="s">
        <v>69</v>
      </c>
    </row>
    <row r="104" spans="1:31" outlineLevel="1" x14ac:dyDescent="0.25">
      <c r="B104" s="100" t="s">
        <v>70</v>
      </c>
    </row>
    <row r="105" spans="1:31" x14ac:dyDescent="0.25">
      <c r="AE105" s="38"/>
    </row>
    <row r="107" spans="1:31" x14ac:dyDescent="0.25">
      <c r="A107" s="145" t="s">
        <v>31</v>
      </c>
    </row>
    <row r="108" spans="1:31" x14ac:dyDescent="0.25">
      <c r="A108" s="146" t="s">
        <v>171</v>
      </c>
      <c r="B108" s="100" t="s">
        <v>67</v>
      </c>
    </row>
    <row r="109" spans="1:31" x14ac:dyDescent="0.25">
      <c r="A109" s="146" t="s">
        <v>172</v>
      </c>
      <c r="B109" s="100" t="s">
        <v>68</v>
      </c>
    </row>
    <row r="110" spans="1:31" x14ac:dyDescent="0.25">
      <c r="A110" s="146" t="s">
        <v>173</v>
      </c>
      <c r="B110" s="100" t="s">
        <v>206</v>
      </c>
    </row>
    <row r="111" spans="1:31" x14ac:dyDescent="0.25">
      <c r="A111" s="146" t="s">
        <v>175</v>
      </c>
      <c r="B111" s="100" t="s">
        <v>205</v>
      </c>
    </row>
    <row r="112" spans="1:31" x14ac:dyDescent="0.25">
      <c r="A112" s="146" t="s">
        <v>177</v>
      </c>
      <c r="B112" s="100" t="s">
        <v>204</v>
      </c>
    </row>
    <row r="113" spans="1:3" x14ac:dyDescent="0.25">
      <c r="A113" s="146"/>
      <c r="B113" s="100" t="s">
        <v>203</v>
      </c>
    </row>
    <row r="114" spans="1:3" x14ac:dyDescent="0.25">
      <c r="A114" s="146" t="s">
        <v>180</v>
      </c>
      <c r="B114" s="100" t="s">
        <v>202</v>
      </c>
    </row>
    <row r="115" spans="1:3" x14ac:dyDescent="0.25">
      <c r="B115" s="100" t="s">
        <v>201</v>
      </c>
    </row>
    <row r="116" spans="1:3" x14ac:dyDescent="0.25">
      <c r="A116" s="146" t="s">
        <v>183</v>
      </c>
      <c r="B116" s="100" t="s">
        <v>200</v>
      </c>
    </row>
    <row r="117" spans="1:3" x14ac:dyDescent="0.25">
      <c r="A117" s="146" t="s">
        <v>185</v>
      </c>
      <c r="B117" s="100" t="s">
        <v>199</v>
      </c>
    </row>
    <row r="118" spans="1:3" x14ac:dyDescent="0.25">
      <c r="A118" s="146" t="s">
        <v>187</v>
      </c>
      <c r="B118" s="100" t="s">
        <v>262</v>
      </c>
    </row>
    <row r="119" spans="1:3" x14ac:dyDescent="0.25">
      <c r="A119" s="146" t="s">
        <v>188</v>
      </c>
      <c r="B119" s="100" t="s">
        <v>190</v>
      </c>
    </row>
    <row r="120" spans="1:3" x14ac:dyDescent="0.25">
      <c r="A120" s="201" t="s">
        <v>189</v>
      </c>
      <c r="B120" s="12" t="s">
        <v>275</v>
      </c>
      <c r="C120" s="102"/>
    </row>
    <row r="121" spans="1:3" x14ac:dyDescent="0.25">
      <c r="A121" s="202" t="s">
        <v>299</v>
      </c>
      <c r="B121" s="32" t="s">
        <v>300</v>
      </c>
    </row>
  </sheetData>
  <sheetProtection algorithmName="SHA-512" hashValue="Eu/jRN4w7fyUiAm3P39YgjBzWs6VR/unWt0HCb7uxESjC4sNuNbysTbkcqDGV58HT5fh26ZP8BqEbAp1yu+TWw==" saltValue="tQi6oz5hh+yjm0wZQASbag==" spinCount="100000" sheet="1" objects="1" scenarios="1"/>
  <printOptions horizontalCentered="1"/>
  <pageMargins left="0" right="0" top="0" bottom="0" header="0" footer="0"/>
  <pageSetup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E55"/>
  <sheetViews>
    <sheetView view="pageBreakPreview" zoomScale="78" zoomScaleNormal="60" zoomScaleSheetLayoutView="78" workbookViewId="0"/>
  </sheetViews>
  <sheetFormatPr defaultColWidth="9.21875" defaultRowHeight="13.2" x14ac:dyDescent="0.25"/>
  <cols>
    <col min="1" max="1" width="2.77734375" style="7" customWidth="1"/>
    <col min="2" max="2" width="55.77734375" style="7" customWidth="1"/>
    <col min="3" max="3" width="2.77734375" style="19" customWidth="1"/>
    <col min="4" max="4" width="55.77734375" style="7" customWidth="1"/>
    <col min="5" max="5" width="2.77734375" style="7" customWidth="1"/>
    <col min="6" max="16384" width="9.21875" style="7"/>
  </cols>
  <sheetData>
    <row r="1" spans="1:5" x14ac:dyDescent="0.25">
      <c r="E1" s="197" t="s">
        <v>277</v>
      </c>
    </row>
    <row r="2" spans="1:5" x14ac:dyDescent="0.25">
      <c r="B2" s="3"/>
      <c r="C2" s="3"/>
      <c r="D2" s="3"/>
      <c r="E2" s="197" t="s">
        <v>285</v>
      </c>
    </row>
    <row r="3" spans="1:5" x14ac:dyDescent="0.25">
      <c r="B3" s="3"/>
      <c r="C3" s="3"/>
      <c r="D3" s="3"/>
      <c r="E3" s="3"/>
    </row>
    <row r="4" spans="1:5" x14ac:dyDescent="0.25">
      <c r="A4" s="203" t="s">
        <v>0</v>
      </c>
      <c r="B4" s="203"/>
      <c r="C4" s="203"/>
      <c r="D4" s="203"/>
      <c r="E4" s="203"/>
    </row>
    <row r="5" spans="1:5" x14ac:dyDescent="0.25">
      <c r="A5" s="203" t="s">
        <v>59</v>
      </c>
      <c r="B5" s="203"/>
      <c r="C5" s="203"/>
      <c r="D5" s="203"/>
      <c r="E5" s="203"/>
    </row>
    <row r="6" spans="1:5" x14ac:dyDescent="0.25">
      <c r="A6" s="203" t="s">
        <v>60</v>
      </c>
      <c r="B6" s="203"/>
      <c r="C6" s="203"/>
      <c r="D6" s="203"/>
      <c r="E6" s="203"/>
    </row>
    <row r="7" spans="1:5" x14ac:dyDescent="0.25">
      <c r="A7" s="203" t="s">
        <v>235</v>
      </c>
      <c r="B7" s="203"/>
      <c r="C7" s="203"/>
      <c r="D7" s="203"/>
      <c r="E7" s="203"/>
    </row>
    <row r="8" spans="1:5" x14ac:dyDescent="0.25">
      <c r="A8" s="33"/>
      <c r="B8" s="33"/>
      <c r="C8" s="33"/>
      <c r="D8" s="33"/>
      <c r="E8" s="33"/>
    </row>
    <row r="9" spans="1:5" x14ac:dyDescent="0.25">
      <c r="A9" s="204" t="s">
        <v>233</v>
      </c>
      <c r="B9" s="204"/>
      <c r="C9" s="204"/>
      <c r="D9" s="204"/>
      <c r="E9" s="204"/>
    </row>
    <row r="10" spans="1:5" s="1" customFormat="1" x14ac:dyDescent="0.25">
      <c r="A10" s="3"/>
      <c r="B10" s="10"/>
      <c r="C10" s="3"/>
      <c r="D10" s="3"/>
      <c r="E10" s="3"/>
    </row>
    <row r="11" spans="1:5" customFormat="1" x14ac:dyDescent="0.25">
      <c r="C11" s="14"/>
    </row>
    <row r="12" spans="1:5" s="1" customFormat="1" x14ac:dyDescent="0.25">
      <c r="B12" s="6">
        <v>-1</v>
      </c>
      <c r="C12" s="2"/>
      <c r="E12" s="4"/>
    </row>
    <row r="14" spans="1:5" x14ac:dyDescent="0.25">
      <c r="B14" s="5" t="s">
        <v>191</v>
      </c>
      <c r="C14" s="18"/>
      <c r="D14" s="5" t="s">
        <v>1</v>
      </c>
    </row>
    <row r="15" spans="1:5" x14ac:dyDescent="0.25">
      <c r="B15" s="3"/>
      <c r="C15" s="18"/>
      <c r="E15" s="19"/>
    </row>
    <row r="16" spans="1:5" x14ac:dyDescent="0.25">
      <c r="B16" s="9" t="s">
        <v>22</v>
      </c>
      <c r="C16" s="14"/>
      <c r="D16" s="24" t="s">
        <v>23</v>
      </c>
      <c r="E16" s="28"/>
    </row>
    <row r="17" spans="2:5" x14ac:dyDescent="0.25">
      <c r="B17" s="9" t="s">
        <v>238</v>
      </c>
      <c r="D17" s="25" t="s">
        <v>310</v>
      </c>
      <c r="E17" s="19"/>
    </row>
    <row r="18" spans="2:5" x14ac:dyDescent="0.25">
      <c r="B18" s="9" t="s">
        <v>192</v>
      </c>
      <c r="C18" s="17"/>
      <c r="D18" s="24" t="s">
        <v>10</v>
      </c>
      <c r="E18" s="16"/>
    </row>
    <row r="19" spans="2:5" x14ac:dyDescent="0.25">
      <c r="B19" s="9" t="s">
        <v>239</v>
      </c>
      <c r="C19" s="9"/>
      <c r="D19" s="24" t="s">
        <v>311</v>
      </c>
      <c r="E19" s="21"/>
    </row>
    <row r="20" spans="2:5" x14ac:dyDescent="0.25">
      <c r="B20" s="9" t="s">
        <v>37</v>
      </c>
      <c r="C20" s="9"/>
      <c r="D20" s="24">
        <v>111.2</v>
      </c>
      <c r="E20" s="22"/>
    </row>
    <row r="21" spans="2:5" x14ac:dyDescent="0.25">
      <c r="B21" s="9" t="s">
        <v>193</v>
      </c>
      <c r="C21" s="20"/>
      <c r="D21" s="24">
        <v>4.5999999999999996</v>
      </c>
      <c r="E21" s="21"/>
    </row>
    <row r="22" spans="2:5" ht="15.6" x14ac:dyDescent="0.25">
      <c r="B22" s="20" t="s">
        <v>237</v>
      </c>
      <c r="C22" s="16"/>
      <c r="D22" s="24">
        <v>1.9</v>
      </c>
      <c r="E22" s="21"/>
    </row>
    <row r="23" spans="2:5" x14ac:dyDescent="0.25">
      <c r="B23" s="9" t="s">
        <v>194</v>
      </c>
      <c r="C23" s="9"/>
      <c r="D23" s="24">
        <v>0.9</v>
      </c>
      <c r="E23" s="21"/>
    </row>
    <row r="24" spans="2:5" x14ac:dyDescent="0.25">
      <c r="B24" s="9" t="s">
        <v>36</v>
      </c>
      <c r="C24" s="20"/>
      <c r="D24" s="24">
        <v>231.4</v>
      </c>
      <c r="E24" s="21"/>
    </row>
    <row r="25" spans="2:5" x14ac:dyDescent="0.25">
      <c r="B25" s="20" t="s">
        <v>288</v>
      </c>
      <c r="C25" s="20"/>
      <c r="D25" s="24">
        <v>6779.8</v>
      </c>
      <c r="E25" s="21"/>
    </row>
    <row r="26" spans="2:5" x14ac:dyDescent="0.25">
      <c r="B26" s="9" t="s">
        <v>195</v>
      </c>
      <c r="C26" s="20"/>
      <c r="D26" s="24">
        <v>7</v>
      </c>
      <c r="E26" s="21"/>
    </row>
    <row r="27" spans="2:5" x14ac:dyDescent="0.25">
      <c r="B27" s="20" t="s">
        <v>301</v>
      </c>
      <c r="C27" s="20"/>
      <c r="D27" s="24" t="s">
        <v>286</v>
      </c>
      <c r="E27" s="21"/>
    </row>
    <row r="28" spans="2:5" x14ac:dyDescent="0.25">
      <c r="B28" s="20" t="s">
        <v>302</v>
      </c>
      <c r="C28" s="20"/>
      <c r="D28" s="24" t="s">
        <v>286</v>
      </c>
      <c r="E28" s="21"/>
    </row>
    <row r="29" spans="2:5" x14ac:dyDescent="0.25">
      <c r="B29" s="9" t="s">
        <v>240</v>
      </c>
      <c r="C29" s="20"/>
      <c r="D29" s="24" t="s">
        <v>305</v>
      </c>
      <c r="E29" s="21"/>
    </row>
    <row r="30" spans="2:5" x14ac:dyDescent="0.25">
      <c r="B30" s="9" t="s">
        <v>79</v>
      </c>
      <c r="C30" s="20"/>
      <c r="D30" s="24" t="s">
        <v>234</v>
      </c>
      <c r="E30" s="21"/>
    </row>
    <row r="31" spans="2:5" x14ac:dyDescent="0.25">
      <c r="B31" s="9" t="s">
        <v>80</v>
      </c>
      <c r="C31" s="20"/>
      <c r="D31" s="24" t="s">
        <v>10</v>
      </c>
      <c r="E31" s="21"/>
    </row>
    <row r="32" spans="2:5" x14ac:dyDescent="0.25">
      <c r="B32" s="9" t="s">
        <v>81</v>
      </c>
      <c r="C32" s="9"/>
      <c r="D32" s="24" t="s">
        <v>12</v>
      </c>
      <c r="E32" s="21"/>
    </row>
    <row r="33" spans="2:5" x14ac:dyDescent="0.25">
      <c r="B33" s="9" t="s">
        <v>82</v>
      </c>
      <c r="C33" s="20"/>
      <c r="D33" s="147" t="s">
        <v>271</v>
      </c>
      <c r="E33" s="21"/>
    </row>
    <row r="34" spans="2:5" x14ac:dyDescent="0.25">
      <c r="B34" s="9" t="s">
        <v>13</v>
      </c>
      <c r="C34" s="20"/>
      <c r="D34" s="24" t="s">
        <v>85</v>
      </c>
      <c r="E34" s="21"/>
    </row>
    <row r="35" spans="2:5" x14ac:dyDescent="0.25">
      <c r="B35" s="9" t="s">
        <v>197</v>
      </c>
      <c r="C35" s="20"/>
      <c r="D35" s="24">
        <v>5.5</v>
      </c>
      <c r="E35" s="21"/>
    </row>
    <row r="36" spans="2:5" x14ac:dyDescent="0.25">
      <c r="B36" s="9" t="s">
        <v>34</v>
      </c>
      <c r="C36" s="20"/>
      <c r="D36" s="24" t="s">
        <v>35</v>
      </c>
      <c r="E36" s="29"/>
    </row>
    <row r="37" spans="2:5" x14ac:dyDescent="0.25">
      <c r="B37" s="9" t="s">
        <v>241</v>
      </c>
      <c r="C37" s="9"/>
      <c r="D37" s="24" t="s">
        <v>10</v>
      </c>
      <c r="E37" s="21"/>
    </row>
    <row r="38" spans="2:5" x14ac:dyDescent="0.25">
      <c r="B38" s="9" t="s">
        <v>298</v>
      </c>
      <c r="C38" s="9"/>
      <c r="D38" s="24" t="s">
        <v>10</v>
      </c>
      <c r="E38" s="21"/>
    </row>
    <row r="39" spans="2:5" x14ac:dyDescent="0.25">
      <c r="B39" s="9" t="s">
        <v>242</v>
      </c>
      <c r="C39" s="9"/>
      <c r="D39" s="24">
        <v>0</v>
      </c>
      <c r="E39" s="21"/>
    </row>
    <row r="40" spans="2:5" x14ac:dyDescent="0.25">
      <c r="B40" s="9" t="s">
        <v>243</v>
      </c>
      <c r="C40" s="9"/>
      <c r="D40" s="26">
        <v>250000</v>
      </c>
      <c r="E40" s="21"/>
    </row>
    <row r="41" spans="2:5" x14ac:dyDescent="0.25">
      <c r="B41" s="9" t="s">
        <v>244</v>
      </c>
      <c r="C41" s="9"/>
      <c r="D41" s="26">
        <v>100000</v>
      </c>
      <c r="E41" s="21"/>
    </row>
    <row r="42" spans="2:5" x14ac:dyDescent="0.25">
      <c r="B42" s="9" t="s">
        <v>245</v>
      </c>
      <c r="C42" s="9"/>
      <c r="D42" s="26">
        <v>250000</v>
      </c>
      <c r="E42" s="21"/>
    </row>
    <row r="43" spans="2:5" x14ac:dyDescent="0.25">
      <c r="B43" s="9" t="s">
        <v>246</v>
      </c>
      <c r="C43" s="9"/>
      <c r="D43" s="26">
        <v>100000</v>
      </c>
      <c r="E43" s="21"/>
    </row>
    <row r="44" spans="2:5" x14ac:dyDescent="0.25">
      <c r="B44" s="9" t="s">
        <v>247</v>
      </c>
      <c r="C44" s="9"/>
      <c r="D44" s="26">
        <v>1250</v>
      </c>
      <c r="E44" s="21"/>
    </row>
    <row r="45" spans="2:5" x14ac:dyDescent="0.25">
      <c r="B45" s="9" t="s">
        <v>248</v>
      </c>
      <c r="C45" s="9"/>
      <c r="D45" s="26">
        <v>1250</v>
      </c>
      <c r="E45" s="30"/>
    </row>
    <row r="46" spans="2:5" x14ac:dyDescent="0.25">
      <c r="B46" s="9" t="s">
        <v>296</v>
      </c>
      <c r="C46" s="9"/>
      <c r="D46" s="27">
        <v>0.15</v>
      </c>
      <c r="E46" s="30"/>
    </row>
    <row r="47" spans="2:5" x14ac:dyDescent="0.25">
      <c r="B47" s="9" t="s">
        <v>249</v>
      </c>
      <c r="C47" s="9"/>
      <c r="D47" s="24">
        <v>1.1499999999999999</v>
      </c>
      <c r="E47" s="30"/>
    </row>
    <row r="48" spans="2:5" x14ac:dyDescent="0.25">
      <c r="B48" s="9" t="s">
        <v>16</v>
      </c>
      <c r="C48" s="9"/>
      <c r="D48" s="26">
        <v>0</v>
      </c>
      <c r="E48" s="30"/>
    </row>
    <row r="49" spans="1:5" x14ac:dyDescent="0.25">
      <c r="B49" s="9" t="s">
        <v>250</v>
      </c>
      <c r="C49" s="9"/>
      <c r="D49" s="26" t="s">
        <v>12</v>
      </c>
      <c r="E49" s="31"/>
    </row>
    <row r="50" spans="1:5" x14ac:dyDescent="0.25">
      <c r="B50" s="9" t="s">
        <v>17</v>
      </c>
      <c r="C50" s="9"/>
      <c r="D50" s="26">
        <v>50</v>
      </c>
      <c r="E50" s="21"/>
    </row>
    <row r="51" spans="1:5" x14ac:dyDescent="0.25">
      <c r="B51" s="9" t="s">
        <v>297</v>
      </c>
      <c r="C51" s="9"/>
      <c r="D51" s="26">
        <v>4</v>
      </c>
      <c r="E51" s="23"/>
    </row>
    <row r="52" spans="1:5" x14ac:dyDescent="0.25">
      <c r="B52" s="9"/>
      <c r="C52" s="9"/>
      <c r="D52" s="26"/>
      <c r="E52" s="23"/>
    </row>
    <row r="53" spans="1:5" x14ac:dyDescent="0.25">
      <c r="C53" s="9"/>
      <c r="E53" s="23"/>
    </row>
    <row r="54" spans="1:5" x14ac:dyDescent="0.25">
      <c r="A54" s="8" t="s">
        <v>31</v>
      </c>
      <c r="C54" s="9"/>
      <c r="E54" s="23"/>
    </row>
    <row r="55" spans="1:5" x14ac:dyDescent="0.25">
      <c r="A55" s="195" t="s">
        <v>171</v>
      </c>
      <c r="B55" s="196" t="s">
        <v>292</v>
      </c>
      <c r="E55" s="19"/>
    </row>
  </sheetData>
  <sheetProtection algorithmName="SHA-512" hashValue="nAty/aEofTAoygmIGNbVnHIm1atIuJysExol++l0QZJJQ/ike06agcsoh8cOIRTkAfu5P+24aKYwKKP9FybONQ==" saltValue="T1jg7GLjZPk7TGaJkuf2QQ==" spinCount="100000" sheet="1" objects="1" scenarios="1"/>
  <protectedRanges>
    <protectedRange algorithmName="SHA-512" hashValue="D1Rz/XIqKfrhizLFyONchEqZ2QyrfJWaNsGIMgtr1E5J2ECeDUMYpF9CSBgllYUti37yK2853r5Ld/iAT6RdVA==" saltValue="0Wxy+uBedc6JVZ7ozM0fIA==" spinCount="100000" sqref="I19:I21" name="UserInputs"/>
    <protectedRange algorithmName="SHA-512" hashValue="D1Rz/XIqKfrhizLFyONchEqZ2QyrfJWaNsGIMgtr1E5J2ECeDUMYpF9CSBgllYUti37yK2853r5Ld/iAT6RdVA==" saltValue="0Wxy+uBedc6JVZ7ozM0fIA==" spinCount="100000" sqref="I24:I25 D52" name="UserInputs_1"/>
    <protectedRange algorithmName="SHA-512" hashValue="D1Rz/XIqKfrhizLFyONchEqZ2QyrfJWaNsGIMgtr1E5J2ECeDUMYpF9CSBgllYUti37yK2853r5Ld/iAT6RdVA==" saltValue="0Wxy+uBedc6JVZ7ozM0fIA==" spinCount="100000" sqref="E19:E54" name="UserInputs_2"/>
    <protectedRange algorithmName="SHA-512" hashValue="D1Rz/XIqKfrhizLFyONchEqZ2QyrfJWaNsGIMgtr1E5J2ECeDUMYpF9CSBgllYUti37yK2853r5Ld/iAT6RdVA==" saltValue="0Wxy+uBedc6JVZ7ozM0fIA==" spinCount="100000" sqref="D16:D51" name="UserInputs_3"/>
  </protectedRanges>
  <dataConsolidate/>
  <mergeCells count="5">
    <mergeCell ref="A4:E4"/>
    <mergeCell ref="A5:E5"/>
    <mergeCell ref="A6:E6"/>
    <mergeCell ref="A7:E7"/>
    <mergeCell ref="A9:E9"/>
  </mergeCells>
  <printOptions horizontalCentered="1"/>
  <pageMargins left="0" right="0" top="0" bottom="0" header="0" footer="0"/>
  <pageSetup scale="9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6">
    <pageSetUpPr fitToPage="1"/>
  </sheetPr>
  <dimension ref="A1:AB118"/>
  <sheetViews>
    <sheetView view="pageBreakPreview" zoomScale="60" zoomScaleNormal="60" workbookViewId="0"/>
  </sheetViews>
  <sheetFormatPr defaultColWidth="9.21875" defaultRowHeight="13.2" outlineLevelRow="1" x14ac:dyDescent="0.25"/>
  <cols>
    <col min="1" max="1" width="2.77734375" style="148" customWidth="1"/>
    <col min="2" max="2" width="4.77734375" style="148" customWidth="1"/>
    <col min="3" max="3" width="57.21875" style="148" customWidth="1"/>
    <col min="4" max="4" width="2.77734375" style="148" customWidth="1"/>
    <col min="5" max="5" width="40" style="148" bestFit="1" customWidth="1"/>
    <col min="6" max="6" width="2.77734375" style="148" customWidth="1"/>
    <col min="7" max="7" width="12.77734375" style="148" customWidth="1"/>
    <col min="8" max="8" width="2.77734375" style="148" customWidth="1"/>
    <col min="9" max="9" width="12.77734375" style="148" customWidth="1"/>
    <col min="10" max="10" width="2.77734375" style="148" customWidth="1"/>
    <col min="11" max="11" width="12.77734375" style="148" customWidth="1"/>
    <col min="12" max="12" width="2.77734375" style="148" customWidth="1"/>
    <col min="13" max="13" width="12.77734375" style="148" customWidth="1"/>
    <col min="14" max="14" width="2.77734375" style="148" customWidth="1"/>
    <col min="15" max="15" width="12.77734375" style="148" customWidth="1"/>
    <col min="16" max="16" width="2.77734375" style="148" customWidth="1"/>
    <col min="17" max="17" width="12.77734375" style="148" customWidth="1"/>
    <col min="18" max="18" width="2.77734375" style="148" customWidth="1"/>
    <col min="19" max="19" width="12.77734375" style="148" customWidth="1"/>
    <col min="20" max="20" width="2.77734375" style="148" customWidth="1"/>
    <col min="21" max="21" width="12.77734375" style="148" customWidth="1"/>
    <col min="22" max="22" width="2.77734375" style="148" customWidth="1"/>
    <col min="23" max="23" width="12.77734375" style="148" customWidth="1"/>
    <col min="24" max="24" width="2.77734375" style="148" customWidth="1"/>
    <col min="25" max="25" width="12.77734375" style="148" customWidth="1"/>
    <col min="26" max="26" width="2.77734375" style="148" customWidth="1"/>
    <col min="27" max="27" width="12.77734375" style="148" customWidth="1"/>
    <col min="28" max="28" width="2.77734375" style="148" customWidth="1"/>
    <col min="29" max="16384" width="9.21875" style="148"/>
  </cols>
  <sheetData>
    <row r="1" spans="1:28" x14ac:dyDescent="0.25">
      <c r="AB1" s="197" t="s">
        <v>277</v>
      </c>
    </row>
    <row r="2" spans="1:28" x14ac:dyDescent="0.25">
      <c r="AB2" s="197" t="s">
        <v>284</v>
      </c>
    </row>
    <row r="4" spans="1:28" x14ac:dyDescent="0.25">
      <c r="A4" s="169" t="s">
        <v>0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</row>
    <row r="5" spans="1:28" x14ac:dyDescent="0.25">
      <c r="A5" s="169" t="s">
        <v>59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</row>
    <row r="6" spans="1:28" x14ac:dyDescent="0.25">
      <c r="A6" s="169" t="s">
        <v>60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</row>
    <row r="7" spans="1:28" x14ac:dyDescent="0.25">
      <c r="A7" s="169" t="s">
        <v>235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</row>
    <row r="8" spans="1:28" x14ac:dyDescent="0.25">
      <c r="A8" s="169"/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</row>
    <row r="9" spans="1:28" x14ac:dyDescent="0.25">
      <c r="A9" s="170" t="s">
        <v>273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</row>
    <row r="10" spans="1:28" x14ac:dyDescent="0.2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</row>
    <row r="11" spans="1:28" s="11" customFormat="1" x14ac:dyDescent="0.25"/>
    <row r="12" spans="1:28" x14ac:dyDescent="0.25">
      <c r="C12" s="171">
        <v>-1</v>
      </c>
      <c r="E12" s="172">
        <v>-2</v>
      </c>
      <c r="G12" s="172">
        <v>-3</v>
      </c>
      <c r="I12" s="172">
        <v>-4</v>
      </c>
      <c r="K12" s="172">
        <v>-5</v>
      </c>
      <c r="M12" s="172">
        <v>-6</v>
      </c>
      <c r="O12" s="172">
        <v>-7</v>
      </c>
      <c r="Q12" s="172">
        <v>-8</v>
      </c>
      <c r="S12" s="172">
        <v>-9</v>
      </c>
      <c r="U12" s="172">
        <v>-10</v>
      </c>
      <c r="W12" s="172">
        <v>-11</v>
      </c>
      <c r="Y12" s="172">
        <v>-12</v>
      </c>
      <c r="AA12" s="172">
        <v>-13</v>
      </c>
    </row>
    <row r="14" spans="1:28" x14ac:dyDescent="0.25">
      <c r="F14" s="11"/>
      <c r="G14" s="173" t="s">
        <v>4</v>
      </c>
      <c r="H14" s="173"/>
      <c r="I14" s="173"/>
      <c r="J14" s="174"/>
      <c r="K14" s="173" t="s">
        <v>2</v>
      </c>
      <c r="L14" s="173"/>
      <c r="M14" s="173"/>
      <c r="N14" s="175"/>
      <c r="O14" s="173" t="s">
        <v>44</v>
      </c>
      <c r="P14" s="173"/>
      <c r="Q14" s="173"/>
      <c r="R14" s="175"/>
      <c r="S14" s="173" t="s">
        <v>45</v>
      </c>
      <c r="T14" s="173"/>
      <c r="U14" s="173"/>
      <c r="V14" s="175"/>
      <c r="W14" s="173" t="s">
        <v>3</v>
      </c>
      <c r="X14" s="173"/>
      <c r="Y14" s="173"/>
      <c r="Z14" s="174"/>
      <c r="AA14" s="173" t="s">
        <v>50</v>
      </c>
    </row>
    <row r="15" spans="1:28" x14ac:dyDescent="0.25">
      <c r="C15" s="176" t="s">
        <v>5</v>
      </c>
      <c r="E15" s="176" t="s">
        <v>56</v>
      </c>
      <c r="G15" s="177" t="s">
        <v>6</v>
      </c>
      <c r="H15" s="175"/>
      <c r="I15" s="177" t="s">
        <v>7</v>
      </c>
      <c r="J15" s="174"/>
      <c r="K15" s="168" t="s">
        <v>6</v>
      </c>
      <c r="L15" s="175"/>
      <c r="M15" s="177" t="s">
        <v>7</v>
      </c>
      <c r="N15" s="175"/>
      <c r="O15" s="168" t="s">
        <v>6</v>
      </c>
      <c r="P15" s="175"/>
      <c r="Q15" s="168" t="s">
        <v>7</v>
      </c>
      <c r="R15" s="175"/>
      <c r="S15" s="168" t="s">
        <v>6</v>
      </c>
      <c r="T15" s="175"/>
      <c r="U15" s="168" t="s">
        <v>7</v>
      </c>
      <c r="V15" s="175"/>
      <c r="W15" s="168" t="s">
        <v>6</v>
      </c>
      <c r="X15" s="175"/>
      <c r="Y15" s="168" t="s">
        <v>7</v>
      </c>
      <c r="Z15" s="174"/>
      <c r="AA15" s="178" t="s">
        <v>8</v>
      </c>
    </row>
    <row r="16" spans="1:28" ht="13.8" thickBot="1" x14ac:dyDescent="0.3">
      <c r="F16" s="11"/>
    </row>
    <row r="17" spans="2:27" ht="13.8" outlineLevel="1" thickBot="1" x14ac:dyDescent="0.3">
      <c r="F17" s="11"/>
      <c r="G17" s="35" t="s">
        <v>62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 spans="2:27" outlineLevel="1" x14ac:dyDescent="0.25">
      <c r="F18" s="11"/>
      <c r="G18" s="169"/>
      <c r="H18" s="169"/>
      <c r="I18" s="169"/>
      <c r="K18" s="17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</row>
    <row r="19" spans="2:27" outlineLevel="1" x14ac:dyDescent="0.25">
      <c r="B19" s="148" t="s">
        <v>87</v>
      </c>
      <c r="C19" s="167" t="s">
        <v>88</v>
      </c>
      <c r="E19" s="180" t="s">
        <v>9</v>
      </c>
      <c r="F19" s="11"/>
      <c r="G19" s="181">
        <v>5.04</v>
      </c>
      <c r="I19" s="181">
        <v>3.948</v>
      </c>
      <c r="K19" s="181">
        <v>14.365</v>
      </c>
      <c r="M19" s="181">
        <v>16.405000000000001</v>
      </c>
      <c r="N19" s="182"/>
      <c r="O19" s="181">
        <v>0</v>
      </c>
      <c r="Q19" s="181">
        <v>0</v>
      </c>
      <c r="S19" s="181">
        <v>0</v>
      </c>
      <c r="U19" s="181">
        <v>0</v>
      </c>
      <c r="W19" s="181">
        <v>1.0720000000000001</v>
      </c>
      <c r="Y19" s="181">
        <v>2.6459999999999999</v>
      </c>
      <c r="Z19" s="182"/>
      <c r="AA19" s="183"/>
    </row>
    <row r="20" spans="2:27" outlineLevel="1" x14ac:dyDescent="0.25">
      <c r="B20" s="148" t="s">
        <v>89</v>
      </c>
      <c r="C20" s="167" t="s">
        <v>11</v>
      </c>
      <c r="E20" s="180" t="s">
        <v>9</v>
      </c>
      <c r="F20" s="11"/>
      <c r="G20" s="164">
        <v>1.0680000000000001</v>
      </c>
      <c r="I20" s="164">
        <v>1.0680000000000001</v>
      </c>
      <c r="K20" s="183"/>
      <c r="M20" s="183"/>
      <c r="O20" s="183"/>
      <c r="Q20" s="183"/>
      <c r="S20" s="183"/>
      <c r="U20" s="183"/>
      <c r="W20" s="183"/>
      <c r="Y20" s="183"/>
      <c r="AA20" s="183"/>
    </row>
    <row r="21" spans="2:27" outlineLevel="1" x14ac:dyDescent="0.25">
      <c r="B21" s="148" t="s">
        <v>90</v>
      </c>
      <c r="C21" s="167" t="s">
        <v>52</v>
      </c>
      <c r="E21" s="180" t="s">
        <v>9</v>
      </c>
      <c r="F21" s="11"/>
      <c r="G21" s="164">
        <v>0.56699999999999995</v>
      </c>
      <c r="I21" s="164">
        <v>0.56699999999999995</v>
      </c>
      <c r="K21" s="183"/>
      <c r="M21" s="183"/>
      <c r="O21" s="183"/>
      <c r="Q21" s="183"/>
      <c r="S21" s="183"/>
      <c r="U21" s="183"/>
      <c r="W21" s="183"/>
      <c r="Y21" s="183"/>
      <c r="AA21" s="183"/>
    </row>
    <row r="22" spans="2:27" outlineLevel="1" x14ac:dyDescent="0.25">
      <c r="B22" s="148" t="s">
        <v>91</v>
      </c>
      <c r="C22" s="167" t="s">
        <v>75</v>
      </c>
      <c r="E22" s="180" t="s">
        <v>9</v>
      </c>
      <c r="G22" s="164">
        <v>0.74399999999999999</v>
      </c>
      <c r="I22" s="164">
        <v>0.74399999999999999</v>
      </c>
      <c r="K22" s="183"/>
      <c r="M22" s="183"/>
      <c r="O22" s="183"/>
      <c r="Q22" s="183"/>
      <c r="S22" s="183"/>
      <c r="U22" s="183"/>
      <c r="W22" s="183"/>
      <c r="Y22" s="183"/>
      <c r="AA22" s="183"/>
    </row>
    <row r="23" spans="2:27" outlineLevel="1" x14ac:dyDescent="0.25">
      <c r="B23" s="148" t="s">
        <v>92</v>
      </c>
      <c r="C23" s="167" t="s">
        <v>19</v>
      </c>
      <c r="E23" s="180" t="s">
        <v>9</v>
      </c>
      <c r="G23" s="164">
        <v>0.89800000000000002</v>
      </c>
      <c r="I23" s="164">
        <v>0.89800000000000002</v>
      </c>
      <c r="K23" s="183"/>
      <c r="M23" s="183"/>
      <c r="O23" s="183"/>
      <c r="Q23" s="183"/>
      <c r="S23" s="183"/>
      <c r="U23" s="183"/>
      <c r="W23" s="183"/>
      <c r="Y23" s="183"/>
      <c r="AA23" s="183"/>
    </row>
    <row r="24" spans="2:27" outlineLevel="1" x14ac:dyDescent="0.25">
      <c r="B24" s="148" t="s">
        <v>93</v>
      </c>
      <c r="C24" s="167" t="s">
        <v>53</v>
      </c>
      <c r="E24" s="180" t="s">
        <v>9</v>
      </c>
      <c r="F24" s="11"/>
      <c r="G24" s="183"/>
      <c r="I24" s="183"/>
      <c r="K24" s="164">
        <v>1.413</v>
      </c>
      <c r="M24" s="164">
        <v>1.413</v>
      </c>
      <c r="O24" s="164">
        <v>1</v>
      </c>
      <c r="Q24" s="164">
        <v>1</v>
      </c>
      <c r="S24" s="183"/>
      <c r="U24" s="183"/>
      <c r="W24" s="164">
        <v>0</v>
      </c>
      <c r="Y24" s="164">
        <v>0</v>
      </c>
      <c r="AA24" s="183"/>
    </row>
    <row r="25" spans="2:27" outlineLevel="1" x14ac:dyDescent="0.25">
      <c r="B25" s="148" t="s">
        <v>94</v>
      </c>
      <c r="C25" s="167" t="s">
        <v>54</v>
      </c>
      <c r="E25" s="180" t="s">
        <v>9</v>
      </c>
      <c r="F25" s="11"/>
      <c r="G25" s="183"/>
      <c r="I25" s="183"/>
      <c r="K25" s="164">
        <v>1</v>
      </c>
      <c r="M25" s="164">
        <v>1</v>
      </c>
      <c r="O25" s="164">
        <v>1</v>
      </c>
      <c r="Q25" s="164">
        <v>1</v>
      </c>
      <c r="S25" s="183"/>
      <c r="U25" s="183"/>
      <c r="W25" s="183"/>
      <c r="Y25" s="183"/>
      <c r="AA25" s="183"/>
    </row>
    <row r="26" spans="2:27" outlineLevel="1" x14ac:dyDescent="0.25">
      <c r="B26" s="148" t="s">
        <v>95</v>
      </c>
      <c r="C26" s="167" t="s">
        <v>55</v>
      </c>
      <c r="E26" s="180" t="s">
        <v>9</v>
      </c>
      <c r="F26" s="11"/>
      <c r="G26" s="183"/>
      <c r="I26" s="183"/>
      <c r="K26" s="164">
        <v>0.73</v>
      </c>
      <c r="M26" s="164">
        <v>0.73</v>
      </c>
      <c r="O26" s="164">
        <v>1</v>
      </c>
      <c r="Q26" s="164">
        <v>1</v>
      </c>
      <c r="S26" s="183"/>
      <c r="U26" s="183"/>
      <c r="W26" s="183"/>
      <c r="Y26" s="183"/>
      <c r="AA26" s="183"/>
    </row>
    <row r="27" spans="2:27" outlineLevel="1" x14ac:dyDescent="0.25">
      <c r="B27" s="148" t="s">
        <v>96</v>
      </c>
      <c r="C27" s="167" t="s">
        <v>46</v>
      </c>
      <c r="E27" s="180" t="s">
        <v>9</v>
      </c>
      <c r="F27" s="11"/>
      <c r="G27" s="183"/>
      <c r="I27" s="183"/>
      <c r="K27" s="183"/>
      <c r="M27" s="183"/>
      <c r="O27" s="183"/>
      <c r="Q27" s="183"/>
      <c r="S27" s="164">
        <v>0.52500000000000002</v>
      </c>
      <c r="U27" s="164">
        <v>0.52500000000000002</v>
      </c>
      <c r="W27" s="183"/>
      <c r="Y27" s="183"/>
      <c r="AA27" s="183"/>
    </row>
    <row r="28" spans="2:27" outlineLevel="1" x14ac:dyDescent="0.25">
      <c r="B28" s="148" t="s">
        <v>97</v>
      </c>
      <c r="C28" s="167" t="s">
        <v>47</v>
      </c>
      <c r="E28" s="180" t="s">
        <v>9</v>
      </c>
      <c r="G28" s="183"/>
      <c r="I28" s="183"/>
      <c r="K28" s="183"/>
      <c r="M28" s="183"/>
      <c r="O28" s="183"/>
      <c r="Q28" s="183"/>
      <c r="S28" s="164">
        <v>4.0000000000000001E-3</v>
      </c>
      <c r="U28" s="164">
        <v>4.0000000000000001E-3</v>
      </c>
      <c r="W28" s="183"/>
      <c r="Y28" s="183"/>
      <c r="AA28" s="183"/>
    </row>
    <row r="29" spans="2:27" outlineLevel="1" x14ac:dyDescent="0.25">
      <c r="B29" s="148" t="s">
        <v>98</v>
      </c>
      <c r="C29" s="167" t="s">
        <v>57</v>
      </c>
      <c r="E29" s="180" t="s">
        <v>9</v>
      </c>
      <c r="G29" s="164">
        <v>0.47699999999999998</v>
      </c>
      <c r="I29" s="164">
        <v>0.47699999999999998</v>
      </c>
      <c r="K29" s="164">
        <v>1.0920000000000001</v>
      </c>
      <c r="L29" s="163"/>
      <c r="M29" s="164">
        <v>1.0920000000000001</v>
      </c>
      <c r="O29" s="164">
        <v>0</v>
      </c>
      <c r="P29" s="163"/>
      <c r="Q29" s="164">
        <v>0</v>
      </c>
      <c r="S29" s="164">
        <v>0</v>
      </c>
      <c r="T29" s="163"/>
      <c r="U29" s="164">
        <v>0</v>
      </c>
      <c r="W29" s="183"/>
      <c r="Y29" s="183"/>
      <c r="AA29" s="183"/>
    </row>
    <row r="30" spans="2:27" ht="13.8" outlineLevel="1" thickBot="1" x14ac:dyDescent="0.3"/>
    <row r="31" spans="2:27" ht="13.8" outlineLevel="1" thickBot="1" x14ac:dyDescent="0.3">
      <c r="B31" s="184" t="s">
        <v>99</v>
      </c>
      <c r="C31" s="156" t="s">
        <v>58</v>
      </c>
      <c r="D31" s="154"/>
      <c r="E31" s="158" t="s">
        <v>100</v>
      </c>
      <c r="F31" s="154"/>
      <c r="G31" s="166">
        <v>0.97299999999999998</v>
      </c>
      <c r="H31" s="154"/>
      <c r="I31" s="166">
        <v>0.76200000000000001</v>
      </c>
      <c r="J31" s="154"/>
      <c r="K31" s="166">
        <v>16.181000000000001</v>
      </c>
      <c r="L31" s="154"/>
      <c r="M31" s="166">
        <v>18.478000000000002</v>
      </c>
      <c r="N31" s="154"/>
      <c r="O31" s="166">
        <v>0</v>
      </c>
      <c r="P31" s="154"/>
      <c r="Q31" s="166">
        <v>0</v>
      </c>
      <c r="R31" s="154"/>
      <c r="S31" s="166">
        <v>0</v>
      </c>
      <c r="T31" s="154"/>
      <c r="U31" s="166">
        <v>0</v>
      </c>
      <c r="V31" s="154"/>
      <c r="W31" s="166">
        <v>0</v>
      </c>
      <c r="X31" s="154"/>
      <c r="Y31" s="166">
        <v>0</v>
      </c>
      <c r="Z31" s="154"/>
      <c r="AA31" s="185"/>
    </row>
    <row r="32" spans="2:27" ht="13.8" thickBot="1" x14ac:dyDescent="0.3">
      <c r="C32" s="167"/>
      <c r="E32" s="180"/>
      <c r="F32" s="11"/>
      <c r="G32" s="167"/>
      <c r="H32" s="167"/>
      <c r="I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</row>
    <row r="33" spans="2:27" ht="13.8" outlineLevel="1" thickBot="1" x14ac:dyDescent="0.3">
      <c r="C33" s="167"/>
      <c r="E33" s="180"/>
      <c r="F33" s="11"/>
      <c r="G33" s="35" t="s">
        <v>63</v>
      </c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</row>
    <row r="34" spans="2:27" outlineLevel="1" x14ac:dyDescent="0.25">
      <c r="C34" s="167"/>
      <c r="E34" s="180"/>
      <c r="F34" s="11"/>
    </row>
    <row r="35" spans="2:27" outlineLevel="1" x14ac:dyDescent="0.25">
      <c r="B35" s="148" t="s">
        <v>101</v>
      </c>
      <c r="C35" s="167" t="s">
        <v>79</v>
      </c>
      <c r="E35" s="180" t="s">
        <v>9</v>
      </c>
      <c r="G35" s="164">
        <v>0.313</v>
      </c>
      <c r="H35" s="163"/>
      <c r="I35" s="164">
        <v>0.313</v>
      </c>
      <c r="K35" s="164">
        <v>0.246</v>
      </c>
      <c r="L35" s="163"/>
      <c r="M35" s="164">
        <v>0.246</v>
      </c>
      <c r="O35" s="164">
        <v>0.246</v>
      </c>
      <c r="P35" s="163"/>
      <c r="Q35" s="164">
        <v>0.246</v>
      </c>
      <c r="S35" s="164">
        <v>0.246</v>
      </c>
      <c r="T35" s="163"/>
      <c r="U35" s="164">
        <v>0.246</v>
      </c>
      <c r="W35" s="183"/>
      <c r="Y35" s="183"/>
      <c r="AA35" s="183"/>
    </row>
    <row r="36" spans="2:27" outlineLevel="1" x14ac:dyDescent="0.25">
      <c r="B36" s="148" t="s">
        <v>102</v>
      </c>
      <c r="C36" s="167" t="s">
        <v>82</v>
      </c>
      <c r="E36" s="180" t="s">
        <v>9</v>
      </c>
      <c r="G36" s="164">
        <v>0.28199999999999997</v>
      </c>
      <c r="I36" s="164">
        <v>0.28199999999999997</v>
      </c>
      <c r="K36" s="164">
        <v>0.28199999999999997</v>
      </c>
      <c r="M36" s="164">
        <v>0.28199999999999997</v>
      </c>
      <c r="O36" s="164">
        <v>0.28199999999999997</v>
      </c>
      <c r="Q36" s="164">
        <v>0.28199999999999997</v>
      </c>
      <c r="S36" s="164">
        <v>0.28199999999999997</v>
      </c>
      <c r="U36" s="164">
        <v>0.28199999999999997</v>
      </c>
      <c r="W36" s="183"/>
      <c r="Y36" s="183"/>
      <c r="AA36" s="183"/>
    </row>
    <row r="37" spans="2:27" outlineLevel="1" x14ac:dyDescent="0.25">
      <c r="B37" s="148" t="s">
        <v>103</v>
      </c>
      <c r="C37" s="167" t="s">
        <v>13</v>
      </c>
      <c r="D37" s="44"/>
      <c r="E37" s="180" t="s">
        <v>9</v>
      </c>
      <c r="G37" s="164">
        <v>1</v>
      </c>
      <c r="I37" s="164">
        <v>1</v>
      </c>
      <c r="J37" s="44"/>
      <c r="K37" s="164">
        <v>1</v>
      </c>
      <c r="M37" s="164">
        <v>1</v>
      </c>
      <c r="O37" s="164">
        <v>1</v>
      </c>
      <c r="Q37" s="164">
        <v>1</v>
      </c>
      <c r="S37" s="164">
        <v>1</v>
      </c>
      <c r="U37" s="164">
        <v>1</v>
      </c>
      <c r="W37" s="183"/>
      <c r="Y37" s="183"/>
      <c r="AA37" s="183"/>
    </row>
    <row r="38" spans="2:27" outlineLevel="1" x14ac:dyDescent="0.25">
      <c r="B38" s="148" t="s">
        <v>104</v>
      </c>
      <c r="C38" s="167" t="s">
        <v>64</v>
      </c>
      <c r="E38" s="180" t="s">
        <v>9</v>
      </c>
      <c r="G38" s="164">
        <v>0.56100000000000005</v>
      </c>
      <c r="I38" s="164">
        <v>0.56100000000000005</v>
      </c>
      <c r="K38" s="164">
        <v>0.56100000000000005</v>
      </c>
      <c r="M38" s="164">
        <v>0.56100000000000005</v>
      </c>
      <c r="O38" s="164">
        <v>0.56100000000000005</v>
      </c>
      <c r="Q38" s="164">
        <v>0.56100000000000005</v>
      </c>
      <c r="S38" s="164">
        <v>0.56100000000000005</v>
      </c>
      <c r="U38" s="164">
        <v>0.56100000000000005</v>
      </c>
      <c r="W38" s="183"/>
      <c r="Y38" s="183"/>
      <c r="AA38" s="183"/>
    </row>
    <row r="39" spans="2:27" outlineLevel="1" x14ac:dyDescent="0.25">
      <c r="B39" s="148" t="s">
        <v>105</v>
      </c>
      <c r="C39" s="148" t="s">
        <v>18</v>
      </c>
      <c r="E39" s="180" t="s">
        <v>9</v>
      </c>
      <c r="G39" s="164">
        <v>1</v>
      </c>
      <c r="I39" s="164">
        <v>1</v>
      </c>
      <c r="K39" s="164">
        <v>1</v>
      </c>
      <c r="M39" s="164">
        <v>1</v>
      </c>
      <c r="O39" s="164">
        <v>1</v>
      </c>
      <c r="Q39" s="164">
        <v>1</v>
      </c>
      <c r="S39" s="164">
        <v>1</v>
      </c>
      <c r="U39" s="164">
        <v>1</v>
      </c>
      <c r="W39" s="183"/>
      <c r="Y39" s="183"/>
      <c r="AA39" s="183"/>
    </row>
    <row r="40" spans="2:27" outlineLevel="1" x14ac:dyDescent="0.25">
      <c r="B40" s="148" t="s">
        <v>106</v>
      </c>
      <c r="C40" s="167" t="s">
        <v>40</v>
      </c>
      <c r="D40" s="11"/>
      <c r="E40" s="180" t="s">
        <v>9</v>
      </c>
      <c r="G40" s="164">
        <v>1</v>
      </c>
      <c r="I40" s="164">
        <v>1</v>
      </c>
      <c r="J40" s="11"/>
      <c r="K40" s="164">
        <v>1</v>
      </c>
      <c r="M40" s="164">
        <v>1</v>
      </c>
      <c r="O40" s="164">
        <v>1</v>
      </c>
      <c r="Q40" s="164">
        <v>1</v>
      </c>
      <c r="S40" s="164">
        <v>1</v>
      </c>
      <c r="U40" s="164">
        <v>1</v>
      </c>
      <c r="W40" s="164">
        <v>1</v>
      </c>
      <c r="Y40" s="164">
        <v>1</v>
      </c>
      <c r="AA40" s="183"/>
    </row>
    <row r="41" spans="2:27" outlineLevel="1" x14ac:dyDescent="0.25">
      <c r="B41" s="148" t="s">
        <v>107</v>
      </c>
      <c r="C41" s="167" t="s">
        <v>24</v>
      </c>
      <c r="E41" s="180" t="s">
        <v>108</v>
      </c>
      <c r="G41" s="164">
        <v>1</v>
      </c>
      <c r="I41" s="164">
        <v>1</v>
      </c>
      <c r="K41" s="164">
        <v>1</v>
      </c>
      <c r="M41" s="164">
        <v>1</v>
      </c>
      <c r="O41" s="164">
        <v>1</v>
      </c>
      <c r="Q41" s="164">
        <v>1</v>
      </c>
      <c r="S41" s="164">
        <v>1</v>
      </c>
      <c r="U41" s="164">
        <v>1</v>
      </c>
      <c r="W41" s="164">
        <v>1</v>
      </c>
      <c r="Y41" s="164">
        <v>1</v>
      </c>
      <c r="AA41" s="183"/>
    </row>
    <row r="42" spans="2:27" outlineLevel="1" x14ac:dyDescent="0.25">
      <c r="B42" s="148" t="s">
        <v>109</v>
      </c>
      <c r="C42" s="167" t="s">
        <v>25</v>
      </c>
      <c r="E42" s="180" t="s">
        <v>110</v>
      </c>
      <c r="G42" s="186">
        <v>4.4999999999999998E-2</v>
      </c>
      <c r="I42" s="186">
        <v>6.5000000000000002E-2</v>
      </c>
      <c r="K42" s="186">
        <v>3.5000000000000003E-2</v>
      </c>
      <c r="M42" s="186">
        <v>0.04</v>
      </c>
      <c r="O42" s="186">
        <v>3.5000000000000003E-2</v>
      </c>
      <c r="Q42" s="186">
        <v>0.04</v>
      </c>
      <c r="S42" s="186">
        <v>3.5000000000000003E-2</v>
      </c>
      <c r="U42" s="186">
        <v>0.04</v>
      </c>
      <c r="W42" s="186">
        <v>3.5000000000000003E-2</v>
      </c>
      <c r="Y42" s="186">
        <v>0.04</v>
      </c>
      <c r="AA42" s="183"/>
    </row>
    <row r="43" spans="2:27" outlineLevel="1" x14ac:dyDescent="0.25">
      <c r="B43" s="148" t="s">
        <v>111</v>
      </c>
      <c r="C43" s="167" t="s">
        <v>217</v>
      </c>
      <c r="E43" s="180" t="s">
        <v>259</v>
      </c>
      <c r="G43" s="164">
        <v>0.95499999999999996</v>
      </c>
      <c r="I43" s="164">
        <v>0.93500000000000005</v>
      </c>
      <c r="K43" s="164">
        <v>0.96499999999999997</v>
      </c>
      <c r="M43" s="164">
        <v>0.96</v>
      </c>
      <c r="O43" s="164">
        <v>0.96499999999999997</v>
      </c>
      <c r="Q43" s="164">
        <v>0.96</v>
      </c>
      <c r="S43" s="164">
        <v>0.96499999999999997</v>
      </c>
      <c r="U43" s="164">
        <v>0.96</v>
      </c>
      <c r="W43" s="164">
        <v>0.96499999999999997</v>
      </c>
      <c r="Y43" s="164">
        <v>0.96</v>
      </c>
      <c r="AA43" s="183"/>
    </row>
    <row r="44" spans="2:27" outlineLevel="1" x14ac:dyDescent="0.25">
      <c r="B44" s="148" t="s">
        <v>112</v>
      </c>
      <c r="C44" s="167" t="s">
        <v>214</v>
      </c>
      <c r="E44" s="180" t="s">
        <v>113</v>
      </c>
      <c r="G44" s="164">
        <v>0.95499999999999996</v>
      </c>
      <c r="I44" s="164">
        <v>0.93500000000000005</v>
      </c>
      <c r="K44" s="164">
        <v>0.96499999999999997</v>
      </c>
      <c r="M44" s="164">
        <v>0.96</v>
      </c>
      <c r="O44" s="164">
        <v>0.96499999999999997</v>
      </c>
      <c r="Q44" s="164">
        <v>0.96</v>
      </c>
      <c r="S44" s="164">
        <v>0.96499999999999997</v>
      </c>
      <c r="U44" s="164">
        <v>0.96</v>
      </c>
      <c r="W44" s="164">
        <v>0.96499999999999997</v>
      </c>
      <c r="Y44" s="164">
        <v>0.96</v>
      </c>
      <c r="AA44" s="183"/>
    </row>
    <row r="45" spans="2:27" outlineLevel="1" x14ac:dyDescent="0.25">
      <c r="B45" s="148" t="s">
        <v>114</v>
      </c>
      <c r="C45" s="167" t="s">
        <v>14</v>
      </c>
      <c r="E45" s="180" t="s">
        <v>9</v>
      </c>
      <c r="G45" s="165">
        <v>0.96399999999999997</v>
      </c>
      <c r="H45" s="163"/>
      <c r="I45" s="165">
        <v>0.96399999999999997</v>
      </c>
      <c r="K45" s="165">
        <v>0.94899999999999995</v>
      </c>
      <c r="L45" s="163"/>
      <c r="M45" s="165">
        <v>0.94899999999999995</v>
      </c>
      <c r="N45" s="163"/>
      <c r="O45" s="187"/>
      <c r="P45" s="174"/>
      <c r="Q45" s="187"/>
      <c r="R45" s="188"/>
      <c r="S45" s="187"/>
      <c r="T45" s="174"/>
      <c r="U45" s="187"/>
      <c r="V45" s="188"/>
      <c r="W45" s="187"/>
      <c r="X45" s="174"/>
      <c r="Y45" s="187"/>
      <c r="Z45" s="174"/>
      <c r="AA45" s="189"/>
    </row>
    <row r="46" spans="2:27" outlineLevel="1" x14ac:dyDescent="0.25">
      <c r="B46" s="148" t="s">
        <v>115</v>
      </c>
      <c r="C46" s="148" t="s">
        <v>20</v>
      </c>
      <c r="E46" s="180" t="s">
        <v>9</v>
      </c>
      <c r="F46" s="159"/>
      <c r="G46" s="39">
        <v>0.15</v>
      </c>
      <c r="H46" s="159"/>
      <c r="I46" s="39">
        <v>0.15</v>
      </c>
      <c r="K46" s="39">
        <v>0.15</v>
      </c>
      <c r="M46" s="40">
        <v>0.15</v>
      </c>
      <c r="O46" s="39">
        <v>0.15</v>
      </c>
      <c r="Q46" s="39">
        <v>0.15</v>
      </c>
      <c r="S46" s="39">
        <v>0.15</v>
      </c>
      <c r="U46" s="39">
        <v>0.15</v>
      </c>
      <c r="W46" s="39">
        <v>0.15</v>
      </c>
      <c r="Y46" s="39">
        <v>0.15</v>
      </c>
      <c r="AA46" s="39">
        <v>0.15</v>
      </c>
    </row>
    <row r="47" spans="2:27" outlineLevel="1" x14ac:dyDescent="0.25">
      <c r="B47" s="148" t="s">
        <v>116</v>
      </c>
      <c r="C47" s="148" t="s">
        <v>117</v>
      </c>
      <c r="E47" s="169" t="s">
        <v>118</v>
      </c>
      <c r="G47" s="164">
        <v>0.85</v>
      </c>
      <c r="I47" s="164">
        <v>0.85</v>
      </c>
      <c r="K47" s="164">
        <v>0.85</v>
      </c>
      <c r="M47" s="164">
        <v>0.85</v>
      </c>
      <c r="O47" s="164">
        <v>0.85</v>
      </c>
      <c r="Q47" s="164">
        <v>0.85</v>
      </c>
      <c r="S47" s="164">
        <v>0.85</v>
      </c>
      <c r="U47" s="164">
        <v>0.85</v>
      </c>
      <c r="W47" s="164">
        <v>0.85</v>
      </c>
      <c r="Y47" s="164">
        <v>0.85</v>
      </c>
      <c r="AA47" s="164">
        <v>0.85</v>
      </c>
    </row>
    <row r="48" spans="2:27" s="11" customFormat="1" ht="13.8" outlineLevel="1" thickBot="1" x14ac:dyDescent="0.3"/>
    <row r="49" spans="2:27" ht="13.8" outlineLevel="1" thickBot="1" x14ac:dyDescent="0.3">
      <c r="B49" s="184" t="s">
        <v>119</v>
      </c>
      <c r="C49" s="156" t="s">
        <v>30</v>
      </c>
      <c r="D49" s="154"/>
      <c r="E49" s="158" t="s">
        <v>120</v>
      </c>
      <c r="F49" s="154"/>
      <c r="G49" s="166">
        <v>3.7999999999999999E-2</v>
      </c>
      <c r="H49" s="154"/>
      <c r="I49" s="166">
        <v>2.9000000000000001E-2</v>
      </c>
      <c r="J49" s="154"/>
      <c r="K49" s="166">
        <v>0.49</v>
      </c>
      <c r="L49" s="154"/>
      <c r="M49" s="166">
        <v>0.55700000000000005</v>
      </c>
      <c r="N49" s="154"/>
      <c r="O49" s="166">
        <v>0</v>
      </c>
      <c r="P49" s="154"/>
      <c r="Q49" s="166">
        <v>0</v>
      </c>
      <c r="R49" s="154"/>
      <c r="S49" s="166">
        <v>0</v>
      </c>
      <c r="T49" s="154"/>
      <c r="U49" s="166">
        <v>0</v>
      </c>
      <c r="V49" s="154"/>
      <c r="W49" s="166">
        <v>0</v>
      </c>
      <c r="X49" s="154"/>
      <c r="Y49" s="166">
        <v>0</v>
      </c>
      <c r="Z49" s="154"/>
      <c r="AA49" s="185"/>
    </row>
    <row r="50" spans="2:27" x14ac:dyDescent="0.25">
      <c r="E50" s="38"/>
    </row>
    <row r="51" spans="2:27" x14ac:dyDescent="0.25">
      <c r="B51" s="148" t="s">
        <v>121</v>
      </c>
      <c r="C51" s="148" t="s">
        <v>65</v>
      </c>
      <c r="E51" s="180" t="s">
        <v>122</v>
      </c>
      <c r="G51" s="41"/>
      <c r="H51" s="11"/>
      <c r="I51" s="11"/>
      <c r="K51" s="11"/>
      <c r="L51" s="11"/>
      <c r="M51" s="11"/>
      <c r="N51" s="11"/>
      <c r="O51" s="11"/>
      <c r="P51" s="11"/>
      <c r="Q51" s="11"/>
      <c r="R51" s="11"/>
      <c r="V51" s="11"/>
      <c r="W51" s="11"/>
      <c r="X51" s="11"/>
      <c r="Y51" s="11"/>
      <c r="AA51" s="164">
        <v>0.52800000000000002</v>
      </c>
    </row>
    <row r="52" spans="2:27" x14ac:dyDescent="0.25">
      <c r="B52" s="148" t="s">
        <v>123</v>
      </c>
      <c r="C52" s="148" t="s">
        <v>66</v>
      </c>
      <c r="E52" s="180" t="s">
        <v>122</v>
      </c>
      <c r="G52" s="41"/>
      <c r="H52" s="11"/>
      <c r="I52" s="11"/>
      <c r="K52" s="11"/>
      <c r="L52" s="11"/>
      <c r="M52" s="11"/>
      <c r="N52" s="11"/>
      <c r="O52" s="11"/>
      <c r="P52" s="11"/>
      <c r="Q52" s="11"/>
      <c r="R52" s="11"/>
      <c r="V52" s="11"/>
      <c r="W52" s="11"/>
      <c r="X52" s="11"/>
      <c r="Y52" s="11"/>
      <c r="AA52" s="164">
        <v>0.58600000000000008</v>
      </c>
    </row>
    <row r="53" spans="2:27" x14ac:dyDescent="0.25">
      <c r="E53" s="38"/>
    </row>
    <row r="54" spans="2:27" x14ac:dyDescent="0.25">
      <c r="B54" s="148" t="s">
        <v>124</v>
      </c>
      <c r="C54" s="148" t="s">
        <v>29</v>
      </c>
      <c r="E54" s="180" t="s">
        <v>125</v>
      </c>
      <c r="G54" s="42">
        <v>7.1969696969696961E-2</v>
      </c>
      <c r="H54" s="190"/>
      <c r="I54" s="42">
        <v>4.9488054607508526E-2</v>
      </c>
      <c r="J54" s="190"/>
      <c r="K54" s="42">
        <v>0.92803030303030298</v>
      </c>
      <c r="L54" s="190"/>
      <c r="M54" s="42">
        <v>0.9505119453924914</v>
      </c>
      <c r="O54" s="42">
        <v>0</v>
      </c>
      <c r="Q54" s="42">
        <v>0</v>
      </c>
      <c r="S54" s="42">
        <v>0</v>
      </c>
      <c r="U54" s="42">
        <v>0</v>
      </c>
      <c r="W54" s="42">
        <v>0</v>
      </c>
      <c r="Y54" s="42">
        <v>0</v>
      </c>
      <c r="AA54" s="183"/>
    </row>
    <row r="55" spans="2:27" x14ac:dyDescent="0.25">
      <c r="E55" s="169"/>
      <c r="G55" s="43"/>
      <c r="H55" s="159"/>
      <c r="I55" s="43"/>
      <c r="K55" s="43"/>
      <c r="L55" s="159"/>
      <c r="M55" s="43"/>
      <c r="N55" s="159"/>
      <c r="O55" s="43"/>
      <c r="P55" s="159"/>
      <c r="Q55" s="43"/>
      <c r="R55" s="159"/>
      <c r="V55" s="159"/>
      <c r="W55" s="43"/>
      <c r="X55" s="159"/>
      <c r="Y55" s="43"/>
      <c r="AA55" s="38"/>
    </row>
    <row r="56" spans="2:27" x14ac:dyDescent="0.25">
      <c r="B56" s="148" t="s">
        <v>126</v>
      </c>
      <c r="C56" s="200" t="s">
        <v>294</v>
      </c>
      <c r="E56" s="180" t="s">
        <v>127</v>
      </c>
      <c r="G56" s="11"/>
      <c r="H56" s="11"/>
      <c r="I56" s="11"/>
      <c r="K56" s="11"/>
      <c r="L56" s="11"/>
      <c r="M56" s="11"/>
      <c r="N56" s="11"/>
      <c r="O56" s="11"/>
      <c r="P56" s="11"/>
      <c r="Q56" s="11"/>
      <c r="R56" s="11"/>
      <c r="V56" s="11"/>
      <c r="W56" s="11"/>
      <c r="X56" s="11"/>
      <c r="Y56" s="11"/>
      <c r="AA56" s="164">
        <v>0.96399999999999997</v>
      </c>
    </row>
    <row r="57" spans="2:27" x14ac:dyDescent="0.25">
      <c r="B57" s="148" t="s">
        <v>128</v>
      </c>
      <c r="C57" s="200" t="s">
        <v>295</v>
      </c>
      <c r="E57" s="180" t="s">
        <v>129</v>
      </c>
      <c r="G57" s="41"/>
      <c r="H57" s="11"/>
      <c r="I57" s="11"/>
      <c r="K57" s="11"/>
      <c r="L57" s="11"/>
      <c r="M57" s="11"/>
      <c r="N57" s="11"/>
      <c r="O57" s="11"/>
      <c r="P57" s="11"/>
      <c r="Q57" s="11"/>
      <c r="R57" s="11"/>
      <c r="V57" s="11"/>
      <c r="W57" s="11"/>
      <c r="X57" s="11"/>
      <c r="Y57" s="11"/>
      <c r="AA57" s="164">
        <v>0.95899999999999996</v>
      </c>
    </row>
    <row r="58" spans="2:27" x14ac:dyDescent="0.25">
      <c r="E58" s="169"/>
      <c r="G58" s="41"/>
      <c r="H58" s="11"/>
      <c r="I58" s="11"/>
      <c r="K58" s="11"/>
      <c r="L58" s="11"/>
      <c r="M58" s="11"/>
      <c r="N58" s="11"/>
      <c r="O58" s="11"/>
      <c r="P58" s="11"/>
      <c r="Q58" s="11"/>
      <c r="R58" s="11"/>
      <c r="V58" s="11"/>
      <c r="W58" s="11"/>
      <c r="X58" s="11"/>
      <c r="Y58" s="11"/>
      <c r="AA58" s="38"/>
    </row>
    <row r="59" spans="2:27" x14ac:dyDescent="0.25">
      <c r="B59" s="148" t="s">
        <v>130</v>
      </c>
      <c r="C59" s="167" t="s">
        <v>131</v>
      </c>
      <c r="E59" s="180" t="s">
        <v>9</v>
      </c>
      <c r="G59" s="11"/>
      <c r="H59" s="11"/>
      <c r="I59" s="11"/>
      <c r="K59" s="11"/>
      <c r="L59" s="11"/>
      <c r="M59" s="11"/>
      <c r="N59" s="11"/>
      <c r="O59" s="11"/>
      <c r="P59" s="11"/>
      <c r="Q59" s="11"/>
      <c r="R59" s="11"/>
      <c r="V59" s="11"/>
      <c r="W59" s="11"/>
      <c r="X59" s="11"/>
      <c r="Y59" s="11"/>
      <c r="AA59" s="164">
        <v>0</v>
      </c>
    </row>
    <row r="60" spans="2:27" x14ac:dyDescent="0.25">
      <c r="B60" s="148" t="s">
        <v>132</v>
      </c>
      <c r="C60" s="167" t="s">
        <v>133</v>
      </c>
      <c r="E60" s="180" t="s">
        <v>9</v>
      </c>
      <c r="G60" s="11"/>
      <c r="H60" s="11"/>
      <c r="I60" s="11"/>
      <c r="K60" s="11"/>
      <c r="L60" s="11"/>
      <c r="M60" s="11"/>
      <c r="N60" s="11"/>
      <c r="O60" s="11"/>
      <c r="P60" s="11"/>
      <c r="Q60" s="11"/>
      <c r="R60" s="11"/>
      <c r="V60" s="11"/>
      <c r="W60" s="11"/>
      <c r="X60" s="11"/>
      <c r="Y60" s="11"/>
      <c r="AA60" s="165">
        <v>14.459999999999999</v>
      </c>
    </row>
    <row r="61" spans="2:27" x14ac:dyDescent="0.25">
      <c r="C61" s="167"/>
      <c r="G61" s="11"/>
      <c r="H61" s="11"/>
      <c r="I61" s="11"/>
      <c r="K61" s="11"/>
      <c r="L61" s="11"/>
      <c r="M61" s="11"/>
      <c r="N61" s="11"/>
      <c r="O61" s="11"/>
      <c r="P61" s="11"/>
      <c r="Q61" s="11"/>
      <c r="R61" s="11"/>
      <c r="V61" s="11"/>
      <c r="W61" s="11"/>
      <c r="X61" s="11"/>
      <c r="Y61" s="11"/>
      <c r="AA61" s="163"/>
    </row>
    <row r="62" spans="2:27" x14ac:dyDescent="0.25">
      <c r="B62" s="148" t="s">
        <v>134</v>
      </c>
      <c r="C62" s="167" t="s">
        <v>135</v>
      </c>
      <c r="E62" s="180" t="s">
        <v>9</v>
      </c>
      <c r="G62" s="11"/>
      <c r="H62" s="11"/>
      <c r="I62" s="11"/>
      <c r="K62" s="11"/>
      <c r="L62" s="11"/>
      <c r="M62" s="11"/>
      <c r="N62" s="11"/>
      <c r="O62" s="11"/>
      <c r="P62" s="11"/>
      <c r="Q62" s="11"/>
      <c r="R62" s="11"/>
      <c r="V62" s="11"/>
      <c r="W62" s="11"/>
      <c r="X62" s="11"/>
      <c r="Y62" s="11"/>
      <c r="AA62" s="164">
        <v>0</v>
      </c>
    </row>
    <row r="63" spans="2:27" x14ac:dyDescent="0.25">
      <c r="B63" s="148" t="s">
        <v>136</v>
      </c>
      <c r="C63" s="167" t="s">
        <v>137</v>
      </c>
      <c r="E63" s="180" t="s">
        <v>9</v>
      </c>
      <c r="G63" s="11"/>
      <c r="H63" s="11"/>
      <c r="I63" s="11"/>
      <c r="K63" s="11"/>
      <c r="L63" s="11"/>
      <c r="M63" s="11"/>
      <c r="N63" s="11"/>
      <c r="O63" s="11"/>
      <c r="P63" s="11"/>
      <c r="Q63" s="11"/>
      <c r="R63" s="11"/>
      <c r="V63" s="11"/>
      <c r="W63" s="11"/>
      <c r="X63" s="11"/>
      <c r="Y63" s="11"/>
      <c r="AA63" s="164">
        <v>14.385</v>
      </c>
    </row>
    <row r="64" spans="2:27" x14ac:dyDescent="0.25">
      <c r="C64" s="167"/>
      <c r="AA64" s="163"/>
    </row>
    <row r="65" spans="2:28" x14ac:dyDescent="0.25">
      <c r="B65" s="148" t="s">
        <v>138</v>
      </c>
      <c r="C65" s="167" t="s">
        <v>143</v>
      </c>
      <c r="D65" s="11"/>
      <c r="E65" s="15" t="s">
        <v>144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V65" s="11"/>
      <c r="W65" s="11"/>
      <c r="X65" s="11"/>
      <c r="Y65" s="11"/>
      <c r="AA65" s="164">
        <v>0.52800000000000002</v>
      </c>
      <c r="AB65" s="11"/>
    </row>
    <row r="66" spans="2:28" x14ac:dyDescent="0.25">
      <c r="B66" s="148" t="s">
        <v>140</v>
      </c>
      <c r="C66" s="167" t="s">
        <v>146</v>
      </c>
      <c r="D66" s="11"/>
      <c r="E66" s="15" t="s">
        <v>147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V66" s="11"/>
      <c r="W66" s="11"/>
      <c r="X66" s="11"/>
      <c r="Y66" s="11"/>
      <c r="AA66" s="164">
        <v>0.58600000000000008</v>
      </c>
      <c r="AB66" s="11"/>
    </row>
    <row r="67" spans="2:28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2:28" x14ac:dyDescent="0.25">
      <c r="B68" s="148" t="s">
        <v>142</v>
      </c>
      <c r="C68" s="167" t="s">
        <v>71</v>
      </c>
      <c r="D68" s="11"/>
      <c r="E68" s="180" t="s">
        <v>9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62">
        <v>250</v>
      </c>
      <c r="AB68" s="11"/>
    </row>
    <row r="69" spans="2:28" x14ac:dyDescent="0.25">
      <c r="B69" s="148" t="s">
        <v>145</v>
      </c>
      <c r="C69" s="167" t="s">
        <v>72</v>
      </c>
      <c r="D69" s="11"/>
      <c r="E69" s="180" t="s">
        <v>9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62">
        <v>100</v>
      </c>
      <c r="AB69" s="11"/>
    </row>
    <row r="70" spans="2:28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2:28" x14ac:dyDescent="0.25">
      <c r="B71" s="148" t="s">
        <v>148</v>
      </c>
      <c r="C71" s="167" t="s">
        <v>41</v>
      </c>
      <c r="E71" s="45" t="s">
        <v>258</v>
      </c>
      <c r="G71" s="161"/>
      <c r="I71" s="161"/>
      <c r="K71" s="161"/>
      <c r="M71" s="161"/>
      <c r="W71" s="161"/>
      <c r="Y71" s="161"/>
      <c r="AA71" s="162">
        <v>132</v>
      </c>
    </row>
    <row r="72" spans="2:28" x14ac:dyDescent="0.25">
      <c r="B72" s="148" t="s">
        <v>149</v>
      </c>
      <c r="C72" s="167" t="s">
        <v>42</v>
      </c>
      <c r="E72" s="45" t="s">
        <v>257</v>
      </c>
      <c r="G72" s="161"/>
      <c r="I72" s="161"/>
      <c r="K72" s="161"/>
      <c r="M72" s="161"/>
      <c r="W72" s="161"/>
      <c r="Y72" s="161"/>
      <c r="AA72" s="162">
        <v>58.6</v>
      </c>
    </row>
    <row r="73" spans="2:28" x14ac:dyDescent="0.25">
      <c r="B73" s="148" t="s">
        <v>150</v>
      </c>
      <c r="C73" s="167" t="s">
        <v>43</v>
      </c>
      <c r="E73" s="45" t="s">
        <v>256</v>
      </c>
      <c r="G73" s="161"/>
      <c r="I73" s="161"/>
      <c r="K73" s="161"/>
      <c r="M73" s="161"/>
      <c r="W73" s="161"/>
      <c r="Y73" s="11"/>
      <c r="AA73" s="162">
        <v>190.6</v>
      </c>
    </row>
    <row r="74" spans="2:28" x14ac:dyDescent="0.25">
      <c r="C74" s="167"/>
      <c r="E74" s="180"/>
      <c r="G74" s="161"/>
      <c r="I74" s="161"/>
      <c r="K74" s="161"/>
      <c r="M74" s="161"/>
      <c r="W74" s="161"/>
      <c r="Y74" s="161"/>
      <c r="AA74" s="161"/>
    </row>
    <row r="75" spans="2:28" x14ac:dyDescent="0.25">
      <c r="B75" s="148" t="s">
        <v>151</v>
      </c>
      <c r="C75" s="38" t="s">
        <v>32</v>
      </c>
      <c r="D75" s="38"/>
      <c r="E75" s="191" t="s">
        <v>154</v>
      </c>
      <c r="F75" s="38"/>
      <c r="G75" s="38"/>
      <c r="H75" s="38"/>
      <c r="I75" s="38"/>
      <c r="J75" s="38"/>
      <c r="K75" s="46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162">
        <v>0</v>
      </c>
      <c r="AB75" s="38"/>
    </row>
    <row r="76" spans="2:28" s="38" customFormat="1" x14ac:dyDescent="0.25">
      <c r="B76" s="148"/>
    </row>
    <row r="77" spans="2:28" s="38" customFormat="1" x14ac:dyDescent="0.25">
      <c r="B77" s="148" t="s">
        <v>152</v>
      </c>
      <c r="C77" s="167" t="s">
        <v>51</v>
      </c>
      <c r="E77" s="45" t="s">
        <v>255</v>
      </c>
      <c r="AA77" s="162">
        <v>190.6</v>
      </c>
    </row>
    <row r="78" spans="2:28" s="38" customFormat="1" x14ac:dyDescent="0.25"/>
    <row r="79" spans="2:28" s="38" customFormat="1" x14ac:dyDescent="0.25">
      <c r="B79" s="148" t="s">
        <v>153</v>
      </c>
      <c r="C79" s="38" t="s">
        <v>49</v>
      </c>
      <c r="E79" s="180" t="s">
        <v>9</v>
      </c>
      <c r="AA79" s="162">
        <v>62.99</v>
      </c>
    </row>
    <row r="80" spans="2:28" s="38" customFormat="1" x14ac:dyDescent="0.25">
      <c r="B80" s="148" t="s">
        <v>155</v>
      </c>
      <c r="C80" s="38" t="s">
        <v>76</v>
      </c>
      <c r="E80" s="180" t="s">
        <v>9</v>
      </c>
      <c r="G80" s="47"/>
      <c r="AA80" s="162">
        <v>130</v>
      </c>
    </row>
    <row r="81" spans="2:27" ht="13.8" outlineLevel="1" thickBot="1" x14ac:dyDescent="0.3">
      <c r="C81" s="167"/>
      <c r="E81" s="180"/>
      <c r="F81" s="192"/>
      <c r="S81" s="192"/>
      <c r="T81" s="192"/>
      <c r="U81" s="192"/>
      <c r="Z81" s="192"/>
      <c r="AA81" s="161"/>
    </row>
    <row r="82" spans="2:27" ht="13.8" outlineLevel="1" thickBot="1" x14ac:dyDescent="0.3">
      <c r="B82" s="184" t="s">
        <v>157</v>
      </c>
      <c r="C82" s="154" t="s">
        <v>74</v>
      </c>
      <c r="D82" s="154"/>
      <c r="E82" s="158" t="s">
        <v>254</v>
      </c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3">
        <v>383.59000000000003</v>
      </c>
    </row>
    <row r="83" spans="2:27" outlineLevel="1" x14ac:dyDescent="0.25"/>
    <row r="84" spans="2:27" outlineLevel="1" x14ac:dyDescent="0.25">
      <c r="B84" s="148" t="s">
        <v>159</v>
      </c>
      <c r="C84" s="167" t="s">
        <v>15</v>
      </c>
      <c r="E84" s="169" t="s">
        <v>9</v>
      </c>
      <c r="AA84" s="162">
        <v>4</v>
      </c>
    </row>
    <row r="85" spans="2:27" outlineLevel="1" x14ac:dyDescent="0.25">
      <c r="B85" s="148" t="s">
        <v>160</v>
      </c>
      <c r="C85" s="148" t="s">
        <v>27</v>
      </c>
      <c r="E85" s="180" t="s">
        <v>253</v>
      </c>
      <c r="G85" s="13"/>
      <c r="K85" s="13"/>
      <c r="O85" s="13"/>
      <c r="S85" s="13"/>
      <c r="W85" s="13"/>
      <c r="AA85" s="162">
        <v>3.4</v>
      </c>
    </row>
    <row r="86" spans="2:27" outlineLevel="1" x14ac:dyDescent="0.25">
      <c r="B86" s="148" t="s">
        <v>161</v>
      </c>
      <c r="C86" s="148" t="s">
        <v>28</v>
      </c>
      <c r="E86" s="180" t="s">
        <v>252</v>
      </c>
      <c r="AA86" s="162">
        <v>386.99</v>
      </c>
    </row>
    <row r="87" spans="2:27" outlineLevel="1" x14ac:dyDescent="0.25">
      <c r="C87" s="167"/>
      <c r="E87" s="169"/>
    </row>
    <row r="88" spans="2:27" outlineLevel="1" x14ac:dyDescent="0.25">
      <c r="B88" s="148" t="s">
        <v>162</v>
      </c>
      <c r="C88" s="148" t="s">
        <v>21</v>
      </c>
      <c r="E88" s="169" t="s">
        <v>9</v>
      </c>
      <c r="AA88" s="160">
        <v>1.1499999999999999</v>
      </c>
    </row>
    <row r="89" spans="2:27" ht="13.8" outlineLevel="1" thickBot="1" x14ac:dyDescent="0.3">
      <c r="E89" s="169"/>
      <c r="AA89" s="159"/>
    </row>
    <row r="90" spans="2:27" ht="13.8" outlineLevel="1" thickBot="1" x14ac:dyDescent="0.3">
      <c r="B90" s="184" t="s">
        <v>163</v>
      </c>
      <c r="C90" s="154" t="s">
        <v>26</v>
      </c>
      <c r="D90" s="154"/>
      <c r="E90" s="158" t="s">
        <v>260</v>
      </c>
      <c r="F90" s="154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4"/>
      <c r="AA90" s="153">
        <v>445.04</v>
      </c>
    </row>
    <row r="91" spans="2:27" x14ac:dyDescent="0.25">
      <c r="E91" s="169"/>
    </row>
    <row r="92" spans="2:27" x14ac:dyDescent="0.25">
      <c r="B92" s="148" t="s">
        <v>164</v>
      </c>
      <c r="C92" s="148" t="s">
        <v>16</v>
      </c>
      <c r="E92" s="169" t="s">
        <v>9</v>
      </c>
      <c r="AA92" s="162">
        <v>0</v>
      </c>
    </row>
    <row r="93" spans="2:27" x14ac:dyDescent="0.25">
      <c r="E93" s="169"/>
      <c r="AA93" s="161"/>
    </row>
    <row r="94" spans="2:27" x14ac:dyDescent="0.25">
      <c r="B94" s="148" t="s">
        <v>165</v>
      </c>
      <c r="C94" s="167" t="s">
        <v>73</v>
      </c>
      <c r="E94" s="191" t="s">
        <v>158</v>
      </c>
      <c r="AA94" s="162">
        <v>25</v>
      </c>
    </row>
    <row r="95" spans="2:27" x14ac:dyDescent="0.25">
      <c r="E95" s="169"/>
      <c r="AA95" s="11"/>
    </row>
    <row r="96" spans="2:27" x14ac:dyDescent="0.25">
      <c r="B96" s="148" t="s">
        <v>166</v>
      </c>
      <c r="C96" s="148" t="s">
        <v>17</v>
      </c>
      <c r="E96" s="169" t="s">
        <v>9</v>
      </c>
      <c r="AA96" s="162">
        <v>50</v>
      </c>
    </row>
    <row r="97" spans="1:27" ht="13.8" thickBot="1" x14ac:dyDescent="0.3">
      <c r="E97" s="169"/>
    </row>
    <row r="98" spans="1:27" ht="13.8" thickBot="1" x14ac:dyDescent="0.3">
      <c r="B98" s="184" t="s">
        <v>167</v>
      </c>
      <c r="C98" s="156" t="s">
        <v>207</v>
      </c>
      <c r="D98" s="154"/>
      <c r="E98" s="155" t="s">
        <v>272</v>
      </c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3">
        <v>520.04</v>
      </c>
    </row>
    <row r="99" spans="1:27" x14ac:dyDescent="0.25">
      <c r="B99" s="150"/>
      <c r="C99" s="152"/>
      <c r="D99" s="150"/>
      <c r="E99" s="151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49"/>
    </row>
    <row r="100" spans="1:27" x14ac:dyDescent="0.25">
      <c r="B100" s="148" t="s">
        <v>69</v>
      </c>
    </row>
    <row r="101" spans="1:27" x14ac:dyDescent="0.25">
      <c r="B101" s="148" t="s">
        <v>70</v>
      </c>
    </row>
    <row r="102" spans="1:27" x14ac:dyDescent="0.25">
      <c r="AA102" s="38"/>
    </row>
    <row r="104" spans="1:27" x14ac:dyDescent="0.25">
      <c r="A104" s="193" t="s">
        <v>31</v>
      </c>
    </row>
    <row r="105" spans="1:27" x14ac:dyDescent="0.25">
      <c r="A105" s="194" t="s">
        <v>171</v>
      </c>
      <c r="B105" s="148" t="s">
        <v>67</v>
      </c>
    </row>
    <row r="106" spans="1:27" x14ac:dyDescent="0.25">
      <c r="A106" s="194" t="s">
        <v>172</v>
      </c>
      <c r="B106" s="148" t="s">
        <v>68</v>
      </c>
    </row>
    <row r="107" spans="1:27" x14ac:dyDescent="0.25">
      <c r="A107" s="194" t="s">
        <v>173</v>
      </c>
      <c r="B107" s="148" t="s">
        <v>174</v>
      </c>
    </row>
    <row r="108" spans="1:27" x14ac:dyDescent="0.25">
      <c r="A108" s="194" t="s">
        <v>175</v>
      </c>
      <c r="B108" s="148" t="s">
        <v>176</v>
      </c>
    </row>
    <row r="109" spans="1:27" x14ac:dyDescent="0.25">
      <c r="A109" s="194" t="s">
        <v>177</v>
      </c>
      <c r="B109" s="148" t="s">
        <v>178</v>
      </c>
    </row>
    <row r="110" spans="1:27" x14ac:dyDescent="0.25">
      <c r="A110" s="194"/>
      <c r="B110" s="148" t="s">
        <v>179</v>
      </c>
    </row>
    <row r="111" spans="1:27" x14ac:dyDescent="0.25">
      <c r="A111" s="194" t="s">
        <v>180</v>
      </c>
      <c r="B111" s="148" t="s">
        <v>181</v>
      </c>
    </row>
    <row r="112" spans="1:27" x14ac:dyDescent="0.25">
      <c r="B112" s="148" t="s">
        <v>182</v>
      </c>
    </row>
    <row r="113" spans="1:3" x14ac:dyDescent="0.25">
      <c r="A113" s="194" t="s">
        <v>183</v>
      </c>
      <c r="B113" s="148" t="s">
        <v>184</v>
      </c>
    </row>
    <row r="114" spans="1:3" x14ac:dyDescent="0.25">
      <c r="A114" s="194" t="s">
        <v>185</v>
      </c>
      <c r="B114" s="148" t="s">
        <v>186</v>
      </c>
    </row>
    <row r="115" spans="1:3" x14ac:dyDescent="0.25">
      <c r="A115" s="194" t="s">
        <v>187</v>
      </c>
      <c r="B115" s="148" t="s">
        <v>251</v>
      </c>
    </row>
    <row r="116" spans="1:3" x14ac:dyDescent="0.25">
      <c r="A116" s="194" t="s">
        <v>188</v>
      </c>
      <c r="B116" s="148" t="s">
        <v>190</v>
      </c>
    </row>
    <row r="117" spans="1:3" x14ac:dyDescent="0.25">
      <c r="A117" s="201" t="s">
        <v>189</v>
      </c>
      <c r="B117" s="12" t="s">
        <v>276</v>
      </c>
      <c r="C117" s="102"/>
    </row>
    <row r="118" spans="1:3" x14ac:dyDescent="0.25">
      <c r="A118" s="202" t="s">
        <v>299</v>
      </c>
      <c r="B118" s="32" t="s">
        <v>300</v>
      </c>
    </row>
  </sheetData>
  <sheetProtection algorithmName="SHA-512" hashValue="TwSxVg65w12E71JlPTC/RW4v0804QpRXRe3jv+5udn3fpn2aXY/Axn8mBs8LnnbDVdDfNOGmf4COXax+ChJzyg==" saltValue="l6AMnTnV+TIUI8KGGVAsTA==" spinCount="100000" sheet="1" objects="1" scenarios="1"/>
  <printOptions horizontalCentered="1"/>
  <pageMargins left="0" right="0" top="0" bottom="0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 1</vt:lpstr>
      <vt:lpstr>Example 1</vt:lpstr>
      <vt:lpstr>Inputs 2</vt:lpstr>
      <vt:lpstr>Example 2</vt:lpstr>
      <vt:lpstr>Inputs 3</vt:lpstr>
      <vt:lpstr>Example 3</vt:lpstr>
      <vt:lpstr>Inputs 4</vt:lpstr>
      <vt:lpstr>Example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Fyne, Jordana (CTR)</dc:creator>
  <cp:lastModifiedBy>Fyne, Jordana (CTR)</cp:lastModifiedBy>
  <dcterms:created xsi:type="dcterms:W3CDTF">2021-03-30T00:06:55Z</dcterms:created>
  <dcterms:modified xsi:type="dcterms:W3CDTF">2022-02-18T14:22:34Z</dcterms:modified>
</cp:coreProperties>
</file>