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novasbe365-my.sharepoint.com/personal/32399_novasbe_pt/Documents/Work Project/Code/Data_Exploration/"/>
    </mc:Choice>
  </mc:AlternateContent>
  <xr:revisionPtr revIDLastSave="343" documentId="11_67F3A59CB49550482F61A763B2C16CBF0A856AF6" xr6:coauthVersionLast="47" xr6:coauthVersionMax="47" xr10:uidLastSave="{ED3C18EB-45C3-4B7D-9762-11A33F8FD8A7}"/>
  <bookViews>
    <workbookView xWindow="-108" yWindow="-108" windowWidth="23256" windowHeight="12576" xr2:uid="{00000000-000D-0000-FFFF-FFFF00000000}"/>
  </bookViews>
  <sheets>
    <sheet name="Results" sheetId="1" r:id="rId1"/>
    <sheet name="IEFP By Year Month" sheetId="3" r:id="rId2"/>
    <sheet name="IEFP" sheetId="2" r:id="rId3"/>
    <sheet name="Total Jobs By Year Month" sheetId="4" r:id="rId4"/>
    <sheet name="Websites Used Per Year Month" sheetId="5" r:id="rId5"/>
    <sheet name="Days Collected Per Year Month" sheetId="6" r:id="rId6"/>
    <sheet name="scraping instanc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7" i="1"/>
  <c r="G6" i="1"/>
  <c r="G5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7" i="1"/>
  <c r="D6" i="1"/>
  <c r="D5" i="1"/>
  <c r="F6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7" i="1"/>
  <c r="E6" i="1"/>
  <c r="E5" i="1"/>
  <c r="D49" i="1"/>
  <c r="D50" i="1"/>
  <c r="D51" i="1"/>
  <c r="D48" i="1"/>
  <c r="D47" i="1"/>
  <c r="D46" i="1"/>
  <c r="D45" i="1"/>
  <c r="D52" i="1"/>
  <c r="D53" i="1"/>
  <c r="D54" i="1"/>
  <c r="D55" i="1"/>
  <c r="D56" i="1"/>
  <c r="M5" i="1"/>
  <c r="O13" i="1"/>
  <c r="O11" i="1"/>
  <c r="O9" i="1"/>
  <c r="O7" i="1"/>
  <c r="O5" i="1"/>
  <c r="N11" i="1"/>
  <c r="N9" i="1"/>
  <c r="N7" i="1"/>
  <c r="N5" i="1"/>
  <c r="L5" i="1"/>
  <c r="M9" i="1"/>
  <c r="N6" i="1"/>
  <c r="N8" i="1"/>
  <c r="N10" i="1"/>
  <c r="N12" i="1"/>
  <c r="N13" i="1"/>
  <c r="O6" i="1"/>
  <c r="O8" i="1"/>
  <c r="O10" i="1"/>
  <c r="O12" i="1"/>
  <c r="O14" i="1" l="1"/>
</calcChain>
</file>

<file path=xl/sharedStrings.xml><?xml version="1.0" encoding="utf-8"?>
<sst xmlns="http://schemas.openxmlformats.org/spreadsheetml/2006/main" count="455" uniqueCount="83">
  <si>
    <t>Year</t>
  </si>
  <si>
    <t>Month</t>
  </si>
  <si>
    <t>Total Jobs</t>
  </si>
  <si>
    <t>Websites Scraped</t>
  </si>
  <si>
    <t>Number of days scraped</t>
  </si>
  <si>
    <t>Days Missed</t>
  </si>
  <si>
    <t>Scrape Date</t>
  </si>
  <si>
    <t>Total Jobs Scraped</t>
  </si>
  <si>
    <t>Total</t>
  </si>
  <si>
    <t xml:space="preserve"> Quadro 6 - OFERTAS DE EMPREGO, POR  REGIÕES   </t>
  </si>
  <si>
    <t>Situação no fim do mês</t>
  </si>
  <si>
    <t>Variação</t>
  </si>
  <si>
    <t>SETEMBRO 2021</t>
  </si>
  <si>
    <t>%</t>
  </si>
  <si>
    <t>AGOSTO 2021</t>
  </si>
  <si>
    <t>SETEMBRO 2020</t>
  </si>
  <si>
    <t>Mês  anterior</t>
  </si>
  <si>
    <t xml:space="preserve">Mês  homólogo(1) </t>
  </si>
  <si>
    <t>Var. Abs.</t>
  </si>
  <si>
    <t>Var. %</t>
  </si>
  <si>
    <t>PORTUGAL</t>
  </si>
  <si>
    <t>CONTINENTE</t>
  </si>
  <si>
    <t>Norte</t>
  </si>
  <si>
    <t>Centro</t>
  </si>
  <si>
    <t>Lisboa V. Tejo</t>
  </si>
  <si>
    <t>Alentejo</t>
  </si>
  <si>
    <t>Algarve</t>
  </si>
  <si>
    <t>REG.AUTÓNOMAS</t>
  </si>
  <si>
    <t>Açores</t>
  </si>
  <si>
    <t>Madeira</t>
  </si>
  <si>
    <t xml:space="preserve">    (1) - Mês homólogo do ano anterior</t>
  </si>
  <si>
    <t>JULHO 2021</t>
  </si>
  <si>
    <t>AGOSTO 2020</t>
  </si>
  <si>
    <t>JUNHO 2021</t>
  </si>
  <si>
    <t>JULHO 2020</t>
  </si>
  <si>
    <t>MAIO 2021</t>
  </si>
  <si>
    <t>JUNHO 2020</t>
  </si>
  <si>
    <t>ABRIL 2021</t>
  </si>
  <si>
    <t>MARÇO 2021</t>
  </si>
  <si>
    <t>ABRIL 2020</t>
  </si>
  <si>
    <t>MAIO 2020</t>
  </si>
  <si>
    <t>FEVEREIRO 2021</t>
  </si>
  <si>
    <t>MARÇO 2020</t>
  </si>
  <si>
    <t>JANEIRO 2021</t>
  </si>
  <si>
    <t>FEVEREIRO 2020</t>
  </si>
  <si>
    <t>DEZEMBRO 2020</t>
  </si>
  <si>
    <t>JANEIRO 2020</t>
  </si>
  <si>
    <t>OUTUBRO 2020</t>
  </si>
  <si>
    <t>NOVEMBRO 2020</t>
  </si>
  <si>
    <t>January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</si>
  <si>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</si>
  <si>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</si>
  <si>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</si>
  <si>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</si>
  <si>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</si>
  <si>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</si>
  <si>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</si>
  <si>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</si>
  <si>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</si>
  <si>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</si>
  <si>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</si>
  <si>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post_year</t>
  </si>
  <si>
    <t>post_month</t>
  </si>
  <si>
    <t>job_title</t>
  </si>
  <si>
    <t>website</t>
  </si>
  <si>
    <t>post_day</t>
  </si>
  <si>
    <t>scrape_year</t>
  </si>
  <si>
    <t>scrape_month</t>
  </si>
  <si>
    <t>scrape_day</t>
  </si>
  <si>
    <t>Day</t>
  </si>
  <si>
    <t>Days in Each Month</t>
  </si>
  <si>
    <t>IEFP</t>
  </si>
  <si>
    <t>Web Scraping Results</t>
  </si>
  <si>
    <t>Dec</t>
  </si>
  <si>
    <t>Nov</t>
  </si>
  <si>
    <t>Oct</t>
  </si>
  <si>
    <t>Sep</t>
  </si>
  <si>
    <t>Aug</t>
  </si>
  <si>
    <t>Jul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</si>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</sst>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#&quot; &quot;##0"/>
    <numFmt numFmtId="166" formatCode="0.0&quot;     &quot;"/>
    <numFmt numFmtId="167" formatCode="&quot;+&quot;#&quot; &quot;##0;&quot; -&quot;#&quot; &quot;##0"/>
    <numFmt numFmtId="168" formatCode="&quot;+&quot;0.0&quot;   &quot;;&quot;-&quot;0.0&quot;   &quot;"/>
    <numFmt numFmtId="169" formatCode="&quot; &quot;#,##0.00&quot; &quot;[$€-816]&quot; &quot;;&quot;-&quot;#,##0.00&quot; &quot;[$€-816]&quot; &quot;;&quot; -&quot;00&quot; &quot;[$€-816]&quot; &quot;;&quot; &quot;@&quot; &quot;"/>
    <numFmt numFmtId="170" formatCode="&quot; &quot;#,##0.00&quot; &quot;[$€-816]&quot; &quot;;&quot;-&quot;#,##0.00&quot; &quot;[$€-816]&quot; &quot;;&quot; -&quot;#&quot; &quot;[$€-816]&quot; &quot;;&quot; &quot;@&quot; &quot;"/>
    <numFmt numFmtId="171" formatCode="&quot; &quot;#,##0.00&quot; &quot;[$€]&quot; &quot;;&quot;-&quot;#,##0.00&quot; &quot;[$€]&quot; &quot;;&quot; -&quot;00&quot; &quot;[$€]&quot; &quot;;&quot; &quot;@&quot; &quot;"/>
  </numFmts>
  <fonts count="2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D4D4D4"/>
      <name val="Times New Roman"/>
      <family val="1"/>
    </font>
    <font>
      <sz val="11"/>
      <color theme="0"/>
      <name val="Times New Roman"/>
      <family val="1"/>
    </font>
    <font>
      <sz val="10"/>
      <color rgb="FF000000"/>
      <name val="Arial"/>
      <family val="2"/>
    </font>
    <font>
      <b/>
      <sz val="14"/>
      <color rgb="FFFFFFFF"/>
      <name val="ConduitITC TT"/>
    </font>
    <font>
      <b/>
      <sz val="12"/>
      <color rgb="FFFFFFFF"/>
      <name val="ConduitITC TT"/>
    </font>
    <font>
      <b/>
      <sz val="12"/>
      <color rgb="FF000000"/>
      <name val="ConduitITC TT"/>
    </font>
    <font>
      <sz val="12"/>
      <color rgb="FF000000"/>
      <name val="ConduitITC TT"/>
    </font>
    <font>
      <sz val="10"/>
      <color rgb="FF000000"/>
      <name val="ConduitITC TT"/>
    </font>
    <font>
      <sz val="8"/>
      <color rgb="FF000000"/>
      <name val="ConduitITC TT"/>
    </font>
    <font>
      <b/>
      <sz val="9"/>
      <color rgb="FF000000"/>
      <name val="ConduitITC TT"/>
    </font>
    <font>
      <b/>
      <sz val="10"/>
      <color rgb="FF000000"/>
      <name val="ConduitITC TT"/>
    </font>
    <font>
      <b/>
      <i/>
      <sz val="10"/>
      <color rgb="FF000000"/>
      <name val="ConduitITC TT"/>
    </font>
    <font>
      <sz val="7"/>
      <color rgb="FF000000"/>
      <name val="ConduitITC TT"/>
    </font>
    <font>
      <b/>
      <sz val="9"/>
      <color rgb="FF000000"/>
      <name val="Franklin Gothic Demi"/>
      <family val="2"/>
    </font>
    <font>
      <i/>
      <sz val="10"/>
      <color rgb="FF000000"/>
      <name val="ConduitITC TT"/>
    </font>
    <font>
      <sz val="9"/>
      <color rgb="FF000000"/>
      <name val="ConduitITC TT"/>
    </font>
    <font>
      <i/>
      <sz val="8"/>
      <color rgb="FF000000"/>
      <name val="ConduitITC TT"/>
    </font>
    <font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4F6228"/>
        <bgColor rgb="FF4F6228"/>
      </patternFill>
    </fill>
    <fill>
      <patternFill patternType="solid">
        <fgColor rgb="FFEBF1DE"/>
        <bgColor rgb="FFEBF1DE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0" fontId="1" fillId="2" borderId="0"/>
    <xf numFmtId="0" fontId="7" fillId="0" borderId="0"/>
    <xf numFmtId="0" fontId="7" fillId="0" borderId="0"/>
    <xf numFmtId="0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170" fontId="22" fillId="0" borderId="0"/>
    <xf numFmtId="170" fontId="22" fillId="0" borderId="0"/>
    <xf numFmtId="170" fontId="22" fillId="0" borderId="0"/>
    <xf numFmtId="170" fontId="22" fillId="0" borderId="0"/>
    <xf numFmtId="0" fontId="22" fillId="0" borderId="0"/>
    <xf numFmtId="0" fontId="22" fillId="0" borderId="0"/>
    <xf numFmtId="171" fontId="22" fillId="0" borderId="0"/>
    <xf numFmtId="171" fontId="22" fillId="0" borderId="0"/>
    <xf numFmtId="171" fontId="22" fillId="0" borderId="0"/>
    <xf numFmtId="171" fontId="22" fillId="0" borderId="0"/>
    <xf numFmtId="0" fontId="22" fillId="0" borderId="0"/>
    <xf numFmtId="0" fontId="22" fillId="0" borderId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6" fillId="2" borderId="0" xfId="1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2" borderId="0" xfId="1" applyFont="1" applyAlignment="1">
      <alignment horizontal="center" vertical="center" wrapText="1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22" fillId="0" borderId="0" xfId="4"/>
    <xf numFmtId="0" fontId="24" fillId="0" borderId="0" xfId="2" applyFont="1" applyAlignment="1">
      <alignment horizontal="left" indent="3"/>
    </xf>
    <xf numFmtId="0" fontId="23" fillId="0" borderId="0" xfId="2" applyFont="1" applyAlignment="1">
      <alignment horizontal="left" indent="1"/>
    </xf>
    <xf numFmtId="0" fontId="22" fillId="0" borderId="0" xfId="14"/>
    <xf numFmtId="0" fontId="22" fillId="0" borderId="0" xfId="19"/>
    <xf numFmtId="0" fontId="22" fillId="0" borderId="0" xfId="20"/>
    <xf numFmtId="0" fontId="23" fillId="0" borderId="0" xfId="2" applyFont="1" applyAlignment="1">
      <alignment horizontal="left"/>
    </xf>
    <xf numFmtId="0" fontId="22" fillId="0" borderId="0" xfId="26"/>
    <xf numFmtId="0" fontId="12" fillId="0" borderId="0" xfId="2" applyFont="1" applyProtection="1">
      <protection locked="0"/>
    </xf>
    <xf numFmtId="0" fontId="8" fillId="4" borderId="0" xfId="2" applyFont="1" applyFill="1" applyAlignment="1" applyProtection="1">
      <alignment vertical="center"/>
      <protection locked="0"/>
    </xf>
    <xf numFmtId="0" fontId="10" fillId="0" borderId="0" xfId="2" applyFont="1" applyProtection="1">
      <protection locked="0"/>
    </xf>
    <xf numFmtId="0" fontId="11" fillId="0" borderId="0" xfId="2" applyFont="1" applyProtection="1">
      <protection locked="0"/>
    </xf>
    <xf numFmtId="17" fontId="12" fillId="0" borderId="0" xfId="2" applyNumberFormat="1" applyFont="1" applyProtection="1">
      <protection locked="0"/>
    </xf>
    <xf numFmtId="0" fontId="13" fillId="0" borderId="1" xfId="2" applyFont="1" applyBorder="1" applyProtection="1">
      <protection locked="0"/>
    </xf>
    <xf numFmtId="0" fontId="13" fillId="0" borderId="0" xfId="2" applyFont="1" applyProtection="1">
      <protection locked="0"/>
    </xf>
    <xf numFmtId="1" fontId="16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6" xfId="2" applyNumberFormat="1" applyFont="1" applyBorder="1" applyAlignment="1" applyProtection="1">
      <alignment horizontal="center" vertical="center"/>
      <protection locked="0"/>
    </xf>
    <xf numFmtId="0" fontId="13" fillId="0" borderId="8" xfId="2" applyFont="1" applyBorder="1" applyProtection="1">
      <protection locked="0"/>
    </xf>
    <xf numFmtId="0" fontId="21" fillId="0" borderId="0" xfId="2" applyFont="1"/>
    <xf numFmtId="1" fontId="14" fillId="5" borderId="2" xfId="2" applyNumberFormat="1" applyFont="1" applyFill="1" applyBorder="1" applyAlignment="1" applyProtection="1">
      <alignment horizontal="center" vertical="center"/>
      <protection locked="0"/>
    </xf>
    <xf numFmtId="1" fontId="14" fillId="5" borderId="3" xfId="2" applyNumberFormat="1" applyFont="1" applyFill="1" applyBorder="1" applyAlignment="1" applyProtection="1">
      <alignment vertical="center"/>
      <protection locked="0"/>
    </xf>
    <xf numFmtId="0" fontId="13" fillId="0" borderId="2" xfId="2" applyFont="1" applyBorder="1" applyAlignment="1" applyProtection="1">
      <alignment horizontal="center"/>
      <protection locked="0"/>
    </xf>
    <xf numFmtId="0" fontId="13" fillId="0" borderId="3" xfId="2" applyFont="1" applyBorder="1" applyAlignment="1" applyProtection="1">
      <alignment horizontal="center"/>
      <protection locked="0"/>
    </xf>
    <xf numFmtId="0" fontId="14" fillId="5" borderId="10" xfId="2" applyFont="1" applyFill="1" applyBorder="1" applyAlignment="1" applyProtection="1">
      <alignment horizontal="center" vertical="center"/>
      <protection locked="0"/>
    </xf>
    <xf numFmtId="0" fontId="13" fillId="0" borderId="9" xfId="2" applyFont="1" applyBorder="1" applyAlignment="1" applyProtection="1">
      <alignment horizontal="center"/>
      <protection locked="0"/>
    </xf>
    <xf numFmtId="0" fontId="13" fillId="0" borderId="10" xfId="2" applyFont="1" applyBorder="1" applyAlignment="1" applyProtection="1">
      <alignment horizontal="center"/>
      <protection locked="0"/>
    </xf>
    <xf numFmtId="0" fontId="14" fillId="0" borderId="9" xfId="2" applyFont="1" applyBorder="1" applyAlignment="1" applyProtection="1">
      <alignment horizontal="right"/>
      <protection locked="0"/>
    </xf>
    <xf numFmtId="0" fontId="14" fillId="0" borderId="10" xfId="2" applyFont="1" applyBorder="1" applyAlignment="1" applyProtection="1">
      <alignment horizontal="right" indent="1"/>
      <protection locked="0"/>
    </xf>
    <xf numFmtId="0" fontId="14" fillId="0" borderId="8" xfId="2" applyFont="1" applyBorder="1" applyAlignment="1" applyProtection="1">
      <alignment horizontal="right" indent="1"/>
      <protection locked="0"/>
    </xf>
    <xf numFmtId="0" fontId="18" fillId="5" borderId="3" xfId="2" applyFont="1" applyFill="1" applyBorder="1" applyAlignment="1" applyProtection="1">
      <alignment horizontal="right"/>
      <protection locked="0"/>
    </xf>
    <xf numFmtId="0" fontId="18" fillId="0" borderId="2" xfId="2" applyFont="1" applyBorder="1" applyAlignment="1" applyProtection="1">
      <alignment horizontal="right" indent="1"/>
      <protection locked="0"/>
    </xf>
    <xf numFmtId="0" fontId="18" fillId="0" borderId="3" xfId="2" applyFont="1" applyBorder="1" applyAlignment="1" applyProtection="1">
      <alignment horizontal="right"/>
      <protection locked="0"/>
    </xf>
    <xf numFmtId="0" fontId="18" fillId="0" borderId="0" xfId="2" applyFont="1" applyAlignment="1" applyProtection="1">
      <alignment horizontal="center"/>
      <protection locked="0"/>
    </xf>
    <xf numFmtId="0" fontId="18" fillId="0" borderId="0" xfId="2" applyFont="1" applyAlignment="1" applyProtection="1">
      <alignment horizontal="right"/>
      <protection locked="0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indent="1"/>
    </xf>
    <xf numFmtId="0" fontId="12" fillId="0" borderId="0" xfId="2" applyFont="1" applyAlignment="1">
      <alignment horizontal="left" indent="3"/>
    </xf>
    <xf numFmtId="0" fontId="17" fillId="0" borderId="8" xfId="2" applyFont="1" applyBorder="1" applyAlignment="1">
      <alignment horizontal="left"/>
    </xf>
    <xf numFmtId="0" fontId="12" fillId="0" borderId="8" xfId="2" applyFont="1" applyBorder="1" applyAlignment="1">
      <alignment horizontal="right"/>
    </xf>
    <xf numFmtId="0" fontId="12" fillId="0" borderId="10" xfId="2" applyFont="1" applyBorder="1" applyAlignment="1">
      <alignment horizontal="right"/>
    </xf>
    <xf numFmtId="0" fontId="10" fillId="0" borderId="0" xfId="3" applyFo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9" fillId="4" borderId="0" xfId="2" applyFont="1" applyFill="1" applyAlignment="1" applyProtection="1">
      <alignment horizontal="right" vertical="center"/>
      <protection locked="0"/>
    </xf>
    <xf numFmtId="1" fontId="15" fillId="0" borderId="5" xfId="2" applyNumberFormat="1" applyFont="1" applyBorder="1" applyAlignment="1" applyProtection="1">
      <alignment horizontal="center" vertical="center"/>
      <protection locked="0"/>
    </xf>
    <xf numFmtId="1" fontId="15" fillId="5" borderId="5" xfId="2" applyNumberFormat="1" applyFont="1" applyFill="1" applyBorder="1" applyAlignment="1" applyProtection="1">
      <alignment horizontal="center" vertical="center"/>
      <protection locked="0"/>
    </xf>
    <xf numFmtId="0" fontId="14" fillId="5" borderId="9" xfId="2" applyFont="1" applyFill="1" applyBorder="1" applyAlignment="1" applyProtection="1">
      <alignment horizontal="right" vertical="center" indent="2"/>
      <protection locked="0"/>
    </xf>
    <xf numFmtId="0" fontId="18" fillId="5" borderId="2" xfId="2" applyFont="1" applyFill="1" applyBorder="1" applyAlignment="1" applyProtection="1">
      <alignment horizontal="right" indent="1"/>
      <protection locked="0"/>
    </xf>
    <xf numFmtId="165" fontId="15" fillId="5" borderId="5" xfId="2" applyNumberFormat="1" applyFont="1" applyFill="1" applyBorder="1" applyAlignment="1">
      <alignment horizontal="right" indent="1"/>
    </xf>
    <xf numFmtId="166" fontId="16" fillId="5" borderId="6" xfId="2" applyNumberFormat="1" applyFont="1" applyFill="1" applyBorder="1" applyAlignment="1">
      <alignment horizontal="right"/>
    </xf>
    <xf numFmtId="165" fontId="15" fillId="0" borderId="5" xfId="2" applyNumberFormat="1" applyFont="1" applyBorder="1" applyAlignment="1">
      <alignment horizontal="right" indent="1"/>
    </xf>
    <xf numFmtId="166" fontId="16" fillId="0" borderId="6" xfId="2" applyNumberFormat="1" applyFont="1" applyBorder="1" applyAlignment="1">
      <alignment horizontal="right"/>
    </xf>
    <xf numFmtId="167" fontId="15" fillId="0" borderId="0" xfId="2" applyNumberFormat="1" applyFont="1" applyAlignment="1">
      <alignment horizontal="right"/>
    </xf>
    <xf numFmtId="168" fontId="16" fillId="0" borderId="0" xfId="2" applyNumberFormat="1" applyFont="1" applyAlignment="1">
      <alignment horizontal="right"/>
    </xf>
    <xf numFmtId="166" fontId="16" fillId="0" borderId="0" xfId="2" applyNumberFormat="1" applyFont="1" applyAlignment="1">
      <alignment horizontal="right"/>
    </xf>
    <xf numFmtId="165" fontId="12" fillId="5" borderId="5" xfId="2" applyNumberFormat="1" applyFont="1" applyFill="1" applyBorder="1" applyAlignment="1">
      <alignment horizontal="right" indent="1"/>
    </xf>
    <xf numFmtId="166" fontId="19" fillId="5" borderId="6" xfId="2" applyNumberFormat="1" applyFont="1" applyFill="1" applyBorder="1" applyAlignment="1">
      <alignment horizontal="right"/>
    </xf>
    <xf numFmtId="165" fontId="12" fillId="0" borderId="5" xfId="2" applyNumberFormat="1" applyFont="1" applyBorder="1" applyAlignment="1">
      <alignment horizontal="right" indent="1"/>
    </xf>
    <xf numFmtId="166" fontId="19" fillId="0" borderId="0" xfId="2" applyNumberFormat="1" applyFont="1" applyAlignment="1">
      <alignment horizontal="right"/>
    </xf>
    <xf numFmtId="166" fontId="19" fillId="0" borderId="6" xfId="2" applyNumberFormat="1" applyFont="1" applyBorder="1" applyAlignment="1">
      <alignment horizontal="right"/>
    </xf>
    <xf numFmtId="167" fontId="12" fillId="0" borderId="0" xfId="2" applyNumberFormat="1" applyFont="1" applyAlignment="1">
      <alignment horizontal="right"/>
    </xf>
    <xf numFmtId="168" fontId="19" fillId="0" borderId="0" xfId="2" applyNumberFormat="1" applyFont="1" applyAlignment="1">
      <alignment horizontal="right"/>
    </xf>
    <xf numFmtId="165" fontId="20" fillId="5" borderId="9" xfId="19" applyNumberFormat="1" applyFont="1" applyFill="1" applyBorder="1" applyAlignment="1">
      <alignment horizontal="right" indent="1"/>
    </xf>
    <xf numFmtId="166" fontId="20" fillId="5" borderId="10" xfId="2" applyNumberFormat="1" applyFont="1" applyFill="1" applyBorder="1" applyAlignment="1">
      <alignment horizontal="right"/>
    </xf>
    <xf numFmtId="165" fontId="20" fillId="0" borderId="9" xfId="19" applyNumberFormat="1" applyFont="1" applyBorder="1" applyAlignment="1">
      <alignment horizontal="right" indent="1"/>
    </xf>
    <xf numFmtId="167" fontId="20" fillId="0" borderId="8" xfId="2" applyNumberFormat="1" applyFont="1" applyBorder="1" applyAlignment="1">
      <alignment horizontal="right"/>
    </xf>
    <xf numFmtId="168" fontId="20" fillId="0" borderId="8" xfId="2" applyNumberFormat="1" applyFont="1" applyBorder="1" applyAlignment="1">
      <alignment horizontal="right"/>
    </xf>
    <xf numFmtId="165" fontId="20" fillId="5" borderId="9" xfId="0" applyNumberFormat="1" applyFont="1" applyFill="1" applyBorder="1" applyAlignment="1">
      <alignment horizontal="right" indent="1"/>
    </xf>
    <xf numFmtId="165" fontId="20" fillId="0" borderId="9" xfId="0" applyNumberFormat="1" applyFont="1" applyBorder="1" applyAlignment="1">
      <alignment horizontal="right" indent="1"/>
    </xf>
    <xf numFmtId="165" fontId="20" fillId="5" borderId="9" xfId="26" applyNumberFormat="1" applyFont="1" applyFill="1" applyBorder="1" applyAlignment="1">
      <alignment horizontal="right" indent="1"/>
    </xf>
    <xf numFmtId="165" fontId="20" fillId="0" borderId="9" xfId="26" applyNumberFormat="1" applyFont="1" applyBorder="1" applyAlignment="1">
      <alignment horizontal="right" indent="1"/>
    </xf>
    <xf numFmtId="165" fontId="20" fillId="5" borderId="9" xfId="20" applyNumberFormat="1" applyFont="1" applyFill="1" applyBorder="1" applyAlignment="1">
      <alignment horizontal="right" indent="1"/>
    </xf>
    <xf numFmtId="165" fontId="20" fillId="0" borderId="9" xfId="20" applyNumberFormat="1" applyFont="1" applyBorder="1" applyAlignment="1">
      <alignment horizontal="right" indent="1"/>
    </xf>
    <xf numFmtId="165" fontId="20" fillId="5" borderId="9" xfId="14" applyNumberFormat="1" applyFont="1" applyFill="1" applyBorder="1" applyAlignment="1">
      <alignment horizontal="right" indent="1"/>
    </xf>
    <xf numFmtId="165" fontId="20" fillId="0" borderId="9" xfId="14" applyNumberFormat="1" applyFont="1" applyBorder="1" applyAlignment="1">
      <alignment horizontal="right" indent="1"/>
    </xf>
    <xf numFmtId="165" fontId="20" fillId="5" borderId="9" xfId="4" applyNumberFormat="1" applyFont="1" applyFill="1" applyBorder="1" applyAlignment="1">
      <alignment horizontal="right" indent="1"/>
    </xf>
    <xf numFmtId="165" fontId="20" fillId="0" borderId="9" xfId="4" applyNumberFormat="1" applyFont="1" applyBorder="1" applyAlignment="1">
      <alignment horizontal="right" indent="1"/>
    </xf>
    <xf numFmtId="165" fontId="23" fillId="5" borderId="5" xfId="2" applyNumberFormat="1" applyFont="1" applyFill="1" applyBorder="1" applyAlignment="1">
      <alignment horizontal="right" indent="1"/>
    </xf>
    <xf numFmtId="165" fontId="24" fillId="5" borderId="5" xfId="2" applyNumberFormat="1" applyFont="1" applyFill="1" applyBorder="1" applyAlignment="1">
      <alignment horizontal="right" indent="1"/>
    </xf>
    <xf numFmtId="165" fontId="23" fillId="0" borderId="5" xfId="2" applyNumberFormat="1" applyFont="1" applyBorder="1" applyAlignment="1">
      <alignment horizontal="right" indent="1"/>
    </xf>
    <xf numFmtId="165" fontId="24" fillId="0" borderId="5" xfId="2" applyNumberFormat="1" applyFont="1" applyBorder="1" applyAlignment="1">
      <alignment horizontal="right" indent="1"/>
    </xf>
    <xf numFmtId="1" fontId="23" fillId="5" borderId="5" xfId="2" applyNumberFormat="1" applyFont="1" applyFill="1" applyBorder="1" applyAlignment="1" applyProtection="1">
      <alignment horizontal="center" vertical="center"/>
      <protection locked="0"/>
    </xf>
    <xf numFmtId="0" fontId="25" fillId="0" borderId="12" xfId="0" applyFont="1" applyBorder="1" applyAlignment="1">
      <alignment horizontal="center" vertical="top"/>
    </xf>
    <xf numFmtId="1" fontId="14" fillId="0" borderId="4" xfId="2" applyNumberFormat="1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1" fontId="14" fillId="0" borderId="7" xfId="2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" fontId="14" fillId="0" borderId="2" xfId="2" applyNumberFormat="1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8" fillId="4" borderId="0" xfId="2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23" fillId="5" borderId="5" xfId="2" applyNumberFormat="1" applyFont="1" applyFill="1" applyBorder="1" applyAlignment="1" applyProtection="1">
      <alignment horizontal="center" vertical="center"/>
      <protection locked="0"/>
    </xf>
    <xf numFmtId="0" fontId="25" fillId="0" borderId="12" xfId="0" applyFont="1" applyBorder="1" applyAlignment="1">
      <alignment horizontal="center" vertical="top"/>
    </xf>
    <xf numFmtId="0" fontId="26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top"/>
    </xf>
    <xf numFmtId="0" fontId="25" fillId="0" borderId="14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6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6" fillId="0" borderId="16" xfId="0" applyFont="1" applyBorder="1" applyAlignment="1">
      <alignment horizontal="center"/>
    </xf>
    <xf numFmtId="3" fontId="4" fillId="6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6" fillId="2" borderId="0" xfId="1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/>
    </xf>
    <xf numFmtId="165" fontId="12" fillId="5" borderId="5" xfId="31" applyNumberFormat="1" applyFont="1" applyFill="1" applyBorder="1" applyAlignment="1">
      <alignment horizontal="right" indent="1"/>
    </xf>
    <xf numFmtId="165" fontId="12" fillId="5" borderId="5" xfId="31" applyNumberFormat="1" applyFont="1" applyFill="1" applyBorder="1" applyAlignment="1">
      <alignment horizontal="right" indent="1"/>
    </xf>
    <xf numFmtId="165" fontId="12" fillId="5" borderId="5" xfId="31" applyNumberFormat="1" applyFont="1" applyFill="1" applyBorder="1" applyAlignment="1" applyProtection="1">
      <alignment horizontal="right" indent="1"/>
    </xf>
    <xf numFmtId="1" fontId="23" fillId="5" borderId="0" xfId="2" applyNumberFormat="1" applyFont="1" applyFill="1" applyBorder="1" applyAlignment="1" applyProtection="1">
      <alignment horizontal="center" vertical="center"/>
      <protection locked="0"/>
    </xf>
    <xf numFmtId="165" fontId="12" fillId="5" borderId="5" xfId="31" applyNumberFormat="1" applyFont="1" applyFill="1" applyBorder="1" applyAlignment="1">
      <alignment horizontal="right" indent="1"/>
    </xf>
    <xf numFmtId="165" fontId="12" fillId="5" borderId="5" xfId="31" applyNumberFormat="1" applyFont="1" applyFill="1" applyBorder="1" applyAlignment="1">
      <alignment horizontal="right" indent="1"/>
    </xf>
    <xf numFmtId="165" fontId="12" fillId="5" borderId="5" xfId="31" applyNumberFormat="1" applyFont="1" applyFill="1" applyBorder="1" applyAlignment="1" applyProtection="1">
      <alignment horizontal="right" indent="1"/>
    </xf>
    <xf numFmtId="165" fontId="12" fillId="5" borderId="5" xfId="31" applyNumberFormat="1" applyFont="1" applyFill="1" applyBorder="1" applyAlignment="1">
      <alignment horizontal="right" indent="1"/>
    </xf>
    <xf numFmtId="165" fontId="12" fillId="5" borderId="5" xfId="31" applyNumberFormat="1" applyFont="1" applyFill="1" applyBorder="1" applyAlignment="1" applyProtection="1">
      <alignment horizontal="right" indent="1"/>
    </xf>
    <xf numFmtId="165" fontId="12" fillId="5" borderId="5" xfId="31" applyNumberFormat="1" applyFont="1" applyFill="1" applyBorder="1" applyAlignment="1">
      <alignment horizontal="right" indent="1"/>
    </xf>
    <xf numFmtId="165" fontId="15" fillId="5" borderId="5" xfId="31" applyNumberFormat="1" applyFont="1" applyFill="1" applyBorder="1" applyAlignment="1" applyProtection="1">
      <alignment horizontal="right" indent="1"/>
    </xf>
    <xf numFmtId="165" fontId="12" fillId="5" borderId="5" xfId="31" applyNumberFormat="1" applyFont="1" applyFill="1" applyBorder="1" applyAlignment="1" applyProtection="1">
      <alignment horizontal="right" indent="1"/>
    </xf>
    <xf numFmtId="165" fontId="12" fillId="5" borderId="5" xfId="31" applyNumberFormat="1" applyFont="1" applyFill="1" applyBorder="1" applyAlignment="1">
      <alignment horizontal="right" indent="1"/>
    </xf>
    <xf numFmtId="165" fontId="15" fillId="5" borderId="5" xfId="31" applyNumberFormat="1" applyFont="1" applyFill="1" applyBorder="1" applyAlignment="1">
      <alignment horizontal="right" indent="1"/>
    </xf>
    <xf numFmtId="165" fontId="12" fillId="5" borderId="5" xfId="31" applyNumberFormat="1" applyFont="1" applyFill="1" applyBorder="1" applyAlignment="1">
      <alignment horizontal="right" indent="1"/>
    </xf>
  </cellXfs>
  <cellStyles count="40">
    <cellStyle name="Accent5" xfId="1" builtinId="45"/>
    <cellStyle name="Euro" xfId="5" xr:uid="{00000000-0005-0000-0000-000005000000}"/>
    <cellStyle name="Euro 2" xfId="6" xr:uid="{00000000-0005-0000-0000-000006000000}"/>
    <cellStyle name="Euro 2 2" xfId="7" xr:uid="{00000000-0005-0000-0000-000007000000}"/>
    <cellStyle name="Euro 2 2 2" xfId="16" xr:uid="{00000000-0005-0000-0000-000010000000}"/>
    <cellStyle name="Euro 2 2 3" xfId="22" xr:uid="{00000000-0005-0000-0000-000016000000}"/>
    <cellStyle name="Euro 2 2 4" xfId="29" xr:uid="{4138BEBC-C431-42E2-BA1F-0DA37CA7A390}"/>
    <cellStyle name="Euro 2 2 5" xfId="37" xr:uid="{CAFBBE91-0F4A-4A30-8A2A-557116510969}"/>
    <cellStyle name="Euro 2 3" xfId="17" xr:uid="{00000000-0005-0000-0000-000011000000}"/>
    <cellStyle name="Euro 2 4" xfId="23" xr:uid="{00000000-0005-0000-0000-000017000000}"/>
    <cellStyle name="Euro 2 5" xfId="28" xr:uid="{F7E29C92-DBA9-4E82-82AC-62BD570A9C4B}"/>
    <cellStyle name="Euro 2 6" xfId="38" xr:uid="{13B6C8D2-2EB6-4D3D-B0D1-F570727583C6}"/>
    <cellStyle name="Euro 3" xfId="8" xr:uid="{00000000-0005-0000-0000-000008000000}"/>
    <cellStyle name="Euro 3 2" xfId="15" xr:uid="{00000000-0005-0000-0000-00000F000000}"/>
    <cellStyle name="Euro 3 3" xfId="21" xr:uid="{00000000-0005-0000-0000-000015000000}"/>
    <cellStyle name="Euro 3 4" xfId="30" xr:uid="{EDF580D0-17F3-471F-9E6C-313412472D14}"/>
    <cellStyle name="Euro 3 5" xfId="36" xr:uid="{11F38740-0373-4717-BC25-BE42F4FC0F75}"/>
    <cellStyle name="Euro 4" xfId="18" xr:uid="{00000000-0005-0000-0000-000012000000}"/>
    <cellStyle name="Euro 5" xfId="24" xr:uid="{00000000-0005-0000-0000-000018000000}"/>
    <cellStyle name="Euro 6" xfId="27" xr:uid="{36BD2945-2EB0-4BAD-B866-98290C4F990E}"/>
    <cellStyle name="Euro 7" xfId="39" xr:uid="{7B084F2F-0BD3-4CA5-8CD0-293249333E8D}"/>
    <cellStyle name="Normal" xfId="0" builtinId="0"/>
    <cellStyle name="Normal 10" xfId="26" xr:uid="{00000000-0005-0000-0000-00001A000000}"/>
    <cellStyle name="Normal 2" xfId="2" xr:uid="{00000000-0005-0000-0000-000002000000}"/>
    <cellStyle name="Normal 2 2" xfId="31" xr:uid="{369BF20D-24F7-49D8-A7C3-AF5BBD6C5B10}"/>
    <cellStyle name="Normal 3" xfId="3" xr:uid="{00000000-0005-0000-0000-000003000000}"/>
    <cellStyle name="Normal 3 2" xfId="9" xr:uid="{00000000-0005-0000-0000-000009000000}"/>
    <cellStyle name="Normal 3 2 2" xfId="33" xr:uid="{2C2D4533-3A27-4849-9950-D63A66227907}"/>
    <cellStyle name="Normal 3 3" xfId="32" xr:uid="{16B24512-342B-4238-9693-FDDD0B058204}"/>
    <cellStyle name="Normal 3_País" xfId="10" xr:uid="{00000000-0005-0000-0000-00000A000000}"/>
    <cellStyle name="Normal 4" xfId="11" xr:uid="{00000000-0005-0000-0000-00000B000000}"/>
    <cellStyle name="Normal 4 2" xfId="12" xr:uid="{00000000-0005-0000-0000-00000C000000}"/>
    <cellStyle name="Normal 4 2 2" xfId="35" xr:uid="{09622A82-A1BC-46D9-829E-6264F8E9A455}"/>
    <cellStyle name="Normal 4 3" xfId="34" xr:uid="{87842225-8B6A-4820-9CF9-0947CDB37CE1}"/>
    <cellStyle name="Normal 4_País" xfId="13" xr:uid="{00000000-0005-0000-0000-00000D000000}"/>
    <cellStyle name="Normal 5" xfId="4" xr:uid="{00000000-0005-0000-0000-000004000000}"/>
    <cellStyle name="Normal 6" xfId="14" xr:uid="{00000000-0005-0000-0000-00000E000000}"/>
    <cellStyle name="Normal 7" xfId="19" xr:uid="{00000000-0005-0000-0000-000013000000}"/>
    <cellStyle name="Normal 8" xfId="20" xr:uid="{00000000-0005-0000-0000-000014000000}"/>
    <cellStyle name="Normal 9" xfId="25" xr:uid="{00000000-0005-0000-0000-000019000000}"/>
  </cellStyles>
  <dxfs count="33"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0" formatCode="General"/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3" formatCode="#,##0"/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3" formatCode="#,##0"/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3" formatCode="#,##0"/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Vacancies Evolution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Results 2021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Results!$D$4:$D$15</c:f>
              <c:numCache>
                <c:formatCode>#,##0</c:formatCode>
                <c:ptCount val="12"/>
                <c:pt idx="1">
                  <c:v>46514</c:v>
                </c:pt>
                <c:pt idx="2">
                  <c:v>32403</c:v>
                </c:pt>
                <c:pt idx="3">
                  <c:v>4022</c:v>
                </c:pt>
                <c:pt idx="4">
                  <c:v>2073</c:v>
                </c:pt>
                <c:pt idx="5">
                  <c:v>2251</c:v>
                </c:pt>
                <c:pt idx="6">
                  <c:v>2789</c:v>
                </c:pt>
                <c:pt idx="7">
                  <c:v>2957</c:v>
                </c:pt>
                <c:pt idx="8">
                  <c:v>2431</c:v>
                </c:pt>
                <c:pt idx="9">
                  <c:v>2367</c:v>
                </c:pt>
                <c:pt idx="10">
                  <c:v>1739</c:v>
                </c:pt>
                <c:pt idx="11">
                  <c:v>2105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18-4B3F-888F-C931AA1A05E3}"/>
            </c:ext>
          </c:extLst>
        </c:ser>
        <c:ser>
          <c:idx val="1"/>
          <c:order val="1"/>
          <c:tx>
            <c:v>IEFP 2021</c:v>
          </c:tx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Results!$D$33:$D$44</c:f>
              <c:numCache>
                <c:formatCode>#,##0</c:formatCode>
                <c:ptCount val="12"/>
                <c:pt idx="3">
                  <c:v>23800</c:v>
                </c:pt>
                <c:pt idx="4">
                  <c:v>24159</c:v>
                </c:pt>
                <c:pt idx="5">
                  <c:v>24081</c:v>
                </c:pt>
                <c:pt idx="6">
                  <c:v>23236</c:v>
                </c:pt>
                <c:pt idx="7">
                  <c:v>21013</c:v>
                </c:pt>
                <c:pt idx="8">
                  <c:v>16872</c:v>
                </c:pt>
                <c:pt idx="9">
                  <c:v>14371</c:v>
                </c:pt>
                <c:pt idx="10">
                  <c:v>11714</c:v>
                </c:pt>
                <c:pt idx="11">
                  <c:v>10735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F18-4B3F-888F-C931AA1A05E3}"/>
            </c:ext>
          </c:extLst>
        </c:ser>
        <c:ser>
          <c:idx val="2"/>
          <c:order val="2"/>
          <c:tx>
            <c:v>IEFP 2020</c:v>
          </c:tx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Results!$D$45:$D$56</c:f>
              <c:numCache>
                <c:formatCode>#,##0</c:formatCode>
                <c:ptCount val="12"/>
                <c:pt idx="0">
                  <c:v>10862</c:v>
                </c:pt>
                <c:pt idx="1">
                  <c:v>13868</c:v>
                </c:pt>
                <c:pt idx="2">
                  <c:v>15294</c:v>
                </c:pt>
                <c:pt idx="3">
                  <c:v>14398</c:v>
                </c:pt>
                <c:pt idx="4">
                  <c:v>13576</c:v>
                </c:pt>
                <c:pt idx="5">
                  <c:v>12705</c:v>
                </c:pt>
                <c:pt idx="6">
                  <c:v>11934</c:v>
                </c:pt>
                <c:pt idx="7">
                  <c:v>11462</c:v>
                </c:pt>
                <c:pt idx="8">
                  <c:v>10940</c:v>
                </c:pt>
                <c:pt idx="9">
                  <c:v>12305</c:v>
                </c:pt>
                <c:pt idx="10">
                  <c:v>13819</c:v>
                </c:pt>
                <c:pt idx="11">
                  <c:v>12669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AF18-4B3F-888F-C931AA1A05E3}"/>
            </c:ext>
          </c:extLst>
        </c:ser>
        <c:ser>
          <c:idx val="3"/>
          <c:order val="3"/>
          <c:tx>
            <c:v>IEFP 2019</c:v>
          </c:tx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Results!$D$57:$D$68</c:f>
              <c:numCache>
                <c:formatCode>#,##0</c:formatCode>
                <c:ptCount val="12"/>
                <c:pt idx="0">
                  <c:v>11503</c:v>
                </c:pt>
                <c:pt idx="1">
                  <c:v>16605</c:v>
                </c:pt>
                <c:pt idx="2">
                  <c:v>17896</c:v>
                </c:pt>
                <c:pt idx="3">
                  <c:v>18926</c:v>
                </c:pt>
                <c:pt idx="4">
                  <c:v>18973</c:v>
                </c:pt>
                <c:pt idx="5">
                  <c:v>19294</c:v>
                </c:pt>
                <c:pt idx="6">
                  <c:v>19334</c:v>
                </c:pt>
                <c:pt idx="7">
                  <c:v>18830</c:v>
                </c:pt>
                <c:pt idx="8">
                  <c:v>17400</c:v>
                </c:pt>
                <c:pt idx="9">
                  <c:v>16644</c:v>
                </c:pt>
                <c:pt idx="10">
                  <c:v>15753</c:v>
                </c:pt>
                <c:pt idx="11">
                  <c:v>14293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18-4B3F-888F-C931AA1A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44032"/>
        <c:axId val="1338446528"/>
      </c:lineChart>
      <c:catAx>
        <c:axId val="13384440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6528"/>
        <c:crosses val="autoZero"/>
        <c:auto val="1"/>
        <c:lblAlgn val="ctr"/>
        <c:lblOffset val="100"/>
        <c:tickMarkSkip val="1"/>
        <c:noMultiLvlLbl val="0"/>
      </c:catAx>
      <c:valAx>
        <c:axId val="1338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4032"/>
        <c:crosses val="max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IEFP</a:t>
            </a:r>
            <a:r>
              <a:rPr lang="en-US" baseline="0"/>
              <a:t> Job Postings Evolution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'IEFP By Year Month'!$C$17:$N$17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'IEFP By Year Month'!$C$6:$K$6</c:f>
              <c:numCache>
                <c:formatCode>#" "##0</c:formatCode>
                <c:ptCount val="9"/>
                <c:pt idx="0">
                  <c:v>10735</c:v>
                </c:pt>
                <c:pt idx="1">
                  <c:v>11714</c:v>
                </c:pt>
                <c:pt idx="2">
                  <c:v>14371</c:v>
                </c:pt>
                <c:pt idx="3">
                  <c:v>16872</c:v>
                </c:pt>
                <c:pt idx="4">
                  <c:v>21013</c:v>
                </c:pt>
                <c:pt idx="5">
                  <c:v>23236</c:v>
                </c:pt>
                <c:pt idx="6">
                  <c:v>24081</c:v>
                </c:pt>
                <c:pt idx="7">
                  <c:v>24159</c:v>
                </c:pt>
                <c:pt idx="8">
                  <c:v>23800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D-4006-92DF-FDE4F572923D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'IEFP By Year Month'!$C$17:$N$17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'IEFP By Year Month'!$C$18:$N$18</c:f>
              <c:numCache>
                <c:formatCode>#" "##0</c:formatCode>
                <c:ptCount val="12"/>
                <c:pt idx="0">
                  <c:v>12669</c:v>
                </c:pt>
                <c:pt idx="1">
                  <c:v>13819</c:v>
                </c:pt>
                <c:pt idx="2">
                  <c:v>12305</c:v>
                </c:pt>
                <c:pt idx="3">
                  <c:v>10940</c:v>
                </c:pt>
                <c:pt idx="4">
                  <c:v>11462</c:v>
                </c:pt>
                <c:pt idx="5">
                  <c:v>11934</c:v>
                </c:pt>
                <c:pt idx="6">
                  <c:v>12705</c:v>
                </c:pt>
                <c:pt idx="7">
                  <c:v>13576</c:v>
                </c:pt>
                <c:pt idx="8">
                  <c:v>14398</c:v>
                </c:pt>
                <c:pt idx="9">
                  <c:v>15294</c:v>
                </c:pt>
                <c:pt idx="10">
                  <c:v>13868</c:v>
                </c:pt>
                <c:pt idx="11">
                  <c:v>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D-4006-92DF-FDE4F572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24576"/>
        <c:axId val="1116927904"/>
      </c:lineChart>
      <c:catAx>
        <c:axId val="11169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7904"/>
        <c:crosses val="autoZero"/>
        <c:auto val="1"/>
        <c:lblAlgn val="ctr"/>
        <c:lblOffset val="100"/>
        <c:noMultiLvlLbl val="0"/>
      </c:catAx>
      <c:valAx>
        <c:axId val="1116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&quot; &quot;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457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15</xdr:row>
      <xdr:rowOff>83820</xdr:rowOff>
    </xdr:from>
    <xdr:to>
      <xdr:col>16</xdr:col>
      <xdr:colOff>601980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1767840</xdr:colOff>
      <xdr:row>47</xdr:row>
      <xdr:rowOff>106680</xdr:rowOff>
    </xdr:from>
    <xdr:to>
      <xdr:col>10</xdr:col>
      <xdr:colOff>640080</xdr:colOff>
      <xdr:row>62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G28" totalsRowShown="0" headerRowDxfId="32" dataDxfId="31">
  <autoFilter ref="B3:G2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Year" dataDxfId="30"/>
    <tableColumn id="2" xr3:uid="{00000000-0010-0000-0000-000002000000}" name="Month" dataDxfId="0"/>
    <tableColumn id="3" xr3:uid="{00000000-0010-0000-0000-000003000000}" name="Total Jobs" dataDxfId="26"/>
    <tableColumn id="4" xr3:uid="{00000000-0010-0000-0000-000004000000}" name="Websites Scraped" dataDxfId="29"/>
    <tableColumn id="5" xr3:uid="{00000000-0010-0000-0000-000005000000}" name="Number of days scraped" dataDxfId="28"/>
    <tableColumn id="6" xr3:uid="{00000000-0010-0000-0000-000006000000}" name="Days Missed" dataDxfId="27">
      <calculatedColumnFormula>I4-F4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8DD2F6-80E0-4FBE-B4AC-F30184C0C5FF}" name="Table16" displayName="Table16" ref="B32:D68" totalsRowShown="0" headerRowDxfId="25" dataDxfId="24">
  <autoFilter ref="B32:D68" xr:uid="{478DD2F6-80E0-4FBE-B4AC-F30184C0C5FF}">
    <filterColumn colId="0" hiddenButton="1"/>
    <filterColumn colId="1" hiddenButton="1"/>
    <filterColumn colId="2" hiddenButton="1"/>
  </autoFilter>
  <tableColumns count="3">
    <tableColumn id="1" xr3:uid="{C635BE8E-7B99-4B8E-BC02-7F422B8E5C3F}" name="Year" dataDxfId="23"/>
    <tableColumn id="2" xr3:uid="{FA6275C8-956B-42A6-A7E1-1F3BEDAC6C10}" name="Month" dataDxfId="22"/>
    <tableColumn id="3" xr3:uid="{F19ADA38-C051-490D-8EC9-A33A834EF011}" name="Total Jobs" dataDxfId="2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E60DFE-0D69-4895-9A34-2ABCB263D9BF}" name="Table113" displayName="Table113" ref="S3:X28" totalsRowShown="0" headerRowDxfId="20" dataDxfId="19">
  <autoFilter ref="S3:X28" xr:uid="{74E60DFE-0D69-4895-9A34-2ABCB263D9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2EE2406-96DE-4C90-A500-081D23E39632}" name="Year" dataDxfId="18"/>
    <tableColumn id="2" xr3:uid="{C7B24A75-B4BE-4075-836D-3259BE67FC0B}" name="Month" dataDxfId="17"/>
    <tableColumn id="3" xr3:uid="{00D9B45C-106C-4AA1-8226-4B70E96B1BBF}" name="Total Jobs" dataDxfId="16"/>
    <tableColumn id="4" xr3:uid="{CFCD80D9-278F-44F3-99D0-E5ECBB5E8FBD}" name="Websites Scraped" dataDxfId="15"/>
    <tableColumn id="5" xr3:uid="{93421F58-5A75-4F3F-BA4B-5F9E8D384627}" name="Number of days scraped" dataDxfId="14"/>
    <tableColumn id="6" xr3:uid="{774E8953-94C7-4A80-B860-24F7B8FD9506}" name="Days Missed" dataDxfId="13">
      <calculatedColumnFormula>W4-$I4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70"/>
  <sheetViews>
    <sheetView showGridLines="0" tabSelected="1" topLeftCell="D3" zoomScaleNormal="100" workbookViewId="0">
      <selection activeCell="T28" sqref="T4:T28"/>
    </sheetView>
  </sheetViews>
  <sheetFormatPr defaultRowHeight="14.4"/>
  <cols>
    <col min="2" max="2" width="5.5546875" bestFit="1" customWidth="1"/>
    <col min="3" max="3" width="7.109375" bestFit="1" customWidth="1"/>
    <col min="4" max="4" width="10.77734375" bestFit="1" customWidth="1"/>
    <col min="5" max="5" width="9.5546875" bestFit="1" customWidth="1"/>
    <col min="6" max="6" width="13.109375" bestFit="1" customWidth="1"/>
    <col min="7" max="7" width="12.77734375" bestFit="1" customWidth="1"/>
    <col min="9" max="9" width="12" bestFit="1" customWidth="1"/>
    <col min="15" max="15" width="10.77734375" bestFit="1" customWidth="1"/>
    <col min="20" max="20" width="10.21875" bestFit="1" customWidth="1"/>
  </cols>
  <sheetData>
    <row r="2" spans="2:24" ht="15.6">
      <c r="B2" s="113" t="s">
        <v>72</v>
      </c>
      <c r="C2" s="113"/>
      <c r="D2" s="113"/>
      <c r="E2" s="113"/>
      <c r="F2" s="113"/>
      <c r="G2" s="113"/>
    </row>
    <row r="3" spans="2:24" s="4" customFormat="1" ht="31.2" customHeigh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120" t="s">
        <v>70</v>
      </c>
      <c r="L3" s="106" t="s">
        <v>6</v>
      </c>
      <c r="M3" s="106"/>
      <c r="N3" s="106"/>
      <c r="O3" s="107" t="s">
        <v>7</v>
      </c>
      <c r="S3" s="3" t="s">
        <v>0</v>
      </c>
      <c r="T3" s="3" t="s">
        <v>1</v>
      </c>
      <c r="U3" s="3" t="s">
        <v>2</v>
      </c>
      <c r="V3" s="3" t="s">
        <v>3</v>
      </c>
      <c r="W3" s="3" t="s">
        <v>4</v>
      </c>
      <c r="X3" s="3" t="s">
        <v>5</v>
      </c>
    </row>
    <row r="4" spans="2:24" s="4" customFormat="1" ht="15.6">
      <c r="B4" s="5">
        <v>2021</v>
      </c>
      <c r="C4" s="6" t="s">
        <v>73</v>
      </c>
      <c r="D4" s="116"/>
      <c r="E4" s="7"/>
      <c r="F4" s="6"/>
      <c r="G4" s="6"/>
      <c r="I4" s="6">
        <v>31</v>
      </c>
      <c r="L4" s="105" t="s">
        <v>0</v>
      </c>
      <c r="M4" s="105" t="s">
        <v>1</v>
      </c>
      <c r="N4" s="105" t="s">
        <v>69</v>
      </c>
      <c r="O4" s="104"/>
      <c r="S4" s="5">
        <v>2021</v>
      </c>
      <c r="T4" s="6" t="s">
        <v>73</v>
      </c>
      <c r="U4" s="116"/>
      <c r="V4" s="7"/>
      <c r="W4" s="6"/>
      <c r="X4" s="6"/>
    </row>
    <row r="5" spans="2:24" s="4" customFormat="1" ht="15.6">
      <c r="B5" s="5"/>
      <c r="C5" s="5" t="s">
        <v>74</v>
      </c>
      <c r="D5" s="118">
        <f>'Total Jobs By Year Month'!$C2</f>
        <v>46514</v>
      </c>
      <c r="E5" s="9">
        <f>'Websites Used Per Year Month'!$C2</f>
        <v>7</v>
      </c>
      <c r="F5" s="9">
        <f>'Days Collected Per Year Month'!$C2</f>
        <v>17</v>
      </c>
      <c r="G5" s="9">
        <f>F5-$I5</f>
        <v>-13</v>
      </c>
      <c r="I5" s="6">
        <v>30</v>
      </c>
      <c r="L5" s="112">
        <f>'scraping instances'!A2</f>
        <v>2021</v>
      </c>
      <c r="M5" s="112">
        <f>'scraping instances'!B2</f>
        <v>11</v>
      </c>
      <c r="N5" s="112">
        <f>'scraping instances'!C2</f>
        <v>18</v>
      </c>
      <c r="O5" s="115">
        <f>'scraping instances'!D2</f>
        <v>12807</v>
      </c>
      <c r="S5" s="5"/>
      <c r="T5" s="5" t="s">
        <v>74</v>
      </c>
      <c r="U5" s="118">
        <f>'Total Jobs By Year Month'!$C2</f>
        <v>46514</v>
      </c>
      <c r="V5" s="9">
        <f>'Websites Used Per Year Month'!$C2</f>
        <v>7</v>
      </c>
      <c r="W5" s="9">
        <f>'Days Collected Per Year Month'!$C2</f>
        <v>17</v>
      </c>
      <c r="X5" s="9">
        <f t="shared" ref="X4:X28" si="0">W5-$I5</f>
        <v>-13</v>
      </c>
    </row>
    <row r="6" spans="2:24" s="4" customFormat="1" ht="15.6">
      <c r="B6" s="5"/>
      <c r="C6" s="8" t="s">
        <v>75</v>
      </c>
      <c r="D6" s="118">
        <f>'Total Jobs By Year Month'!$C3</f>
        <v>32403</v>
      </c>
      <c r="E6" s="9">
        <f>'Websites Used Per Year Month'!$C3</f>
        <v>9</v>
      </c>
      <c r="F6" s="9">
        <f>'Days Collected Per Year Month'!$C3</f>
        <v>31</v>
      </c>
      <c r="G6" s="9">
        <f>F6-$I6</f>
        <v>0</v>
      </c>
      <c r="I6" s="6">
        <v>31</v>
      </c>
      <c r="L6" s="112"/>
      <c r="M6" s="112"/>
      <c r="N6" s="6">
        <f>'scraping instances'!C3</f>
        <v>17</v>
      </c>
      <c r="O6" s="116">
        <f>'scraping instances'!D3</f>
        <v>20366</v>
      </c>
      <c r="S6" s="5"/>
      <c r="T6" s="8" t="s">
        <v>75</v>
      </c>
      <c r="U6" s="118">
        <f>'Total Jobs By Year Month'!$C3</f>
        <v>32403</v>
      </c>
      <c r="V6" s="9">
        <f>'Websites Used Per Year Month'!$C3</f>
        <v>9</v>
      </c>
      <c r="W6" s="9">
        <f>'Days Collected Per Year Month'!$C3</f>
        <v>31</v>
      </c>
      <c r="X6" s="9">
        <f t="shared" si="0"/>
        <v>0</v>
      </c>
    </row>
    <row r="7" spans="2:24" s="4" customFormat="1" ht="15.6">
      <c r="B7" s="5"/>
      <c r="C7" s="3" t="s">
        <v>76</v>
      </c>
      <c r="D7" s="119">
        <f>'Total Jobs By Year Month'!$C4</f>
        <v>4022</v>
      </c>
      <c r="E7" s="6">
        <f>'Websites Used Per Year Month'!$C4</f>
        <v>5</v>
      </c>
      <c r="F7" s="6">
        <f>'Days Collected Per Year Month'!$C4</f>
        <v>30</v>
      </c>
      <c r="G7" s="6">
        <f>F7-$I7</f>
        <v>0</v>
      </c>
      <c r="I7" s="6">
        <v>30</v>
      </c>
      <c r="L7" s="112"/>
      <c r="M7" s="112"/>
      <c r="N7" s="112">
        <f>'scraping instances'!C4</f>
        <v>12</v>
      </c>
      <c r="O7" s="115">
        <f>'scraping instances'!D4</f>
        <v>16188</v>
      </c>
      <c r="S7" s="5"/>
      <c r="T7" s="3" t="s">
        <v>76</v>
      </c>
      <c r="U7" s="119">
        <f>'Total Jobs By Year Month'!$C4</f>
        <v>4022</v>
      </c>
      <c r="V7" s="6">
        <f>'Websites Used Per Year Month'!$C4</f>
        <v>5</v>
      </c>
      <c r="W7" s="6">
        <f>'Days Collected Per Year Month'!$C4</f>
        <v>30</v>
      </c>
      <c r="X7" s="6">
        <f t="shared" si="0"/>
        <v>0</v>
      </c>
    </row>
    <row r="8" spans="2:24" s="4" customFormat="1" ht="15.6">
      <c r="B8" s="5"/>
      <c r="C8" s="3" t="s">
        <v>77</v>
      </c>
      <c r="D8" s="119">
        <f>'Total Jobs By Year Month'!$C5</f>
        <v>2073</v>
      </c>
      <c r="E8" s="6">
        <f>'Websites Used Per Year Month'!$C5</f>
        <v>4</v>
      </c>
      <c r="F8" s="6">
        <f>'Days Collected Per Year Month'!$C5</f>
        <v>31</v>
      </c>
      <c r="G8" s="6">
        <f t="shared" ref="G8:G28" si="1">F8-$I8</f>
        <v>0</v>
      </c>
      <c r="I8" s="6">
        <v>31</v>
      </c>
      <c r="L8" s="112"/>
      <c r="M8" s="112"/>
      <c r="N8" s="6">
        <f>'scraping instances'!C5</f>
        <v>2</v>
      </c>
      <c r="O8" s="116">
        <f>'scraping instances'!D5</f>
        <v>12857</v>
      </c>
      <c r="S8" s="5"/>
      <c r="T8" s="3" t="s">
        <v>77</v>
      </c>
      <c r="U8" s="119">
        <f>'Total Jobs By Year Month'!$C5</f>
        <v>2073</v>
      </c>
      <c r="V8" s="6">
        <f>'Websites Used Per Year Month'!$C5</f>
        <v>4</v>
      </c>
      <c r="W8" s="6">
        <f>'Days Collected Per Year Month'!$C5</f>
        <v>31</v>
      </c>
      <c r="X8" s="6">
        <f t="shared" si="0"/>
        <v>0</v>
      </c>
    </row>
    <row r="9" spans="2:24" s="4" customFormat="1" ht="15.6">
      <c r="B9" s="5"/>
      <c r="C9" s="3" t="s">
        <v>78</v>
      </c>
      <c r="D9" s="119">
        <f>'Total Jobs By Year Month'!$C6</f>
        <v>2251</v>
      </c>
      <c r="E9" s="6">
        <f>'Websites Used Per Year Month'!$C6</f>
        <v>4</v>
      </c>
      <c r="F9" s="6">
        <f>'Days Collected Per Year Month'!$C6</f>
        <v>31</v>
      </c>
      <c r="G9" s="6">
        <f t="shared" si="1"/>
        <v>0</v>
      </c>
      <c r="I9" s="6">
        <v>31</v>
      </c>
      <c r="L9" s="112"/>
      <c r="M9" s="111">
        <f>'scraping instances'!B6</f>
        <v>10</v>
      </c>
      <c r="N9" s="112">
        <f>'scraping instances'!C6</f>
        <v>30</v>
      </c>
      <c r="O9" s="115">
        <f>'scraping instances'!D6</f>
        <v>16322</v>
      </c>
      <c r="S9" s="5"/>
      <c r="T9" s="3" t="s">
        <v>78</v>
      </c>
      <c r="U9" s="119">
        <f>'Total Jobs By Year Month'!$C6</f>
        <v>2251</v>
      </c>
      <c r="V9" s="6">
        <f>'Websites Used Per Year Month'!$C6</f>
        <v>4</v>
      </c>
      <c r="W9" s="6">
        <f>'Days Collected Per Year Month'!$C6</f>
        <v>31</v>
      </c>
      <c r="X9" s="6">
        <f t="shared" si="0"/>
        <v>0</v>
      </c>
    </row>
    <row r="10" spans="2:24" s="4" customFormat="1" ht="15.6">
      <c r="B10" s="5"/>
      <c r="C10" s="3" t="s">
        <v>54</v>
      </c>
      <c r="D10" s="119">
        <f>'Total Jobs By Year Month'!$C7</f>
        <v>2789</v>
      </c>
      <c r="E10" s="6">
        <f>'Websites Used Per Year Month'!$C7</f>
        <v>4</v>
      </c>
      <c r="F10" s="6">
        <f>'Days Collected Per Year Month'!$C7</f>
        <v>30</v>
      </c>
      <c r="G10" s="6">
        <f t="shared" si="1"/>
        <v>0</v>
      </c>
      <c r="I10" s="6">
        <v>30</v>
      </c>
      <c r="L10" s="112"/>
      <c r="M10" s="111"/>
      <c r="N10" s="6">
        <f>'scraping instances'!C7</f>
        <v>26</v>
      </c>
      <c r="O10" s="116">
        <f>'scraping instances'!D7</f>
        <v>24566</v>
      </c>
      <c r="S10" s="5"/>
      <c r="T10" s="3" t="s">
        <v>54</v>
      </c>
      <c r="U10" s="119">
        <f>'Total Jobs By Year Month'!$C7</f>
        <v>2789</v>
      </c>
      <c r="V10" s="6">
        <f>'Websites Used Per Year Month'!$C7</f>
        <v>4</v>
      </c>
      <c r="W10" s="6">
        <f>'Days Collected Per Year Month'!$C7</f>
        <v>30</v>
      </c>
      <c r="X10" s="6">
        <f t="shared" si="0"/>
        <v>0</v>
      </c>
    </row>
    <row r="11" spans="2:24" s="4" customFormat="1" ht="15.6">
      <c r="B11" s="5"/>
      <c r="C11" s="3" t="s">
        <v>53</v>
      </c>
      <c r="D11" s="119">
        <f>'Total Jobs By Year Month'!$C8</f>
        <v>2957</v>
      </c>
      <c r="E11" s="6">
        <f>'Websites Used Per Year Month'!$C8</f>
        <v>4</v>
      </c>
      <c r="F11" s="6">
        <f>'Days Collected Per Year Month'!$C8</f>
        <v>31</v>
      </c>
      <c r="G11" s="6">
        <f t="shared" si="1"/>
        <v>0</v>
      </c>
      <c r="I11" s="6">
        <v>31</v>
      </c>
      <c r="L11" s="112"/>
      <c r="M11" s="111"/>
      <c r="N11" s="112">
        <f>'scraping instances'!C8</f>
        <v>25</v>
      </c>
      <c r="O11" s="115">
        <f>'scraping instances'!D8</f>
        <v>31</v>
      </c>
      <c r="S11" s="5"/>
      <c r="T11" s="3" t="s">
        <v>53</v>
      </c>
      <c r="U11" s="119">
        <f>'Total Jobs By Year Month'!$C8</f>
        <v>2957</v>
      </c>
      <c r="V11" s="6">
        <f>'Websites Used Per Year Month'!$C8</f>
        <v>4</v>
      </c>
      <c r="W11" s="6">
        <f>'Days Collected Per Year Month'!$C8</f>
        <v>31</v>
      </c>
      <c r="X11" s="6">
        <f t="shared" si="0"/>
        <v>0</v>
      </c>
    </row>
    <row r="12" spans="2:24" s="4" customFormat="1" ht="15.6">
      <c r="B12" s="5"/>
      <c r="C12" s="3" t="s">
        <v>79</v>
      </c>
      <c r="D12" s="119">
        <f>'Total Jobs By Year Month'!$C9</f>
        <v>2431</v>
      </c>
      <c r="E12" s="6">
        <f>'Websites Used Per Year Month'!$C9</f>
        <v>4</v>
      </c>
      <c r="F12" s="6">
        <f>'Days Collected Per Year Month'!$C9</f>
        <v>30</v>
      </c>
      <c r="G12" s="6">
        <f t="shared" si="1"/>
        <v>0</v>
      </c>
      <c r="I12" s="6">
        <v>30</v>
      </c>
      <c r="L12" s="112"/>
      <c r="M12" s="111"/>
      <c r="N12" s="6">
        <f>'scraping instances'!C9</f>
        <v>22</v>
      </c>
      <c r="O12" s="116">
        <f>'scraping instances'!D9</f>
        <v>4468</v>
      </c>
      <c r="S12" s="5"/>
      <c r="T12" s="3" t="s">
        <v>79</v>
      </c>
      <c r="U12" s="119">
        <f>'Total Jobs By Year Month'!$C9</f>
        <v>2431</v>
      </c>
      <c r="V12" s="6">
        <f>'Websites Used Per Year Month'!$C9</f>
        <v>4</v>
      </c>
      <c r="W12" s="6">
        <f>'Days Collected Per Year Month'!$C9</f>
        <v>30</v>
      </c>
      <c r="X12" s="6">
        <f t="shared" si="0"/>
        <v>0</v>
      </c>
    </row>
    <row r="13" spans="2:24" s="4" customFormat="1" ht="15.6">
      <c r="B13" s="5"/>
      <c r="C13" s="3" t="s">
        <v>80</v>
      </c>
      <c r="D13" s="119">
        <f>'Total Jobs By Year Month'!$C10</f>
        <v>2367</v>
      </c>
      <c r="E13" s="6">
        <f>'Websites Used Per Year Month'!$C10</f>
        <v>4</v>
      </c>
      <c r="F13" s="6">
        <f>'Days Collected Per Year Month'!$C10</f>
        <v>31</v>
      </c>
      <c r="G13" s="6">
        <f t="shared" si="1"/>
        <v>0</v>
      </c>
      <c r="I13" s="6">
        <v>31</v>
      </c>
      <c r="L13" s="112"/>
      <c r="M13" s="111"/>
      <c r="N13" s="112">
        <f>'scraping instances'!C10</f>
        <v>5</v>
      </c>
      <c r="O13" s="115">
        <f>'scraping instances'!D10</f>
        <v>1988</v>
      </c>
      <c r="S13" s="5"/>
      <c r="T13" s="3" t="s">
        <v>80</v>
      </c>
      <c r="U13" s="119">
        <f>'Total Jobs By Year Month'!$C10</f>
        <v>2367</v>
      </c>
      <c r="V13" s="6">
        <f>'Websites Used Per Year Month'!$C10</f>
        <v>4</v>
      </c>
      <c r="W13" s="6">
        <f>'Days Collected Per Year Month'!$C10</f>
        <v>31</v>
      </c>
      <c r="X13" s="6">
        <f t="shared" si="0"/>
        <v>0</v>
      </c>
    </row>
    <row r="14" spans="2:24" s="4" customFormat="1" ht="15.6">
      <c r="B14" s="5"/>
      <c r="C14" s="3" t="s">
        <v>81</v>
      </c>
      <c r="D14" s="119">
        <f>'Total Jobs By Year Month'!$C11</f>
        <v>1739</v>
      </c>
      <c r="E14" s="6">
        <f>'Websites Used Per Year Month'!$C11</f>
        <v>4</v>
      </c>
      <c r="F14" s="6">
        <f>'Days Collected Per Year Month'!$C11</f>
        <v>28</v>
      </c>
      <c r="G14" s="6">
        <f t="shared" si="1"/>
        <v>-1</v>
      </c>
      <c r="I14" s="6">
        <v>29</v>
      </c>
      <c r="L14" s="114" t="s">
        <v>8</v>
      </c>
      <c r="M14" s="114"/>
      <c r="N14" s="114"/>
      <c r="O14" s="117">
        <f>SUM(O5:O13)</f>
        <v>109593</v>
      </c>
      <c r="S14" s="5"/>
      <c r="T14" s="3" t="s">
        <v>81</v>
      </c>
      <c r="U14" s="119">
        <f>'Total Jobs By Year Month'!$C11</f>
        <v>1739</v>
      </c>
      <c r="V14" s="6">
        <f>'Websites Used Per Year Month'!$C11</f>
        <v>4</v>
      </c>
      <c r="W14" s="6">
        <f>'Days Collected Per Year Month'!$C11</f>
        <v>28</v>
      </c>
      <c r="X14" s="6">
        <f t="shared" si="0"/>
        <v>-1</v>
      </c>
    </row>
    <row r="15" spans="2:24" s="4" customFormat="1" ht="15.6">
      <c r="B15" s="5"/>
      <c r="C15" s="3" t="s">
        <v>82</v>
      </c>
      <c r="D15" s="119">
        <f>'Total Jobs By Year Month'!$C12</f>
        <v>2105</v>
      </c>
      <c r="E15" s="6">
        <f>'Websites Used Per Year Month'!$C12</f>
        <v>4</v>
      </c>
      <c r="F15" s="6">
        <f>'Days Collected Per Year Month'!$C12</f>
        <v>31</v>
      </c>
      <c r="G15" s="6">
        <f t="shared" si="1"/>
        <v>0</v>
      </c>
      <c r="I15" s="6">
        <v>31</v>
      </c>
      <c r="S15" s="5"/>
      <c r="T15" s="3" t="s">
        <v>82</v>
      </c>
      <c r="U15" s="119">
        <f>'Total Jobs By Year Month'!$C12</f>
        <v>2105</v>
      </c>
      <c r="V15" s="6">
        <f>'Websites Used Per Year Month'!$C12</f>
        <v>4</v>
      </c>
      <c r="W15" s="6">
        <f>'Days Collected Per Year Month'!$C12</f>
        <v>31</v>
      </c>
      <c r="X15" s="6">
        <f t="shared" si="0"/>
        <v>0</v>
      </c>
    </row>
    <row r="16" spans="2:24" s="4" customFormat="1" ht="15.6">
      <c r="B16" s="11">
        <v>2020</v>
      </c>
      <c r="C16" s="3" t="s">
        <v>73</v>
      </c>
      <c r="D16" s="119">
        <f>'Total Jobs By Year Month'!$C13</f>
        <v>2263</v>
      </c>
      <c r="E16" s="6">
        <f>'Websites Used Per Year Month'!$C13</f>
        <v>4</v>
      </c>
      <c r="F16" s="6">
        <f>'Days Collected Per Year Month'!$C13</f>
        <v>31</v>
      </c>
      <c r="G16" s="6">
        <f t="shared" si="1"/>
        <v>0</v>
      </c>
      <c r="I16" s="6">
        <v>31</v>
      </c>
      <c r="S16" s="11">
        <v>2020</v>
      </c>
      <c r="T16" s="3" t="s">
        <v>73</v>
      </c>
      <c r="U16" s="119">
        <f>'Total Jobs By Year Month'!$C13</f>
        <v>2263</v>
      </c>
      <c r="V16" s="6">
        <f>'Websites Used Per Year Month'!$C13</f>
        <v>4</v>
      </c>
      <c r="W16" s="6">
        <f>'Days Collected Per Year Month'!$C13</f>
        <v>31</v>
      </c>
      <c r="X16" s="6">
        <f t="shared" si="0"/>
        <v>0</v>
      </c>
    </row>
    <row r="17" spans="2:24" s="4" customFormat="1" ht="15.6">
      <c r="B17" s="11"/>
      <c r="C17" s="3" t="s">
        <v>74</v>
      </c>
      <c r="D17" s="119">
        <f>'Total Jobs By Year Month'!$C14</f>
        <v>3485</v>
      </c>
      <c r="E17" s="6">
        <f>'Websites Used Per Year Month'!$C14</f>
        <v>4</v>
      </c>
      <c r="F17" s="6">
        <f>'Days Collected Per Year Month'!$C14</f>
        <v>30</v>
      </c>
      <c r="G17" s="6">
        <f t="shared" si="1"/>
        <v>0</v>
      </c>
      <c r="I17" s="6">
        <v>30</v>
      </c>
      <c r="S17" s="11"/>
      <c r="T17" s="3" t="s">
        <v>74</v>
      </c>
      <c r="U17" s="119">
        <f>'Total Jobs By Year Month'!$C14</f>
        <v>3485</v>
      </c>
      <c r="V17" s="6">
        <f>'Websites Used Per Year Month'!$C14</f>
        <v>4</v>
      </c>
      <c r="W17" s="6">
        <f>'Days Collected Per Year Month'!$C14</f>
        <v>30</v>
      </c>
      <c r="X17" s="6">
        <f t="shared" si="0"/>
        <v>0</v>
      </c>
    </row>
    <row r="18" spans="2:24" s="4" customFormat="1" ht="15.6">
      <c r="B18" s="11"/>
      <c r="C18" s="3" t="s">
        <v>75</v>
      </c>
      <c r="D18" s="119">
        <f>'Total Jobs By Year Month'!$C15</f>
        <v>365</v>
      </c>
      <c r="E18" s="6">
        <f>'Websites Used Per Year Month'!$C15</f>
        <v>3</v>
      </c>
      <c r="F18" s="6">
        <f>'Days Collected Per Year Month'!$C15</f>
        <v>30</v>
      </c>
      <c r="G18" s="6">
        <f t="shared" si="1"/>
        <v>-1</v>
      </c>
      <c r="I18" s="6">
        <v>31</v>
      </c>
      <c r="S18" s="11"/>
      <c r="T18" s="3" t="s">
        <v>75</v>
      </c>
      <c r="U18" s="119">
        <f>'Total Jobs By Year Month'!$C15</f>
        <v>365</v>
      </c>
      <c r="V18" s="6">
        <f>'Websites Used Per Year Month'!$C15</f>
        <v>3</v>
      </c>
      <c r="W18" s="6">
        <f>'Days Collected Per Year Month'!$C15</f>
        <v>30</v>
      </c>
      <c r="X18" s="6">
        <f t="shared" si="0"/>
        <v>-1</v>
      </c>
    </row>
    <row r="19" spans="2:24" s="4" customFormat="1" ht="15.6">
      <c r="B19" s="11"/>
      <c r="C19" s="3" t="s">
        <v>76</v>
      </c>
      <c r="D19" s="119">
        <f>'Total Jobs By Year Month'!$C16</f>
        <v>173</v>
      </c>
      <c r="E19" s="6">
        <f>'Websites Used Per Year Month'!$C16</f>
        <v>2</v>
      </c>
      <c r="F19" s="6">
        <f>'Days Collected Per Year Month'!$C16</f>
        <v>27</v>
      </c>
      <c r="G19" s="6">
        <f t="shared" si="1"/>
        <v>-3</v>
      </c>
      <c r="I19" s="6">
        <v>30</v>
      </c>
      <c r="S19" s="11"/>
      <c r="T19" s="3" t="s">
        <v>76</v>
      </c>
      <c r="U19" s="119">
        <f>'Total Jobs By Year Month'!$C16</f>
        <v>173</v>
      </c>
      <c r="V19" s="6">
        <f>'Websites Used Per Year Month'!$C16</f>
        <v>2</v>
      </c>
      <c r="W19" s="6">
        <f>'Days Collected Per Year Month'!$C16</f>
        <v>27</v>
      </c>
      <c r="X19" s="6">
        <f t="shared" si="0"/>
        <v>-3</v>
      </c>
    </row>
    <row r="20" spans="2:24" s="4" customFormat="1" ht="15.6">
      <c r="B20" s="11"/>
      <c r="C20" s="3" t="s">
        <v>77</v>
      </c>
      <c r="D20" s="119">
        <f>'Total Jobs By Year Month'!$C17</f>
        <v>192</v>
      </c>
      <c r="E20" s="6">
        <f>'Websites Used Per Year Month'!$C17</f>
        <v>2</v>
      </c>
      <c r="F20" s="6">
        <f>'Days Collected Per Year Month'!$C17</f>
        <v>28</v>
      </c>
      <c r="G20" s="6">
        <f t="shared" si="1"/>
        <v>-3</v>
      </c>
      <c r="I20" s="6">
        <v>31</v>
      </c>
      <c r="S20" s="11"/>
      <c r="T20" s="3" t="s">
        <v>77</v>
      </c>
      <c r="U20" s="119">
        <f>'Total Jobs By Year Month'!$C17</f>
        <v>192</v>
      </c>
      <c r="V20" s="6">
        <f>'Websites Used Per Year Month'!$C17</f>
        <v>2</v>
      </c>
      <c r="W20" s="6">
        <f>'Days Collected Per Year Month'!$C17</f>
        <v>28</v>
      </c>
      <c r="X20" s="6">
        <f t="shared" si="0"/>
        <v>-3</v>
      </c>
    </row>
    <row r="21" spans="2:24" s="4" customFormat="1" ht="15.6">
      <c r="B21" s="11"/>
      <c r="C21" s="3" t="s">
        <v>78</v>
      </c>
      <c r="D21" s="119">
        <f>'Total Jobs By Year Month'!$C18</f>
        <v>190</v>
      </c>
      <c r="E21" s="6">
        <f>'Websites Used Per Year Month'!$C18</f>
        <v>2</v>
      </c>
      <c r="F21" s="6">
        <f>'Days Collected Per Year Month'!$C18</f>
        <v>29</v>
      </c>
      <c r="G21" s="6">
        <f t="shared" si="1"/>
        <v>-2</v>
      </c>
      <c r="I21" s="6">
        <v>31</v>
      </c>
      <c r="S21" s="11"/>
      <c r="T21" s="3" t="s">
        <v>78</v>
      </c>
      <c r="U21" s="119">
        <f>'Total Jobs By Year Month'!$C18</f>
        <v>190</v>
      </c>
      <c r="V21" s="6">
        <f>'Websites Used Per Year Month'!$C18</f>
        <v>2</v>
      </c>
      <c r="W21" s="6">
        <f>'Days Collected Per Year Month'!$C18</f>
        <v>29</v>
      </c>
      <c r="X21" s="6">
        <f t="shared" si="0"/>
        <v>-2</v>
      </c>
    </row>
    <row r="22" spans="2:24" s="4" customFormat="1" ht="15.6">
      <c r="B22" s="11"/>
      <c r="C22" s="3" t="s">
        <v>54</v>
      </c>
      <c r="D22" s="119">
        <f>'Total Jobs By Year Month'!$C19</f>
        <v>158</v>
      </c>
      <c r="E22" s="6">
        <f>'Websites Used Per Year Month'!$C19</f>
        <v>2</v>
      </c>
      <c r="F22" s="6">
        <f>'Days Collected Per Year Month'!$C19</f>
        <v>30</v>
      </c>
      <c r="G22" s="6">
        <f t="shared" si="1"/>
        <v>0</v>
      </c>
      <c r="I22" s="6">
        <v>30</v>
      </c>
      <c r="S22" s="11"/>
      <c r="T22" s="3" t="s">
        <v>54</v>
      </c>
      <c r="U22" s="119">
        <f>'Total Jobs By Year Month'!$C19</f>
        <v>158</v>
      </c>
      <c r="V22" s="6">
        <f>'Websites Used Per Year Month'!$C19</f>
        <v>2</v>
      </c>
      <c r="W22" s="6">
        <f>'Days Collected Per Year Month'!$C19</f>
        <v>30</v>
      </c>
      <c r="X22" s="6">
        <f t="shared" si="0"/>
        <v>0</v>
      </c>
    </row>
    <row r="23" spans="2:24" s="4" customFormat="1" ht="15.6">
      <c r="B23" s="11"/>
      <c r="C23" s="3" t="s">
        <v>53</v>
      </c>
      <c r="D23" s="119">
        <f>'Total Jobs By Year Month'!$C20</f>
        <v>156</v>
      </c>
      <c r="E23" s="6">
        <f>'Websites Used Per Year Month'!$C20</f>
        <v>2</v>
      </c>
      <c r="F23" s="6">
        <f>'Days Collected Per Year Month'!$C20</f>
        <v>26</v>
      </c>
      <c r="G23" s="6">
        <f t="shared" si="1"/>
        <v>-5</v>
      </c>
      <c r="I23" s="6">
        <v>31</v>
      </c>
      <c r="S23" s="11"/>
      <c r="T23" s="3" t="s">
        <v>53</v>
      </c>
      <c r="U23" s="119">
        <f>'Total Jobs By Year Month'!$C20</f>
        <v>156</v>
      </c>
      <c r="V23" s="6">
        <f>'Websites Used Per Year Month'!$C20</f>
        <v>2</v>
      </c>
      <c r="W23" s="6">
        <f>'Days Collected Per Year Month'!$C20</f>
        <v>26</v>
      </c>
      <c r="X23" s="6">
        <f t="shared" si="0"/>
        <v>-5</v>
      </c>
    </row>
    <row r="24" spans="2:24" s="4" customFormat="1" ht="15.6">
      <c r="B24" s="11"/>
      <c r="C24" s="3" t="s">
        <v>79</v>
      </c>
      <c r="D24" s="119">
        <f>'Total Jobs By Year Month'!$C21</f>
        <v>115</v>
      </c>
      <c r="E24" s="6">
        <f>'Websites Used Per Year Month'!$C21</f>
        <v>2</v>
      </c>
      <c r="F24" s="6">
        <f>'Days Collected Per Year Month'!$C21</f>
        <v>26</v>
      </c>
      <c r="G24" s="6">
        <f t="shared" si="1"/>
        <v>-4</v>
      </c>
      <c r="I24" s="6">
        <v>30</v>
      </c>
      <c r="S24" s="11"/>
      <c r="T24" s="3" t="s">
        <v>79</v>
      </c>
      <c r="U24" s="119">
        <f>'Total Jobs By Year Month'!$C21</f>
        <v>115</v>
      </c>
      <c r="V24" s="6">
        <f>'Websites Used Per Year Month'!$C21</f>
        <v>2</v>
      </c>
      <c r="W24" s="6">
        <f>'Days Collected Per Year Month'!$C21</f>
        <v>26</v>
      </c>
      <c r="X24" s="6">
        <f t="shared" si="0"/>
        <v>-4</v>
      </c>
    </row>
    <row r="25" spans="2:24" s="4" customFormat="1" ht="15.6">
      <c r="B25" s="11"/>
      <c r="C25" s="3" t="s">
        <v>80</v>
      </c>
      <c r="D25" s="119">
        <f>'Total Jobs By Year Month'!$C22</f>
        <v>210</v>
      </c>
      <c r="E25" s="6">
        <f>'Websites Used Per Year Month'!$C22</f>
        <v>2</v>
      </c>
      <c r="F25" s="6">
        <f>'Days Collected Per Year Month'!$C22</f>
        <v>29</v>
      </c>
      <c r="G25" s="6">
        <f t="shared" si="1"/>
        <v>-2</v>
      </c>
      <c r="I25" s="6">
        <v>31</v>
      </c>
      <c r="S25" s="11"/>
      <c r="T25" s="3" t="s">
        <v>80</v>
      </c>
      <c r="U25" s="119">
        <f>'Total Jobs By Year Month'!$C22</f>
        <v>210</v>
      </c>
      <c r="V25" s="6">
        <f>'Websites Used Per Year Month'!$C22</f>
        <v>2</v>
      </c>
      <c r="W25" s="6">
        <f>'Days Collected Per Year Month'!$C22</f>
        <v>29</v>
      </c>
      <c r="X25" s="6">
        <f t="shared" si="0"/>
        <v>-2</v>
      </c>
    </row>
    <row r="26" spans="2:24" s="4" customFormat="1" ht="15.6">
      <c r="B26" s="11"/>
      <c r="C26" s="3" t="s">
        <v>81</v>
      </c>
      <c r="D26" s="119">
        <f>'Total Jobs By Year Month'!$C23</f>
        <v>287</v>
      </c>
      <c r="E26" s="6">
        <f>'Websites Used Per Year Month'!$C23</f>
        <v>1</v>
      </c>
      <c r="F26" s="6">
        <f>'Days Collected Per Year Month'!$C23</f>
        <v>29</v>
      </c>
      <c r="G26" s="6">
        <f t="shared" si="1"/>
        <v>0</v>
      </c>
      <c r="I26" s="6">
        <v>29</v>
      </c>
      <c r="S26" s="11"/>
      <c r="T26" s="3" t="s">
        <v>81</v>
      </c>
      <c r="U26" s="119">
        <f>'Total Jobs By Year Month'!$C23</f>
        <v>287</v>
      </c>
      <c r="V26" s="6">
        <f>'Websites Used Per Year Month'!$C23</f>
        <v>1</v>
      </c>
      <c r="W26" s="6">
        <f>'Days Collected Per Year Month'!$C23</f>
        <v>29</v>
      </c>
      <c r="X26" s="6">
        <f t="shared" si="0"/>
        <v>0</v>
      </c>
    </row>
    <row r="27" spans="2:24" s="4" customFormat="1" ht="15.6">
      <c r="B27" s="11"/>
      <c r="C27" s="3" t="s">
        <v>82</v>
      </c>
      <c r="D27" s="119">
        <f>'Total Jobs By Year Month'!$C24</f>
        <v>347</v>
      </c>
      <c r="E27" s="6">
        <f>'Websites Used Per Year Month'!$C24</f>
        <v>1</v>
      </c>
      <c r="F27" s="6">
        <f>'Days Collected Per Year Month'!$C24</f>
        <v>31</v>
      </c>
      <c r="G27" s="6">
        <f t="shared" si="1"/>
        <v>0</v>
      </c>
      <c r="I27" s="6">
        <v>31</v>
      </c>
      <c r="S27" s="11"/>
      <c r="T27" s="3" t="s">
        <v>82</v>
      </c>
      <c r="U27" s="119">
        <f>'Total Jobs By Year Month'!$C24</f>
        <v>347</v>
      </c>
      <c r="V27" s="6">
        <f>'Websites Used Per Year Month'!$C24</f>
        <v>1</v>
      </c>
      <c r="W27" s="6">
        <f>'Days Collected Per Year Month'!$C24</f>
        <v>31</v>
      </c>
      <c r="X27" s="6">
        <f t="shared" si="0"/>
        <v>0</v>
      </c>
    </row>
    <row r="28" spans="2:24" s="4" customFormat="1" ht="15.6">
      <c r="B28" s="10">
        <v>2018</v>
      </c>
      <c r="C28" s="3" t="s">
        <v>74</v>
      </c>
      <c r="D28" s="119">
        <f>'Total Jobs By Year Month'!$C25</f>
        <v>1</v>
      </c>
      <c r="E28" s="6">
        <f>'Websites Used Per Year Month'!$C25</f>
        <v>1</v>
      </c>
      <c r="F28" s="6">
        <f>'Days Collected Per Year Month'!$C25</f>
        <v>1</v>
      </c>
      <c r="G28" s="6">
        <f t="shared" si="1"/>
        <v>-29</v>
      </c>
      <c r="I28" s="6">
        <v>30</v>
      </c>
      <c r="S28" s="10">
        <v>2018</v>
      </c>
      <c r="T28" s="3" t="s">
        <v>74</v>
      </c>
      <c r="U28" s="119">
        <f>'Total Jobs By Year Month'!$C25</f>
        <v>1</v>
      </c>
      <c r="V28" s="6">
        <f>'Websites Used Per Year Month'!$C25</f>
        <v>1</v>
      </c>
      <c r="W28" s="6">
        <f>'Days Collected Per Year Month'!$C25</f>
        <v>1</v>
      </c>
      <c r="X28" s="6">
        <f t="shared" si="0"/>
        <v>-29</v>
      </c>
    </row>
    <row r="31" spans="2:24" ht="16.8" customHeight="1">
      <c r="B31" s="121" t="s">
        <v>71</v>
      </c>
      <c r="C31" s="121"/>
      <c r="D31" s="121"/>
      <c r="E31" s="1"/>
      <c r="F31" s="1"/>
    </row>
    <row r="32" spans="2:24" ht="15.6">
      <c r="B32" s="3" t="s">
        <v>0</v>
      </c>
      <c r="C32" s="3" t="s">
        <v>1</v>
      </c>
      <c r="D32" s="3" t="s">
        <v>2</v>
      </c>
      <c r="E32" s="3"/>
    </row>
    <row r="33" spans="2:7" ht="15.6">
      <c r="B33" s="5">
        <v>2021</v>
      </c>
      <c r="C33" s="6" t="s">
        <v>73</v>
      </c>
      <c r="D33" s="116"/>
      <c r="E33" s="7"/>
    </row>
    <row r="34" spans="2:7">
      <c r="B34" s="5"/>
      <c r="C34" s="5" t="s">
        <v>74</v>
      </c>
      <c r="D34" s="118"/>
    </row>
    <row r="35" spans="2:7">
      <c r="B35" s="5"/>
      <c r="C35" s="8" t="s">
        <v>75</v>
      </c>
      <c r="D35" s="118"/>
    </row>
    <row r="36" spans="2:7" ht="15.6">
      <c r="B36" s="5"/>
      <c r="C36" s="3" t="s">
        <v>76</v>
      </c>
      <c r="D36" s="119">
        <v>23800</v>
      </c>
      <c r="E36" s="6"/>
    </row>
    <row r="37" spans="2:7" ht="15.6">
      <c r="B37" s="5"/>
      <c r="C37" s="3" t="s">
        <v>77</v>
      </c>
      <c r="D37" s="119">
        <v>24159</v>
      </c>
      <c r="E37" s="6"/>
      <c r="F37" s="6"/>
      <c r="G37" s="6"/>
    </row>
    <row r="38" spans="2:7" ht="15.6">
      <c r="B38" s="5"/>
      <c r="C38" s="3" t="s">
        <v>78</v>
      </c>
      <c r="D38" s="119">
        <v>24081</v>
      </c>
      <c r="E38" s="6"/>
      <c r="F38" s="6"/>
      <c r="G38" s="6"/>
    </row>
    <row r="39" spans="2:7" ht="15.6">
      <c r="B39" s="5"/>
      <c r="C39" s="3" t="s">
        <v>54</v>
      </c>
      <c r="D39" s="119">
        <v>23236</v>
      </c>
      <c r="E39" s="6"/>
      <c r="F39" s="6"/>
      <c r="G39" s="6"/>
    </row>
    <row r="40" spans="2:7" ht="15.6">
      <c r="B40" s="5"/>
      <c r="C40" s="3" t="s">
        <v>53</v>
      </c>
      <c r="D40" s="119">
        <v>21013</v>
      </c>
      <c r="E40" s="6"/>
      <c r="F40" s="6"/>
      <c r="G40" s="6"/>
    </row>
    <row r="41" spans="2:7" ht="15.6">
      <c r="B41" s="5"/>
      <c r="C41" s="3" t="s">
        <v>79</v>
      </c>
      <c r="D41" s="119">
        <v>16872</v>
      </c>
      <c r="E41" s="6"/>
      <c r="F41" s="6"/>
      <c r="G41" s="6"/>
    </row>
    <row r="42" spans="2:7" ht="15.6">
      <c r="B42" s="5"/>
      <c r="C42" s="3" t="s">
        <v>80</v>
      </c>
      <c r="D42" s="119">
        <v>14371</v>
      </c>
      <c r="E42" s="6"/>
      <c r="F42" s="6"/>
      <c r="G42" s="6"/>
    </row>
    <row r="43" spans="2:7" ht="15.6">
      <c r="B43" s="5"/>
      <c r="C43" s="3" t="s">
        <v>81</v>
      </c>
      <c r="D43" s="119">
        <v>11714</v>
      </c>
      <c r="E43" s="6"/>
      <c r="F43" s="6"/>
      <c r="G43" s="6"/>
    </row>
    <row r="44" spans="2:7" ht="15.6">
      <c r="B44" s="5"/>
      <c r="C44" s="3" t="s">
        <v>82</v>
      </c>
      <c r="D44" s="119">
        <v>10735</v>
      </c>
      <c r="E44" s="6"/>
      <c r="F44" s="6"/>
      <c r="G44" s="6"/>
    </row>
    <row r="45" spans="2:7" ht="15.6">
      <c r="B45" s="11">
        <v>2020</v>
      </c>
      <c r="C45" s="3" t="s">
        <v>73</v>
      </c>
      <c r="D45" s="119">
        <f>'IEFP By Year Month'!N18</f>
        <v>10862</v>
      </c>
      <c r="E45" s="6"/>
      <c r="F45" s="6"/>
      <c r="G45" s="6"/>
    </row>
    <row r="46" spans="2:7" ht="15.6">
      <c r="B46" s="11"/>
      <c r="C46" s="3" t="s">
        <v>74</v>
      </c>
      <c r="D46" s="119">
        <f>'IEFP By Year Month'!M18</f>
        <v>13868</v>
      </c>
      <c r="E46" s="6"/>
      <c r="F46" s="6"/>
      <c r="G46" s="6"/>
    </row>
    <row r="47" spans="2:7" ht="15.6">
      <c r="B47" s="11"/>
      <c r="C47" s="3" t="s">
        <v>75</v>
      </c>
      <c r="D47" s="119">
        <f>'IEFP By Year Month'!L18</f>
        <v>15294</v>
      </c>
      <c r="E47" s="6"/>
      <c r="F47" s="6"/>
      <c r="G47" s="6"/>
    </row>
    <row r="48" spans="2:7" ht="15.6">
      <c r="B48" s="11"/>
      <c r="C48" s="3" t="s">
        <v>76</v>
      </c>
      <c r="D48" s="119">
        <f>'IEFP By Year Month'!K18</f>
        <v>14398</v>
      </c>
      <c r="E48" s="6"/>
      <c r="F48" s="6"/>
      <c r="G48" s="6"/>
    </row>
    <row r="49" spans="2:7" ht="15.6">
      <c r="B49" s="11"/>
      <c r="C49" s="3" t="s">
        <v>77</v>
      </c>
      <c r="D49" s="119">
        <f>'IEFP By Year Month'!J18</f>
        <v>13576</v>
      </c>
      <c r="E49" s="6"/>
      <c r="F49" s="6"/>
      <c r="G49" s="6"/>
    </row>
    <row r="50" spans="2:7" ht="15.6">
      <c r="B50" s="11"/>
      <c r="C50" s="3" t="s">
        <v>78</v>
      </c>
      <c r="D50" s="119">
        <f>'IEFP By Year Month'!I18</f>
        <v>12705</v>
      </c>
      <c r="E50" s="6"/>
      <c r="F50" s="6"/>
      <c r="G50" s="6"/>
    </row>
    <row r="51" spans="2:7" ht="15.6">
      <c r="B51" s="11"/>
      <c r="C51" s="3" t="s">
        <v>54</v>
      </c>
      <c r="D51" s="119">
        <f>'IEFP By Year Month'!H18</f>
        <v>11934</v>
      </c>
      <c r="E51" s="6"/>
      <c r="F51" s="6"/>
      <c r="G51" s="6"/>
    </row>
    <row r="52" spans="2:7" ht="15.6">
      <c r="B52" s="11"/>
      <c r="C52" s="3" t="s">
        <v>53</v>
      </c>
      <c r="D52" s="119">
        <f>'IEFP By Year Month'!G18</f>
        <v>11462</v>
      </c>
      <c r="E52" s="6"/>
      <c r="F52" s="6"/>
      <c r="G52" s="6"/>
    </row>
    <row r="53" spans="2:7" ht="15.6">
      <c r="B53" s="11"/>
      <c r="C53" s="3" t="s">
        <v>79</v>
      </c>
      <c r="D53" s="119">
        <f>'IEFP By Year Month'!F18</f>
        <v>10940</v>
      </c>
      <c r="E53" s="6"/>
      <c r="F53" s="6"/>
      <c r="G53" s="6"/>
    </row>
    <row r="54" spans="2:7" ht="15.6">
      <c r="B54" s="11"/>
      <c r="C54" s="3" t="s">
        <v>80</v>
      </c>
      <c r="D54" s="119">
        <f>'IEFP By Year Month'!E18</f>
        <v>12305</v>
      </c>
      <c r="E54" s="6"/>
      <c r="F54" s="6"/>
      <c r="G54" s="6"/>
    </row>
    <row r="55" spans="2:7" ht="15.6">
      <c r="B55" s="11"/>
      <c r="C55" s="3" t="s">
        <v>81</v>
      </c>
      <c r="D55" s="119">
        <f>'IEFP By Year Month'!D18</f>
        <v>13819</v>
      </c>
      <c r="E55" s="6"/>
      <c r="F55" s="6"/>
      <c r="G55" s="6"/>
    </row>
    <row r="56" spans="2:7" ht="15.6">
      <c r="B56" s="11"/>
      <c r="C56" s="3" t="s">
        <v>82</v>
      </c>
      <c r="D56" s="119">
        <f>'IEFP By Year Month'!C18</f>
        <v>12669</v>
      </c>
      <c r="E56" s="6"/>
      <c r="F56" s="6"/>
      <c r="G56" s="6"/>
    </row>
    <row r="57" spans="2:7" ht="15.6">
      <c r="B57" s="10">
        <v>2019</v>
      </c>
      <c r="C57" s="3" t="s">
        <v>73</v>
      </c>
      <c r="D57" s="119">
        <f>'IEFP By Year Month'!N30</f>
        <v>11503</v>
      </c>
      <c r="E57" s="6"/>
      <c r="F57" s="6"/>
      <c r="G57" s="6"/>
    </row>
    <row r="58" spans="2:7" ht="15.6">
      <c r="B58" s="10"/>
      <c r="C58" s="3" t="s">
        <v>74</v>
      </c>
      <c r="D58" s="119">
        <f>'IEFP By Year Month'!M30</f>
        <v>16605</v>
      </c>
    </row>
    <row r="59" spans="2:7" ht="15.6">
      <c r="B59" s="10"/>
      <c r="C59" s="3" t="s">
        <v>75</v>
      </c>
      <c r="D59" s="119">
        <f>'IEFP By Year Month'!L30</f>
        <v>17896</v>
      </c>
    </row>
    <row r="60" spans="2:7" ht="15.6">
      <c r="B60" s="10"/>
      <c r="C60" s="3" t="s">
        <v>76</v>
      </c>
      <c r="D60" s="119">
        <f>'IEFP By Year Month'!K30</f>
        <v>18926</v>
      </c>
    </row>
    <row r="61" spans="2:7" ht="15.6">
      <c r="B61" s="10"/>
      <c r="C61" s="3" t="s">
        <v>77</v>
      </c>
      <c r="D61" s="119">
        <f>'IEFP By Year Month'!J30</f>
        <v>18973</v>
      </c>
    </row>
    <row r="62" spans="2:7" ht="15.6">
      <c r="B62" s="10"/>
      <c r="C62" s="3" t="s">
        <v>78</v>
      </c>
      <c r="D62" s="119">
        <f>'IEFP By Year Month'!I30</f>
        <v>19294</v>
      </c>
    </row>
    <row r="63" spans="2:7" ht="15.6">
      <c r="B63" s="10"/>
      <c r="C63" s="3" t="s">
        <v>54</v>
      </c>
      <c r="D63" s="119">
        <f>'IEFP By Year Month'!H30</f>
        <v>19334</v>
      </c>
    </row>
    <row r="64" spans="2:7" ht="15.6">
      <c r="B64" s="10"/>
      <c r="C64" s="3" t="s">
        <v>53</v>
      </c>
      <c r="D64" s="119">
        <f>'IEFP By Year Month'!G30</f>
        <v>18830</v>
      </c>
    </row>
    <row r="65" spans="2:4" ht="15.6">
      <c r="B65" s="10"/>
      <c r="C65" s="3" t="s">
        <v>79</v>
      </c>
      <c r="D65" s="119">
        <f>'IEFP By Year Month'!F30</f>
        <v>17400</v>
      </c>
    </row>
    <row r="66" spans="2:4" ht="15.6">
      <c r="B66" s="10"/>
      <c r="C66" s="3" t="s">
        <v>80</v>
      </c>
      <c r="D66" s="119">
        <f>'IEFP By Year Month'!E30</f>
        <v>16644</v>
      </c>
    </row>
    <row r="67" spans="2:4" ht="15.6">
      <c r="B67" s="10"/>
      <c r="C67" s="3" t="s">
        <v>81</v>
      </c>
      <c r="D67" s="119">
        <f>'IEFP By Year Month'!D30</f>
        <v>15753</v>
      </c>
    </row>
    <row r="68" spans="2:4" ht="15.6">
      <c r="B68" s="10"/>
      <c r="C68" s="3" t="s">
        <v>82</v>
      </c>
      <c r="D68" s="119">
        <f>'IEFP By Year Month'!C30</f>
        <v>14293</v>
      </c>
    </row>
    <row r="69" spans="2:4" ht="15.6">
      <c r="B69" s="10"/>
      <c r="C69" s="3"/>
      <c r="D69" s="119"/>
    </row>
    <row r="70" spans="2:4" ht="15.6">
      <c r="B70" s="10"/>
      <c r="C70" s="3"/>
      <c r="D70" s="119"/>
    </row>
  </sheetData>
  <mergeCells count="6">
    <mergeCell ref="B2:G2"/>
    <mergeCell ref="M9:M13"/>
    <mergeCell ref="L14:N14"/>
    <mergeCell ref="B31:D31"/>
    <mergeCell ref="L3:N3"/>
    <mergeCell ref="O3:O4"/>
  </mergeCells>
  <phoneticPr fontId="28" type="noConversion"/>
  <conditionalFormatting sqref="G4:G28">
    <cfRule type="cellIs" dxfId="12" priority="7" operator="lessThan">
      <formula>0</formula>
    </cfRule>
  </conditionalFormatting>
  <conditionalFormatting sqref="G37:G57">
    <cfRule type="cellIs" dxfId="11" priority="6" operator="lessThan">
      <formula>0</formula>
    </cfRule>
  </conditionalFormatting>
  <conditionalFormatting sqref="X5:X28">
    <cfRule type="cellIs" dxfId="10" priority="1" operator="lessThan">
      <formula>0</formula>
    </cfRule>
  </conditionalFormatting>
  <conditionalFormatting sqref="X4">
    <cfRule type="cellIs" dxfId="3" priority="3" operator="lessThan">
      <formula>0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9"/>
  <sheetViews>
    <sheetView topLeftCell="A18" workbookViewId="0">
      <selection activeCell="F42" sqref="F42"/>
    </sheetView>
  </sheetViews>
  <sheetFormatPr defaultRowHeight="14.4"/>
  <cols>
    <col min="2" max="2" width="26.109375" bestFit="1" customWidth="1"/>
    <col min="3" max="3" width="7.77734375" bestFit="1" customWidth="1"/>
    <col min="4" max="4" width="8.6640625" bestFit="1" customWidth="1"/>
    <col min="5" max="10" width="7.77734375" bestFit="1" customWidth="1"/>
    <col min="11" max="11" width="9.77734375" bestFit="1" customWidth="1"/>
    <col min="12" max="12" width="7.88671875" bestFit="1" customWidth="1"/>
    <col min="13" max="13" width="9.44140625" bestFit="1" customWidth="1"/>
    <col min="14" max="14" width="9.33203125" bestFit="1" customWidth="1"/>
  </cols>
  <sheetData>
    <row r="2" spans="2:14" ht="17.399999999999999" customHeight="1">
      <c r="B2" s="100" t="s">
        <v>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2:14" ht="15.6" customHeight="1">
      <c r="B3" s="52" t="s">
        <v>10</v>
      </c>
      <c r="C3" s="23"/>
      <c r="D3" s="23"/>
      <c r="E3" s="22"/>
      <c r="F3" s="22"/>
      <c r="G3" s="22"/>
      <c r="H3" s="22"/>
      <c r="I3" s="23"/>
      <c r="J3" s="23"/>
      <c r="K3" s="23"/>
      <c r="L3" s="23"/>
    </row>
    <row r="4" spans="2:14">
      <c r="B4" s="2"/>
      <c r="C4" s="102">
        <v>2021</v>
      </c>
      <c r="D4" s="101"/>
      <c r="E4" s="101"/>
      <c r="F4" s="101"/>
      <c r="G4" s="101"/>
      <c r="H4" s="101"/>
      <c r="I4" s="101"/>
      <c r="J4" s="101"/>
      <c r="K4" s="101"/>
    </row>
    <row r="5" spans="2:14">
      <c r="B5" s="2"/>
      <c r="C5" s="92" t="s">
        <v>49</v>
      </c>
      <c r="D5" s="92" t="s">
        <v>50</v>
      </c>
      <c r="E5" s="92" t="s">
        <v>51</v>
      </c>
      <c r="F5" s="92" t="s">
        <v>52</v>
      </c>
      <c r="G5" s="92" t="s">
        <v>53</v>
      </c>
      <c r="H5" s="92" t="s">
        <v>54</v>
      </c>
      <c r="I5" s="92" t="s">
        <v>55</v>
      </c>
      <c r="J5" s="92" t="s">
        <v>56</v>
      </c>
      <c r="K5" s="92" t="s">
        <v>57</v>
      </c>
    </row>
    <row r="6" spans="2:14">
      <c r="B6" s="18" t="s">
        <v>20</v>
      </c>
      <c r="C6" s="88">
        <v>10735</v>
      </c>
      <c r="D6" s="88">
        <v>11714</v>
      </c>
      <c r="E6" s="88">
        <v>14371</v>
      </c>
      <c r="F6" s="88">
        <v>16872</v>
      </c>
      <c r="G6" s="88">
        <v>21013</v>
      </c>
      <c r="H6" s="88">
        <v>23236</v>
      </c>
      <c r="I6" s="88">
        <v>24081</v>
      </c>
      <c r="J6" s="88">
        <v>24159</v>
      </c>
      <c r="K6" s="88">
        <v>23800</v>
      </c>
    </row>
    <row r="7" spans="2:14">
      <c r="B7" s="14" t="s">
        <v>21</v>
      </c>
      <c r="C7" s="88">
        <v>10460</v>
      </c>
      <c r="D7" s="88">
        <v>11453</v>
      </c>
      <c r="E7" s="88">
        <v>14045</v>
      </c>
      <c r="F7" s="88">
        <v>16544</v>
      </c>
      <c r="G7" s="88">
        <v>20609</v>
      </c>
      <c r="H7" s="88">
        <v>22668</v>
      </c>
      <c r="I7" s="88">
        <v>23580</v>
      </c>
      <c r="J7" s="88">
        <v>23560</v>
      </c>
      <c r="K7" s="88">
        <v>22981</v>
      </c>
    </row>
    <row r="8" spans="2:14">
      <c r="B8" s="13" t="s">
        <v>22</v>
      </c>
      <c r="C8" s="89">
        <v>1912</v>
      </c>
      <c r="D8" s="89">
        <v>2475</v>
      </c>
      <c r="E8" s="89">
        <v>3220</v>
      </c>
      <c r="F8" s="89">
        <v>4021</v>
      </c>
      <c r="G8" s="89">
        <v>4604</v>
      </c>
      <c r="H8" s="89">
        <v>4824</v>
      </c>
      <c r="I8" s="89">
        <v>5038</v>
      </c>
      <c r="J8" s="89">
        <v>5027</v>
      </c>
      <c r="K8" s="89">
        <v>5547</v>
      </c>
    </row>
    <row r="9" spans="2:14">
      <c r="B9" s="13" t="s">
        <v>23</v>
      </c>
      <c r="C9" s="89">
        <v>2832</v>
      </c>
      <c r="D9" s="89">
        <v>3058</v>
      </c>
      <c r="E9" s="89">
        <v>3960</v>
      </c>
      <c r="F9" s="89">
        <v>4458</v>
      </c>
      <c r="G9" s="89">
        <v>5201</v>
      </c>
      <c r="H9" s="89">
        <v>5819</v>
      </c>
      <c r="I9" s="89">
        <v>5996</v>
      </c>
      <c r="J9" s="89">
        <v>5860</v>
      </c>
      <c r="K9" s="89">
        <v>5948</v>
      </c>
    </row>
    <row r="10" spans="2:14">
      <c r="B10" s="13" t="s">
        <v>24</v>
      </c>
      <c r="C10" s="89">
        <v>4001</v>
      </c>
      <c r="D10" s="89">
        <v>4143</v>
      </c>
      <c r="E10" s="89">
        <v>4649</v>
      </c>
      <c r="F10" s="89">
        <v>5461</v>
      </c>
      <c r="G10" s="89">
        <v>6866</v>
      </c>
      <c r="H10" s="89">
        <v>7434</v>
      </c>
      <c r="I10" s="89">
        <v>7893</v>
      </c>
      <c r="J10" s="89">
        <v>8269</v>
      </c>
      <c r="K10" s="89">
        <v>8251</v>
      </c>
    </row>
    <row r="11" spans="2:14">
      <c r="B11" s="13" t="s">
        <v>25</v>
      </c>
      <c r="C11" s="89">
        <v>1496</v>
      </c>
      <c r="D11" s="89">
        <v>1511</v>
      </c>
      <c r="E11" s="89">
        <v>1819</v>
      </c>
      <c r="F11" s="89">
        <v>1967</v>
      </c>
      <c r="G11" s="89">
        <v>2883</v>
      </c>
      <c r="H11" s="89">
        <v>3565</v>
      </c>
      <c r="I11" s="89">
        <v>3429</v>
      </c>
      <c r="J11" s="89">
        <v>3405</v>
      </c>
      <c r="K11" s="89">
        <v>2356</v>
      </c>
    </row>
    <row r="12" spans="2:14">
      <c r="B12" s="13" t="s">
        <v>26</v>
      </c>
      <c r="C12" s="89">
        <v>219</v>
      </c>
      <c r="D12" s="89">
        <v>266</v>
      </c>
      <c r="E12" s="89">
        <v>397</v>
      </c>
      <c r="F12" s="89">
        <v>637</v>
      </c>
      <c r="G12" s="89">
        <v>1055</v>
      </c>
      <c r="H12" s="89">
        <v>1026</v>
      </c>
      <c r="I12" s="89">
        <v>1224</v>
      </c>
      <c r="J12" s="89">
        <v>999</v>
      </c>
      <c r="K12" s="89">
        <v>879</v>
      </c>
    </row>
    <row r="13" spans="2:14">
      <c r="B13" s="14" t="s">
        <v>27</v>
      </c>
      <c r="C13" s="88">
        <v>275</v>
      </c>
      <c r="D13" s="88">
        <v>261</v>
      </c>
      <c r="E13" s="88">
        <v>326</v>
      </c>
      <c r="F13" s="88">
        <v>328</v>
      </c>
      <c r="G13" s="88">
        <v>404</v>
      </c>
      <c r="H13" s="88">
        <v>568</v>
      </c>
      <c r="I13" s="88">
        <v>501</v>
      </c>
      <c r="J13" s="88">
        <v>599</v>
      </c>
      <c r="K13" s="88">
        <v>819</v>
      </c>
    </row>
    <row r="14" spans="2:14">
      <c r="B14" s="13" t="s">
        <v>28</v>
      </c>
      <c r="C14" s="89">
        <v>18</v>
      </c>
      <c r="D14" s="89">
        <v>11</v>
      </c>
      <c r="E14" s="89">
        <v>32</v>
      </c>
      <c r="F14" s="89">
        <v>38</v>
      </c>
      <c r="G14" s="89">
        <v>40</v>
      </c>
      <c r="H14" s="89">
        <v>30</v>
      </c>
      <c r="I14" s="89">
        <v>55</v>
      </c>
      <c r="J14" s="89">
        <v>35</v>
      </c>
      <c r="K14" s="89">
        <v>52</v>
      </c>
    </row>
    <row r="15" spans="2:14">
      <c r="B15" s="13" t="s">
        <v>29</v>
      </c>
      <c r="C15" s="89">
        <v>257</v>
      </c>
      <c r="D15" s="89">
        <v>250</v>
      </c>
      <c r="E15" s="89">
        <v>294</v>
      </c>
      <c r="F15" s="89">
        <v>290</v>
      </c>
      <c r="G15" s="89">
        <v>364</v>
      </c>
      <c r="H15" s="89">
        <v>538</v>
      </c>
      <c r="I15" s="89">
        <v>446</v>
      </c>
      <c r="J15" s="89">
        <v>564</v>
      </c>
      <c r="K15" s="89">
        <v>767</v>
      </c>
    </row>
    <row r="16" spans="2:14">
      <c r="B16" s="2"/>
      <c r="C16" s="102">
        <v>2020</v>
      </c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</row>
    <row r="17" spans="2:14">
      <c r="B17" s="2"/>
      <c r="C17" s="92" t="s">
        <v>49</v>
      </c>
      <c r="D17" s="92" t="s">
        <v>50</v>
      </c>
      <c r="E17" s="92" t="s">
        <v>51</v>
      </c>
      <c r="F17" s="92" t="s">
        <v>52</v>
      </c>
      <c r="G17" s="92" t="s">
        <v>53</v>
      </c>
      <c r="H17" s="92" t="s">
        <v>54</v>
      </c>
      <c r="I17" s="92" t="s">
        <v>55</v>
      </c>
      <c r="J17" s="92" t="s">
        <v>56</v>
      </c>
      <c r="K17" s="92" t="s">
        <v>57</v>
      </c>
      <c r="L17" s="92" t="s">
        <v>58</v>
      </c>
      <c r="M17" s="92" t="s">
        <v>59</v>
      </c>
      <c r="N17" s="92" t="s">
        <v>60</v>
      </c>
    </row>
    <row r="18" spans="2:14">
      <c r="B18" s="18" t="s">
        <v>20</v>
      </c>
      <c r="C18" s="90">
        <v>12669</v>
      </c>
      <c r="D18" s="90">
        <v>13819</v>
      </c>
      <c r="E18" s="90">
        <v>12305</v>
      </c>
      <c r="F18" s="90">
        <v>10940</v>
      </c>
      <c r="G18" s="90">
        <v>11462</v>
      </c>
      <c r="H18" s="90">
        <v>11934</v>
      </c>
      <c r="I18" s="90">
        <v>12705</v>
      </c>
      <c r="J18" s="90">
        <v>13576</v>
      </c>
      <c r="K18" s="90">
        <v>14398</v>
      </c>
      <c r="L18" s="59">
        <v>15294</v>
      </c>
      <c r="M18" s="59">
        <v>13868</v>
      </c>
      <c r="N18" s="61">
        <v>10862</v>
      </c>
    </row>
    <row r="19" spans="2:14">
      <c r="B19" s="14" t="s">
        <v>21</v>
      </c>
      <c r="C19" s="90">
        <v>12312</v>
      </c>
      <c r="D19" s="90">
        <v>13483</v>
      </c>
      <c r="E19" s="90">
        <v>12000</v>
      </c>
      <c r="F19" s="90">
        <v>10668</v>
      </c>
      <c r="G19" s="90">
        <v>11235</v>
      </c>
      <c r="H19" s="90">
        <v>11679</v>
      </c>
      <c r="I19" s="90">
        <v>12418</v>
      </c>
      <c r="J19" s="90">
        <v>13335</v>
      </c>
      <c r="K19" s="90">
        <v>14163</v>
      </c>
      <c r="L19" s="59">
        <v>15043</v>
      </c>
      <c r="M19" s="59">
        <v>13627</v>
      </c>
      <c r="N19" s="61">
        <v>10655</v>
      </c>
    </row>
    <row r="20" spans="2:14">
      <c r="B20" s="13" t="s">
        <v>22</v>
      </c>
      <c r="C20" s="91">
        <v>2032</v>
      </c>
      <c r="D20" s="91">
        <v>2438</v>
      </c>
      <c r="E20" s="91">
        <v>2123</v>
      </c>
      <c r="F20" s="91">
        <v>1836</v>
      </c>
      <c r="G20" s="91">
        <v>2162</v>
      </c>
      <c r="H20" s="91">
        <v>2418</v>
      </c>
      <c r="I20" s="91">
        <v>2595</v>
      </c>
      <c r="J20" s="91">
        <v>2675</v>
      </c>
      <c r="K20" s="91">
        <v>3092</v>
      </c>
      <c r="L20" s="66">
        <v>3372</v>
      </c>
      <c r="M20" s="66">
        <v>3038</v>
      </c>
      <c r="N20" s="68">
        <v>1391</v>
      </c>
    </row>
    <row r="21" spans="2:14">
      <c r="B21" s="13" t="s">
        <v>23</v>
      </c>
      <c r="C21" s="91">
        <v>3293</v>
      </c>
      <c r="D21" s="91">
        <v>3408</v>
      </c>
      <c r="E21" s="91">
        <v>3128</v>
      </c>
      <c r="F21" s="91">
        <v>2932</v>
      </c>
      <c r="G21" s="91">
        <v>3008</v>
      </c>
      <c r="H21" s="91">
        <v>3109</v>
      </c>
      <c r="I21" s="91">
        <v>3326</v>
      </c>
      <c r="J21" s="91">
        <v>3818</v>
      </c>
      <c r="K21" s="91">
        <v>4254</v>
      </c>
      <c r="L21" s="66">
        <v>4238</v>
      </c>
      <c r="M21" s="66">
        <v>3855</v>
      </c>
      <c r="N21" s="68">
        <v>3083</v>
      </c>
    </row>
    <row r="22" spans="2:14">
      <c r="B22" s="13" t="s">
        <v>24</v>
      </c>
      <c r="C22" s="91">
        <v>4726</v>
      </c>
      <c r="D22" s="91">
        <v>5052</v>
      </c>
      <c r="E22" s="91">
        <v>4459</v>
      </c>
      <c r="F22" s="91">
        <v>4044</v>
      </c>
      <c r="G22" s="91">
        <v>3985</v>
      </c>
      <c r="H22" s="91">
        <v>3932</v>
      </c>
      <c r="I22" s="91">
        <v>4083</v>
      </c>
      <c r="J22" s="91">
        <v>4323</v>
      </c>
      <c r="K22" s="91">
        <v>4494</v>
      </c>
      <c r="L22" s="66">
        <v>5243</v>
      </c>
      <c r="M22" s="66">
        <v>4897</v>
      </c>
      <c r="N22" s="68">
        <v>4607</v>
      </c>
    </row>
    <row r="23" spans="2:14">
      <c r="B23" s="13" t="s">
        <v>25</v>
      </c>
      <c r="C23" s="91">
        <v>1727</v>
      </c>
      <c r="D23" s="91">
        <v>1779</v>
      </c>
      <c r="E23" s="91">
        <v>1727</v>
      </c>
      <c r="F23" s="91">
        <v>1605</v>
      </c>
      <c r="G23" s="91">
        <v>1801</v>
      </c>
      <c r="H23" s="91">
        <v>1855</v>
      </c>
      <c r="I23" s="91">
        <v>2047</v>
      </c>
      <c r="J23" s="91">
        <v>2135</v>
      </c>
      <c r="K23" s="91">
        <v>2055</v>
      </c>
      <c r="L23" s="66">
        <v>1931</v>
      </c>
      <c r="M23" s="66">
        <v>1601</v>
      </c>
      <c r="N23" s="68">
        <v>1337</v>
      </c>
    </row>
    <row r="24" spans="2:14">
      <c r="B24" s="13" t="s">
        <v>26</v>
      </c>
      <c r="C24" s="91">
        <v>534</v>
      </c>
      <c r="D24" s="91">
        <v>806</v>
      </c>
      <c r="E24" s="91">
        <v>563</v>
      </c>
      <c r="F24" s="91">
        <v>251</v>
      </c>
      <c r="G24" s="91">
        <v>279</v>
      </c>
      <c r="H24" s="91">
        <v>365</v>
      </c>
      <c r="I24" s="91">
        <v>367</v>
      </c>
      <c r="J24" s="91">
        <v>384</v>
      </c>
      <c r="K24" s="91">
        <v>268</v>
      </c>
      <c r="L24" s="66">
        <v>259</v>
      </c>
      <c r="M24" s="66">
        <v>236</v>
      </c>
      <c r="N24" s="68">
        <v>237</v>
      </c>
    </row>
    <row r="25" spans="2:14">
      <c r="B25" s="14" t="s">
        <v>27</v>
      </c>
      <c r="C25" s="90">
        <v>357</v>
      </c>
      <c r="D25" s="90">
        <v>336</v>
      </c>
      <c r="E25" s="90">
        <v>305</v>
      </c>
      <c r="F25" s="90">
        <v>272</v>
      </c>
      <c r="G25" s="90">
        <v>227</v>
      </c>
      <c r="H25" s="90">
        <v>255</v>
      </c>
      <c r="I25" s="90">
        <v>287</v>
      </c>
      <c r="J25" s="90">
        <v>241</v>
      </c>
      <c r="K25" s="90">
        <v>235</v>
      </c>
      <c r="L25" s="59">
        <v>251</v>
      </c>
      <c r="M25" s="59">
        <v>241</v>
      </c>
      <c r="N25" s="61">
        <v>207</v>
      </c>
    </row>
    <row r="26" spans="2:14">
      <c r="B26" s="13" t="s">
        <v>28</v>
      </c>
      <c r="C26" s="91">
        <v>18</v>
      </c>
      <c r="D26" s="91">
        <v>29</v>
      </c>
      <c r="E26" s="91">
        <v>57</v>
      </c>
      <c r="F26" s="91">
        <v>33</v>
      </c>
      <c r="G26" s="91">
        <v>12</v>
      </c>
      <c r="H26" s="91">
        <v>21</v>
      </c>
      <c r="I26" s="91">
        <v>21</v>
      </c>
      <c r="J26" s="91">
        <v>24</v>
      </c>
      <c r="K26" s="91">
        <v>20</v>
      </c>
      <c r="L26" s="66">
        <v>15</v>
      </c>
      <c r="M26" s="66">
        <v>12</v>
      </c>
      <c r="N26" s="68">
        <v>15</v>
      </c>
    </row>
    <row r="27" spans="2:14">
      <c r="B27" s="13" t="s">
        <v>29</v>
      </c>
      <c r="C27" s="91">
        <v>339</v>
      </c>
      <c r="D27" s="91">
        <v>307</v>
      </c>
      <c r="E27" s="91">
        <v>248</v>
      </c>
      <c r="F27" s="91">
        <v>239</v>
      </c>
      <c r="G27" s="91">
        <v>215</v>
      </c>
      <c r="H27" s="91">
        <v>234</v>
      </c>
      <c r="I27" s="91">
        <v>266</v>
      </c>
      <c r="J27" s="91">
        <v>217</v>
      </c>
      <c r="K27" s="91">
        <v>215</v>
      </c>
      <c r="L27" s="66">
        <v>236</v>
      </c>
      <c r="M27" s="66">
        <v>229</v>
      </c>
      <c r="N27" s="68">
        <v>192</v>
      </c>
    </row>
    <row r="28" spans="2:14">
      <c r="C28" s="102">
        <v>2019</v>
      </c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</row>
    <row r="29" spans="2:14">
      <c r="C29" s="92" t="s">
        <v>49</v>
      </c>
      <c r="D29" s="92" t="s">
        <v>50</v>
      </c>
      <c r="E29" s="92" t="s">
        <v>51</v>
      </c>
      <c r="F29" s="92" t="s">
        <v>52</v>
      </c>
      <c r="G29" s="92" t="s">
        <v>53</v>
      </c>
      <c r="H29" s="92" t="s">
        <v>54</v>
      </c>
      <c r="I29" s="92" t="s">
        <v>55</v>
      </c>
      <c r="J29" s="92" t="s">
        <v>56</v>
      </c>
      <c r="K29" s="92" t="s">
        <v>57</v>
      </c>
      <c r="L29" s="92" t="s">
        <v>58</v>
      </c>
      <c r="M29" s="92" t="s">
        <v>59</v>
      </c>
      <c r="N29" s="92" t="s">
        <v>60</v>
      </c>
    </row>
    <row r="30" spans="2:14">
      <c r="B30" s="18" t="s">
        <v>20</v>
      </c>
      <c r="C30" s="135">
        <v>14293</v>
      </c>
      <c r="D30" s="135">
        <v>15753</v>
      </c>
      <c r="E30" s="135">
        <v>16644</v>
      </c>
      <c r="F30" s="132">
        <v>17400</v>
      </c>
      <c r="G30" s="135">
        <v>18830</v>
      </c>
      <c r="H30" s="135">
        <v>19334</v>
      </c>
      <c r="I30" s="132">
        <v>19294</v>
      </c>
      <c r="J30" s="135">
        <v>18973</v>
      </c>
      <c r="K30" s="132">
        <v>18926</v>
      </c>
      <c r="L30" s="132">
        <v>17896</v>
      </c>
      <c r="M30" s="135">
        <v>16605</v>
      </c>
      <c r="N30" s="135">
        <v>11503</v>
      </c>
    </row>
    <row r="31" spans="2:14">
      <c r="B31" s="14" t="s">
        <v>21</v>
      </c>
      <c r="C31" s="135">
        <v>13971</v>
      </c>
      <c r="D31" s="135">
        <v>15414</v>
      </c>
      <c r="E31" s="135">
        <v>16330</v>
      </c>
      <c r="F31" s="132">
        <v>17049</v>
      </c>
      <c r="G31" s="135">
        <v>18434</v>
      </c>
      <c r="H31" s="135">
        <v>18939</v>
      </c>
      <c r="I31" s="132">
        <v>18887</v>
      </c>
      <c r="J31" s="135">
        <v>18579</v>
      </c>
      <c r="K31" s="132">
        <v>18534</v>
      </c>
      <c r="L31" s="132">
        <v>17514</v>
      </c>
      <c r="M31" s="135">
        <v>16225</v>
      </c>
      <c r="N31" s="135">
        <v>11194</v>
      </c>
    </row>
    <row r="32" spans="2:14">
      <c r="B32" s="13" t="s">
        <v>22</v>
      </c>
      <c r="C32" s="136">
        <v>1659</v>
      </c>
      <c r="D32" s="136">
        <v>2047</v>
      </c>
      <c r="E32" s="136">
        <v>2205</v>
      </c>
      <c r="F32" s="133">
        <v>2503</v>
      </c>
      <c r="G32" s="136">
        <v>3068</v>
      </c>
      <c r="H32" s="136">
        <v>3168</v>
      </c>
      <c r="I32" s="133">
        <v>3387</v>
      </c>
      <c r="J32" s="136">
        <v>3305</v>
      </c>
      <c r="K32" s="133">
        <v>3333</v>
      </c>
      <c r="L32" s="133">
        <v>3356</v>
      </c>
      <c r="M32" s="136">
        <v>3019</v>
      </c>
      <c r="N32" s="136">
        <v>1301</v>
      </c>
    </row>
    <row r="33" spans="2:14">
      <c r="B33" s="13" t="s">
        <v>23</v>
      </c>
      <c r="C33" s="136">
        <v>4727</v>
      </c>
      <c r="D33" s="136">
        <v>4722</v>
      </c>
      <c r="E33" s="136">
        <v>4707</v>
      </c>
      <c r="F33" s="133">
        <v>4908</v>
      </c>
      <c r="G33" s="136">
        <v>5581</v>
      </c>
      <c r="H33" s="136">
        <v>5403</v>
      </c>
      <c r="I33" s="133">
        <v>5105</v>
      </c>
      <c r="J33" s="136">
        <v>5215</v>
      </c>
      <c r="K33" s="133">
        <v>5193</v>
      </c>
      <c r="L33" s="133">
        <v>4611</v>
      </c>
      <c r="M33" s="136">
        <v>4277</v>
      </c>
      <c r="N33" s="136">
        <v>3132</v>
      </c>
    </row>
    <row r="34" spans="2:14">
      <c r="B34" s="13" t="s">
        <v>24</v>
      </c>
      <c r="C34" s="136">
        <v>4981</v>
      </c>
      <c r="D34" s="136">
        <v>5237</v>
      </c>
      <c r="E34" s="136">
        <v>5732</v>
      </c>
      <c r="F34" s="133">
        <v>5940</v>
      </c>
      <c r="G34" s="136">
        <v>6261</v>
      </c>
      <c r="H34" s="136">
        <v>7141</v>
      </c>
      <c r="I34" s="133">
        <v>7343</v>
      </c>
      <c r="J34" s="136">
        <v>7055</v>
      </c>
      <c r="K34" s="133">
        <v>7142</v>
      </c>
      <c r="L34" s="133">
        <v>6754</v>
      </c>
      <c r="M34" s="136">
        <v>6361</v>
      </c>
      <c r="N34" s="136">
        <v>5033</v>
      </c>
    </row>
    <row r="35" spans="2:14">
      <c r="B35" s="13" t="s">
        <v>25</v>
      </c>
      <c r="C35" s="136">
        <v>1488</v>
      </c>
      <c r="D35" s="136">
        <v>1929</v>
      </c>
      <c r="E35" s="136">
        <v>2306</v>
      </c>
      <c r="F35" s="133">
        <v>2330</v>
      </c>
      <c r="G35" s="136">
        <v>2463</v>
      </c>
      <c r="H35" s="136">
        <v>2328</v>
      </c>
      <c r="I35" s="133">
        <v>2447</v>
      </c>
      <c r="J35" s="136">
        <v>2494</v>
      </c>
      <c r="K35" s="133">
        <v>2383</v>
      </c>
      <c r="L35" s="133">
        <v>2400</v>
      </c>
      <c r="M35" s="136">
        <v>2204</v>
      </c>
      <c r="N35" s="136">
        <v>1457</v>
      </c>
    </row>
    <row r="36" spans="2:14">
      <c r="B36" s="13" t="s">
        <v>26</v>
      </c>
      <c r="C36" s="136">
        <v>1116</v>
      </c>
      <c r="D36" s="136">
        <v>1479</v>
      </c>
      <c r="E36" s="136">
        <v>1380</v>
      </c>
      <c r="F36" s="133">
        <v>1368</v>
      </c>
      <c r="G36" s="136">
        <v>1061</v>
      </c>
      <c r="H36" s="136">
        <v>899</v>
      </c>
      <c r="I36" s="133">
        <v>605</v>
      </c>
      <c r="J36" s="136">
        <v>510</v>
      </c>
      <c r="K36" s="133">
        <v>483</v>
      </c>
      <c r="L36" s="133">
        <v>393</v>
      </c>
      <c r="M36" s="136">
        <v>364</v>
      </c>
      <c r="N36" s="136">
        <v>271</v>
      </c>
    </row>
    <row r="37" spans="2:14">
      <c r="B37" s="14" t="s">
        <v>27</v>
      </c>
      <c r="C37" s="135">
        <v>322</v>
      </c>
      <c r="D37" s="135">
        <v>339</v>
      </c>
      <c r="E37" s="135">
        <v>314</v>
      </c>
      <c r="F37" s="132">
        <v>351</v>
      </c>
      <c r="G37" s="135">
        <v>396</v>
      </c>
      <c r="H37" s="135">
        <v>395</v>
      </c>
      <c r="I37" s="132">
        <v>407</v>
      </c>
      <c r="J37" s="135">
        <v>394</v>
      </c>
      <c r="K37" s="132">
        <v>392</v>
      </c>
      <c r="L37" s="132">
        <v>382</v>
      </c>
      <c r="M37" s="135">
        <v>380</v>
      </c>
      <c r="N37" s="135">
        <v>309</v>
      </c>
    </row>
    <row r="38" spans="2:14">
      <c r="B38" s="13" t="s">
        <v>28</v>
      </c>
      <c r="C38" s="122">
        <v>22</v>
      </c>
      <c r="D38" s="134">
        <v>35</v>
      </c>
      <c r="E38" s="136">
        <v>19</v>
      </c>
      <c r="F38" s="133">
        <v>39</v>
      </c>
      <c r="G38" s="123">
        <v>28</v>
      </c>
      <c r="H38" s="126">
        <v>38</v>
      </c>
      <c r="I38" s="124">
        <v>30</v>
      </c>
      <c r="J38" s="127">
        <v>33</v>
      </c>
      <c r="K38" s="128">
        <v>23</v>
      </c>
      <c r="L38" s="130">
        <v>21</v>
      </c>
      <c r="M38" s="129">
        <v>23</v>
      </c>
      <c r="N38" s="131">
        <v>31</v>
      </c>
    </row>
    <row r="39" spans="2:14">
      <c r="B39" s="13" t="s">
        <v>29</v>
      </c>
      <c r="C39" s="122">
        <v>300</v>
      </c>
      <c r="D39" s="134">
        <v>304</v>
      </c>
      <c r="E39" s="136">
        <v>295</v>
      </c>
      <c r="F39" s="133">
        <v>312</v>
      </c>
      <c r="G39" s="123">
        <v>368</v>
      </c>
      <c r="H39" s="126">
        <v>357</v>
      </c>
      <c r="I39" s="124">
        <v>377</v>
      </c>
      <c r="J39" s="127">
        <v>361</v>
      </c>
      <c r="K39" s="128">
        <v>369</v>
      </c>
      <c r="L39" s="130">
        <v>361</v>
      </c>
      <c r="M39" s="129">
        <v>357</v>
      </c>
      <c r="N39" s="131">
        <v>278</v>
      </c>
    </row>
  </sheetData>
  <mergeCells count="4">
    <mergeCell ref="C28:N28"/>
    <mergeCell ref="B2:L2"/>
    <mergeCell ref="C4:K4"/>
    <mergeCell ref="C16:N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02"/>
  <sheetViews>
    <sheetView topLeftCell="A165" workbookViewId="0">
      <selection activeCell="B197" sqref="B197"/>
    </sheetView>
  </sheetViews>
  <sheetFormatPr defaultRowHeight="14.4"/>
  <cols>
    <col min="1" max="1" width="68.88671875" bestFit="1" customWidth="1"/>
    <col min="2" max="4" width="16.21875" bestFit="1" customWidth="1"/>
    <col min="5" max="5" width="11" bestFit="1" customWidth="1"/>
    <col min="6" max="6" width="16.21875" bestFit="1" customWidth="1"/>
    <col min="7" max="7" width="9" bestFit="1" customWidth="1"/>
    <col min="8" max="8" width="12" bestFit="1" customWidth="1"/>
    <col min="9" max="9" width="13.5546875" bestFit="1" customWidth="1"/>
    <col min="10" max="10" width="16" bestFit="1" customWidth="1"/>
    <col min="11" max="11" width="15" bestFit="1" customWidth="1"/>
    <col min="12" max="12" width="16.44140625" bestFit="1" customWidth="1"/>
    <col min="13" max="13" width="16" bestFit="1" customWidth="1"/>
  </cols>
  <sheetData>
    <row r="2" spans="1:11" ht="17.399999999999999" customHeight="1">
      <c r="A2" s="21" t="s">
        <v>9</v>
      </c>
      <c r="B2" s="53"/>
      <c r="C2" s="53"/>
      <c r="D2" s="53"/>
      <c r="E2" s="53"/>
      <c r="F2" s="53"/>
      <c r="G2" s="53"/>
      <c r="H2" s="53"/>
      <c r="I2" s="53"/>
      <c r="J2" s="54"/>
      <c r="K2" s="54"/>
    </row>
    <row r="3" spans="1:11" ht="15.6" customHeight="1">
      <c r="A3" s="52" t="s">
        <v>10</v>
      </c>
      <c r="B3" s="23"/>
      <c r="C3" s="23"/>
      <c r="D3" s="22"/>
      <c r="E3" s="22"/>
      <c r="F3" s="22"/>
      <c r="G3" s="22"/>
      <c r="H3" s="23"/>
      <c r="I3" s="23"/>
      <c r="J3" s="23"/>
      <c r="K3" s="23"/>
    </row>
    <row r="4" spans="1:11">
      <c r="A4" s="20"/>
      <c r="B4" s="24"/>
      <c r="C4" s="20"/>
      <c r="D4" s="20"/>
      <c r="E4" s="20"/>
      <c r="F4" s="20"/>
      <c r="G4" s="20"/>
      <c r="H4" s="20"/>
      <c r="I4" s="20"/>
      <c r="J4" s="20"/>
      <c r="K4" s="20"/>
    </row>
    <row r="5" spans="1:11">
      <c r="A5" s="25"/>
      <c r="B5" s="31"/>
      <c r="C5" s="32"/>
      <c r="D5" s="33"/>
      <c r="E5" s="34"/>
      <c r="F5" s="33"/>
      <c r="G5" s="34"/>
      <c r="H5" s="94" t="s">
        <v>11</v>
      </c>
      <c r="I5" s="95"/>
      <c r="J5" s="95"/>
      <c r="K5" s="95"/>
    </row>
    <row r="6" spans="1:11">
      <c r="A6" s="26"/>
      <c r="B6" s="56" t="s">
        <v>12</v>
      </c>
      <c r="C6" s="27" t="s">
        <v>13</v>
      </c>
      <c r="D6" s="55" t="s">
        <v>14</v>
      </c>
      <c r="E6" s="28" t="s">
        <v>13</v>
      </c>
      <c r="F6" s="55" t="s">
        <v>15</v>
      </c>
      <c r="G6" s="28" t="s">
        <v>13</v>
      </c>
      <c r="H6" s="96" t="s">
        <v>16</v>
      </c>
      <c r="I6" s="97"/>
      <c r="J6" s="98" t="s">
        <v>17</v>
      </c>
      <c r="K6" s="99"/>
    </row>
    <row r="7" spans="1:11">
      <c r="A7" s="29"/>
      <c r="B7" s="57"/>
      <c r="C7" s="35"/>
      <c r="D7" s="36"/>
      <c r="E7" s="37"/>
      <c r="F7" s="36"/>
      <c r="G7" s="37"/>
      <c r="H7" s="38" t="s">
        <v>18</v>
      </c>
      <c r="I7" s="39" t="s">
        <v>19</v>
      </c>
      <c r="J7" s="38" t="s">
        <v>18</v>
      </c>
      <c r="K7" s="40" t="s">
        <v>19</v>
      </c>
    </row>
    <row r="8" spans="1:11">
      <c r="A8" s="20"/>
      <c r="B8" s="58"/>
      <c r="C8" s="41"/>
      <c r="D8" s="42"/>
      <c r="E8" s="43"/>
      <c r="F8" s="42"/>
      <c r="G8" s="43"/>
      <c r="H8" s="44"/>
      <c r="I8" s="45"/>
      <c r="J8" s="45"/>
      <c r="K8" s="45"/>
    </row>
    <row r="9" spans="1:11">
      <c r="A9" s="46" t="s">
        <v>20</v>
      </c>
      <c r="B9" s="59">
        <v>23800</v>
      </c>
      <c r="C9" s="60">
        <v>100</v>
      </c>
      <c r="D9" s="61">
        <v>24159</v>
      </c>
      <c r="E9" s="62">
        <v>100</v>
      </c>
      <c r="F9" s="61">
        <v>14398</v>
      </c>
      <c r="G9" s="62">
        <v>100</v>
      </c>
      <c r="H9" s="63">
        <v>-359</v>
      </c>
      <c r="I9" s="64">
        <v>-1.485988658470963</v>
      </c>
      <c r="J9" s="63">
        <v>9402</v>
      </c>
      <c r="K9" s="64">
        <v>65.300736213362967</v>
      </c>
    </row>
    <row r="10" spans="1:11">
      <c r="A10" s="47" t="s">
        <v>21</v>
      </c>
      <c r="B10" s="59">
        <v>22981</v>
      </c>
      <c r="C10" s="60">
        <v>96.558823529411768</v>
      </c>
      <c r="D10" s="61">
        <v>23560</v>
      </c>
      <c r="E10" s="65">
        <v>97.520592739765718</v>
      </c>
      <c r="F10" s="61">
        <v>14163</v>
      </c>
      <c r="G10" s="62">
        <v>98.36782886512016</v>
      </c>
      <c r="H10" s="63">
        <v>-579</v>
      </c>
      <c r="I10" s="64">
        <v>-2.457555178268251</v>
      </c>
      <c r="J10" s="63">
        <v>8818</v>
      </c>
      <c r="K10" s="64">
        <v>62.260820447645273</v>
      </c>
    </row>
    <row r="11" spans="1:11">
      <c r="A11" s="48" t="s">
        <v>22</v>
      </c>
      <c r="B11" s="66">
        <v>5547</v>
      </c>
      <c r="C11" s="67">
        <v>23.306722689075631</v>
      </c>
      <c r="D11" s="68">
        <v>5027</v>
      </c>
      <c r="E11" s="69">
        <v>20.8079804627675</v>
      </c>
      <c r="F11" s="68">
        <v>3092</v>
      </c>
      <c r="G11" s="70">
        <v>21.475204889567991</v>
      </c>
      <c r="H11" s="71">
        <v>520</v>
      </c>
      <c r="I11" s="72">
        <v>10.344141635170081</v>
      </c>
      <c r="J11" s="71">
        <v>2455</v>
      </c>
      <c r="K11" s="72">
        <v>79.398447606727046</v>
      </c>
    </row>
    <row r="12" spans="1:11">
      <c r="A12" s="48" t="s">
        <v>23</v>
      </c>
      <c r="B12" s="66">
        <v>5948</v>
      </c>
      <c r="C12" s="67">
        <v>24.991596638655459</v>
      </c>
      <c r="D12" s="68">
        <v>5860</v>
      </c>
      <c r="E12" s="69">
        <v>24.25597085972101</v>
      </c>
      <c r="F12" s="68">
        <v>4254</v>
      </c>
      <c r="G12" s="70">
        <v>29.54577024586748</v>
      </c>
      <c r="H12" s="71">
        <v>88</v>
      </c>
      <c r="I12" s="72">
        <v>1.5017064846416379</v>
      </c>
      <c r="J12" s="71">
        <v>1694</v>
      </c>
      <c r="K12" s="72">
        <v>39.821344616831219</v>
      </c>
    </row>
    <row r="13" spans="1:11">
      <c r="A13" s="48" t="s">
        <v>24</v>
      </c>
      <c r="B13" s="66">
        <v>8251</v>
      </c>
      <c r="C13" s="67">
        <v>34.668067226890763</v>
      </c>
      <c r="D13" s="68">
        <v>8269</v>
      </c>
      <c r="E13" s="69">
        <v>34.227410074920307</v>
      </c>
      <c r="F13" s="68">
        <v>4494</v>
      </c>
      <c r="G13" s="70">
        <v>31.2126684261703</v>
      </c>
      <c r="H13" s="71">
        <v>-18</v>
      </c>
      <c r="I13" s="72">
        <v>-0.21768049340911841</v>
      </c>
      <c r="J13" s="71">
        <v>3757</v>
      </c>
      <c r="K13" s="72">
        <v>83.600356030262574</v>
      </c>
    </row>
    <row r="14" spans="1:11">
      <c r="A14" s="48" t="s">
        <v>25</v>
      </c>
      <c r="B14" s="66">
        <v>2356</v>
      </c>
      <c r="C14" s="67">
        <v>9.8991596638655466</v>
      </c>
      <c r="D14" s="68">
        <v>3405</v>
      </c>
      <c r="E14" s="69">
        <v>14.09412641251707</v>
      </c>
      <c r="F14" s="68">
        <v>2055</v>
      </c>
      <c r="G14" s="70">
        <v>14.272815668842901</v>
      </c>
      <c r="H14" s="71">
        <v>-1049</v>
      </c>
      <c r="I14" s="72">
        <v>-30.80763582966226</v>
      </c>
      <c r="J14" s="71">
        <v>301</v>
      </c>
      <c r="K14" s="72">
        <v>14.64720194647202</v>
      </c>
    </row>
    <row r="15" spans="1:11">
      <c r="A15" s="48" t="s">
        <v>26</v>
      </c>
      <c r="B15" s="66">
        <v>879</v>
      </c>
      <c r="C15" s="67">
        <v>3.6932773109243699</v>
      </c>
      <c r="D15" s="68">
        <v>999</v>
      </c>
      <c r="E15" s="69">
        <v>4.1351049298398106</v>
      </c>
      <c r="F15" s="68">
        <v>268</v>
      </c>
      <c r="G15" s="70">
        <v>1.8613696346714821</v>
      </c>
      <c r="H15" s="71">
        <v>-120</v>
      </c>
      <c r="I15" s="72">
        <v>-12.01201201201201</v>
      </c>
      <c r="J15" s="71">
        <v>611</v>
      </c>
      <c r="K15" s="72">
        <v>227.9850746268657</v>
      </c>
    </row>
    <row r="16" spans="1:11">
      <c r="A16" s="47" t="s">
        <v>27</v>
      </c>
      <c r="B16" s="59">
        <v>819</v>
      </c>
      <c r="C16" s="60">
        <v>3.4411764705882351</v>
      </c>
      <c r="D16" s="61">
        <v>599</v>
      </c>
      <c r="E16" s="65">
        <v>2.4794072602342809</v>
      </c>
      <c r="F16" s="61">
        <v>235</v>
      </c>
      <c r="G16" s="62">
        <v>1.632171134879844</v>
      </c>
      <c r="H16" s="63">
        <v>220</v>
      </c>
      <c r="I16" s="64">
        <v>36.727879799666113</v>
      </c>
      <c r="J16" s="63">
        <v>584</v>
      </c>
      <c r="K16" s="64">
        <v>248.5106382978723</v>
      </c>
    </row>
    <row r="17" spans="1:11">
      <c r="A17" s="48" t="s">
        <v>28</v>
      </c>
      <c r="B17" s="66">
        <v>52</v>
      </c>
      <c r="C17" s="67">
        <v>0.21848739495798319</v>
      </c>
      <c r="D17" s="68">
        <v>35</v>
      </c>
      <c r="E17" s="69">
        <v>0.14487354609048389</v>
      </c>
      <c r="F17" s="68">
        <v>20</v>
      </c>
      <c r="G17" s="70">
        <v>0.13890818169190161</v>
      </c>
      <c r="H17" s="71">
        <v>17</v>
      </c>
      <c r="I17" s="72">
        <v>48.571428571428569</v>
      </c>
      <c r="J17" s="71">
        <v>32</v>
      </c>
      <c r="K17" s="72">
        <v>160</v>
      </c>
    </row>
    <row r="18" spans="1:11">
      <c r="A18" s="48" t="s">
        <v>29</v>
      </c>
      <c r="B18" s="66">
        <v>767</v>
      </c>
      <c r="C18" s="67">
        <v>3.2226890756302522</v>
      </c>
      <c r="D18" s="68">
        <v>564</v>
      </c>
      <c r="E18" s="69">
        <v>2.334533714143797</v>
      </c>
      <c r="F18" s="68">
        <v>215</v>
      </c>
      <c r="G18" s="70">
        <v>1.4932629531879431</v>
      </c>
      <c r="H18" s="71">
        <v>203</v>
      </c>
      <c r="I18" s="72">
        <v>35.99290780141844</v>
      </c>
      <c r="J18" s="71">
        <v>552</v>
      </c>
      <c r="K18" s="72">
        <v>256.74418604651157</v>
      </c>
    </row>
    <row r="19" spans="1:11">
      <c r="A19" s="49"/>
      <c r="B19" s="73"/>
      <c r="C19" s="74"/>
      <c r="D19" s="75"/>
      <c r="E19" s="50"/>
      <c r="F19" s="75"/>
      <c r="G19" s="51"/>
      <c r="H19" s="76"/>
      <c r="I19" s="77"/>
      <c r="J19" s="76"/>
      <c r="K19" s="77"/>
    </row>
    <row r="20" spans="1:11">
      <c r="A20" s="30" t="s">
        <v>30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ht="17.399999999999999" customHeight="1">
      <c r="A21" s="21" t="s">
        <v>9</v>
      </c>
      <c r="B21" s="53"/>
      <c r="C21" s="53"/>
      <c r="D21" s="53"/>
      <c r="E21" s="53"/>
      <c r="F21" s="53"/>
      <c r="G21" s="53"/>
      <c r="H21" s="53"/>
      <c r="I21" s="53"/>
      <c r="J21" s="54"/>
      <c r="K21" s="54"/>
    </row>
    <row r="22" spans="1:11" ht="15.6" customHeight="1">
      <c r="A22" s="52" t="s">
        <v>10</v>
      </c>
      <c r="B22" s="23"/>
      <c r="C22" s="23"/>
      <c r="D22" s="22"/>
      <c r="E22" s="22"/>
      <c r="F22" s="22"/>
      <c r="G22" s="22"/>
      <c r="H22" s="23"/>
      <c r="I22" s="23"/>
      <c r="J22" s="23"/>
      <c r="K22" s="23"/>
    </row>
    <row r="23" spans="1:11">
      <c r="A23" s="20"/>
      <c r="B23" s="24"/>
      <c r="C23" s="20"/>
      <c r="D23" s="20"/>
      <c r="E23" s="20"/>
      <c r="F23" s="20"/>
      <c r="G23" s="20"/>
      <c r="H23" s="20"/>
      <c r="I23" s="20"/>
      <c r="J23" s="20"/>
      <c r="K23" s="20"/>
    </row>
    <row r="24" spans="1:11">
      <c r="A24" s="25"/>
      <c r="B24" s="31"/>
      <c r="C24" s="32"/>
      <c r="D24" s="33"/>
      <c r="E24" s="34"/>
      <c r="F24" s="33"/>
      <c r="G24" s="34"/>
      <c r="H24" s="94" t="s">
        <v>11</v>
      </c>
      <c r="I24" s="95"/>
      <c r="J24" s="95"/>
      <c r="K24" s="95"/>
    </row>
    <row r="25" spans="1:11">
      <c r="A25" s="26"/>
      <c r="B25" s="56" t="s">
        <v>14</v>
      </c>
      <c r="C25" s="27" t="s">
        <v>13</v>
      </c>
      <c r="D25" s="55" t="s">
        <v>31</v>
      </c>
      <c r="E25" s="28" t="s">
        <v>13</v>
      </c>
      <c r="F25" s="55" t="s">
        <v>32</v>
      </c>
      <c r="G25" s="28" t="s">
        <v>13</v>
      </c>
      <c r="H25" s="96" t="s">
        <v>16</v>
      </c>
      <c r="I25" s="97"/>
      <c r="J25" s="98" t="s">
        <v>17</v>
      </c>
      <c r="K25" s="99"/>
    </row>
    <row r="26" spans="1:11">
      <c r="A26" s="29"/>
      <c r="B26" s="57"/>
      <c r="C26" s="35"/>
      <c r="D26" s="36"/>
      <c r="E26" s="37"/>
      <c r="F26" s="36"/>
      <c r="G26" s="37"/>
      <c r="H26" s="38" t="s">
        <v>18</v>
      </c>
      <c r="I26" s="39" t="s">
        <v>19</v>
      </c>
      <c r="J26" s="38" t="s">
        <v>18</v>
      </c>
      <c r="K26" s="40" t="s">
        <v>19</v>
      </c>
    </row>
    <row r="27" spans="1:11">
      <c r="A27" s="20"/>
      <c r="B27" s="58"/>
      <c r="C27" s="41"/>
      <c r="D27" s="42"/>
      <c r="E27" s="43"/>
      <c r="F27" s="42"/>
      <c r="G27" s="43"/>
      <c r="H27" s="44"/>
      <c r="I27" s="45"/>
      <c r="J27" s="45"/>
      <c r="K27" s="45"/>
    </row>
    <row r="28" spans="1:11">
      <c r="A28" s="46" t="s">
        <v>20</v>
      </c>
      <c r="B28" s="59">
        <v>24159</v>
      </c>
      <c r="C28" s="60">
        <v>100</v>
      </c>
      <c r="D28" s="61">
        <v>23236</v>
      </c>
      <c r="E28" s="62">
        <v>100</v>
      </c>
      <c r="F28" s="61">
        <v>13576</v>
      </c>
      <c r="G28" s="62">
        <v>99.999999999999986</v>
      </c>
      <c r="H28" s="63">
        <v>923</v>
      </c>
      <c r="I28" s="64">
        <v>3.97228438629713</v>
      </c>
      <c r="J28" s="63">
        <v>10583</v>
      </c>
      <c r="K28" s="64">
        <v>77.953741897466116</v>
      </c>
    </row>
    <row r="29" spans="1:11">
      <c r="A29" s="47" t="s">
        <v>21</v>
      </c>
      <c r="B29" s="59">
        <v>23560</v>
      </c>
      <c r="C29" s="60">
        <v>97.520592739765718</v>
      </c>
      <c r="D29" s="61">
        <v>22668</v>
      </c>
      <c r="E29" s="65">
        <v>97.555517300740235</v>
      </c>
      <c r="F29" s="61">
        <v>13335</v>
      </c>
      <c r="G29" s="62">
        <v>98.224808485562747</v>
      </c>
      <c r="H29" s="63">
        <v>892</v>
      </c>
      <c r="I29" s="64">
        <v>3.9350626433739189</v>
      </c>
      <c r="J29" s="63">
        <v>10225</v>
      </c>
      <c r="K29" s="64">
        <v>76.677915260592428</v>
      </c>
    </row>
    <row r="30" spans="1:11">
      <c r="A30" s="48" t="s">
        <v>22</v>
      </c>
      <c r="B30" s="66">
        <v>5027</v>
      </c>
      <c r="C30" s="67">
        <v>20.8079804627675</v>
      </c>
      <c r="D30" s="68">
        <v>4824</v>
      </c>
      <c r="E30" s="69">
        <v>20.760888276811841</v>
      </c>
      <c r="F30" s="68">
        <v>2675</v>
      </c>
      <c r="G30" s="70">
        <v>19.703889216263999</v>
      </c>
      <c r="H30" s="71">
        <v>203</v>
      </c>
      <c r="I30" s="72">
        <v>4.2081260364842459</v>
      </c>
      <c r="J30" s="71">
        <v>2352</v>
      </c>
      <c r="K30" s="72">
        <v>87.925233644859816</v>
      </c>
    </row>
    <row r="31" spans="1:11">
      <c r="A31" s="48" t="s">
        <v>23</v>
      </c>
      <c r="B31" s="66">
        <v>5860</v>
      </c>
      <c r="C31" s="67">
        <v>24.25597085972101</v>
      </c>
      <c r="D31" s="68">
        <v>5819</v>
      </c>
      <c r="E31" s="69">
        <v>25.043036667240489</v>
      </c>
      <c r="F31" s="68">
        <v>3818</v>
      </c>
      <c r="G31" s="70">
        <v>28.123158515026521</v>
      </c>
      <c r="H31" s="71">
        <v>41</v>
      </c>
      <c r="I31" s="72">
        <v>0.70458841725382371</v>
      </c>
      <c r="J31" s="71">
        <v>2042</v>
      </c>
      <c r="K31" s="72">
        <v>53.483499214248297</v>
      </c>
    </row>
    <row r="32" spans="1:11">
      <c r="A32" s="48" t="s">
        <v>24</v>
      </c>
      <c r="B32" s="66">
        <v>8269</v>
      </c>
      <c r="C32" s="67">
        <v>34.227410074920307</v>
      </c>
      <c r="D32" s="68">
        <v>7434</v>
      </c>
      <c r="E32" s="69">
        <v>31.993458426579451</v>
      </c>
      <c r="F32" s="68">
        <v>4323</v>
      </c>
      <c r="G32" s="70">
        <v>31.8429581614614</v>
      </c>
      <c r="H32" s="71">
        <v>835</v>
      </c>
      <c r="I32" s="72">
        <v>11.232176486413779</v>
      </c>
      <c r="J32" s="71">
        <v>3946</v>
      </c>
      <c r="K32" s="72">
        <v>91.279204256303487</v>
      </c>
    </row>
    <row r="33" spans="1:11">
      <c r="A33" s="48" t="s">
        <v>25</v>
      </c>
      <c r="B33" s="66">
        <v>3405</v>
      </c>
      <c r="C33" s="67">
        <v>14.09412641251707</v>
      </c>
      <c r="D33" s="68">
        <v>3565</v>
      </c>
      <c r="E33" s="69">
        <v>15.34257187123429</v>
      </c>
      <c r="F33" s="68">
        <v>2135</v>
      </c>
      <c r="G33" s="70">
        <v>15.726281673541539</v>
      </c>
      <c r="H33" s="71">
        <v>-160</v>
      </c>
      <c r="I33" s="72">
        <v>-4.4880785413744739</v>
      </c>
      <c r="J33" s="71">
        <v>1270</v>
      </c>
      <c r="K33" s="72">
        <v>59.484777517564403</v>
      </c>
    </row>
    <row r="34" spans="1:11">
      <c r="A34" s="48" t="s">
        <v>26</v>
      </c>
      <c r="B34" s="66">
        <v>999</v>
      </c>
      <c r="C34" s="67">
        <v>4.1351049298398106</v>
      </c>
      <c r="D34" s="68">
        <v>1026</v>
      </c>
      <c r="E34" s="69">
        <v>4.4155620588741611</v>
      </c>
      <c r="F34" s="68">
        <v>384</v>
      </c>
      <c r="G34" s="70">
        <v>2.828520919269299</v>
      </c>
      <c r="H34" s="71">
        <v>-27</v>
      </c>
      <c r="I34" s="72">
        <v>-2.6315789473684208</v>
      </c>
      <c r="J34" s="71">
        <v>615</v>
      </c>
      <c r="K34" s="72">
        <v>160.15625</v>
      </c>
    </row>
    <row r="35" spans="1:11">
      <c r="A35" s="47" t="s">
        <v>27</v>
      </c>
      <c r="B35" s="59">
        <v>599</v>
      </c>
      <c r="C35" s="60">
        <v>2.4794072602342809</v>
      </c>
      <c r="D35" s="61">
        <v>568</v>
      </c>
      <c r="E35" s="65">
        <v>2.444482699259769</v>
      </c>
      <c r="F35" s="61">
        <v>241</v>
      </c>
      <c r="G35" s="62">
        <v>1.7751915144372421</v>
      </c>
      <c r="H35" s="63">
        <v>31</v>
      </c>
      <c r="I35" s="64">
        <v>5.457746478873239</v>
      </c>
      <c r="J35" s="63">
        <v>358</v>
      </c>
      <c r="K35" s="64">
        <v>148.54771784232369</v>
      </c>
    </row>
    <row r="36" spans="1:11">
      <c r="A36" s="48" t="s">
        <v>28</v>
      </c>
      <c r="B36" s="66">
        <v>35</v>
      </c>
      <c r="C36" s="67">
        <v>0.14487354609048389</v>
      </c>
      <c r="D36" s="68">
        <v>30</v>
      </c>
      <c r="E36" s="69">
        <v>0.12911000172146669</v>
      </c>
      <c r="F36" s="68">
        <v>24</v>
      </c>
      <c r="G36" s="70">
        <v>0.17678255745433119</v>
      </c>
      <c r="H36" s="71">
        <v>5</v>
      </c>
      <c r="I36" s="72">
        <v>16.666666666666661</v>
      </c>
      <c r="J36" s="71">
        <v>11</v>
      </c>
      <c r="K36" s="72">
        <v>45.833333333333329</v>
      </c>
    </row>
    <row r="37" spans="1:11">
      <c r="A37" s="48" t="s">
        <v>29</v>
      </c>
      <c r="B37" s="66">
        <v>564</v>
      </c>
      <c r="C37" s="67">
        <v>2.334533714143797</v>
      </c>
      <c r="D37" s="68">
        <v>538</v>
      </c>
      <c r="E37" s="69">
        <v>2.3153726975383031</v>
      </c>
      <c r="F37" s="68">
        <v>217</v>
      </c>
      <c r="G37" s="70">
        <v>1.598408956982911</v>
      </c>
      <c r="H37" s="71">
        <v>26</v>
      </c>
      <c r="I37" s="72">
        <v>4.8327137546468402</v>
      </c>
      <c r="J37" s="71">
        <v>347</v>
      </c>
      <c r="K37" s="72">
        <v>159.90783410138249</v>
      </c>
    </row>
    <row r="38" spans="1:11">
      <c r="A38" s="49"/>
      <c r="B38" s="78"/>
      <c r="C38" s="74"/>
      <c r="D38" s="79"/>
      <c r="E38" s="50"/>
      <c r="F38" s="79"/>
      <c r="G38" s="51"/>
      <c r="H38" s="76"/>
      <c r="I38" s="77"/>
      <c r="J38" s="76"/>
      <c r="K38" s="77"/>
    </row>
    <row r="39" spans="1:11">
      <c r="A39" s="30" t="s">
        <v>30</v>
      </c>
    </row>
    <row r="40" spans="1:11" ht="17.399999999999999" customHeight="1">
      <c r="A40" s="21" t="s">
        <v>9</v>
      </c>
      <c r="B40" s="53"/>
      <c r="C40" s="53"/>
      <c r="D40" s="53"/>
      <c r="E40" s="53"/>
      <c r="F40" s="53"/>
      <c r="G40" s="53"/>
      <c r="H40" s="53"/>
      <c r="I40" s="53"/>
      <c r="J40" s="54"/>
      <c r="K40" s="54"/>
    </row>
    <row r="41" spans="1:11" ht="15.6" customHeight="1">
      <c r="A41" s="52" t="s">
        <v>10</v>
      </c>
      <c r="B41" s="23"/>
      <c r="C41" s="23"/>
      <c r="D41" s="22"/>
      <c r="E41" s="22"/>
      <c r="F41" s="22"/>
      <c r="G41" s="22"/>
      <c r="H41" s="23"/>
      <c r="I41" s="23"/>
      <c r="J41" s="23"/>
      <c r="K41" s="23"/>
    </row>
    <row r="42" spans="1:11">
      <c r="A42" s="20"/>
      <c r="B42" s="24"/>
      <c r="C42" s="20"/>
      <c r="D42" s="20"/>
      <c r="E42" s="20"/>
      <c r="F42" s="20"/>
      <c r="G42" s="20"/>
      <c r="H42" s="20"/>
      <c r="I42" s="20"/>
      <c r="J42" s="20"/>
      <c r="K42" s="20"/>
    </row>
    <row r="43" spans="1:11">
      <c r="A43" s="25"/>
      <c r="B43" s="31"/>
      <c r="C43" s="32"/>
      <c r="D43" s="33"/>
      <c r="E43" s="34"/>
      <c r="F43" s="33"/>
      <c r="G43" s="34"/>
      <c r="H43" s="94" t="s">
        <v>11</v>
      </c>
      <c r="I43" s="95"/>
      <c r="J43" s="95"/>
      <c r="K43" s="95"/>
    </row>
    <row r="44" spans="1:11">
      <c r="A44" s="26"/>
      <c r="B44" s="56" t="s">
        <v>31</v>
      </c>
      <c r="C44" s="27" t="s">
        <v>13</v>
      </c>
      <c r="D44" s="55" t="s">
        <v>33</v>
      </c>
      <c r="E44" s="28" t="s">
        <v>13</v>
      </c>
      <c r="F44" s="55" t="s">
        <v>34</v>
      </c>
      <c r="G44" s="28" t="s">
        <v>13</v>
      </c>
      <c r="H44" s="96" t="s">
        <v>16</v>
      </c>
      <c r="I44" s="97"/>
      <c r="J44" s="98" t="s">
        <v>17</v>
      </c>
      <c r="K44" s="99"/>
    </row>
    <row r="45" spans="1:11">
      <c r="A45" s="29"/>
      <c r="B45" s="57"/>
      <c r="C45" s="35"/>
      <c r="D45" s="36"/>
      <c r="E45" s="37"/>
      <c r="F45" s="36"/>
      <c r="G45" s="37"/>
      <c r="H45" s="38" t="s">
        <v>18</v>
      </c>
      <c r="I45" s="39" t="s">
        <v>19</v>
      </c>
      <c r="J45" s="38" t="s">
        <v>18</v>
      </c>
      <c r="K45" s="40" t="s">
        <v>19</v>
      </c>
    </row>
    <row r="46" spans="1:11">
      <c r="A46" s="20"/>
      <c r="B46" s="58"/>
      <c r="C46" s="41"/>
      <c r="D46" s="42"/>
      <c r="E46" s="43"/>
      <c r="F46" s="42"/>
      <c r="G46" s="43"/>
      <c r="H46" s="44"/>
      <c r="I46" s="45"/>
      <c r="J46" s="45"/>
      <c r="K46" s="45"/>
    </row>
    <row r="47" spans="1:11">
      <c r="A47" s="46" t="s">
        <v>20</v>
      </c>
      <c r="B47" s="59">
        <v>23236</v>
      </c>
      <c r="C47" s="60">
        <v>100</v>
      </c>
      <c r="D47" s="61">
        <v>24081</v>
      </c>
      <c r="E47" s="62">
        <v>100</v>
      </c>
      <c r="F47" s="61">
        <v>12705</v>
      </c>
      <c r="G47" s="62">
        <v>100</v>
      </c>
      <c r="H47" s="63">
        <v>-845</v>
      </c>
      <c r="I47" s="64">
        <v>-3.5089904904281379</v>
      </c>
      <c r="J47" s="63">
        <v>10531</v>
      </c>
      <c r="K47" s="64">
        <v>82.888626524990158</v>
      </c>
    </row>
    <row r="48" spans="1:11">
      <c r="A48" s="47" t="s">
        <v>21</v>
      </c>
      <c r="B48" s="59">
        <v>22668</v>
      </c>
      <c r="C48" s="60">
        <v>97.555517300740235</v>
      </c>
      <c r="D48" s="61">
        <v>23580</v>
      </c>
      <c r="E48" s="65">
        <v>97.919521614550888</v>
      </c>
      <c r="F48" s="61">
        <v>12418</v>
      </c>
      <c r="G48" s="62">
        <v>97.741046831955927</v>
      </c>
      <c r="H48" s="63">
        <v>-912</v>
      </c>
      <c r="I48" s="64">
        <v>-3.8676844783715012</v>
      </c>
      <c r="J48" s="63">
        <v>10250</v>
      </c>
      <c r="K48" s="64">
        <v>82.541472056691902</v>
      </c>
    </row>
    <row r="49" spans="1:11">
      <c r="A49" s="48" t="s">
        <v>22</v>
      </c>
      <c r="B49" s="66">
        <v>4824</v>
      </c>
      <c r="C49" s="67">
        <v>20.760888276811841</v>
      </c>
      <c r="D49" s="68">
        <v>5038</v>
      </c>
      <c r="E49" s="69">
        <v>20.921058095594031</v>
      </c>
      <c r="F49" s="68">
        <v>2595</v>
      </c>
      <c r="G49" s="70">
        <v>20.425029515938601</v>
      </c>
      <c r="H49" s="71">
        <v>-214</v>
      </c>
      <c r="I49" s="72">
        <v>-4.2477173481540298</v>
      </c>
      <c r="J49" s="71">
        <v>2229</v>
      </c>
      <c r="K49" s="72">
        <v>85.895953757225428</v>
      </c>
    </row>
    <row r="50" spans="1:11">
      <c r="A50" s="48" t="s">
        <v>23</v>
      </c>
      <c r="B50" s="66">
        <v>5819</v>
      </c>
      <c r="C50" s="67">
        <v>25.043036667240489</v>
      </c>
      <c r="D50" s="68">
        <v>5996</v>
      </c>
      <c r="E50" s="69">
        <v>24.89929820190191</v>
      </c>
      <c r="F50" s="68">
        <v>3326</v>
      </c>
      <c r="G50" s="70">
        <v>26.178669815033452</v>
      </c>
      <c r="H50" s="71">
        <v>-177</v>
      </c>
      <c r="I50" s="72">
        <v>-2.9519679786524349</v>
      </c>
      <c r="J50" s="71">
        <v>2493</v>
      </c>
      <c r="K50" s="72">
        <v>74.954900781719786</v>
      </c>
    </row>
    <row r="51" spans="1:11">
      <c r="A51" s="48" t="s">
        <v>24</v>
      </c>
      <c r="B51" s="66">
        <v>7434</v>
      </c>
      <c r="C51" s="67">
        <v>31.993458426579451</v>
      </c>
      <c r="D51" s="68">
        <v>7893</v>
      </c>
      <c r="E51" s="69">
        <v>32.776878036626393</v>
      </c>
      <c r="F51" s="68">
        <v>4083</v>
      </c>
      <c r="G51" s="70">
        <v>32.136953955135773</v>
      </c>
      <c r="H51" s="71">
        <v>-459</v>
      </c>
      <c r="I51" s="72">
        <v>-5.8152793614595213</v>
      </c>
      <c r="J51" s="71">
        <v>3351</v>
      </c>
      <c r="K51" s="72">
        <v>82.072005878030865</v>
      </c>
    </row>
    <row r="52" spans="1:11">
      <c r="A52" s="48" t="s">
        <v>25</v>
      </c>
      <c r="B52" s="66">
        <v>3565</v>
      </c>
      <c r="C52" s="67">
        <v>15.34257187123429</v>
      </c>
      <c r="D52" s="68">
        <v>3429</v>
      </c>
      <c r="E52" s="69">
        <v>14.23944188364271</v>
      </c>
      <c r="F52" s="68">
        <v>2047</v>
      </c>
      <c r="G52" s="70">
        <v>16.111767020857929</v>
      </c>
      <c r="H52" s="71">
        <v>136</v>
      </c>
      <c r="I52" s="72">
        <v>3.966170895304753</v>
      </c>
      <c r="J52" s="71">
        <v>1518</v>
      </c>
      <c r="K52" s="72">
        <v>74.157303370786522</v>
      </c>
    </row>
    <row r="53" spans="1:11">
      <c r="A53" s="48" t="s">
        <v>26</v>
      </c>
      <c r="B53" s="66">
        <v>1026</v>
      </c>
      <c r="C53" s="67">
        <v>4.4155620588741611</v>
      </c>
      <c r="D53" s="68">
        <v>1224</v>
      </c>
      <c r="E53" s="69">
        <v>5.0828453967858476</v>
      </c>
      <c r="F53" s="68">
        <v>367</v>
      </c>
      <c r="G53" s="70">
        <v>2.888626524990161</v>
      </c>
      <c r="H53" s="71">
        <v>-198</v>
      </c>
      <c r="I53" s="72">
        <v>-16.17647058823529</v>
      </c>
      <c r="J53" s="71">
        <v>659</v>
      </c>
      <c r="K53" s="72">
        <v>179.5640326975477</v>
      </c>
    </row>
    <row r="54" spans="1:11">
      <c r="A54" s="47" t="s">
        <v>27</v>
      </c>
      <c r="B54" s="59">
        <v>568</v>
      </c>
      <c r="C54" s="60">
        <v>2.444482699259769</v>
      </c>
      <c r="D54" s="61">
        <v>501</v>
      </c>
      <c r="E54" s="65">
        <v>2.0804783854491089</v>
      </c>
      <c r="F54" s="61">
        <v>287</v>
      </c>
      <c r="G54" s="62">
        <v>2.2589531680440769</v>
      </c>
      <c r="H54" s="63">
        <v>67</v>
      </c>
      <c r="I54" s="64">
        <v>13.373253493013969</v>
      </c>
      <c r="J54" s="63">
        <v>281</v>
      </c>
      <c r="K54" s="64">
        <v>97.909407665505228</v>
      </c>
    </row>
    <row r="55" spans="1:11">
      <c r="A55" s="48" t="s">
        <v>28</v>
      </c>
      <c r="B55" s="66">
        <v>30</v>
      </c>
      <c r="C55" s="67">
        <v>0.12911000172146669</v>
      </c>
      <c r="D55" s="68">
        <v>55</v>
      </c>
      <c r="E55" s="69">
        <v>0.22839583073792619</v>
      </c>
      <c r="F55" s="68">
        <v>21</v>
      </c>
      <c r="G55" s="70">
        <v>0.16528925619834711</v>
      </c>
      <c r="H55" s="71">
        <v>-25</v>
      </c>
      <c r="I55" s="72">
        <v>-45.454545454545453</v>
      </c>
      <c r="J55" s="71">
        <v>9</v>
      </c>
      <c r="K55" s="72">
        <v>42.857142857142847</v>
      </c>
    </row>
    <row r="56" spans="1:11">
      <c r="A56" s="48" t="s">
        <v>29</v>
      </c>
      <c r="B56" s="66">
        <v>538</v>
      </c>
      <c r="C56" s="67">
        <v>2.3153726975383031</v>
      </c>
      <c r="D56" s="68">
        <v>446</v>
      </c>
      <c r="E56" s="69">
        <v>1.852082554711183</v>
      </c>
      <c r="F56" s="68">
        <v>266</v>
      </c>
      <c r="G56" s="70">
        <v>2.0936639118457299</v>
      </c>
      <c r="H56" s="71">
        <v>92</v>
      </c>
      <c r="I56" s="72">
        <v>20.627802690582961</v>
      </c>
      <c r="J56" s="71">
        <v>272</v>
      </c>
      <c r="K56" s="72">
        <v>102.25563909774429</v>
      </c>
    </row>
    <row r="57" spans="1:11">
      <c r="A57" s="49"/>
      <c r="B57" s="80"/>
      <c r="C57" s="74"/>
      <c r="D57" s="81"/>
      <c r="E57" s="50"/>
      <c r="F57" s="81"/>
      <c r="G57" s="51"/>
      <c r="H57" s="76"/>
      <c r="I57" s="77"/>
      <c r="J57" s="76"/>
      <c r="K57" s="77"/>
    </row>
    <row r="58" spans="1:11">
      <c r="A58" s="30" t="s">
        <v>30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 spans="1:11" ht="17.399999999999999" customHeight="1">
      <c r="A59" s="21" t="s">
        <v>9</v>
      </c>
      <c r="B59" s="53"/>
      <c r="C59" s="53"/>
      <c r="D59" s="53"/>
      <c r="E59" s="53"/>
      <c r="F59" s="53"/>
      <c r="G59" s="53"/>
      <c r="H59" s="53"/>
      <c r="I59" s="53"/>
      <c r="J59" s="54"/>
      <c r="K59" s="54"/>
    </row>
    <row r="60" spans="1:11" ht="15.6" customHeight="1">
      <c r="A60" s="52" t="s">
        <v>10</v>
      </c>
      <c r="B60" s="23"/>
      <c r="C60" s="23"/>
      <c r="D60" s="22"/>
      <c r="E60" s="22"/>
      <c r="F60" s="22"/>
      <c r="G60" s="22"/>
      <c r="H60" s="23"/>
      <c r="I60" s="23"/>
      <c r="J60" s="23"/>
      <c r="K60" s="23"/>
    </row>
    <row r="61" spans="1:11">
      <c r="A61" s="20"/>
      <c r="B61" s="24"/>
      <c r="C61" s="20"/>
      <c r="D61" s="20"/>
      <c r="E61" s="20"/>
      <c r="F61" s="20"/>
      <c r="G61" s="20"/>
      <c r="H61" s="20"/>
      <c r="I61" s="20"/>
      <c r="J61" s="20"/>
      <c r="K61" s="20"/>
    </row>
    <row r="62" spans="1:11">
      <c r="A62" s="25"/>
      <c r="B62" s="31"/>
      <c r="C62" s="32"/>
      <c r="D62" s="33"/>
      <c r="E62" s="34"/>
      <c r="F62" s="33"/>
      <c r="G62" s="34"/>
      <c r="H62" s="94" t="s">
        <v>11</v>
      </c>
      <c r="I62" s="95"/>
      <c r="J62" s="95"/>
      <c r="K62" s="95"/>
    </row>
    <row r="63" spans="1:11">
      <c r="A63" s="26"/>
      <c r="B63" s="56" t="s">
        <v>33</v>
      </c>
      <c r="C63" s="27" t="s">
        <v>13</v>
      </c>
      <c r="D63" s="55" t="s">
        <v>35</v>
      </c>
      <c r="E63" s="28" t="s">
        <v>13</v>
      </c>
      <c r="F63" s="55" t="s">
        <v>36</v>
      </c>
      <c r="G63" s="28" t="s">
        <v>13</v>
      </c>
      <c r="H63" s="96" t="s">
        <v>16</v>
      </c>
      <c r="I63" s="97"/>
      <c r="J63" s="98" t="s">
        <v>17</v>
      </c>
      <c r="K63" s="99"/>
    </row>
    <row r="64" spans="1:11">
      <c r="A64" s="29"/>
      <c r="B64" s="57"/>
      <c r="C64" s="35"/>
      <c r="D64" s="36"/>
      <c r="E64" s="37"/>
      <c r="F64" s="36"/>
      <c r="G64" s="37"/>
      <c r="H64" s="38" t="s">
        <v>18</v>
      </c>
      <c r="I64" s="39" t="s">
        <v>19</v>
      </c>
      <c r="J64" s="38" t="s">
        <v>18</v>
      </c>
      <c r="K64" s="40" t="s">
        <v>19</v>
      </c>
    </row>
    <row r="65" spans="1:11">
      <c r="A65" s="20"/>
      <c r="B65" s="58"/>
      <c r="C65" s="41"/>
      <c r="D65" s="42"/>
      <c r="E65" s="43"/>
      <c r="F65" s="42"/>
      <c r="G65" s="43"/>
      <c r="H65" s="44"/>
      <c r="I65" s="45"/>
      <c r="J65" s="45"/>
      <c r="K65" s="45"/>
    </row>
    <row r="66" spans="1:11">
      <c r="A66" s="46" t="s">
        <v>20</v>
      </c>
      <c r="B66" s="59">
        <v>24081</v>
      </c>
      <c r="C66" s="60">
        <v>100</v>
      </c>
      <c r="D66" s="61">
        <v>21013</v>
      </c>
      <c r="E66" s="62">
        <v>100</v>
      </c>
      <c r="F66" s="61">
        <v>11934</v>
      </c>
      <c r="G66" s="62">
        <v>100</v>
      </c>
      <c r="H66" s="63">
        <v>3068</v>
      </c>
      <c r="I66" s="64">
        <v>14.600485413791461</v>
      </c>
      <c r="J66" s="63">
        <v>12147</v>
      </c>
      <c r="K66" s="64">
        <v>101.7848164906988</v>
      </c>
    </row>
    <row r="67" spans="1:11">
      <c r="A67" s="47" t="s">
        <v>21</v>
      </c>
      <c r="B67" s="59">
        <v>23580</v>
      </c>
      <c r="C67" s="60">
        <v>97.919521614550888</v>
      </c>
      <c r="D67" s="61">
        <v>20609</v>
      </c>
      <c r="E67" s="65">
        <v>98.077380669109601</v>
      </c>
      <c r="F67" s="61">
        <v>11679</v>
      </c>
      <c r="G67" s="62">
        <v>97.863247863247864</v>
      </c>
      <c r="H67" s="63">
        <v>2971</v>
      </c>
      <c r="I67" s="64">
        <v>14.41603183075355</v>
      </c>
      <c r="J67" s="63">
        <v>11901</v>
      </c>
      <c r="K67" s="64">
        <v>101.90084767531469</v>
      </c>
    </row>
    <row r="68" spans="1:11">
      <c r="A68" s="48" t="s">
        <v>22</v>
      </c>
      <c r="B68" s="66">
        <v>5038</v>
      </c>
      <c r="C68" s="67">
        <v>20.921058095594031</v>
      </c>
      <c r="D68" s="68">
        <v>4604</v>
      </c>
      <c r="E68" s="69">
        <v>21.91024603816685</v>
      </c>
      <c r="F68" s="68">
        <v>2418</v>
      </c>
      <c r="G68" s="70">
        <v>20.261437908496731</v>
      </c>
      <c r="H68" s="71">
        <v>434</v>
      </c>
      <c r="I68" s="72">
        <v>9.4265855777584715</v>
      </c>
      <c r="J68" s="71">
        <v>2620</v>
      </c>
      <c r="K68" s="72">
        <v>108.35401157981801</v>
      </c>
    </row>
    <row r="69" spans="1:11">
      <c r="A69" s="48" t="s">
        <v>23</v>
      </c>
      <c r="B69" s="66">
        <v>5996</v>
      </c>
      <c r="C69" s="67">
        <v>24.89929820190191</v>
      </c>
      <c r="D69" s="68">
        <v>5201</v>
      </c>
      <c r="E69" s="69">
        <v>24.751344405844002</v>
      </c>
      <c r="F69" s="68">
        <v>3109</v>
      </c>
      <c r="G69" s="70">
        <v>26.05161722808781</v>
      </c>
      <c r="H69" s="71">
        <v>795</v>
      </c>
      <c r="I69" s="72">
        <v>15.28552201499712</v>
      </c>
      <c r="J69" s="71">
        <v>2887</v>
      </c>
      <c r="K69" s="72">
        <v>92.859440334512698</v>
      </c>
    </row>
    <row r="70" spans="1:11">
      <c r="A70" s="48" t="s">
        <v>24</v>
      </c>
      <c r="B70" s="66">
        <v>7893</v>
      </c>
      <c r="C70" s="67">
        <v>32.776878036626393</v>
      </c>
      <c r="D70" s="68">
        <v>6866</v>
      </c>
      <c r="E70" s="69">
        <v>32.675010707657172</v>
      </c>
      <c r="F70" s="68">
        <v>3932</v>
      </c>
      <c r="G70" s="70">
        <v>32.947880006703542</v>
      </c>
      <c r="H70" s="71">
        <v>1027</v>
      </c>
      <c r="I70" s="72">
        <v>14.95776288960093</v>
      </c>
      <c r="J70" s="71">
        <v>3961</v>
      </c>
      <c r="K70" s="72">
        <v>100.73753814852491</v>
      </c>
    </row>
    <row r="71" spans="1:11">
      <c r="A71" s="48" t="s">
        <v>25</v>
      </c>
      <c r="B71" s="66">
        <v>3429</v>
      </c>
      <c r="C71" s="67">
        <v>14.23944188364271</v>
      </c>
      <c r="D71" s="68">
        <v>2883</v>
      </c>
      <c r="E71" s="69">
        <v>13.72007804692333</v>
      </c>
      <c r="F71" s="68">
        <v>1855</v>
      </c>
      <c r="G71" s="70">
        <v>15.54382436735378</v>
      </c>
      <c r="H71" s="71">
        <v>546</v>
      </c>
      <c r="I71" s="72">
        <v>18.93860561914672</v>
      </c>
      <c r="J71" s="71">
        <v>1574</v>
      </c>
      <c r="K71" s="72">
        <v>84.851752021563343</v>
      </c>
    </row>
    <row r="72" spans="1:11">
      <c r="A72" s="48" t="s">
        <v>26</v>
      </c>
      <c r="B72" s="66">
        <v>1224</v>
      </c>
      <c r="C72" s="67">
        <v>5.0828453967858476</v>
      </c>
      <c r="D72" s="68">
        <v>1055</v>
      </c>
      <c r="E72" s="69">
        <v>5.02070147051825</v>
      </c>
      <c r="F72" s="68">
        <v>365</v>
      </c>
      <c r="G72" s="70">
        <v>3.058488352606</v>
      </c>
      <c r="H72" s="71">
        <v>169</v>
      </c>
      <c r="I72" s="72">
        <v>16.018957345971561</v>
      </c>
      <c r="J72" s="71">
        <v>859</v>
      </c>
      <c r="K72" s="72">
        <v>235.34246575342459</v>
      </c>
    </row>
    <row r="73" spans="1:11">
      <c r="A73" s="47" t="s">
        <v>27</v>
      </c>
      <c r="B73" s="59">
        <v>501</v>
      </c>
      <c r="C73" s="60">
        <v>2.0804783854491089</v>
      </c>
      <c r="D73" s="61">
        <v>404</v>
      </c>
      <c r="E73" s="65">
        <v>1.9226193308904009</v>
      </c>
      <c r="F73" s="61">
        <v>255</v>
      </c>
      <c r="G73" s="62">
        <v>2.1367521367521372</v>
      </c>
      <c r="H73" s="63">
        <v>97</v>
      </c>
      <c r="I73" s="64">
        <v>24.009900990099009</v>
      </c>
      <c r="J73" s="63">
        <v>246</v>
      </c>
      <c r="K73" s="64">
        <v>96.470588235294116</v>
      </c>
    </row>
    <row r="74" spans="1:11">
      <c r="A74" s="48" t="s">
        <v>28</v>
      </c>
      <c r="B74" s="66">
        <v>55</v>
      </c>
      <c r="C74" s="67">
        <v>0.22839583073792619</v>
      </c>
      <c r="D74" s="68">
        <v>40</v>
      </c>
      <c r="E74" s="69">
        <v>0.19035834959310899</v>
      </c>
      <c r="F74" s="68">
        <v>21</v>
      </c>
      <c r="G74" s="70">
        <v>0.1759678230266466</v>
      </c>
      <c r="H74" s="71">
        <v>15</v>
      </c>
      <c r="I74" s="72">
        <v>37.5</v>
      </c>
      <c r="J74" s="71">
        <v>34</v>
      </c>
      <c r="K74" s="72">
        <v>161.9047619047619</v>
      </c>
    </row>
    <row r="75" spans="1:11">
      <c r="A75" s="48" t="s">
        <v>29</v>
      </c>
      <c r="B75" s="66">
        <v>446</v>
      </c>
      <c r="C75" s="67">
        <v>1.852082554711183</v>
      </c>
      <c r="D75" s="68">
        <v>364</v>
      </c>
      <c r="E75" s="69">
        <v>1.732260981297292</v>
      </c>
      <c r="F75" s="68">
        <v>234</v>
      </c>
      <c r="G75" s="70">
        <v>1.9607843137254899</v>
      </c>
      <c r="H75" s="71">
        <v>82</v>
      </c>
      <c r="I75" s="72">
        <v>22.527472527472529</v>
      </c>
      <c r="J75" s="71">
        <v>212</v>
      </c>
      <c r="K75" s="72">
        <v>90.598290598290603</v>
      </c>
    </row>
    <row r="76" spans="1:11">
      <c r="A76" s="49"/>
      <c r="B76" s="80"/>
      <c r="C76" s="74"/>
      <c r="D76" s="81"/>
      <c r="E76" s="50"/>
      <c r="F76" s="81"/>
      <c r="G76" s="51"/>
      <c r="H76" s="76"/>
      <c r="I76" s="77"/>
      <c r="J76" s="76"/>
      <c r="K76" s="77"/>
    </row>
    <row r="77" spans="1:11">
      <c r="A77" s="30" t="s">
        <v>30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 spans="1:11" ht="17.399999999999999" customHeight="1">
      <c r="A78" s="21" t="s">
        <v>9</v>
      </c>
      <c r="B78" s="53"/>
      <c r="C78" s="53"/>
      <c r="D78" s="53"/>
      <c r="E78" s="53"/>
      <c r="F78" s="53"/>
      <c r="G78" s="53"/>
      <c r="H78" s="53"/>
      <c r="I78" s="53"/>
      <c r="J78" s="54"/>
      <c r="K78" s="54"/>
    </row>
    <row r="79" spans="1:11" ht="15.6" customHeight="1">
      <c r="A79" s="52" t="s">
        <v>10</v>
      </c>
      <c r="B79" s="23"/>
      <c r="C79" s="23"/>
      <c r="D79" s="22"/>
      <c r="E79" s="22"/>
      <c r="F79" s="22"/>
      <c r="G79" s="22"/>
      <c r="H79" s="23"/>
      <c r="I79" s="23"/>
      <c r="J79" s="23"/>
      <c r="K79" s="23"/>
    </row>
    <row r="80" spans="1:11">
      <c r="A80" s="20"/>
      <c r="B80" s="24"/>
      <c r="C80" s="20"/>
      <c r="D80" s="20"/>
      <c r="E80" s="20"/>
      <c r="F80" s="20"/>
      <c r="G80" s="20"/>
      <c r="H80" s="20"/>
      <c r="I80" s="20"/>
      <c r="J80" s="20"/>
      <c r="K80" s="20"/>
    </row>
    <row r="81" spans="1:11">
      <c r="A81" s="25"/>
      <c r="B81" s="31"/>
      <c r="C81" s="32"/>
      <c r="D81" s="33"/>
      <c r="E81" s="34"/>
      <c r="F81" s="33"/>
      <c r="G81" s="34"/>
      <c r="H81" s="94" t="s">
        <v>11</v>
      </c>
      <c r="I81" s="95"/>
      <c r="J81" s="95"/>
      <c r="K81" s="95"/>
    </row>
    <row r="82" spans="1:11">
      <c r="A82" s="26"/>
      <c r="B82" s="56" t="s">
        <v>37</v>
      </c>
      <c r="C82" s="27" t="s">
        <v>13</v>
      </c>
      <c r="D82" s="55" t="s">
        <v>38</v>
      </c>
      <c r="E82" s="28" t="s">
        <v>13</v>
      </c>
      <c r="F82" s="55" t="s">
        <v>39</v>
      </c>
      <c r="G82" s="28" t="s">
        <v>13</v>
      </c>
      <c r="H82" s="96" t="s">
        <v>16</v>
      </c>
      <c r="I82" s="97"/>
      <c r="J82" s="98" t="s">
        <v>17</v>
      </c>
      <c r="K82" s="99"/>
    </row>
    <row r="83" spans="1:11">
      <c r="A83" s="29"/>
      <c r="B83" s="57"/>
      <c r="C83" s="35"/>
      <c r="D83" s="36"/>
      <c r="E83" s="37"/>
      <c r="F83" s="36"/>
      <c r="G83" s="37"/>
      <c r="H83" s="38" t="s">
        <v>18</v>
      </c>
      <c r="I83" s="39" t="s">
        <v>19</v>
      </c>
      <c r="J83" s="38" t="s">
        <v>18</v>
      </c>
      <c r="K83" s="40" t="s">
        <v>19</v>
      </c>
    </row>
    <row r="84" spans="1:11">
      <c r="A84" s="20"/>
      <c r="B84" s="58"/>
      <c r="C84" s="41"/>
      <c r="D84" s="42"/>
      <c r="E84" s="43"/>
      <c r="F84" s="42"/>
      <c r="G84" s="43"/>
      <c r="H84" s="44"/>
      <c r="I84" s="45"/>
      <c r="J84" s="45"/>
      <c r="K84" s="45"/>
    </row>
    <row r="85" spans="1:11">
      <c r="A85" s="46" t="s">
        <v>20</v>
      </c>
      <c r="B85" s="59">
        <v>16872</v>
      </c>
      <c r="C85" s="60">
        <v>100</v>
      </c>
      <c r="D85" s="61">
        <v>14371</v>
      </c>
      <c r="E85" s="62">
        <v>100</v>
      </c>
      <c r="F85" s="61">
        <v>10940</v>
      </c>
      <c r="G85" s="62">
        <v>100</v>
      </c>
      <c r="H85" s="63">
        <v>2501</v>
      </c>
      <c r="I85" s="64">
        <v>17.403103472270541</v>
      </c>
      <c r="J85" s="63">
        <v>5932</v>
      </c>
      <c r="K85" s="64">
        <v>54.223034734917732</v>
      </c>
    </row>
    <row r="86" spans="1:11">
      <c r="A86" s="47" t="s">
        <v>21</v>
      </c>
      <c r="B86" s="59">
        <v>16544</v>
      </c>
      <c r="C86" s="60">
        <v>98.055950687529631</v>
      </c>
      <c r="D86" s="61">
        <v>14045</v>
      </c>
      <c r="E86" s="65">
        <v>97.731542690139861</v>
      </c>
      <c r="F86" s="61">
        <v>10668</v>
      </c>
      <c r="G86" s="62">
        <v>97.513711151736743</v>
      </c>
      <c r="H86" s="63">
        <v>2499</v>
      </c>
      <c r="I86" s="64">
        <v>17.792808828764691</v>
      </c>
      <c r="J86" s="63">
        <v>5876</v>
      </c>
      <c r="K86" s="64">
        <v>55.080614923134597</v>
      </c>
    </row>
    <row r="87" spans="1:11">
      <c r="A87" s="48" t="s">
        <v>22</v>
      </c>
      <c r="B87" s="66">
        <v>4021</v>
      </c>
      <c r="C87" s="67">
        <v>23.832385016595541</v>
      </c>
      <c r="D87" s="68">
        <v>3220</v>
      </c>
      <c r="E87" s="69">
        <v>22.406234778373111</v>
      </c>
      <c r="F87" s="68">
        <v>1836</v>
      </c>
      <c r="G87" s="70">
        <v>16.782449725776971</v>
      </c>
      <c r="H87" s="71">
        <v>801</v>
      </c>
      <c r="I87" s="72">
        <v>24.87577639751553</v>
      </c>
      <c r="J87" s="71">
        <v>2185</v>
      </c>
      <c r="K87" s="72">
        <v>119.0087145969499</v>
      </c>
    </row>
    <row r="88" spans="1:11">
      <c r="A88" s="48" t="s">
        <v>23</v>
      </c>
      <c r="B88" s="66">
        <v>4458</v>
      </c>
      <c r="C88" s="67">
        <v>26.422475106685631</v>
      </c>
      <c r="D88" s="68">
        <v>3960</v>
      </c>
      <c r="E88" s="69">
        <v>27.555493702595509</v>
      </c>
      <c r="F88" s="68">
        <v>2932</v>
      </c>
      <c r="G88" s="70">
        <v>26.800731261425959</v>
      </c>
      <c r="H88" s="71">
        <v>498</v>
      </c>
      <c r="I88" s="72">
        <v>12.57575757575758</v>
      </c>
      <c r="J88" s="71">
        <v>1526</v>
      </c>
      <c r="K88" s="72">
        <v>52.046384720327417</v>
      </c>
    </row>
    <row r="89" spans="1:11">
      <c r="A89" s="48" t="s">
        <v>24</v>
      </c>
      <c r="B89" s="66">
        <v>5461</v>
      </c>
      <c r="C89" s="67">
        <v>32.36723565670934</v>
      </c>
      <c r="D89" s="68">
        <v>4649</v>
      </c>
      <c r="E89" s="69">
        <v>32.34987126852689</v>
      </c>
      <c r="F89" s="68">
        <v>4044</v>
      </c>
      <c r="G89" s="70">
        <v>36.96526508226691</v>
      </c>
      <c r="H89" s="71">
        <v>812</v>
      </c>
      <c r="I89" s="72">
        <v>17.466121746612181</v>
      </c>
      <c r="J89" s="71">
        <v>1417</v>
      </c>
      <c r="K89" s="72">
        <v>35.039564787339273</v>
      </c>
    </row>
    <row r="90" spans="1:11">
      <c r="A90" s="48" t="s">
        <v>25</v>
      </c>
      <c r="B90" s="66">
        <v>1967</v>
      </c>
      <c r="C90" s="67">
        <v>11.658368895211</v>
      </c>
      <c r="D90" s="68">
        <v>1819</v>
      </c>
      <c r="E90" s="69">
        <v>12.657435112379099</v>
      </c>
      <c r="F90" s="68">
        <v>1605</v>
      </c>
      <c r="G90" s="70">
        <v>14.670932358318099</v>
      </c>
      <c r="H90" s="71">
        <v>148</v>
      </c>
      <c r="I90" s="72">
        <v>8.1363386476085768</v>
      </c>
      <c r="J90" s="71">
        <v>362</v>
      </c>
      <c r="K90" s="72">
        <v>22.554517133956391</v>
      </c>
    </row>
    <row r="91" spans="1:11">
      <c r="A91" s="48" t="s">
        <v>26</v>
      </c>
      <c r="B91" s="66">
        <v>637</v>
      </c>
      <c r="C91" s="67">
        <v>3.775486012328118</v>
      </c>
      <c r="D91" s="68">
        <v>397</v>
      </c>
      <c r="E91" s="69">
        <v>2.7625078282652571</v>
      </c>
      <c r="F91" s="68">
        <v>251</v>
      </c>
      <c r="G91" s="70">
        <v>2.2943327239488118</v>
      </c>
      <c r="H91" s="71">
        <v>240</v>
      </c>
      <c r="I91" s="72">
        <v>60.45340050377834</v>
      </c>
      <c r="J91" s="71">
        <v>386</v>
      </c>
      <c r="K91" s="72">
        <v>153.78486055776889</v>
      </c>
    </row>
    <row r="92" spans="1:11">
      <c r="A92" s="47" t="s">
        <v>27</v>
      </c>
      <c r="B92" s="59">
        <v>328</v>
      </c>
      <c r="C92" s="60">
        <v>1.9440493124703651</v>
      </c>
      <c r="D92" s="61">
        <v>326</v>
      </c>
      <c r="E92" s="65">
        <v>2.2684573098601351</v>
      </c>
      <c r="F92" s="61">
        <v>272</v>
      </c>
      <c r="G92" s="62">
        <v>2.4862888482632539</v>
      </c>
      <c r="H92" s="63">
        <v>2</v>
      </c>
      <c r="I92" s="64">
        <v>0.61349693251533743</v>
      </c>
      <c r="J92" s="63">
        <v>56</v>
      </c>
      <c r="K92" s="64">
        <v>20.588235294117641</v>
      </c>
    </row>
    <row r="93" spans="1:11">
      <c r="A93" s="48" t="s">
        <v>28</v>
      </c>
      <c r="B93" s="66">
        <v>38</v>
      </c>
      <c r="C93" s="67">
        <v>0.2252252252252252</v>
      </c>
      <c r="D93" s="68">
        <v>32</v>
      </c>
      <c r="E93" s="69">
        <v>0.22267065618258991</v>
      </c>
      <c r="F93" s="68">
        <v>33</v>
      </c>
      <c r="G93" s="70">
        <v>0.3016453382084095</v>
      </c>
      <c r="H93" s="71">
        <v>6</v>
      </c>
      <c r="I93" s="72">
        <v>18.75</v>
      </c>
      <c r="J93" s="71">
        <v>5</v>
      </c>
      <c r="K93" s="72">
        <v>15.15151515151515</v>
      </c>
    </row>
    <row r="94" spans="1:11">
      <c r="A94" s="48" t="s">
        <v>29</v>
      </c>
      <c r="B94" s="66">
        <v>290</v>
      </c>
      <c r="C94" s="67">
        <v>1.7188240872451399</v>
      </c>
      <c r="D94" s="68">
        <v>294</v>
      </c>
      <c r="E94" s="69">
        <v>2.0457866536775451</v>
      </c>
      <c r="F94" s="68">
        <v>239</v>
      </c>
      <c r="G94" s="70">
        <v>2.184643510054844</v>
      </c>
      <c r="H94" s="71">
        <v>-4</v>
      </c>
      <c r="I94" s="72">
        <v>-1.360544217687075</v>
      </c>
      <c r="J94" s="71">
        <v>51</v>
      </c>
      <c r="K94" s="72">
        <v>21.33891213389121</v>
      </c>
    </row>
    <row r="95" spans="1:11">
      <c r="A95" s="49"/>
      <c r="B95" s="80"/>
      <c r="C95" s="74"/>
      <c r="D95" s="81"/>
      <c r="E95" s="50"/>
      <c r="F95" s="81"/>
      <c r="G95" s="51"/>
      <c r="H95" s="76"/>
      <c r="I95" s="77"/>
      <c r="J95" s="76"/>
      <c r="K95" s="77"/>
    </row>
    <row r="96" spans="1:11">
      <c r="A96" s="30" t="s">
        <v>30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spans="1:11" ht="17.399999999999999" customHeight="1">
      <c r="A97" s="21" t="s">
        <v>9</v>
      </c>
      <c r="B97" s="53"/>
      <c r="C97" s="53"/>
      <c r="D97" s="53"/>
      <c r="E97" s="53"/>
      <c r="F97" s="53"/>
      <c r="G97" s="53"/>
      <c r="H97" s="53"/>
      <c r="I97" s="53"/>
      <c r="J97" s="54"/>
      <c r="K97" s="54"/>
    </row>
    <row r="98" spans="1:11" ht="15.6" customHeight="1">
      <c r="A98" s="52" t="s">
        <v>10</v>
      </c>
      <c r="B98" s="23"/>
      <c r="C98" s="23"/>
      <c r="D98" s="22"/>
      <c r="E98" s="22"/>
      <c r="F98" s="22"/>
      <c r="G98" s="22"/>
      <c r="H98" s="23"/>
      <c r="I98" s="23"/>
      <c r="J98" s="23"/>
      <c r="K98" s="23"/>
    </row>
    <row r="99" spans="1:11">
      <c r="A99" s="20"/>
      <c r="B99" s="24"/>
      <c r="C99" s="20"/>
      <c r="D99" s="20"/>
      <c r="E99" s="20"/>
      <c r="F99" s="20"/>
      <c r="G99" s="20"/>
      <c r="H99" s="20"/>
      <c r="I99" s="20"/>
      <c r="J99" s="20"/>
      <c r="K99" s="20"/>
    </row>
    <row r="100" spans="1:11">
      <c r="A100" s="25"/>
      <c r="B100" s="31"/>
      <c r="C100" s="32"/>
      <c r="D100" s="33"/>
      <c r="E100" s="34"/>
      <c r="F100" s="33"/>
      <c r="G100" s="34"/>
      <c r="H100" s="94" t="s">
        <v>11</v>
      </c>
      <c r="I100" s="95"/>
      <c r="J100" s="95"/>
      <c r="K100" s="95"/>
    </row>
    <row r="101" spans="1:11">
      <c r="A101" s="26"/>
      <c r="B101" s="56" t="s">
        <v>35</v>
      </c>
      <c r="C101" s="27" t="s">
        <v>13</v>
      </c>
      <c r="D101" s="55" t="s">
        <v>37</v>
      </c>
      <c r="E101" s="28" t="s">
        <v>13</v>
      </c>
      <c r="F101" s="55" t="s">
        <v>40</v>
      </c>
      <c r="G101" s="28" t="s">
        <v>13</v>
      </c>
      <c r="H101" s="96" t="s">
        <v>16</v>
      </c>
      <c r="I101" s="97"/>
      <c r="J101" s="98" t="s">
        <v>17</v>
      </c>
      <c r="K101" s="99"/>
    </row>
    <row r="102" spans="1:11">
      <c r="A102" s="29"/>
      <c r="B102" s="57"/>
      <c r="C102" s="35"/>
      <c r="D102" s="36"/>
      <c r="E102" s="37"/>
      <c r="F102" s="36"/>
      <c r="G102" s="37"/>
      <c r="H102" s="38" t="s">
        <v>18</v>
      </c>
      <c r="I102" s="39" t="s">
        <v>19</v>
      </c>
      <c r="J102" s="38" t="s">
        <v>18</v>
      </c>
      <c r="K102" s="40" t="s">
        <v>19</v>
      </c>
    </row>
    <row r="103" spans="1:11">
      <c r="A103" s="20"/>
      <c r="B103" s="58"/>
      <c r="C103" s="41"/>
      <c r="D103" s="42"/>
      <c r="E103" s="43"/>
      <c r="F103" s="42"/>
      <c r="G103" s="43"/>
      <c r="H103" s="44"/>
      <c r="I103" s="45"/>
      <c r="J103" s="45"/>
      <c r="K103" s="45"/>
    </row>
    <row r="104" spans="1:11">
      <c r="A104" s="46" t="s">
        <v>20</v>
      </c>
      <c r="B104" s="59">
        <v>21013</v>
      </c>
      <c r="C104" s="60">
        <v>100</v>
      </c>
      <c r="D104" s="61">
        <v>16872</v>
      </c>
      <c r="E104" s="62">
        <v>100</v>
      </c>
      <c r="F104" s="61">
        <v>11462</v>
      </c>
      <c r="G104" s="62">
        <v>100</v>
      </c>
      <c r="H104" s="63">
        <v>4141</v>
      </c>
      <c r="I104" s="64">
        <v>24.543622569938361</v>
      </c>
      <c r="J104" s="63">
        <v>9551</v>
      </c>
      <c r="K104" s="64">
        <v>83.327517012737744</v>
      </c>
    </row>
    <row r="105" spans="1:11">
      <c r="A105" s="47" t="s">
        <v>21</v>
      </c>
      <c r="B105" s="59">
        <v>20609</v>
      </c>
      <c r="C105" s="60">
        <v>98.077380669109601</v>
      </c>
      <c r="D105" s="61">
        <v>16544</v>
      </c>
      <c r="E105" s="65">
        <v>98.055950687529631</v>
      </c>
      <c r="F105" s="61">
        <v>11235</v>
      </c>
      <c r="G105" s="62">
        <v>98.019542837201186</v>
      </c>
      <c r="H105" s="63">
        <v>4065</v>
      </c>
      <c r="I105" s="64">
        <v>24.5708413926499</v>
      </c>
      <c r="J105" s="63">
        <v>9374</v>
      </c>
      <c r="K105" s="64">
        <v>83.435692033822875</v>
      </c>
    </row>
    <row r="106" spans="1:11">
      <c r="A106" s="48" t="s">
        <v>22</v>
      </c>
      <c r="B106" s="66">
        <v>4604</v>
      </c>
      <c r="C106" s="67">
        <v>21.91024603816685</v>
      </c>
      <c r="D106" s="68">
        <v>4021</v>
      </c>
      <c r="E106" s="69">
        <v>23.832385016595541</v>
      </c>
      <c r="F106" s="68">
        <v>2162</v>
      </c>
      <c r="G106" s="70">
        <v>18.862327691502362</v>
      </c>
      <c r="H106" s="71">
        <v>583</v>
      </c>
      <c r="I106" s="72">
        <v>14.498880875404129</v>
      </c>
      <c r="J106" s="71">
        <v>2442</v>
      </c>
      <c r="K106" s="72">
        <v>112.9509713228492</v>
      </c>
    </row>
    <row r="107" spans="1:11">
      <c r="A107" s="48" t="s">
        <v>23</v>
      </c>
      <c r="B107" s="66">
        <v>5201</v>
      </c>
      <c r="C107" s="67">
        <v>24.751344405844002</v>
      </c>
      <c r="D107" s="68">
        <v>4458</v>
      </c>
      <c r="E107" s="69">
        <v>26.422475106685631</v>
      </c>
      <c r="F107" s="68">
        <v>3008</v>
      </c>
      <c r="G107" s="70">
        <v>26.243238527307629</v>
      </c>
      <c r="H107" s="71">
        <v>743</v>
      </c>
      <c r="I107" s="72">
        <v>16.666666666666661</v>
      </c>
      <c r="J107" s="71">
        <v>2193</v>
      </c>
      <c r="K107" s="72">
        <v>72.905585106382972</v>
      </c>
    </row>
    <row r="108" spans="1:11">
      <c r="A108" s="48" t="s">
        <v>24</v>
      </c>
      <c r="B108" s="66">
        <v>6866</v>
      </c>
      <c r="C108" s="67">
        <v>32.675010707657172</v>
      </c>
      <c r="D108" s="68">
        <v>5461</v>
      </c>
      <c r="E108" s="69">
        <v>32.36723565670934</v>
      </c>
      <c r="F108" s="68">
        <v>3985</v>
      </c>
      <c r="G108" s="70">
        <v>34.767056360146569</v>
      </c>
      <c r="H108" s="71">
        <v>1405</v>
      </c>
      <c r="I108" s="72">
        <v>25.727888665079661</v>
      </c>
      <c r="J108" s="71">
        <v>2881</v>
      </c>
      <c r="K108" s="72">
        <v>72.296110414052691</v>
      </c>
    </row>
    <row r="109" spans="1:11">
      <c r="A109" s="48" t="s">
        <v>25</v>
      </c>
      <c r="B109" s="66">
        <v>2883</v>
      </c>
      <c r="C109" s="67">
        <v>13.72007804692333</v>
      </c>
      <c r="D109" s="68">
        <v>1967</v>
      </c>
      <c r="E109" s="69">
        <v>11.658368895211</v>
      </c>
      <c r="F109" s="68">
        <v>1801</v>
      </c>
      <c r="G109" s="70">
        <v>15.71279008898971</v>
      </c>
      <c r="H109" s="71">
        <v>916</v>
      </c>
      <c r="I109" s="72">
        <v>46.568378240976102</v>
      </c>
      <c r="J109" s="71">
        <v>1082</v>
      </c>
      <c r="K109" s="72">
        <v>60.077734591893403</v>
      </c>
    </row>
    <row r="110" spans="1:11">
      <c r="A110" s="48" t="s">
        <v>26</v>
      </c>
      <c r="B110" s="66">
        <v>1055</v>
      </c>
      <c r="C110" s="67">
        <v>5.02070147051825</v>
      </c>
      <c r="D110" s="68">
        <v>637</v>
      </c>
      <c r="E110" s="69">
        <v>3.775486012328118</v>
      </c>
      <c r="F110" s="68">
        <v>279</v>
      </c>
      <c r="G110" s="70">
        <v>2.4341301692549289</v>
      </c>
      <c r="H110" s="71">
        <v>418</v>
      </c>
      <c r="I110" s="72">
        <v>65.620094191522753</v>
      </c>
      <c r="J110" s="71">
        <v>776</v>
      </c>
      <c r="K110" s="72">
        <v>278.13620071684591</v>
      </c>
    </row>
    <row r="111" spans="1:11">
      <c r="A111" s="47" t="s">
        <v>27</v>
      </c>
      <c r="B111" s="59">
        <v>404</v>
      </c>
      <c r="C111" s="60">
        <v>1.9226193308904009</v>
      </c>
      <c r="D111" s="61">
        <v>328</v>
      </c>
      <c r="E111" s="65">
        <v>1.9440493124703651</v>
      </c>
      <c r="F111" s="61">
        <v>227</v>
      </c>
      <c r="G111" s="62">
        <v>1.980457162798813</v>
      </c>
      <c r="H111" s="63">
        <v>76</v>
      </c>
      <c r="I111" s="64">
        <v>23.170731707317071</v>
      </c>
      <c r="J111" s="63">
        <v>177</v>
      </c>
      <c r="K111" s="64">
        <v>77.973568281938327</v>
      </c>
    </row>
    <row r="112" spans="1:11">
      <c r="A112" s="48" t="s">
        <v>28</v>
      </c>
      <c r="B112" s="66">
        <v>40</v>
      </c>
      <c r="C112" s="67">
        <v>0.19035834959310899</v>
      </c>
      <c r="D112" s="68">
        <v>38</v>
      </c>
      <c r="E112" s="69">
        <v>0.2252252252252252</v>
      </c>
      <c r="F112" s="68">
        <v>12</v>
      </c>
      <c r="G112" s="70">
        <v>0.10469377072064209</v>
      </c>
      <c r="H112" s="71">
        <v>2</v>
      </c>
      <c r="I112" s="72">
        <v>5.2631578947368416</v>
      </c>
      <c r="J112" s="71">
        <v>28</v>
      </c>
      <c r="K112" s="72">
        <v>233.33333333333329</v>
      </c>
    </row>
    <row r="113" spans="1:11">
      <c r="A113" s="48" t="s">
        <v>29</v>
      </c>
      <c r="B113" s="66">
        <v>364</v>
      </c>
      <c r="C113" s="67">
        <v>1.732260981297292</v>
      </c>
      <c r="D113" s="68">
        <v>290</v>
      </c>
      <c r="E113" s="69">
        <v>1.7188240872451399</v>
      </c>
      <c r="F113" s="68">
        <v>215</v>
      </c>
      <c r="G113" s="70">
        <v>1.8757633920781711</v>
      </c>
      <c r="H113" s="71">
        <v>74</v>
      </c>
      <c r="I113" s="72">
        <v>25.517241379310349</v>
      </c>
      <c r="J113" s="71">
        <v>149</v>
      </c>
      <c r="K113" s="72">
        <v>69.302325581395351</v>
      </c>
    </row>
    <row r="114" spans="1:11">
      <c r="A114" s="49"/>
      <c r="B114" s="82"/>
      <c r="C114" s="74"/>
      <c r="D114" s="83"/>
      <c r="E114" s="50"/>
      <c r="F114" s="83"/>
      <c r="G114" s="51"/>
      <c r="H114" s="76"/>
      <c r="I114" s="77"/>
      <c r="J114" s="76"/>
      <c r="K114" s="77"/>
    </row>
    <row r="115" spans="1:11">
      <c r="A115" s="30" t="s">
        <v>30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7.399999999999999" customHeight="1">
      <c r="A116" s="21" t="s">
        <v>9</v>
      </c>
      <c r="B116" s="53"/>
      <c r="C116" s="53"/>
      <c r="D116" s="53"/>
      <c r="E116" s="53"/>
      <c r="F116" s="53"/>
      <c r="G116" s="53"/>
      <c r="H116" s="53"/>
      <c r="I116" s="53"/>
      <c r="J116" s="54"/>
      <c r="K116" s="54"/>
    </row>
    <row r="117" spans="1:11" ht="15.6" customHeight="1">
      <c r="A117" s="52" t="s">
        <v>10</v>
      </c>
      <c r="B117" s="23"/>
      <c r="C117" s="23"/>
      <c r="D117" s="22"/>
      <c r="E117" s="22"/>
      <c r="F117" s="22"/>
      <c r="G117" s="22"/>
      <c r="H117" s="23"/>
      <c r="I117" s="23"/>
      <c r="J117" s="23"/>
      <c r="K117" s="23"/>
    </row>
    <row r="118" spans="1:11">
      <c r="A118" s="20"/>
      <c r="B118" s="24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>
      <c r="A119" s="25"/>
      <c r="B119" s="31"/>
      <c r="C119" s="32"/>
      <c r="D119" s="33"/>
      <c r="E119" s="34"/>
      <c r="F119" s="33"/>
      <c r="G119" s="34"/>
      <c r="H119" s="94" t="s">
        <v>11</v>
      </c>
      <c r="I119" s="95"/>
      <c r="J119" s="95"/>
      <c r="K119" s="95"/>
    </row>
    <row r="120" spans="1:11">
      <c r="A120" s="26"/>
      <c r="B120" s="56" t="s">
        <v>38</v>
      </c>
      <c r="C120" s="27" t="s">
        <v>13</v>
      </c>
      <c r="D120" s="55" t="s">
        <v>41</v>
      </c>
      <c r="E120" s="28" t="s">
        <v>13</v>
      </c>
      <c r="F120" s="55" t="s">
        <v>42</v>
      </c>
      <c r="G120" s="28" t="s">
        <v>13</v>
      </c>
      <c r="H120" s="96" t="s">
        <v>16</v>
      </c>
      <c r="I120" s="97"/>
      <c r="J120" s="98" t="s">
        <v>17</v>
      </c>
      <c r="K120" s="99"/>
    </row>
    <row r="121" spans="1:11">
      <c r="A121" s="29"/>
      <c r="B121" s="57"/>
      <c r="C121" s="35"/>
      <c r="D121" s="36"/>
      <c r="E121" s="37"/>
      <c r="F121" s="36"/>
      <c r="G121" s="37"/>
      <c r="H121" s="38" t="s">
        <v>18</v>
      </c>
      <c r="I121" s="39" t="s">
        <v>19</v>
      </c>
      <c r="J121" s="38" t="s">
        <v>18</v>
      </c>
      <c r="K121" s="40" t="s">
        <v>19</v>
      </c>
    </row>
    <row r="122" spans="1:11">
      <c r="A122" s="20"/>
      <c r="B122" s="58"/>
      <c r="C122" s="41"/>
      <c r="D122" s="42"/>
      <c r="E122" s="43"/>
      <c r="F122" s="42"/>
      <c r="G122" s="43"/>
      <c r="H122" s="44"/>
      <c r="I122" s="45"/>
      <c r="J122" s="45"/>
      <c r="K122" s="45"/>
    </row>
    <row r="123" spans="1:11">
      <c r="A123" s="46" t="s">
        <v>20</v>
      </c>
      <c r="B123" s="59">
        <v>14371</v>
      </c>
      <c r="C123" s="60">
        <v>100</v>
      </c>
      <c r="D123" s="61">
        <v>11714</v>
      </c>
      <c r="E123" s="62">
        <v>100</v>
      </c>
      <c r="F123" s="61">
        <v>12305</v>
      </c>
      <c r="G123" s="62">
        <v>100</v>
      </c>
      <c r="H123" s="63">
        <v>2657</v>
      </c>
      <c r="I123" s="64">
        <v>22.682260542940071</v>
      </c>
      <c r="J123" s="63">
        <v>2066</v>
      </c>
      <c r="K123" s="64">
        <v>16.789922795611542</v>
      </c>
    </row>
    <row r="124" spans="1:11">
      <c r="A124" s="47" t="s">
        <v>21</v>
      </c>
      <c r="B124" s="59">
        <v>14045</v>
      </c>
      <c r="C124" s="60">
        <v>97.731542690139861</v>
      </c>
      <c r="D124" s="61">
        <v>11453</v>
      </c>
      <c r="E124" s="65">
        <v>97.771896875533542</v>
      </c>
      <c r="F124" s="61">
        <v>12000</v>
      </c>
      <c r="G124" s="62">
        <v>97.521332791548161</v>
      </c>
      <c r="H124" s="63">
        <v>2592</v>
      </c>
      <c r="I124" s="64">
        <v>22.631624901772462</v>
      </c>
      <c r="J124" s="63">
        <v>2045</v>
      </c>
      <c r="K124" s="64">
        <v>17.041666666666661</v>
      </c>
    </row>
    <row r="125" spans="1:11">
      <c r="A125" s="48" t="s">
        <v>22</v>
      </c>
      <c r="B125" s="66">
        <v>3220</v>
      </c>
      <c r="C125" s="67">
        <v>22.406234778373111</v>
      </c>
      <c r="D125" s="68">
        <v>2475</v>
      </c>
      <c r="E125" s="69">
        <v>21.12856411131979</v>
      </c>
      <c r="F125" s="68">
        <v>2123</v>
      </c>
      <c r="G125" s="70">
        <v>17.25314912637139</v>
      </c>
      <c r="H125" s="71">
        <v>745</v>
      </c>
      <c r="I125" s="72">
        <v>30.1010101010101</v>
      </c>
      <c r="J125" s="71">
        <v>1097</v>
      </c>
      <c r="K125" s="72">
        <v>51.672162034856342</v>
      </c>
    </row>
    <row r="126" spans="1:11">
      <c r="A126" s="48" t="s">
        <v>23</v>
      </c>
      <c r="B126" s="66">
        <v>3960</v>
      </c>
      <c r="C126" s="67">
        <v>27.555493702595509</v>
      </c>
      <c r="D126" s="68">
        <v>3058</v>
      </c>
      <c r="E126" s="69">
        <v>26.105514768652888</v>
      </c>
      <c r="F126" s="68">
        <v>3128</v>
      </c>
      <c r="G126" s="70">
        <v>25.420560747663551</v>
      </c>
      <c r="H126" s="71">
        <v>902</v>
      </c>
      <c r="I126" s="72">
        <v>29.49640287769784</v>
      </c>
      <c r="J126" s="71">
        <v>832</v>
      </c>
      <c r="K126" s="72">
        <v>26.598465473145779</v>
      </c>
    </row>
    <row r="127" spans="1:11">
      <c r="A127" s="48" t="s">
        <v>24</v>
      </c>
      <c r="B127" s="66">
        <v>4649</v>
      </c>
      <c r="C127" s="67">
        <v>32.34987126852689</v>
      </c>
      <c r="D127" s="68">
        <v>4143</v>
      </c>
      <c r="E127" s="69">
        <v>35.367935803312278</v>
      </c>
      <c r="F127" s="68">
        <v>4459</v>
      </c>
      <c r="G127" s="70">
        <v>36.23730190979277</v>
      </c>
      <c r="H127" s="71">
        <v>506</v>
      </c>
      <c r="I127" s="72">
        <v>12.21337195269129</v>
      </c>
      <c r="J127" s="71">
        <v>190</v>
      </c>
      <c r="K127" s="72">
        <v>4.261045077371608</v>
      </c>
    </row>
    <row r="128" spans="1:11">
      <c r="A128" s="48" t="s">
        <v>25</v>
      </c>
      <c r="B128" s="66">
        <v>1819</v>
      </c>
      <c r="C128" s="67">
        <v>12.657435112379099</v>
      </c>
      <c r="D128" s="68">
        <v>1511</v>
      </c>
      <c r="E128" s="69">
        <v>12.89909509988048</v>
      </c>
      <c r="F128" s="68">
        <v>1727</v>
      </c>
      <c r="G128" s="70">
        <v>14.034945144250299</v>
      </c>
      <c r="H128" s="71">
        <v>308</v>
      </c>
      <c r="I128" s="72">
        <v>20.38385175380543</v>
      </c>
      <c r="J128" s="71">
        <v>92</v>
      </c>
      <c r="K128" s="72">
        <v>5.327156919513607</v>
      </c>
    </row>
    <row r="129" spans="1:11">
      <c r="A129" s="48" t="s">
        <v>26</v>
      </c>
      <c r="B129" s="66">
        <v>397</v>
      </c>
      <c r="C129" s="67">
        <v>2.7625078282652571</v>
      </c>
      <c r="D129" s="68">
        <v>266</v>
      </c>
      <c r="E129" s="69">
        <v>2.2707870923681059</v>
      </c>
      <c r="F129" s="68">
        <v>563</v>
      </c>
      <c r="G129" s="70">
        <v>4.5753758634701338</v>
      </c>
      <c r="H129" s="71">
        <v>131</v>
      </c>
      <c r="I129" s="72">
        <v>49.248120300751879</v>
      </c>
      <c r="J129" s="71">
        <v>-166</v>
      </c>
      <c r="K129" s="72">
        <v>-29.484902309058619</v>
      </c>
    </row>
    <row r="130" spans="1:11">
      <c r="A130" s="47" t="s">
        <v>27</v>
      </c>
      <c r="B130" s="59">
        <v>326</v>
      </c>
      <c r="C130" s="60">
        <v>2.2684573098601351</v>
      </c>
      <c r="D130" s="61">
        <v>261</v>
      </c>
      <c r="E130" s="65">
        <v>2.22810312446645</v>
      </c>
      <c r="F130" s="61">
        <v>305</v>
      </c>
      <c r="G130" s="62">
        <v>2.4786672084518488</v>
      </c>
      <c r="H130" s="63">
        <v>65</v>
      </c>
      <c r="I130" s="64">
        <v>24.904214559386968</v>
      </c>
      <c r="J130" s="63">
        <v>21</v>
      </c>
      <c r="K130" s="64">
        <v>6.8852459016393448</v>
      </c>
    </row>
    <row r="131" spans="1:11">
      <c r="A131" s="48" t="s">
        <v>28</v>
      </c>
      <c r="B131" s="66">
        <v>32</v>
      </c>
      <c r="C131" s="67">
        <v>0.22267065618258991</v>
      </c>
      <c r="D131" s="68">
        <v>11</v>
      </c>
      <c r="E131" s="69">
        <v>9.3904729383643498E-2</v>
      </c>
      <c r="F131" s="68">
        <v>57</v>
      </c>
      <c r="G131" s="70">
        <v>0.4632263307598537</v>
      </c>
      <c r="H131" s="71">
        <v>21</v>
      </c>
      <c r="I131" s="72">
        <v>190.90909090909091</v>
      </c>
      <c r="J131" s="71">
        <v>-25</v>
      </c>
      <c r="K131" s="72">
        <v>-43.859649122807006</v>
      </c>
    </row>
    <row r="132" spans="1:11">
      <c r="A132" s="48" t="s">
        <v>29</v>
      </c>
      <c r="B132" s="66">
        <v>294</v>
      </c>
      <c r="C132" s="67">
        <v>2.0457866536775451</v>
      </c>
      <c r="D132" s="68">
        <v>250</v>
      </c>
      <c r="E132" s="69">
        <v>2.134198395082807</v>
      </c>
      <c r="F132" s="68">
        <v>248</v>
      </c>
      <c r="G132" s="70">
        <v>2.015440877691995</v>
      </c>
      <c r="H132" s="71">
        <v>44</v>
      </c>
      <c r="I132" s="72">
        <v>17.600000000000001</v>
      </c>
      <c r="J132" s="71">
        <v>46</v>
      </c>
      <c r="K132" s="72">
        <v>18.548387096774189</v>
      </c>
    </row>
    <row r="133" spans="1:11">
      <c r="A133" s="49"/>
      <c r="B133" s="84"/>
      <c r="C133" s="74"/>
      <c r="D133" s="85"/>
      <c r="E133" s="50"/>
      <c r="F133" s="85"/>
      <c r="G133" s="51"/>
      <c r="H133" s="76"/>
      <c r="I133" s="77"/>
      <c r="J133" s="76"/>
      <c r="K133" s="77"/>
    </row>
    <row r="134" spans="1:11">
      <c r="A134" s="30" t="s">
        <v>30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 ht="17.399999999999999" customHeight="1">
      <c r="A135" s="21" t="s">
        <v>9</v>
      </c>
      <c r="B135" s="53"/>
      <c r="C135" s="53"/>
      <c r="D135" s="53"/>
      <c r="E135" s="53"/>
      <c r="F135" s="53"/>
      <c r="G135" s="53"/>
      <c r="H135" s="53"/>
      <c r="I135" s="53"/>
      <c r="J135" s="54"/>
      <c r="K135" s="54"/>
    </row>
    <row r="136" spans="1:11" ht="15.6" customHeight="1">
      <c r="A136" s="52" t="s">
        <v>10</v>
      </c>
      <c r="B136" s="23"/>
      <c r="C136" s="23"/>
      <c r="D136" s="22"/>
      <c r="E136" s="22"/>
      <c r="F136" s="22"/>
      <c r="G136" s="22"/>
      <c r="H136" s="23"/>
      <c r="I136" s="23"/>
      <c r="J136" s="23"/>
      <c r="K136" s="23"/>
    </row>
    <row r="137" spans="1:11">
      <c r="A137" s="20"/>
      <c r="B137" s="24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>
      <c r="A138" s="25"/>
      <c r="B138" s="31"/>
      <c r="C138" s="32"/>
      <c r="D138" s="33"/>
      <c r="E138" s="34"/>
      <c r="F138" s="33"/>
      <c r="G138" s="34"/>
      <c r="H138" s="94" t="s">
        <v>11</v>
      </c>
      <c r="I138" s="95"/>
      <c r="J138" s="95"/>
      <c r="K138" s="95"/>
    </row>
    <row r="139" spans="1:11">
      <c r="A139" s="26"/>
      <c r="B139" s="56" t="s">
        <v>41</v>
      </c>
      <c r="C139" s="27" t="s">
        <v>13</v>
      </c>
      <c r="D139" s="55" t="s">
        <v>43</v>
      </c>
      <c r="E139" s="28" t="s">
        <v>13</v>
      </c>
      <c r="F139" s="55" t="s">
        <v>44</v>
      </c>
      <c r="G139" s="28" t="s">
        <v>13</v>
      </c>
      <c r="H139" s="96" t="s">
        <v>16</v>
      </c>
      <c r="I139" s="97"/>
      <c r="J139" s="98" t="s">
        <v>17</v>
      </c>
      <c r="K139" s="99"/>
    </row>
    <row r="140" spans="1:11">
      <c r="A140" s="29"/>
      <c r="B140" s="57"/>
      <c r="C140" s="35"/>
      <c r="D140" s="36"/>
      <c r="E140" s="37"/>
      <c r="F140" s="36"/>
      <c r="G140" s="37"/>
      <c r="H140" s="38" t="s">
        <v>18</v>
      </c>
      <c r="I140" s="39" t="s">
        <v>19</v>
      </c>
      <c r="J140" s="38" t="s">
        <v>18</v>
      </c>
      <c r="K140" s="40" t="s">
        <v>19</v>
      </c>
    </row>
    <row r="141" spans="1:11">
      <c r="A141" s="20"/>
      <c r="B141" s="58"/>
      <c r="C141" s="41"/>
      <c r="D141" s="42"/>
      <c r="E141" s="43"/>
      <c r="F141" s="42"/>
      <c r="G141" s="43"/>
      <c r="H141" s="44"/>
      <c r="I141" s="45"/>
      <c r="J141" s="45"/>
      <c r="K141" s="45"/>
    </row>
    <row r="142" spans="1:11">
      <c r="A142" s="46" t="s">
        <v>20</v>
      </c>
      <c r="B142" s="59">
        <v>11714</v>
      </c>
      <c r="C142" s="60">
        <v>100</v>
      </c>
      <c r="D142" s="61">
        <v>10735</v>
      </c>
      <c r="E142" s="62">
        <v>100</v>
      </c>
      <c r="F142" s="61">
        <v>13819</v>
      </c>
      <c r="G142" s="62">
        <v>100</v>
      </c>
      <c r="H142" s="63">
        <v>979</v>
      </c>
      <c r="I142" s="64">
        <v>9.1197019096413605</v>
      </c>
      <c r="J142" s="63">
        <v>-2105</v>
      </c>
      <c r="K142" s="64">
        <v>-15.232650698313909</v>
      </c>
    </row>
    <row r="143" spans="1:11">
      <c r="A143" s="47" t="s">
        <v>21</v>
      </c>
      <c r="B143" s="59">
        <v>11453</v>
      </c>
      <c r="C143" s="60">
        <v>97.771896875533542</v>
      </c>
      <c r="D143" s="61">
        <v>10460</v>
      </c>
      <c r="E143" s="65">
        <v>97.438285980437826</v>
      </c>
      <c r="F143" s="61">
        <v>13483</v>
      </c>
      <c r="G143" s="62">
        <v>97.568565019176503</v>
      </c>
      <c r="H143" s="63">
        <v>993</v>
      </c>
      <c r="I143" s="64">
        <v>9.4933078393881463</v>
      </c>
      <c r="J143" s="63">
        <v>-2030</v>
      </c>
      <c r="K143" s="64">
        <v>-15.055996439961429</v>
      </c>
    </row>
    <row r="144" spans="1:11">
      <c r="A144" s="48" t="s">
        <v>22</v>
      </c>
      <c r="B144" s="66">
        <v>2475</v>
      </c>
      <c r="C144" s="67">
        <v>21.12856411131979</v>
      </c>
      <c r="D144" s="68">
        <v>1912</v>
      </c>
      <c r="E144" s="69">
        <v>17.810898928737771</v>
      </c>
      <c r="F144" s="68">
        <v>2438</v>
      </c>
      <c r="G144" s="70">
        <v>17.642376438237211</v>
      </c>
      <c r="H144" s="71">
        <v>563</v>
      </c>
      <c r="I144" s="72">
        <v>29.44560669456067</v>
      </c>
      <c r="J144" s="71">
        <v>37</v>
      </c>
      <c r="K144" s="72">
        <v>1.5176374077112389</v>
      </c>
    </row>
    <row r="145" spans="1:11">
      <c r="A145" s="48" t="s">
        <v>23</v>
      </c>
      <c r="B145" s="66">
        <v>3058</v>
      </c>
      <c r="C145" s="67">
        <v>26.105514768652888</v>
      </c>
      <c r="D145" s="68">
        <v>2832</v>
      </c>
      <c r="E145" s="69">
        <v>26.3809967396367</v>
      </c>
      <c r="F145" s="68">
        <v>3408</v>
      </c>
      <c r="G145" s="70">
        <v>24.661697662638399</v>
      </c>
      <c r="H145" s="71">
        <v>226</v>
      </c>
      <c r="I145" s="72">
        <v>7.9802259887005649</v>
      </c>
      <c r="J145" s="71">
        <v>-350</v>
      </c>
      <c r="K145" s="72">
        <v>-10.26995305164319</v>
      </c>
    </row>
    <row r="146" spans="1:11">
      <c r="A146" s="48" t="s">
        <v>24</v>
      </c>
      <c r="B146" s="66">
        <v>4143</v>
      </c>
      <c r="C146" s="67">
        <v>35.367935803312278</v>
      </c>
      <c r="D146" s="68">
        <v>4001</v>
      </c>
      <c r="E146" s="69">
        <v>37.27061015370284</v>
      </c>
      <c r="F146" s="68">
        <v>5052</v>
      </c>
      <c r="G146" s="70">
        <v>36.5583616759534</v>
      </c>
      <c r="H146" s="71">
        <v>142</v>
      </c>
      <c r="I146" s="72">
        <v>3.5491127218195451</v>
      </c>
      <c r="J146" s="71">
        <v>-909</v>
      </c>
      <c r="K146" s="72">
        <v>-17.99287410926366</v>
      </c>
    </row>
    <row r="147" spans="1:11">
      <c r="A147" s="48" t="s">
        <v>25</v>
      </c>
      <c r="B147" s="66">
        <v>1511</v>
      </c>
      <c r="C147" s="67">
        <v>12.89909509988048</v>
      </c>
      <c r="D147" s="68">
        <v>1496</v>
      </c>
      <c r="E147" s="69">
        <v>13.93572426641826</v>
      </c>
      <c r="F147" s="68">
        <v>1779</v>
      </c>
      <c r="G147" s="70">
        <v>12.87357985382444</v>
      </c>
      <c r="H147" s="71">
        <v>15</v>
      </c>
      <c r="I147" s="72">
        <v>1.0026737967914441</v>
      </c>
      <c r="J147" s="71">
        <v>-268</v>
      </c>
      <c r="K147" s="72">
        <v>-15.06464305789769</v>
      </c>
    </row>
    <row r="148" spans="1:11">
      <c r="A148" s="48" t="s">
        <v>26</v>
      </c>
      <c r="B148" s="66">
        <v>266</v>
      </c>
      <c r="C148" s="67">
        <v>2.2707870923681059</v>
      </c>
      <c r="D148" s="68">
        <v>219</v>
      </c>
      <c r="E148" s="69">
        <v>2.0400558919422451</v>
      </c>
      <c r="F148" s="68">
        <v>806</v>
      </c>
      <c r="G148" s="70">
        <v>5.8325493885230477</v>
      </c>
      <c r="H148" s="71">
        <v>47</v>
      </c>
      <c r="I148" s="72">
        <v>21.461187214611869</v>
      </c>
      <c r="J148" s="71">
        <v>-540</v>
      </c>
      <c r="K148" s="72">
        <v>-66.997518610421835</v>
      </c>
    </row>
    <row r="149" spans="1:11">
      <c r="A149" s="47" t="s">
        <v>27</v>
      </c>
      <c r="B149" s="59">
        <v>261</v>
      </c>
      <c r="C149" s="60">
        <v>2.22810312446645</v>
      </c>
      <c r="D149" s="61">
        <v>275</v>
      </c>
      <c r="E149" s="65">
        <v>2.5617140195621801</v>
      </c>
      <c r="F149" s="61">
        <v>336</v>
      </c>
      <c r="G149" s="62">
        <v>2.4314349808235041</v>
      </c>
      <c r="H149" s="63">
        <v>-14</v>
      </c>
      <c r="I149" s="64">
        <v>-5.0909090909090908</v>
      </c>
      <c r="J149" s="63">
        <v>-75</v>
      </c>
      <c r="K149" s="64">
        <v>-22.321428571428569</v>
      </c>
    </row>
    <row r="150" spans="1:11">
      <c r="A150" s="48" t="s">
        <v>28</v>
      </c>
      <c r="B150" s="66">
        <v>11</v>
      </c>
      <c r="C150" s="67">
        <v>9.3904729383643498E-2</v>
      </c>
      <c r="D150" s="68">
        <v>18</v>
      </c>
      <c r="E150" s="69">
        <v>0.16767582673497899</v>
      </c>
      <c r="F150" s="68">
        <v>29</v>
      </c>
      <c r="G150" s="70">
        <v>0.20985599536869529</v>
      </c>
      <c r="H150" s="71">
        <v>-7</v>
      </c>
      <c r="I150" s="72">
        <v>-38.888888888888893</v>
      </c>
      <c r="J150" s="71">
        <v>-18</v>
      </c>
      <c r="K150" s="72">
        <v>-62.068965517241381</v>
      </c>
    </row>
    <row r="151" spans="1:11">
      <c r="A151" s="48" t="s">
        <v>29</v>
      </c>
      <c r="B151" s="66">
        <v>250</v>
      </c>
      <c r="C151" s="67">
        <v>2.134198395082807</v>
      </c>
      <c r="D151" s="68">
        <v>257</v>
      </c>
      <c r="E151" s="69">
        <v>2.394038192827201</v>
      </c>
      <c r="F151" s="68">
        <v>307</v>
      </c>
      <c r="G151" s="70">
        <v>2.221578985454808</v>
      </c>
      <c r="H151" s="71">
        <v>-7</v>
      </c>
      <c r="I151" s="72">
        <v>-2.7237354085603109</v>
      </c>
      <c r="J151" s="71">
        <v>-57</v>
      </c>
      <c r="K151" s="72">
        <v>-18.56677524429967</v>
      </c>
    </row>
    <row r="152" spans="1:11">
      <c r="A152" s="49"/>
      <c r="B152" s="80"/>
      <c r="C152" s="74"/>
      <c r="D152" s="81"/>
      <c r="E152" s="50"/>
      <c r="F152" s="81"/>
      <c r="G152" s="51"/>
      <c r="H152" s="76"/>
      <c r="I152" s="77"/>
      <c r="J152" s="76"/>
      <c r="K152" s="77"/>
    </row>
    <row r="153" spans="1:11">
      <c r="A153" s="30" t="s">
        <v>30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7.399999999999999" customHeight="1">
      <c r="A154" s="21" t="s">
        <v>9</v>
      </c>
      <c r="B154" s="53"/>
      <c r="C154" s="53"/>
      <c r="D154" s="53"/>
      <c r="E154" s="53"/>
      <c r="F154" s="53"/>
      <c r="G154" s="53"/>
      <c r="H154" s="53"/>
      <c r="I154" s="53"/>
      <c r="J154" s="54"/>
      <c r="K154" s="54"/>
    </row>
    <row r="155" spans="1:11" ht="15.6" customHeight="1">
      <c r="A155" s="52" t="s">
        <v>10</v>
      </c>
      <c r="B155" s="23"/>
      <c r="C155" s="23"/>
      <c r="D155" s="22"/>
      <c r="E155" s="22"/>
      <c r="F155" s="22"/>
      <c r="G155" s="22"/>
      <c r="H155" s="23"/>
      <c r="I155" s="23"/>
      <c r="J155" s="23"/>
      <c r="K155" s="23"/>
    </row>
    <row r="156" spans="1:11">
      <c r="A156" s="20"/>
      <c r="B156" s="24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>
      <c r="A157" s="25"/>
      <c r="B157" s="31"/>
      <c r="C157" s="32"/>
      <c r="D157" s="33"/>
      <c r="E157" s="34"/>
      <c r="F157" s="33"/>
      <c r="G157" s="34"/>
      <c r="H157" s="94" t="s">
        <v>11</v>
      </c>
      <c r="I157" s="95"/>
      <c r="J157" s="95"/>
      <c r="K157" s="95"/>
    </row>
    <row r="158" spans="1:11">
      <c r="A158" s="26"/>
      <c r="B158" s="56" t="s">
        <v>43</v>
      </c>
      <c r="C158" s="27" t="s">
        <v>13</v>
      </c>
      <c r="D158" s="55" t="s">
        <v>45</v>
      </c>
      <c r="E158" s="28" t="s">
        <v>13</v>
      </c>
      <c r="F158" s="55" t="s">
        <v>46</v>
      </c>
      <c r="G158" s="28" t="s">
        <v>13</v>
      </c>
      <c r="H158" s="96" t="s">
        <v>16</v>
      </c>
      <c r="I158" s="97"/>
      <c r="J158" s="98" t="s">
        <v>17</v>
      </c>
      <c r="K158" s="99"/>
    </row>
    <row r="159" spans="1:11">
      <c r="A159" s="29"/>
      <c r="B159" s="57"/>
      <c r="C159" s="35"/>
      <c r="D159" s="36"/>
      <c r="E159" s="37"/>
      <c r="F159" s="36"/>
      <c r="G159" s="37"/>
      <c r="H159" s="38" t="s">
        <v>18</v>
      </c>
      <c r="I159" s="39" t="s">
        <v>19</v>
      </c>
      <c r="J159" s="38" t="s">
        <v>18</v>
      </c>
      <c r="K159" s="40" t="s">
        <v>19</v>
      </c>
    </row>
    <row r="160" spans="1:11">
      <c r="A160" s="20"/>
      <c r="B160" s="58"/>
      <c r="C160" s="41"/>
      <c r="D160" s="42"/>
      <c r="E160" s="43"/>
      <c r="F160" s="42"/>
      <c r="G160" s="43"/>
      <c r="H160" s="44"/>
      <c r="I160" s="45"/>
      <c r="J160" s="45"/>
      <c r="K160" s="45"/>
    </row>
    <row r="161" spans="1:11">
      <c r="A161" s="46" t="s">
        <v>20</v>
      </c>
      <c r="B161" s="59">
        <v>10735</v>
      </c>
      <c r="C161" s="60">
        <v>100</v>
      </c>
      <c r="D161" s="61">
        <v>10862</v>
      </c>
      <c r="E161" s="62">
        <v>100</v>
      </c>
      <c r="F161" s="61">
        <v>12669</v>
      </c>
      <c r="G161" s="62">
        <v>100</v>
      </c>
      <c r="H161" s="63">
        <v>-127</v>
      </c>
      <c r="I161" s="64">
        <v>-1.1692137727858589</v>
      </c>
      <c r="J161" s="63">
        <v>-1934</v>
      </c>
      <c r="K161" s="64">
        <v>-15.26560896676928</v>
      </c>
    </row>
    <row r="162" spans="1:11">
      <c r="A162" s="47" t="s">
        <v>21</v>
      </c>
      <c r="B162" s="59">
        <v>10460</v>
      </c>
      <c r="C162" s="60">
        <v>97.438285980437826</v>
      </c>
      <c r="D162" s="61">
        <v>10655</v>
      </c>
      <c r="E162" s="65">
        <v>98.09427361443565</v>
      </c>
      <c r="F162" s="61">
        <v>12312</v>
      </c>
      <c r="G162" s="62">
        <v>97.18209803457259</v>
      </c>
      <c r="H162" s="63">
        <v>-195</v>
      </c>
      <c r="I162" s="64">
        <v>-1.830126701079305</v>
      </c>
      <c r="J162" s="63">
        <v>-1852</v>
      </c>
      <c r="K162" s="64">
        <v>-15.042235217673809</v>
      </c>
    </row>
    <row r="163" spans="1:11">
      <c r="A163" s="48" t="s">
        <v>22</v>
      </c>
      <c r="B163" s="66">
        <v>1912</v>
      </c>
      <c r="C163" s="67">
        <v>17.810898928737771</v>
      </c>
      <c r="D163" s="68">
        <v>1391</v>
      </c>
      <c r="E163" s="69">
        <v>12.80611305468606</v>
      </c>
      <c r="F163" s="68">
        <v>2032</v>
      </c>
      <c r="G163" s="70">
        <v>16.039150682768959</v>
      </c>
      <c r="H163" s="71">
        <v>521</v>
      </c>
      <c r="I163" s="72">
        <v>37.455068296189793</v>
      </c>
      <c r="J163" s="71">
        <v>-120</v>
      </c>
      <c r="K163" s="72">
        <v>-5.9055118110236222</v>
      </c>
    </row>
    <row r="164" spans="1:11">
      <c r="A164" s="48" t="s">
        <v>23</v>
      </c>
      <c r="B164" s="66">
        <v>2832</v>
      </c>
      <c r="C164" s="67">
        <v>26.3809967396367</v>
      </c>
      <c r="D164" s="68">
        <v>3083</v>
      </c>
      <c r="E164" s="69">
        <v>28.383354814951211</v>
      </c>
      <c r="F164" s="68">
        <v>3293</v>
      </c>
      <c r="G164" s="70">
        <v>25.992580314152661</v>
      </c>
      <c r="H164" s="71">
        <v>-251</v>
      </c>
      <c r="I164" s="72">
        <v>-8.1414206941290956</v>
      </c>
      <c r="J164" s="71">
        <v>-461</v>
      </c>
      <c r="K164" s="72">
        <v>-13.99939265107804</v>
      </c>
    </row>
    <row r="165" spans="1:11">
      <c r="A165" s="48" t="s">
        <v>24</v>
      </c>
      <c r="B165" s="66">
        <v>4001</v>
      </c>
      <c r="C165" s="67">
        <v>37.27061015370284</v>
      </c>
      <c r="D165" s="68">
        <v>4607</v>
      </c>
      <c r="E165" s="69">
        <v>42.413920088381509</v>
      </c>
      <c r="F165" s="68">
        <v>4726</v>
      </c>
      <c r="G165" s="70">
        <v>37.30365458994396</v>
      </c>
      <c r="H165" s="71">
        <v>-606</v>
      </c>
      <c r="I165" s="72">
        <v>-13.1538962448448</v>
      </c>
      <c r="J165" s="71">
        <v>-725</v>
      </c>
      <c r="K165" s="72">
        <v>-15.34066864155734</v>
      </c>
    </row>
    <row r="166" spans="1:11">
      <c r="A166" s="48" t="s">
        <v>25</v>
      </c>
      <c r="B166" s="66">
        <v>1496</v>
      </c>
      <c r="C166" s="67">
        <v>13.93572426641826</v>
      </c>
      <c r="D166" s="68">
        <v>1337</v>
      </c>
      <c r="E166" s="69">
        <v>12.30896704106058</v>
      </c>
      <c r="F166" s="68">
        <v>1727</v>
      </c>
      <c r="G166" s="70">
        <v>13.63169942379036</v>
      </c>
      <c r="H166" s="71">
        <v>159</v>
      </c>
      <c r="I166" s="72">
        <v>11.892296185489901</v>
      </c>
      <c r="J166" s="71">
        <v>-231</v>
      </c>
      <c r="K166" s="72">
        <v>-13.375796178343951</v>
      </c>
    </row>
    <row r="167" spans="1:11">
      <c r="A167" s="48" t="s">
        <v>26</v>
      </c>
      <c r="B167" s="66">
        <v>219</v>
      </c>
      <c r="C167" s="67">
        <v>2.0400558919422451</v>
      </c>
      <c r="D167" s="68">
        <v>237</v>
      </c>
      <c r="E167" s="69">
        <v>2.1819186153562882</v>
      </c>
      <c r="F167" s="68">
        <v>534</v>
      </c>
      <c r="G167" s="70">
        <v>4.2150130239166472</v>
      </c>
      <c r="H167" s="71">
        <v>-18</v>
      </c>
      <c r="I167" s="72">
        <v>-7.59493670886076</v>
      </c>
      <c r="J167" s="71">
        <v>-315</v>
      </c>
      <c r="K167" s="72">
        <v>-58.988764044943821</v>
      </c>
    </row>
    <row r="168" spans="1:11">
      <c r="A168" s="47" t="s">
        <v>27</v>
      </c>
      <c r="B168" s="59">
        <v>275</v>
      </c>
      <c r="C168" s="60">
        <v>2.5617140195621801</v>
      </c>
      <c r="D168" s="61">
        <v>207</v>
      </c>
      <c r="E168" s="65">
        <v>1.9057263855643529</v>
      </c>
      <c r="F168" s="61">
        <v>357</v>
      </c>
      <c r="G168" s="62">
        <v>2.817901965427422</v>
      </c>
      <c r="H168" s="63">
        <v>68</v>
      </c>
      <c r="I168" s="64">
        <v>32.850241545893716</v>
      </c>
      <c r="J168" s="63">
        <v>-82</v>
      </c>
      <c r="K168" s="64">
        <v>-22.969187675070032</v>
      </c>
    </row>
    <row r="169" spans="1:11">
      <c r="A169" s="48" t="s">
        <v>28</v>
      </c>
      <c r="B169" s="66">
        <v>18</v>
      </c>
      <c r="C169" s="67">
        <v>0.16767582673497899</v>
      </c>
      <c r="D169" s="68">
        <v>15</v>
      </c>
      <c r="E169" s="69">
        <v>0.1380961148959676</v>
      </c>
      <c r="F169" s="68">
        <v>18</v>
      </c>
      <c r="G169" s="70">
        <v>0.1420790906938196</v>
      </c>
      <c r="H169" s="71">
        <v>3</v>
      </c>
      <c r="I169" s="72">
        <v>20</v>
      </c>
      <c r="J169" s="71">
        <v>0</v>
      </c>
      <c r="K169" s="72">
        <v>0</v>
      </c>
    </row>
    <row r="170" spans="1:11">
      <c r="A170" s="48" t="s">
        <v>29</v>
      </c>
      <c r="B170" s="66">
        <v>257</v>
      </c>
      <c r="C170" s="67">
        <v>2.394038192827201</v>
      </c>
      <c r="D170" s="68">
        <v>192</v>
      </c>
      <c r="E170" s="69">
        <v>1.7676302706683851</v>
      </c>
      <c r="F170" s="68">
        <v>339</v>
      </c>
      <c r="G170" s="70">
        <v>2.6758228747336021</v>
      </c>
      <c r="H170" s="71">
        <v>65</v>
      </c>
      <c r="I170" s="72">
        <v>33.854166666666671</v>
      </c>
      <c r="J170" s="71">
        <v>-82</v>
      </c>
      <c r="K170" s="72">
        <v>-24.188790560471979</v>
      </c>
    </row>
    <row r="171" spans="1:11">
      <c r="A171" s="49"/>
      <c r="B171" s="86"/>
      <c r="C171" s="74"/>
      <c r="D171" s="87"/>
      <c r="E171" s="50"/>
      <c r="F171" s="87"/>
      <c r="G171" s="51"/>
      <c r="H171" s="76"/>
      <c r="I171" s="77"/>
      <c r="J171" s="76"/>
      <c r="K171" s="77"/>
    </row>
    <row r="172" spans="1:11">
      <c r="A172" s="30" t="s">
        <v>30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</row>
    <row r="176" spans="1:11" ht="17.399999999999999" customHeight="1">
      <c r="A176" s="21" t="s">
        <v>9</v>
      </c>
      <c r="B176" s="53"/>
      <c r="C176" s="53"/>
      <c r="D176" s="53"/>
      <c r="E176" s="53"/>
      <c r="F176" s="53"/>
      <c r="G176" s="53"/>
      <c r="H176" s="53"/>
      <c r="I176" s="53"/>
      <c r="J176" s="54"/>
      <c r="K176" s="54"/>
    </row>
    <row r="177" spans="1:13" ht="15.6" customHeight="1">
      <c r="A177" s="52" t="s">
        <v>10</v>
      </c>
      <c r="B177" s="23"/>
      <c r="C177" s="23"/>
      <c r="D177" s="22"/>
      <c r="E177" s="22"/>
      <c r="F177" s="22"/>
      <c r="G177" s="22"/>
      <c r="H177" s="23"/>
      <c r="I177" s="23"/>
      <c r="J177" s="23"/>
      <c r="K177" s="23"/>
    </row>
    <row r="178" spans="1:13">
      <c r="B178" s="56" t="s">
        <v>43</v>
      </c>
      <c r="C178" s="56" t="s">
        <v>41</v>
      </c>
      <c r="D178" s="56" t="s">
        <v>38</v>
      </c>
      <c r="E178" s="56" t="s">
        <v>37</v>
      </c>
      <c r="F178" s="56" t="s">
        <v>35</v>
      </c>
      <c r="G178" s="56" t="s">
        <v>31</v>
      </c>
      <c r="H178" s="56" t="s">
        <v>33</v>
      </c>
      <c r="I178" s="56" t="s">
        <v>14</v>
      </c>
      <c r="J178" s="56" t="s">
        <v>12</v>
      </c>
    </row>
    <row r="179" spans="1:13">
      <c r="A179" s="46" t="s">
        <v>20</v>
      </c>
      <c r="B179" s="59">
        <v>10735</v>
      </c>
      <c r="C179" s="59">
        <v>11714</v>
      </c>
      <c r="D179" s="59">
        <v>14371</v>
      </c>
      <c r="E179" s="59">
        <v>16872</v>
      </c>
      <c r="F179" s="59">
        <v>21013</v>
      </c>
      <c r="G179" s="59">
        <v>23236</v>
      </c>
      <c r="H179" s="59">
        <v>24081</v>
      </c>
      <c r="I179" s="59">
        <v>24159</v>
      </c>
      <c r="J179" s="59">
        <v>23800</v>
      </c>
    </row>
    <row r="180" spans="1:13">
      <c r="A180" s="47" t="s">
        <v>21</v>
      </c>
      <c r="B180" s="59">
        <v>10460</v>
      </c>
      <c r="C180" s="59">
        <v>11453</v>
      </c>
      <c r="D180" s="59">
        <v>14045</v>
      </c>
      <c r="E180" s="59">
        <v>16544</v>
      </c>
      <c r="F180" s="59">
        <v>20609</v>
      </c>
      <c r="G180" s="59">
        <v>22668</v>
      </c>
      <c r="H180" s="59">
        <v>23580</v>
      </c>
      <c r="I180" s="59">
        <v>23560</v>
      </c>
      <c r="J180" s="59">
        <v>22981</v>
      </c>
    </row>
    <row r="181" spans="1:13">
      <c r="A181" s="48" t="s">
        <v>22</v>
      </c>
      <c r="B181" s="66">
        <v>1912</v>
      </c>
      <c r="C181" s="66">
        <v>2475</v>
      </c>
      <c r="D181" s="66">
        <v>3220</v>
      </c>
      <c r="E181" s="66">
        <v>4021</v>
      </c>
      <c r="F181" s="66">
        <v>4604</v>
      </c>
      <c r="G181" s="66">
        <v>4824</v>
      </c>
      <c r="H181" s="66">
        <v>5038</v>
      </c>
      <c r="I181" s="66">
        <v>5027</v>
      </c>
      <c r="J181" s="66">
        <v>5547</v>
      </c>
    </row>
    <row r="182" spans="1:13">
      <c r="A182" s="48" t="s">
        <v>23</v>
      </c>
      <c r="B182" s="66">
        <v>2832</v>
      </c>
      <c r="C182" s="66">
        <v>3058</v>
      </c>
      <c r="D182" s="66">
        <v>3960</v>
      </c>
      <c r="E182" s="66">
        <v>4458</v>
      </c>
      <c r="F182" s="66">
        <v>5201</v>
      </c>
      <c r="G182" s="66">
        <v>5819</v>
      </c>
      <c r="H182" s="66">
        <v>5996</v>
      </c>
      <c r="I182" s="66">
        <v>5860</v>
      </c>
      <c r="J182" s="66">
        <v>5948</v>
      </c>
    </row>
    <row r="183" spans="1:13">
      <c r="A183" s="48" t="s">
        <v>24</v>
      </c>
      <c r="B183" s="66">
        <v>4001</v>
      </c>
      <c r="C183" s="66">
        <v>4143</v>
      </c>
      <c r="D183" s="66">
        <v>4649</v>
      </c>
      <c r="E183" s="66">
        <v>5461</v>
      </c>
      <c r="F183" s="66">
        <v>6866</v>
      </c>
      <c r="G183" s="66">
        <v>7434</v>
      </c>
      <c r="H183" s="66">
        <v>7893</v>
      </c>
      <c r="I183" s="66">
        <v>8269</v>
      </c>
      <c r="J183" s="66">
        <v>8251</v>
      </c>
    </row>
    <row r="184" spans="1:13">
      <c r="A184" s="48" t="s">
        <v>25</v>
      </c>
      <c r="B184" s="66">
        <v>1496</v>
      </c>
      <c r="C184" s="66">
        <v>1511</v>
      </c>
      <c r="D184" s="66">
        <v>1819</v>
      </c>
      <c r="E184" s="66">
        <v>1967</v>
      </c>
      <c r="F184" s="66">
        <v>2883</v>
      </c>
      <c r="G184" s="66">
        <v>3565</v>
      </c>
      <c r="H184" s="66">
        <v>3429</v>
      </c>
      <c r="I184" s="66">
        <v>3405</v>
      </c>
      <c r="J184" s="66">
        <v>2356</v>
      </c>
    </row>
    <row r="185" spans="1:13">
      <c r="A185" s="48" t="s">
        <v>26</v>
      </c>
      <c r="B185" s="66">
        <v>219</v>
      </c>
      <c r="C185" s="66">
        <v>266</v>
      </c>
      <c r="D185" s="66">
        <v>397</v>
      </c>
      <c r="E185" s="66">
        <v>637</v>
      </c>
      <c r="F185" s="66">
        <v>1055</v>
      </c>
      <c r="G185" s="66">
        <v>1026</v>
      </c>
      <c r="H185" s="66">
        <v>1224</v>
      </c>
      <c r="I185" s="66">
        <v>999</v>
      </c>
      <c r="J185" s="66">
        <v>879</v>
      </c>
    </row>
    <row r="186" spans="1:13">
      <c r="A186" s="47" t="s">
        <v>27</v>
      </c>
      <c r="B186" s="59">
        <v>275</v>
      </c>
      <c r="C186" s="59">
        <v>261</v>
      </c>
      <c r="D186" s="59">
        <v>326</v>
      </c>
      <c r="E186" s="59">
        <v>328</v>
      </c>
      <c r="F186" s="59">
        <v>404</v>
      </c>
      <c r="G186" s="59">
        <v>568</v>
      </c>
      <c r="H186" s="59">
        <v>501</v>
      </c>
      <c r="I186" s="59">
        <v>599</v>
      </c>
      <c r="J186" s="59">
        <v>819</v>
      </c>
    </row>
    <row r="187" spans="1:13">
      <c r="A187" s="48" t="s">
        <v>28</v>
      </c>
      <c r="B187" s="66">
        <v>18</v>
      </c>
      <c r="C187" s="66">
        <v>11</v>
      </c>
      <c r="D187" s="66">
        <v>32</v>
      </c>
      <c r="E187" s="66">
        <v>38</v>
      </c>
      <c r="F187" s="66">
        <v>40</v>
      </c>
      <c r="G187" s="66">
        <v>30</v>
      </c>
      <c r="H187" s="66">
        <v>55</v>
      </c>
      <c r="I187" s="66">
        <v>35</v>
      </c>
      <c r="J187" s="66">
        <v>52</v>
      </c>
    </row>
    <row r="188" spans="1:13">
      <c r="A188" s="48" t="s">
        <v>29</v>
      </c>
      <c r="B188" s="66">
        <v>257</v>
      </c>
      <c r="C188" s="66">
        <v>250</v>
      </c>
      <c r="D188" s="66">
        <v>294</v>
      </c>
      <c r="E188" s="66">
        <v>290</v>
      </c>
      <c r="F188" s="66">
        <v>364</v>
      </c>
      <c r="G188" s="66">
        <v>538</v>
      </c>
      <c r="H188" s="66">
        <v>446</v>
      </c>
      <c r="I188" s="66">
        <v>564</v>
      </c>
      <c r="J188" s="66">
        <v>767</v>
      </c>
    </row>
    <row r="190" spans="1:13">
      <c r="B190" s="55" t="s">
        <v>46</v>
      </c>
      <c r="C190" s="55" t="s">
        <v>44</v>
      </c>
      <c r="D190" s="55" t="s">
        <v>42</v>
      </c>
      <c r="E190" s="55" t="s">
        <v>39</v>
      </c>
      <c r="F190" s="55" t="s">
        <v>40</v>
      </c>
      <c r="G190" s="55" t="s">
        <v>36</v>
      </c>
      <c r="H190" s="55" t="s">
        <v>34</v>
      </c>
      <c r="I190" s="55" t="s">
        <v>32</v>
      </c>
      <c r="J190" s="55" t="s">
        <v>15</v>
      </c>
      <c r="K190" s="56" t="s">
        <v>47</v>
      </c>
      <c r="L190" s="56" t="s">
        <v>48</v>
      </c>
      <c r="M190" s="55" t="s">
        <v>45</v>
      </c>
    </row>
    <row r="191" spans="1:13">
      <c r="B191" s="36"/>
      <c r="C191" s="36"/>
      <c r="D191" s="36"/>
      <c r="E191" s="36"/>
      <c r="F191" s="36"/>
      <c r="G191" s="36"/>
      <c r="H191" s="36"/>
      <c r="I191" s="36"/>
      <c r="J191" s="36"/>
      <c r="K191" s="57"/>
      <c r="L191" s="57"/>
    </row>
    <row r="192" spans="1:13">
      <c r="B192" s="42"/>
      <c r="C192" s="42"/>
      <c r="D192" s="42"/>
      <c r="E192" s="42"/>
      <c r="F192" s="42"/>
      <c r="G192" s="42"/>
      <c r="H192" s="42"/>
      <c r="I192" s="42"/>
      <c r="J192" s="42"/>
      <c r="K192" s="58"/>
      <c r="L192" s="58"/>
    </row>
    <row r="193" spans="2:13">
      <c r="B193" s="61">
        <v>12669</v>
      </c>
      <c r="C193" s="61">
        <v>13819</v>
      </c>
      <c r="D193" s="61">
        <v>12305</v>
      </c>
      <c r="E193" s="61">
        <v>10940</v>
      </c>
      <c r="F193" s="61">
        <v>11462</v>
      </c>
      <c r="G193" s="61">
        <v>11934</v>
      </c>
      <c r="H193" s="61">
        <v>12705</v>
      </c>
      <c r="I193" s="61">
        <v>13576</v>
      </c>
      <c r="J193" s="61">
        <v>14398</v>
      </c>
      <c r="K193" s="59">
        <v>15294</v>
      </c>
      <c r="L193" s="59">
        <v>13868</v>
      </c>
      <c r="M193" s="61">
        <v>10862</v>
      </c>
    </row>
    <row r="194" spans="2:13">
      <c r="B194" s="61">
        <v>12312</v>
      </c>
      <c r="C194" s="61">
        <v>13483</v>
      </c>
      <c r="D194" s="61">
        <v>12000</v>
      </c>
      <c r="E194" s="61">
        <v>10668</v>
      </c>
      <c r="F194" s="61">
        <v>11235</v>
      </c>
      <c r="G194" s="61">
        <v>11679</v>
      </c>
      <c r="H194" s="61">
        <v>12418</v>
      </c>
      <c r="I194" s="61">
        <v>13335</v>
      </c>
      <c r="J194" s="61">
        <v>14163</v>
      </c>
      <c r="K194" s="59">
        <v>15043</v>
      </c>
      <c r="L194" s="59">
        <v>13627</v>
      </c>
      <c r="M194" s="61">
        <v>10655</v>
      </c>
    </row>
    <row r="195" spans="2:13">
      <c r="B195" s="68">
        <v>2032</v>
      </c>
      <c r="C195" s="68">
        <v>2438</v>
      </c>
      <c r="D195" s="68">
        <v>2123</v>
      </c>
      <c r="E195" s="68">
        <v>1836</v>
      </c>
      <c r="F195" s="68">
        <v>2162</v>
      </c>
      <c r="G195" s="68">
        <v>2418</v>
      </c>
      <c r="H195" s="68">
        <v>2595</v>
      </c>
      <c r="I195" s="68">
        <v>2675</v>
      </c>
      <c r="J195" s="68">
        <v>3092</v>
      </c>
      <c r="K195" s="66">
        <v>3372</v>
      </c>
      <c r="L195" s="66">
        <v>3038</v>
      </c>
      <c r="M195" s="68">
        <v>1391</v>
      </c>
    </row>
    <row r="196" spans="2:13">
      <c r="B196" s="68">
        <v>3293</v>
      </c>
      <c r="C196" s="68">
        <v>3408</v>
      </c>
      <c r="D196" s="68">
        <v>3128</v>
      </c>
      <c r="E196" s="68">
        <v>2932</v>
      </c>
      <c r="F196" s="68">
        <v>3008</v>
      </c>
      <c r="G196" s="68">
        <v>3109</v>
      </c>
      <c r="H196" s="68">
        <v>3326</v>
      </c>
      <c r="I196" s="68">
        <v>3818</v>
      </c>
      <c r="J196" s="68">
        <v>4254</v>
      </c>
      <c r="K196" s="66">
        <v>4238</v>
      </c>
      <c r="L196" s="66">
        <v>3855</v>
      </c>
      <c r="M196" s="68">
        <v>3083</v>
      </c>
    </row>
    <row r="197" spans="2:13">
      <c r="B197" s="68">
        <v>4726</v>
      </c>
      <c r="C197" s="68">
        <v>5052</v>
      </c>
      <c r="D197" s="68">
        <v>4459</v>
      </c>
      <c r="E197" s="68">
        <v>4044</v>
      </c>
      <c r="F197" s="68">
        <v>3985</v>
      </c>
      <c r="G197" s="68">
        <v>3932</v>
      </c>
      <c r="H197" s="68">
        <v>4083</v>
      </c>
      <c r="I197" s="68">
        <v>4323</v>
      </c>
      <c r="J197" s="68">
        <v>4494</v>
      </c>
      <c r="K197" s="66">
        <v>5243</v>
      </c>
      <c r="L197" s="66">
        <v>4897</v>
      </c>
      <c r="M197" s="68">
        <v>4607</v>
      </c>
    </row>
    <row r="198" spans="2:13">
      <c r="B198" s="68">
        <v>1727</v>
      </c>
      <c r="C198" s="68">
        <v>1779</v>
      </c>
      <c r="D198" s="68">
        <v>1727</v>
      </c>
      <c r="E198" s="68">
        <v>1605</v>
      </c>
      <c r="F198" s="68">
        <v>1801</v>
      </c>
      <c r="G198" s="68">
        <v>1855</v>
      </c>
      <c r="H198" s="68">
        <v>2047</v>
      </c>
      <c r="I198" s="68">
        <v>2135</v>
      </c>
      <c r="J198" s="68">
        <v>2055</v>
      </c>
      <c r="K198" s="66">
        <v>1931</v>
      </c>
      <c r="L198" s="66">
        <v>1601</v>
      </c>
      <c r="M198" s="68">
        <v>1337</v>
      </c>
    </row>
    <row r="199" spans="2:13">
      <c r="B199" s="68">
        <v>534</v>
      </c>
      <c r="C199" s="68">
        <v>806</v>
      </c>
      <c r="D199" s="68">
        <v>563</v>
      </c>
      <c r="E199" s="68">
        <v>251</v>
      </c>
      <c r="F199" s="68">
        <v>279</v>
      </c>
      <c r="G199" s="68">
        <v>365</v>
      </c>
      <c r="H199" s="68">
        <v>367</v>
      </c>
      <c r="I199" s="68">
        <v>384</v>
      </c>
      <c r="J199" s="68">
        <v>268</v>
      </c>
      <c r="K199" s="66">
        <v>259</v>
      </c>
      <c r="L199" s="66">
        <v>236</v>
      </c>
      <c r="M199" s="68">
        <v>237</v>
      </c>
    </row>
    <row r="200" spans="2:13">
      <c r="B200" s="61">
        <v>357</v>
      </c>
      <c r="C200" s="61">
        <v>336</v>
      </c>
      <c r="D200" s="61">
        <v>305</v>
      </c>
      <c r="E200" s="61">
        <v>272</v>
      </c>
      <c r="F200" s="61">
        <v>227</v>
      </c>
      <c r="G200" s="61">
        <v>255</v>
      </c>
      <c r="H200" s="61">
        <v>287</v>
      </c>
      <c r="I200" s="61">
        <v>241</v>
      </c>
      <c r="J200" s="61">
        <v>235</v>
      </c>
      <c r="K200" s="59">
        <v>251</v>
      </c>
      <c r="L200" s="59">
        <v>241</v>
      </c>
      <c r="M200" s="61">
        <v>207</v>
      </c>
    </row>
    <row r="201" spans="2:13">
      <c r="B201" s="68">
        <v>18</v>
      </c>
      <c r="C201" s="68">
        <v>29</v>
      </c>
      <c r="D201" s="68">
        <v>57</v>
      </c>
      <c r="E201" s="68">
        <v>33</v>
      </c>
      <c r="F201" s="68">
        <v>12</v>
      </c>
      <c r="G201" s="68">
        <v>21</v>
      </c>
      <c r="H201" s="68">
        <v>21</v>
      </c>
      <c r="I201" s="68">
        <v>24</v>
      </c>
      <c r="J201" s="68">
        <v>20</v>
      </c>
      <c r="K201" s="66">
        <v>15</v>
      </c>
      <c r="L201" s="66">
        <v>12</v>
      </c>
      <c r="M201" s="68">
        <v>15</v>
      </c>
    </row>
    <row r="202" spans="2:13">
      <c r="B202" s="68">
        <v>339</v>
      </c>
      <c r="C202" s="68">
        <v>307</v>
      </c>
      <c r="D202" s="68">
        <v>248</v>
      </c>
      <c r="E202" s="68">
        <v>239</v>
      </c>
      <c r="F202" s="68">
        <v>215</v>
      </c>
      <c r="G202" s="68">
        <v>234</v>
      </c>
      <c r="H202" s="68">
        <v>266</v>
      </c>
      <c r="I202" s="68">
        <v>217</v>
      </c>
      <c r="J202" s="68">
        <v>215</v>
      </c>
      <c r="K202" s="66">
        <v>236</v>
      </c>
      <c r="L202" s="66">
        <v>229</v>
      </c>
      <c r="M202" s="68">
        <v>192</v>
      </c>
    </row>
  </sheetData>
  <mergeCells count="27">
    <mergeCell ref="J44:K44"/>
    <mergeCell ref="H5:K5"/>
    <mergeCell ref="H6:I6"/>
    <mergeCell ref="J6:K6"/>
    <mergeCell ref="H100:K100"/>
    <mergeCell ref="H24:K24"/>
    <mergeCell ref="H25:I25"/>
    <mergeCell ref="J25:K25"/>
    <mergeCell ref="H43:K43"/>
    <mergeCell ref="H44:I44"/>
    <mergeCell ref="H101:I101"/>
    <mergeCell ref="J101:K101"/>
    <mergeCell ref="H62:K62"/>
    <mergeCell ref="H63:I63"/>
    <mergeCell ref="J63:K63"/>
    <mergeCell ref="H81:K81"/>
    <mergeCell ref="H82:I82"/>
    <mergeCell ref="J82:K82"/>
    <mergeCell ref="H157:K157"/>
    <mergeCell ref="H158:I158"/>
    <mergeCell ref="J158:K158"/>
    <mergeCell ref="H119:K119"/>
    <mergeCell ref="H120:I120"/>
    <mergeCell ref="J120:K120"/>
    <mergeCell ref="H138:K138"/>
    <mergeCell ref="H139:I139"/>
    <mergeCell ref="J139:K1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/>
  </sheetViews>
  <sheetFormatPr defaultRowHeight="14.4"/>
  <sheetData>
    <row r="1" spans="1:3">
      <c r="A1" s="93" t="s">
        <v>61</v>
      </c>
      <c r="B1" s="93" t="s">
        <v>62</v>
      </c>
      <c r="C1" s="93" t="s">
        <v>63</v>
      </c>
    </row>
    <row r="2" spans="1:3">
      <c r="A2" s="103">
        <v>2021</v>
      </c>
      <c r="B2" s="93">
        <v>11</v>
      </c>
      <c r="C2">
        <v>46514</v>
      </c>
    </row>
    <row r="3" spans="1:3">
      <c r="A3" s="103"/>
      <c r="B3" s="93">
        <v>10</v>
      </c>
      <c r="C3">
        <v>32403</v>
      </c>
    </row>
    <row r="4" spans="1:3">
      <c r="A4" s="103"/>
      <c r="B4" s="93">
        <v>9</v>
      </c>
      <c r="C4">
        <v>4022</v>
      </c>
    </row>
    <row r="5" spans="1:3">
      <c r="A5" s="103"/>
      <c r="B5" s="93">
        <v>8</v>
      </c>
      <c r="C5">
        <v>2073</v>
      </c>
    </row>
    <row r="6" spans="1:3">
      <c r="A6" s="103"/>
      <c r="B6" s="93">
        <v>7</v>
      </c>
      <c r="C6">
        <v>2251</v>
      </c>
    </row>
    <row r="7" spans="1:3">
      <c r="A7" s="103"/>
      <c r="B7" s="93">
        <v>6</v>
      </c>
      <c r="C7">
        <v>2789</v>
      </c>
    </row>
    <row r="8" spans="1:3">
      <c r="A8" s="103"/>
      <c r="B8" s="93">
        <v>5</v>
      </c>
      <c r="C8">
        <v>2957</v>
      </c>
    </row>
    <row r="9" spans="1:3">
      <c r="A9" s="103"/>
      <c r="B9" s="93">
        <v>4</v>
      </c>
      <c r="C9">
        <v>2431</v>
      </c>
    </row>
    <row r="10" spans="1:3">
      <c r="A10" s="103"/>
      <c r="B10" s="93">
        <v>3</v>
      </c>
      <c r="C10">
        <v>2367</v>
      </c>
    </row>
    <row r="11" spans="1:3">
      <c r="A11" s="103"/>
      <c r="B11" s="93">
        <v>2</v>
      </c>
      <c r="C11">
        <v>1739</v>
      </c>
    </row>
    <row r="12" spans="1:3">
      <c r="A12" s="103"/>
      <c r="B12" s="93">
        <v>1</v>
      </c>
      <c r="C12">
        <v>2105</v>
      </c>
    </row>
    <row r="13" spans="1:3">
      <c r="A13" s="103">
        <v>2020</v>
      </c>
      <c r="B13" s="93">
        <v>12</v>
      </c>
      <c r="C13">
        <v>2263</v>
      </c>
    </row>
    <row r="14" spans="1:3">
      <c r="A14" s="103"/>
      <c r="B14" s="93">
        <v>11</v>
      </c>
      <c r="C14">
        <v>3485</v>
      </c>
    </row>
    <row r="15" spans="1:3">
      <c r="A15" s="103"/>
      <c r="B15" s="93">
        <v>10</v>
      </c>
      <c r="C15">
        <v>365</v>
      </c>
    </row>
    <row r="16" spans="1:3">
      <c r="A16" s="103"/>
      <c r="B16" s="93">
        <v>9</v>
      </c>
      <c r="C16">
        <v>173</v>
      </c>
    </row>
    <row r="17" spans="1:3">
      <c r="A17" s="103"/>
      <c r="B17" s="93">
        <v>8</v>
      </c>
      <c r="C17">
        <v>192</v>
      </c>
    </row>
    <row r="18" spans="1:3">
      <c r="A18" s="103"/>
      <c r="B18" s="93">
        <v>7</v>
      </c>
      <c r="C18">
        <v>190</v>
      </c>
    </row>
    <row r="19" spans="1:3">
      <c r="A19" s="103"/>
      <c r="B19" s="93">
        <v>6</v>
      </c>
      <c r="C19">
        <v>158</v>
      </c>
    </row>
    <row r="20" spans="1:3">
      <c r="A20" s="103"/>
      <c r="B20" s="93">
        <v>5</v>
      </c>
      <c r="C20">
        <v>156</v>
      </c>
    </row>
    <row r="21" spans="1:3">
      <c r="A21" s="103"/>
      <c r="B21" s="93">
        <v>4</v>
      </c>
      <c r="C21">
        <v>115</v>
      </c>
    </row>
    <row r="22" spans="1:3">
      <c r="A22" s="103"/>
      <c r="B22" s="93">
        <v>3</v>
      </c>
      <c r="C22">
        <v>210</v>
      </c>
    </row>
    <row r="23" spans="1:3">
      <c r="A23" s="103"/>
      <c r="B23" s="93">
        <v>2</v>
      </c>
      <c r="C23">
        <v>287</v>
      </c>
    </row>
    <row r="24" spans="1:3">
      <c r="A24" s="103"/>
      <c r="B24" s="93">
        <v>1</v>
      </c>
      <c r="C24">
        <v>347</v>
      </c>
    </row>
    <row r="25" spans="1:3">
      <c r="A25" s="93">
        <v>2018</v>
      </c>
      <c r="B25" s="93">
        <v>11</v>
      </c>
      <c r="C25">
        <v>1</v>
      </c>
    </row>
  </sheetData>
  <mergeCells count="2">
    <mergeCell ref="A2:A12"/>
    <mergeCell ref="A13:A2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/>
  </sheetViews>
  <sheetFormatPr defaultRowHeight="14.4"/>
  <sheetData>
    <row r="1" spans="1:3">
      <c r="A1" s="93" t="s">
        <v>61</v>
      </c>
      <c r="B1" s="93" t="s">
        <v>62</v>
      </c>
      <c r="C1" s="93" t="s">
        <v>64</v>
      </c>
    </row>
    <row r="2" spans="1:3">
      <c r="A2" s="103">
        <v>2021</v>
      </c>
      <c r="B2" s="93">
        <v>11</v>
      </c>
      <c r="C2">
        <v>7</v>
      </c>
    </row>
    <row r="3" spans="1:3">
      <c r="A3" s="103"/>
      <c r="B3" s="93">
        <v>10</v>
      </c>
      <c r="C3">
        <v>9</v>
      </c>
    </row>
    <row r="4" spans="1:3">
      <c r="A4" s="103"/>
      <c r="B4" s="93">
        <v>9</v>
      </c>
      <c r="C4">
        <v>5</v>
      </c>
    </row>
    <row r="5" spans="1:3">
      <c r="A5" s="103"/>
      <c r="B5" s="93">
        <v>8</v>
      </c>
      <c r="C5">
        <v>4</v>
      </c>
    </row>
    <row r="6" spans="1:3">
      <c r="A6" s="103"/>
      <c r="B6" s="93">
        <v>7</v>
      </c>
      <c r="C6">
        <v>4</v>
      </c>
    </row>
    <row r="7" spans="1:3">
      <c r="A7" s="103"/>
      <c r="B7" s="93">
        <v>6</v>
      </c>
      <c r="C7">
        <v>4</v>
      </c>
    </row>
    <row r="8" spans="1:3">
      <c r="A8" s="103"/>
      <c r="B8" s="93">
        <v>5</v>
      </c>
      <c r="C8">
        <v>4</v>
      </c>
    </row>
    <row r="9" spans="1:3">
      <c r="A9" s="103"/>
      <c r="B9" s="93">
        <v>4</v>
      </c>
      <c r="C9">
        <v>4</v>
      </c>
    </row>
    <row r="10" spans="1:3">
      <c r="A10" s="103"/>
      <c r="B10" s="93">
        <v>3</v>
      </c>
      <c r="C10">
        <v>4</v>
      </c>
    </row>
    <row r="11" spans="1:3">
      <c r="A11" s="103"/>
      <c r="B11" s="93">
        <v>2</v>
      </c>
      <c r="C11">
        <v>4</v>
      </c>
    </row>
    <row r="12" spans="1:3">
      <c r="A12" s="103"/>
      <c r="B12" s="93">
        <v>1</v>
      </c>
      <c r="C12">
        <v>4</v>
      </c>
    </row>
    <row r="13" spans="1:3">
      <c r="A13" s="103">
        <v>2020</v>
      </c>
      <c r="B13" s="93">
        <v>12</v>
      </c>
      <c r="C13">
        <v>4</v>
      </c>
    </row>
    <row r="14" spans="1:3">
      <c r="A14" s="103"/>
      <c r="B14" s="93">
        <v>11</v>
      </c>
      <c r="C14">
        <v>4</v>
      </c>
    </row>
    <row r="15" spans="1:3">
      <c r="A15" s="103"/>
      <c r="B15" s="93">
        <v>10</v>
      </c>
      <c r="C15">
        <v>3</v>
      </c>
    </row>
    <row r="16" spans="1:3">
      <c r="A16" s="103"/>
      <c r="B16" s="93">
        <v>9</v>
      </c>
      <c r="C16">
        <v>2</v>
      </c>
    </row>
    <row r="17" spans="1:3">
      <c r="A17" s="103"/>
      <c r="B17" s="93">
        <v>8</v>
      </c>
      <c r="C17">
        <v>2</v>
      </c>
    </row>
    <row r="18" spans="1:3">
      <c r="A18" s="103"/>
      <c r="B18" s="93">
        <v>7</v>
      </c>
      <c r="C18">
        <v>2</v>
      </c>
    </row>
    <row r="19" spans="1:3">
      <c r="A19" s="103"/>
      <c r="B19" s="93">
        <v>6</v>
      </c>
      <c r="C19">
        <v>2</v>
      </c>
    </row>
    <row r="20" spans="1:3">
      <c r="A20" s="103"/>
      <c r="B20" s="93">
        <v>5</v>
      </c>
      <c r="C20">
        <v>2</v>
      </c>
    </row>
    <row r="21" spans="1:3">
      <c r="A21" s="103"/>
      <c r="B21" s="93">
        <v>4</v>
      </c>
      <c r="C21">
        <v>2</v>
      </c>
    </row>
    <row r="22" spans="1:3">
      <c r="A22" s="103"/>
      <c r="B22" s="93">
        <v>3</v>
      </c>
      <c r="C22">
        <v>2</v>
      </c>
    </row>
    <row r="23" spans="1:3">
      <c r="A23" s="103"/>
      <c r="B23" s="93">
        <v>2</v>
      </c>
      <c r="C23">
        <v>1</v>
      </c>
    </row>
    <row r="24" spans="1:3">
      <c r="A24" s="103"/>
      <c r="B24" s="93">
        <v>1</v>
      </c>
      <c r="C24">
        <v>1</v>
      </c>
    </row>
    <row r="25" spans="1:3">
      <c r="A25" s="93">
        <v>2018</v>
      </c>
      <c r="B25" s="93">
        <v>11</v>
      </c>
      <c r="C25">
        <v>1</v>
      </c>
    </row>
  </sheetData>
  <mergeCells count="2">
    <mergeCell ref="A2:A12"/>
    <mergeCell ref="A13:A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activeCell="C2" sqref="C2"/>
    </sheetView>
  </sheetViews>
  <sheetFormatPr defaultRowHeight="14.4"/>
  <sheetData>
    <row r="1" spans="1:3">
      <c r="A1" s="93" t="s">
        <v>61</v>
      </c>
      <c r="B1" s="93" t="s">
        <v>62</v>
      </c>
      <c r="C1" s="93" t="s">
        <v>65</v>
      </c>
    </row>
    <row r="2" spans="1:3">
      <c r="A2" s="103">
        <v>2021</v>
      </c>
      <c r="B2" s="93">
        <v>11</v>
      </c>
      <c r="C2">
        <v>17</v>
      </c>
    </row>
    <row r="3" spans="1:3">
      <c r="A3" s="103"/>
      <c r="B3" s="93">
        <v>10</v>
      </c>
      <c r="C3">
        <v>31</v>
      </c>
    </row>
    <row r="4" spans="1:3">
      <c r="A4" s="103"/>
      <c r="B4" s="93">
        <v>9</v>
      </c>
      <c r="C4">
        <v>30</v>
      </c>
    </row>
    <row r="5" spans="1:3">
      <c r="A5" s="103"/>
      <c r="B5" s="93">
        <v>8</v>
      </c>
      <c r="C5">
        <v>31</v>
      </c>
    </row>
    <row r="6" spans="1:3">
      <c r="A6" s="103"/>
      <c r="B6" s="93">
        <v>7</v>
      </c>
      <c r="C6">
        <v>31</v>
      </c>
    </row>
    <row r="7" spans="1:3">
      <c r="A7" s="103"/>
      <c r="B7" s="93">
        <v>6</v>
      </c>
      <c r="C7">
        <v>30</v>
      </c>
    </row>
    <row r="8" spans="1:3">
      <c r="A8" s="103"/>
      <c r="B8" s="93">
        <v>5</v>
      </c>
      <c r="C8">
        <v>31</v>
      </c>
    </row>
    <row r="9" spans="1:3">
      <c r="A9" s="103"/>
      <c r="B9" s="93">
        <v>4</v>
      </c>
      <c r="C9">
        <v>30</v>
      </c>
    </row>
    <row r="10" spans="1:3">
      <c r="A10" s="103"/>
      <c r="B10" s="93">
        <v>3</v>
      </c>
      <c r="C10">
        <v>31</v>
      </c>
    </row>
    <row r="11" spans="1:3">
      <c r="A11" s="103"/>
      <c r="B11" s="93">
        <v>2</v>
      </c>
      <c r="C11">
        <v>28</v>
      </c>
    </row>
    <row r="12" spans="1:3">
      <c r="A12" s="103"/>
      <c r="B12" s="93">
        <v>1</v>
      </c>
      <c r="C12">
        <v>31</v>
      </c>
    </row>
    <row r="13" spans="1:3">
      <c r="A13" s="103">
        <v>2020</v>
      </c>
      <c r="B13" s="93">
        <v>12</v>
      </c>
      <c r="C13">
        <v>31</v>
      </c>
    </row>
    <row r="14" spans="1:3">
      <c r="A14" s="103"/>
      <c r="B14" s="93">
        <v>11</v>
      </c>
      <c r="C14">
        <v>30</v>
      </c>
    </row>
    <row r="15" spans="1:3">
      <c r="A15" s="103"/>
      <c r="B15" s="93">
        <v>10</v>
      </c>
      <c r="C15">
        <v>30</v>
      </c>
    </row>
    <row r="16" spans="1:3">
      <c r="A16" s="103"/>
      <c r="B16" s="93">
        <v>9</v>
      </c>
      <c r="C16">
        <v>27</v>
      </c>
    </row>
    <row r="17" spans="1:3">
      <c r="A17" s="103"/>
      <c r="B17" s="93">
        <v>8</v>
      </c>
      <c r="C17">
        <v>28</v>
      </c>
    </row>
    <row r="18" spans="1:3">
      <c r="A18" s="103"/>
      <c r="B18" s="93">
        <v>7</v>
      </c>
      <c r="C18">
        <v>29</v>
      </c>
    </row>
    <row r="19" spans="1:3">
      <c r="A19" s="103"/>
      <c r="B19" s="93">
        <v>6</v>
      </c>
      <c r="C19">
        <v>30</v>
      </c>
    </row>
    <row r="20" spans="1:3">
      <c r="A20" s="103"/>
      <c r="B20" s="93">
        <v>5</v>
      </c>
      <c r="C20">
        <v>26</v>
      </c>
    </row>
    <row r="21" spans="1:3">
      <c r="A21" s="103"/>
      <c r="B21" s="93">
        <v>4</v>
      </c>
      <c r="C21">
        <v>26</v>
      </c>
    </row>
    <row r="22" spans="1:3">
      <c r="A22" s="103"/>
      <c r="B22" s="93">
        <v>3</v>
      </c>
      <c r="C22">
        <v>29</v>
      </c>
    </row>
    <row r="23" spans="1:3">
      <c r="A23" s="103"/>
      <c r="B23" s="93">
        <v>2</v>
      </c>
      <c r="C23">
        <v>29</v>
      </c>
    </row>
    <row r="24" spans="1:3">
      <c r="A24" s="103"/>
      <c r="B24" s="93">
        <v>1</v>
      </c>
      <c r="C24">
        <v>31</v>
      </c>
    </row>
    <row r="25" spans="1:3">
      <c r="A25" s="93">
        <v>2018</v>
      </c>
      <c r="B25" s="93">
        <v>11</v>
      </c>
      <c r="C25">
        <v>1</v>
      </c>
    </row>
  </sheetData>
  <mergeCells count="2">
    <mergeCell ref="A2:A12"/>
    <mergeCell ref="A13:A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6" sqref="B6:B10"/>
    </sheetView>
  </sheetViews>
  <sheetFormatPr defaultRowHeight="14.4"/>
  <sheetData>
    <row r="1" spans="1:4">
      <c r="A1" s="93" t="s">
        <v>66</v>
      </c>
      <c r="B1" s="93" t="s">
        <v>67</v>
      </c>
      <c r="C1" s="93" t="s">
        <v>68</v>
      </c>
      <c r="D1" s="93" t="s">
        <v>63</v>
      </c>
    </row>
    <row r="2" spans="1:4">
      <c r="A2" s="103">
        <v>2021</v>
      </c>
      <c r="B2" s="108">
        <v>11</v>
      </c>
      <c r="C2" s="93">
        <v>18</v>
      </c>
      <c r="D2">
        <v>12807</v>
      </c>
    </row>
    <row r="3" spans="1:4">
      <c r="A3" s="103"/>
      <c r="B3" s="109"/>
      <c r="C3" s="93">
        <v>17</v>
      </c>
      <c r="D3">
        <v>20366</v>
      </c>
    </row>
    <row r="4" spans="1:4">
      <c r="A4" s="103"/>
      <c r="B4" s="109"/>
      <c r="C4" s="93">
        <v>12</v>
      </c>
      <c r="D4">
        <v>16188</v>
      </c>
    </row>
    <row r="5" spans="1:4">
      <c r="A5" s="103"/>
      <c r="B5" s="110"/>
      <c r="C5" s="93">
        <v>2</v>
      </c>
      <c r="D5">
        <v>12857</v>
      </c>
    </row>
    <row r="6" spans="1:4">
      <c r="A6" s="103"/>
      <c r="B6" s="103">
        <v>10</v>
      </c>
      <c r="C6" s="93">
        <v>30</v>
      </c>
      <c r="D6">
        <v>16322</v>
      </c>
    </row>
    <row r="7" spans="1:4">
      <c r="A7" s="103"/>
      <c r="B7" s="103"/>
      <c r="C7" s="93">
        <v>26</v>
      </c>
      <c r="D7">
        <v>24566</v>
      </c>
    </row>
    <row r="8" spans="1:4">
      <c r="A8" s="103"/>
      <c r="B8" s="103"/>
      <c r="C8" s="93">
        <v>25</v>
      </c>
      <c r="D8">
        <v>31</v>
      </c>
    </row>
    <row r="9" spans="1:4">
      <c r="A9" s="103"/>
      <c r="B9" s="103"/>
      <c r="C9" s="93">
        <v>22</v>
      </c>
      <c r="D9">
        <v>4468</v>
      </c>
    </row>
    <row r="10" spans="1:4">
      <c r="A10" s="103"/>
      <c r="B10" s="103"/>
      <c r="C10" s="93">
        <v>5</v>
      </c>
      <c r="D10">
        <v>1988</v>
      </c>
    </row>
  </sheetData>
  <mergeCells count="3">
    <mergeCell ref="A2:A10"/>
    <mergeCell ref="B2:B5"/>
    <mergeCell ref="B6:B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IEFP By Year Month</vt:lpstr>
      <vt:lpstr>IEFP</vt:lpstr>
      <vt:lpstr>Total Jobs By Year Month</vt:lpstr>
      <vt:lpstr>Websites Used Per Year Month</vt:lpstr>
      <vt:lpstr>Days Collected Per Year Month</vt:lpstr>
      <vt:lpstr>scraping 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Gil Ribeiro</dc:creator>
  <cp:lastModifiedBy>João Gil Ribeiro</cp:lastModifiedBy>
  <dcterms:created xsi:type="dcterms:W3CDTF">2015-06-05T18:17:20Z</dcterms:created>
  <dcterms:modified xsi:type="dcterms:W3CDTF">2021-11-18T19:28:29Z</dcterms:modified>
</cp:coreProperties>
</file>