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6.xml" ContentType="application/inkml+xml"/>
  <Override PartName="/xl/ink/ink7.xml" ContentType="application/inkml+xml"/>
  <Override PartName="/xl/drawings/drawing3.xml" ContentType="application/vnd.openxmlformats-officedocument.drawing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drawings/drawing4.xml" ContentType="application/vnd.openxmlformats-officedocument.drawing+xml"/>
  <Override PartName="/xl/ink/ink13.xml" ContentType="application/inkml+xml"/>
  <Override PartName="/xl/ink/ink14.xml" ContentType="application/inkml+xml"/>
  <Override PartName="/xl/ink/ink15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16.xml" ContentType="application/inkml+xml"/>
  <Override PartName="/xl/drawings/drawing5.xml" ContentType="application/vnd.openxmlformats-officedocument.drawing+xml"/>
  <Override PartName="/xl/ink/ink17.xml" ContentType="application/inkml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ink/ink18.xml" ContentType="application/inkml+xml"/>
  <Override PartName="/xl/ink/ink19.xml" ContentType="application/inkml+xml"/>
  <Override PartName="/xl/ink/ink20.xml" ContentType="application/inkml+xml"/>
  <Override PartName="/xl/drawings/drawing7.xml" ContentType="application/vnd.openxmlformats-officedocument.drawing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drawings/drawing8.xml" ContentType="application/vnd.openxmlformats-officedocument.drawing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drawings/drawing9.xml" ContentType="application/vnd.openxmlformats-officedocument.drawing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drawings/drawing10.xml" ContentType="application/vnd.openxmlformats-officedocument.drawing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Servidor2/trimestral/"/>
    </mc:Choice>
  </mc:AlternateContent>
  <xr:revisionPtr revIDLastSave="35" documentId="8_{DDE2422A-2639-4C97-B936-202E0791D18C}" xr6:coauthVersionLast="46" xr6:coauthVersionMax="46" xr10:uidLastSave="{1ECD6AC9-75E2-43D9-9D5C-27EE7F7026B8}"/>
  <bookViews>
    <workbookView xWindow="-110" yWindow="-110" windowWidth="32220" windowHeight="17760" activeTab="10" xr2:uid="{00000000-000D-0000-FFFF-FFFF00000000}"/>
  </bookViews>
  <sheets>
    <sheet name="CPU_Media" sheetId="1" r:id="rId1"/>
    <sheet name="CPU_Max" sheetId="4" r:id="rId2"/>
    <sheet name="CPU_Min" sheetId="6" r:id="rId3"/>
    <sheet name="CPU_All" sheetId="13" r:id="rId4"/>
    <sheet name="NetIn_Media" sheetId="9" r:id="rId5"/>
    <sheet name="NetOut_Media" sheetId="12" r:id="rId6"/>
    <sheet name="Net_All" sheetId="14" r:id="rId7"/>
    <sheet name="Disk_Media" sheetId="11" r:id="rId8"/>
    <sheet name="Disk_Max" sheetId="8" r:id="rId9"/>
    <sheet name="Disk_Min" sheetId="10" r:id="rId10"/>
    <sheet name="DIsk_All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8" i="15" l="1"/>
  <c r="X98" i="15"/>
  <c r="R98" i="15"/>
  <c r="N98" i="15"/>
  <c r="H98" i="15"/>
  <c r="D98" i="15"/>
  <c r="AB97" i="15"/>
  <c r="AB99" i="15" s="1"/>
  <c r="X97" i="15"/>
  <c r="X99" i="15" s="1"/>
  <c r="R97" i="15"/>
  <c r="R99" i="15" s="1"/>
  <c r="N97" i="15"/>
  <c r="N99" i="15" s="1"/>
  <c r="H97" i="15"/>
  <c r="H99" i="15" s="1"/>
  <c r="D97" i="15"/>
  <c r="D99" i="15" s="1"/>
  <c r="AB96" i="15"/>
  <c r="X96" i="15"/>
  <c r="V96" i="15"/>
  <c r="R96" i="15"/>
  <c r="N96" i="15"/>
  <c r="L96" i="15"/>
  <c r="H96" i="15"/>
  <c r="D96" i="15"/>
  <c r="B96" i="15"/>
  <c r="AB95" i="15"/>
  <c r="X95" i="15"/>
  <c r="V95" i="15"/>
  <c r="R95" i="15"/>
  <c r="N95" i="15"/>
  <c r="L95" i="15"/>
  <c r="H95" i="15"/>
  <c r="D95" i="15"/>
  <c r="B95" i="15"/>
  <c r="AB94" i="15"/>
  <c r="X94" i="15"/>
  <c r="V94" i="15"/>
  <c r="R94" i="15"/>
  <c r="N94" i="15"/>
  <c r="L94" i="15"/>
  <c r="H94" i="15"/>
  <c r="D94" i="15"/>
  <c r="B94" i="15"/>
  <c r="AD92" i="15"/>
  <c r="AC92" i="15"/>
  <c r="Z92" i="15"/>
  <c r="Y92" i="15"/>
  <c r="AD91" i="15"/>
  <c r="AC91" i="15"/>
  <c r="Z91" i="15"/>
  <c r="Y91" i="15"/>
  <c r="AD90" i="15"/>
  <c r="AC90" i="15"/>
  <c r="Z90" i="15"/>
  <c r="Y90" i="15"/>
  <c r="AD89" i="15"/>
  <c r="AC89" i="15"/>
  <c r="Z89" i="15"/>
  <c r="Y89" i="15"/>
  <c r="AD88" i="15"/>
  <c r="AC88" i="15"/>
  <c r="Z88" i="15"/>
  <c r="Y88" i="15"/>
  <c r="AD87" i="15"/>
  <c r="AC87" i="15"/>
  <c r="Z87" i="15"/>
  <c r="Y87" i="15"/>
  <c r="AD86" i="15"/>
  <c r="AC86" i="15"/>
  <c r="Z86" i="15"/>
  <c r="Y86" i="15"/>
  <c r="AD85" i="15"/>
  <c r="AC85" i="15"/>
  <c r="Z85" i="15"/>
  <c r="Y85" i="15"/>
  <c r="AD84" i="15"/>
  <c r="AC84" i="15"/>
  <c r="Z84" i="15"/>
  <c r="Y84" i="15"/>
  <c r="AD83" i="15"/>
  <c r="AC83" i="15"/>
  <c r="Z83" i="15"/>
  <c r="Y83" i="15"/>
  <c r="AD82" i="15"/>
  <c r="AC82" i="15"/>
  <c r="Z82" i="15"/>
  <c r="Y82" i="15"/>
  <c r="AD81" i="15"/>
  <c r="AC81" i="15"/>
  <c r="Z81" i="15"/>
  <c r="Y81" i="15"/>
  <c r="AD80" i="15"/>
  <c r="AC80" i="15"/>
  <c r="Z80" i="15"/>
  <c r="Y80" i="15"/>
  <c r="AD79" i="15"/>
  <c r="AC79" i="15"/>
  <c r="Z79" i="15"/>
  <c r="Y79" i="15"/>
  <c r="AD78" i="15"/>
  <c r="AC78" i="15"/>
  <c r="Z78" i="15"/>
  <c r="Y78" i="15"/>
  <c r="AD77" i="15"/>
  <c r="AC77" i="15"/>
  <c r="Z77" i="15"/>
  <c r="Y77" i="15"/>
  <c r="AD76" i="15"/>
  <c r="AC76" i="15"/>
  <c r="Z76" i="15"/>
  <c r="Y76" i="15"/>
  <c r="AD75" i="15"/>
  <c r="AC75" i="15"/>
  <c r="Z75" i="15"/>
  <c r="Y75" i="15"/>
  <c r="AD74" i="15"/>
  <c r="AC74" i="15"/>
  <c r="Z74" i="15"/>
  <c r="Y74" i="15"/>
  <c r="AD73" i="15"/>
  <c r="AC73" i="15"/>
  <c r="Z73" i="15"/>
  <c r="Y73" i="15"/>
  <c r="AD72" i="15"/>
  <c r="AC72" i="15"/>
  <c r="Z72" i="15"/>
  <c r="Y72" i="15"/>
  <c r="AD71" i="15"/>
  <c r="AC71" i="15"/>
  <c r="Z71" i="15"/>
  <c r="Y71" i="15"/>
  <c r="AD70" i="15"/>
  <c r="AC70" i="15"/>
  <c r="Z70" i="15"/>
  <c r="Y70" i="15"/>
  <c r="AD69" i="15"/>
  <c r="AC69" i="15"/>
  <c r="Z69" i="15"/>
  <c r="Y69" i="15"/>
  <c r="AD68" i="15"/>
  <c r="AC68" i="15"/>
  <c r="Z68" i="15"/>
  <c r="Y68" i="15"/>
  <c r="AD67" i="15"/>
  <c r="AC67" i="15"/>
  <c r="Z67" i="15"/>
  <c r="Y67" i="15"/>
  <c r="AD66" i="15"/>
  <c r="AC66" i="15"/>
  <c r="Z66" i="15"/>
  <c r="Y66" i="15"/>
  <c r="AD65" i="15"/>
  <c r="AC65" i="15"/>
  <c r="Z65" i="15"/>
  <c r="Y65" i="15"/>
  <c r="AD64" i="15"/>
  <c r="AC64" i="15"/>
  <c r="Z64" i="15"/>
  <c r="Y64" i="15"/>
  <c r="AD63" i="15"/>
  <c r="AC63" i="15"/>
  <c r="Z63" i="15"/>
  <c r="Y63" i="15"/>
  <c r="AD62" i="15"/>
  <c r="AC62" i="15"/>
  <c r="Z62" i="15"/>
  <c r="Y62" i="15"/>
  <c r="AD61" i="15"/>
  <c r="AC61" i="15"/>
  <c r="Z61" i="15"/>
  <c r="Y61" i="15"/>
  <c r="AD60" i="15"/>
  <c r="AC60" i="15"/>
  <c r="Z60" i="15"/>
  <c r="Y60" i="15"/>
  <c r="AD59" i="15"/>
  <c r="AC59" i="15"/>
  <c r="Z59" i="15"/>
  <c r="Y59" i="15"/>
  <c r="AD58" i="15"/>
  <c r="AC58" i="15"/>
  <c r="Z58" i="15"/>
  <c r="Y58" i="15"/>
  <c r="AD57" i="15"/>
  <c r="AC57" i="15"/>
  <c r="Z57" i="15"/>
  <c r="Y57" i="15"/>
  <c r="AD56" i="15"/>
  <c r="AC56" i="15"/>
  <c r="Z56" i="15"/>
  <c r="Y56" i="15"/>
  <c r="AD55" i="15"/>
  <c r="AC55" i="15"/>
  <c r="Z55" i="15"/>
  <c r="Y55" i="15"/>
  <c r="AD54" i="15"/>
  <c r="AC54" i="15"/>
  <c r="Z54" i="15"/>
  <c r="Y54" i="15"/>
  <c r="AD53" i="15"/>
  <c r="AC53" i="15"/>
  <c r="Z53" i="15"/>
  <c r="Y53" i="15"/>
  <c r="AD52" i="15"/>
  <c r="AC52" i="15"/>
  <c r="Z52" i="15"/>
  <c r="Y52" i="15"/>
  <c r="AD51" i="15"/>
  <c r="AC51" i="15"/>
  <c r="Z51" i="15"/>
  <c r="Y51" i="15"/>
  <c r="AD50" i="15"/>
  <c r="AC50" i="15"/>
  <c r="Z50" i="15"/>
  <c r="Y50" i="15"/>
  <c r="AD49" i="15"/>
  <c r="AC49" i="15"/>
  <c r="Z49" i="15"/>
  <c r="Y49" i="15"/>
  <c r="AD48" i="15"/>
  <c r="AC48" i="15"/>
  <c r="Z48" i="15"/>
  <c r="Y48" i="15"/>
  <c r="AD47" i="15"/>
  <c r="AC47" i="15"/>
  <c r="Z47" i="15"/>
  <c r="Y47" i="15"/>
  <c r="AD46" i="15"/>
  <c r="AC46" i="15"/>
  <c r="Z46" i="15"/>
  <c r="Y46" i="15"/>
  <c r="AD45" i="15"/>
  <c r="AC45" i="15"/>
  <c r="Z45" i="15"/>
  <c r="Y45" i="15"/>
  <c r="AD44" i="15"/>
  <c r="AC44" i="15"/>
  <c r="Z44" i="15"/>
  <c r="Y44" i="15"/>
  <c r="AD43" i="15"/>
  <c r="AC43" i="15"/>
  <c r="Z43" i="15"/>
  <c r="Y43" i="15"/>
  <c r="AD42" i="15"/>
  <c r="AC42" i="15"/>
  <c r="Z42" i="15"/>
  <c r="Y42" i="15"/>
  <c r="AD41" i="15"/>
  <c r="AC41" i="15"/>
  <c r="Z41" i="15"/>
  <c r="Y41" i="15"/>
  <c r="AD40" i="15"/>
  <c r="AC40" i="15"/>
  <c r="Z40" i="15"/>
  <c r="Y40" i="15"/>
  <c r="AD39" i="15"/>
  <c r="AC39" i="15"/>
  <c r="Z39" i="15"/>
  <c r="Y39" i="15"/>
  <c r="AD38" i="15"/>
  <c r="AC38" i="15"/>
  <c r="Z38" i="15"/>
  <c r="Y38" i="15"/>
  <c r="AD37" i="15"/>
  <c r="AC37" i="15"/>
  <c r="Z37" i="15"/>
  <c r="Y37" i="15"/>
  <c r="AD36" i="15"/>
  <c r="AC36" i="15"/>
  <c r="Z36" i="15"/>
  <c r="Y36" i="15"/>
  <c r="AD35" i="15"/>
  <c r="AC35" i="15"/>
  <c r="Z35" i="15"/>
  <c r="Y35" i="15"/>
  <c r="AD34" i="15"/>
  <c r="AC34" i="15"/>
  <c r="Z34" i="15"/>
  <c r="Y34" i="15"/>
  <c r="AD33" i="15"/>
  <c r="AC33" i="15"/>
  <c r="Z33" i="15"/>
  <c r="Y33" i="15"/>
  <c r="AD32" i="15"/>
  <c r="AC32" i="15"/>
  <c r="Z32" i="15"/>
  <c r="Y32" i="15"/>
  <c r="AD31" i="15"/>
  <c r="AC31" i="15"/>
  <c r="Z31" i="15"/>
  <c r="Y31" i="15"/>
  <c r="AD30" i="15"/>
  <c r="AC30" i="15"/>
  <c r="Z30" i="15"/>
  <c r="Y30" i="15"/>
  <c r="AD29" i="15"/>
  <c r="AC29" i="15"/>
  <c r="Z29" i="15"/>
  <c r="Y29" i="15"/>
  <c r="AD28" i="15"/>
  <c r="AC28" i="15"/>
  <c r="Z28" i="15"/>
  <c r="Y28" i="15"/>
  <c r="AD27" i="15"/>
  <c r="AC27" i="15"/>
  <c r="Z27" i="15"/>
  <c r="Y27" i="15"/>
  <c r="AD26" i="15"/>
  <c r="AC26" i="15"/>
  <c r="Z26" i="15"/>
  <c r="Y26" i="15"/>
  <c r="AD25" i="15"/>
  <c r="AC25" i="15"/>
  <c r="Z25" i="15"/>
  <c r="Y25" i="15"/>
  <c r="AD24" i="15"/>
  <c r="AC24" i="15"/>
  <c r="Z24" i="15"/>
  <c r="Y24" i="15"/>
  <c r="AD23" i="15"/>
  <c r="AC23" i="15"/>
  <c r="Z23" i="15"/>
  <c r="Y23" i="15"/>
  <c r="AD22" i="15"/>
  <c r="AC22" i="15"/>
  <c r="Z22" i="15"/>
  <c r="Y22" i="15"/>
  <c r="AD21" i="15"/>
  <c r="AC21" i="15"/>
  <c r="Z21" i="15"/>
  <c r="Y21" i="15"/>
  <c r="AD20" i="15"/>
  <c r="AC20" i="15"/>
  <c r="Z20" i="15"/>
  <c r="Y20" i="15"/>
  <c r="AD19" i="15"/>
  <c r="AC19" i="15"/>
  <c r="Z19" i="15"/>
  <c r="Y19" i="15"/>
  <c r="AD18" i="15"/>
  <c r="AC18" i="15"/>
  <c r="Z18" i="15"/>
  <c r="Y18" i="15"/>
  <c r="AD17" i="15"/>
  <c r="AC17" i="15"/>
  <c r="Z17" i="15"/>
  <c r="Y17" i="15"/>
  <c r="AD16" i="15"/>
  <c r="AC16" i="15"/>
  <c r="Z16" i="15"/>
  <c r="Y16" i="15"/>
  <c r="AD15" i="15"/>
  <c r="AC15" i="15"/>
  <c r="Z15" i="15"/>
  <c r="Y15" i="15"/>
  <c r="AD14" i="15"/>
  <c r="AC14" i="15"/>
  <c r="Z14" i="15"/>
  <c r="Y14" i="15"/>
  <c r="AD13" i="15"/>
  <c r="AC13" i="15"/>
  <c r="Z13" i="15"/>
  <c r="Y13" i="15"/>
  <c r="AD12" i="15"/>
  <c r="AC12" i="15"/>
  <c r="Z12" i="15"/>
  <c r="Y12" i="15"/>
  <c r="AD11" i="15"/>
  <c r="AC11" i="15"/>
  <c r="Z11" i="15"/>
  <c r="Y11" i="15"/>
  <c r="AD10" i="15"/>
  <c r="AC10" i="15"/>
  <c r="Z10" i="15"/>
  <c r="Y10" i="15"/>
  <c r="AD9" i="15"/>
  <c r="AC9" i="15"/>
  <c r="Z9" i="15"/>
  <c r="Y9" i="15"/>
  <c r="AD8" i="15"/>
  <c r="AC8" i="15"/>
  <c r="Z8" i="15"/>
  <c r="Y8" i="15"/>
  <c r="AD7" i="15"/>
  <c r="AC7" i="15"/>
  <c r="Z7" i="15"/>
  <c r="Y7" i="15"/>
  <c r="AD6" i="15"/>
  <c r="AC6" i="15"/>
  <c r="Z6" i="15"/>
  <c r="Y6" i="15"/>
  <c r="AD5" i="15"/>
  <c r="AC5" i="15"/>
  <c r="Z5" i="15"/>
  <c r="Y5" i="15"/>
  <c r="AD4" i="15"/>
  <c r="AC4" i="15"/>
  <c r="Z4" i="15"/>
  <c r="Y4" i="15"/>
  <c r="AD3" i="15"/>
  <c r="AC3" i="15"/>
  <c r="Z3" i="15"/>
  <c r="Y3" i="15"/>
  <c r="T92" i="15"/>
  <c r="S92" i="15"/>
  <c r="P92" i="15"/>
  <c r="O92" i="15"/>
  <c r="T91" i="15"/>
  <c r="S91" i="15"/>
  <c r="P91" i="15"/>
  <c r="O91" i="15"/>
  <c r="T90" i="15"/>
  <c r="S90" i="15"/>
  <c r="P90" i="15"/>
  <c r="O90" i="15"/>
  <c r="T89" i="15"/>
  <c r="S89" i="15"/>
  <c r="P89" i="15"/>
  <c r="O89" i="15"/>
  <c r="T88" i="15"/>
  <c r="S88" i="15"/>
  <c r="P88" i="15"/>
  <c r="O88" i="15"/>
  <c r="T87" i="15"/>
  <c r="S87" i="15"/>
  <c r="P87" i="15"/>
  <c r="O87" i="15"/>
  <c r="T86" i="15"/>
  <c r="S86" i="15"/>
  <c r="P86" i="15"/>
  <c r="O86" i="15"/>
  <c r="T85" i="15"/>
  <c r="S85" i="15"/>
  <c r="P85" i="15"/>
  <c r="O85" i="15"/>
  <c r="T84" i="15"/>
  <c r="S84" i="15"/>
  <c r="P84" i="15"/>
  <c r="O84" i="15"/>
  <c r="T83" i="15"/>
  <c r="S83" i="15"/>
  <c r="P83" i="15"/>
  <c r="O83" i="15"/>
  <c r="T82" i="15"/>
  <c r="S82" i="15"/>
  <c r="P82" i="15"/>
  <c r="O82" i="15"/>
  <c r="T81" i="15"/>
  <c r="S81" i="15"/>
  <c r="P81" i="15"/>
  <c r="O81" i="15"/>
  <c r="T80" i="15"/>
  <c r="S80" i="15"/>
  <c r="P80" i="15"/>
  <c r="O80" i="15"/>
  <c r="T79" i="15"/>
  <c r="S79" i="15"/>
  <c r="P79" i="15"/>
  <c r="O79" i="15"/>
  <c r="T78" i="15"/>
  <c r="S78" i="15"/>
  <c r="P78" i="15"/>
  <c r="O78" i="15"/>
  <c r="T77" i="15"/>
  <c r="S77" i="15"/>
  <c r="P77" i="15"/>
  <c r="O77" i="15"/>
  <c r="T76" i="15"/>
  <c r="S76" i="15"/>
  <c r="P76" i="15"/>
  <c r="O76" i="15"/>
  <c r="T75" i="15"/>
  <c r="S75" i="15"/>
  <c r="P75" i="15"/>
  <c r="O75" i="15"/>
  <c r="T74" i="15"/>
  <c r="S74" i="15"/>
  <c r="P74" i="15"/>
  <c r="O74" i="15"/>
  <c r="T73" i="15"/>
  <c r="S73" i="15"/>
  <c r="P73" i="15"/>
  <c r="O73" i="15"/>
  <c r="T72" i="15"/>
  <c r="S72" i="15"/>
  <c r="P72" i="15"/>
  <c r="O72" i="15"/>
  <c r="T71" i="15"/>
  <c r="S71" i="15"/>
  <c r="P71" i="15"/>
  <c r="O71" i="15"/>
  <c r="T70" i="15"/>
  <c r="S70" i="15"/>
  <c r="P70" i="15"/>
  <c r="O70" i="15"/>
  <c r="T69" i="15"/>
  <c r="S69" i="15"/>
  <c r="P69" i="15"/>
  <c r="O69" i="15"/>
  <c r="T68" i="15"/>
  <c r="S68" i="15"/>
  <c r="P68" i="15"/>
  <c r="O68" i="15"/>
  <c r="T67" i="15"/>
  <c r="S67" i="15"/>
  <c r="P67" i="15"/>
  <c r="O67" i="15"/>
  <c r="T66" i="15"/>
  <c r="S66" i="15"/>
  <c r="P66" i="15"/>
  <c r="O66" i="15"/>
  <c r="T65" i="15"/>
  <c r="S65" i="15"/>
  <c r="P65" i="15"/>
  <c r="O65" i="15"/>
  <c r="T64" i="15"/>
  <c r="S64" i="15"/>
  <c r="P64" i="15"/>
  <c r="O64" i="15"/>
  <c r="T63" i="15"/>
  <c r="S63" i="15"/>
  <c r="P63" i="15"/>
  <c r="O63" i="15"/>
  <c r="T62" i="15"/>
  <c r="S62" i="15"/>
  <c r="P62" i="15"/>
  <c r="O62" i="15"/>
  <c r="T61" i="15"/>
  <c r="S61" i="15"/>
  <c r="P61" i="15"/>
  <c r="O61" i="15"/>
  <c r="T60" i="15"/>
  <c r="S60" i="15"/>
  <c r="P60" i="15"/>
  <c r="O60" i="15"/>
  <c r="T59" i="15"/>
  <c r="S59" i="15"/>
  <c r="P59" i="15"/>
  <c r="O59" i="15"/>
  <c r="T58" i="15"/>
  <c r="S58" i="15"/>
  <c r="P58" i="15"/>
  <c r="O58" i="15"/>
  <c r="T57" i="15"/>
  <c r="S57" i="15"/>
  <c r="P57" i="15"/>
  <c r="O57" i="15"/>
  <c r="T56" i="15"/>
  <c r="S56" i="15"/>
  <c r="P56" i="15"/>
  <c r="O56" i="15"/>
  <c r="T55" i="15"/>
  <c r="S55" i="15"/>
  <c r="P55" i="15"/>
  <c r="O55" i="15"/>
  <c r="T54" i="15"/>
  <c r="S54" i="15"/>
  <c r="P54" i="15"/>
  <c r="O54" i="15"/>
  <c r="T53" i="15"/>
  <c r="S53" i="15"/>
  <c r="P53" i="15"/>
  <c r="O53" i="15"/>
  <c r="T52" i="15"/>
  <c r="S52" i="15"/>
  <c r="P52" i="15"/>
  <c r="O52" i="15"/>
  <c r="T51" i="15"/>
  <c r="S51" i="15"/>
  <c r="P51" i="15"/>
  <c r="O51" i="15"/>
  <c r="T50" i="15"/>
  <c r="S50" i="15"/>
  <c r="P50" i="15"/>
  <c r="O50" i="15"/>
  <c r="T49" i="15"/>
  <c r="S49" i="15"/>
  <c r="P49" i="15"/>
  <c r="O49" i="15"/>
  <c r="T48" i="15"/>
  <c r="S48" i="15"/>
  <c r="P48" i="15"/>
  <c r="O48" i="15"/>
  <c r="T47" i="15"/>
  <c r="S47" i="15"/>
  <c r="P47" i="15"/>
  <c r="O47" i="15"/>
  <c r="T46" i="15"/>
  <c r="S46" i="15"/>
  <c r="P46" i="15"/>
  <c r="O46" i="15"/>
  <c r="T45" i="15"/>
  <c r="S45" i="15"/>
  <c r="P45" i="15"/>
  <c r="O45" i="15"/>
  <c r="T44" i="15"/>
  <c r="S44" i="15"/>
  <c r="P44" i="15"/>
  <c r="O44" i="15"/>
  <c r="T43" i="15"/>
  <c r="S43" i="15"/>
  <c r="P43" i="15"/>
  <c r="O43" i="15"/>
  <c r="T42" i="15"/>
  <c r="S42" i="15"/>
  <c r="P42" i="15"/>
  <c r="O42" i="15"/>
  <c r="T41" i="15"/>
  <c r="S41" i="15"/>
  <c r="P41" i="15"/>
  <c r="O41" i="15"/>
  <c r="T40" i="15"/>
  <c r="S40" i="15"/>
  <c r="P40" i="15"/>
  <c r="O40" i="15"/>
  <c r="T39" i="15"/>
  <c r="S39" i="15"/>
  <c r="P39" i="15"/>
  <c r="O39" i="15"/>
  <c r="T38" i="15"/>
  <c r="S38" i="15"/>
  <c r="P38" i="15"/>
  <c r="O38" i="15"/>
  <c r="T37" i="15"/>
  <c r="S37" i="15"/>
  <c r="P37" i="15"/>
  <c r="O37" i="15"/>
  <c r="T36" i="15"/>
  <c r="S36" i="15"/>
  <c r="P36" i="15"/>
  <c r="O36" i="15"/>
  <c r="T35" i="15"/>
  <c r="S35" i="15"/>
  <c r="P35" i="15"/>
  <c r="O35" i="15"/>
  <c r="T34" i="15"/>
  <c r="S34" i="15"/>
  <c r="P34" i="15"/>
  <c r="O34" i="15"/>
  <c r="T33" i="15"/>
  <c r="S33" i="15"/>
  <c r="P33" i="15"/>
  <c r="O33" i="15"/>
  <c r="T32" i="15"/>
  <c r="S32" i="15"/>
  <c r="P32" i="15"/>
  <c r="O32" i="15"/>
  <c r="T31" i="15"/>
  <c r="S31" i="15"/>
  <c r="P31" i="15"/>
  <c r="O31" i="15"/>
  <c r="T30" i="15"/>
  <c r="S30" i="15"/>
  <c r="P30" i="15"/>
  <c r="O30" i="15"/>
  <c r="T29" i="15"/>
  <c r="S29" i="15"/>
  <c r="P29" i="15"/>
  <c r="O29" i="15"/>
  <c r="T28" i="15"/>
  <c r="S28" i="15"/>
  <c r="P28" i="15"/>
  <c r="O28" i="15"/>
  <c r="T27" i="15"/>
  <c r="S27" i="15"/>
  <c r="P27" i="15"/>
  <c r="O27" i="15"/>
  <c r="T26" i="15"/>
  <c r="S26" i="15"/>
  <c r="P26" i="15"/>
  <c r="O26" i="15"/>
  <c r="T25" i="15"/>
  <c r="S25" i="15"/>
  <c r="P25" i="15"/>
  <c r="O25" i="15"/>
  <c r="T24" i="15"/>
  <c r="S24" i="15"/>
  <c r="P24" i="15"/>
  <c r="O24" i="15"/>
  <c r="T23" i="15"/>
  <c r="S23" i="15"/>
  <c r="P23" i="15"/>
  <c r="O23" i="15"/>
  <c r="T22" i="15"/>
  <c r="S22" i="15"/>
  <c r="P22" i="15"/>
  <c r="O22" i="15"/>
  <c r="T21" i="15"/>
  <c r="S21" i="15"/>
  <c r="P21" i="15"/>
  <c r="O21" i="15"/>
  <c r="T20" i="15"/>
  <c r="S20" i="15"/>
  <c r="P20" i="15"/>
  <c r="O20" i="15"/>
  <c r="T19" i="15"/>
  <c r="S19" i="15"/>
  <c r="P19" i="15"/>
  <c r="O19" i="15"/>
  <c r="T18" i="15"/>
  <c r="S18" i="15"/>
  <c r="P18" i="15"/>
  <c r="O18" i="15"/>
  <c r="T17" i="15"/>
  <c r="S17" i="15"/>
  <c r="P17" i="15"/>
  <c r="O17" i="15"/>
  <c r="T16" i="15"/>
  <c r="S16" i="15"/>
  <c r="P16" i="15"/>
  <c r="O16" i="15"/>
  <c r="T15" i="15"/>
  <c r="S15" i="15"/>
  <c r="P15" i="15"/>
  <c r="O15" i="15"/>
  <c r="T14" i="15"/>
  <c r="S14" i="15"/>
  <c r="P14" i="15"/>
  <c r="O14" i="15"/>
  <c r="T13" i="15"/>
  <c r="S13" i="15"/>
  <c r="P13" i="15"/>
  <c r="O13" i="15"/>
  <c r="T12" i="15"/>
  <c r="S12" i="15"/>
  <c r="P12" i="15"/>
  <c r="O12" i="15"/>
  <c r="T11" i="15"/>
  <c r="S11" i="15"/>
  <c r="P11" i="15"/>
  <c r="O11" i="15"/>
  <c r="T10" i="15"/>
  <c r="S10" i="15"/>
  <c r="P10" i="15"/>
  <c r="O10" i="15"/>
  <c r="T9" i="15"/>
  <c r="S9" i="15"/>
  <c r="P9" i="15"/>
  <c r="O9" i="15"/>
  <c r="T8" i="15"/>
  <c r="S8" i="15"/>
  <c r="P8" i="15"/>
  <c r="O8" i="15"/>
  <c r="T7" i="15"/>
  <c r="S7" i="15"/>
  <c r="P7" i="15"/>
  <c r="O7" i="15"/>
  <c r="T6" i="15"/>
  <c r="S6" i="15"/>
  <c r="P6" i="15"/>
  <c r="O6" i="15"/>
  <c r="T5" i="15"/>
  <c r="S5" i="15"/>
  <c r="P5" i="15"/>
  <c r="O5" i="15"/>
  <c r="T4" i="15"/>
  <c r="S4" i="15"/>
  <c r="P4" i="15"/>
  <c r="O4" i="15"/>
  <c r="T3" i="15"/>
  <c r="S3" i="15"/>
  <c r="P3" i="15"/>
  <c r="O3" i="15"/>
  <c r="J92" i="15"/>
  <c r="I92" i="15"/>
  <c r="F92" i="15"/>
  <c r="E92" i="15"/>
  <c r="J91" i="15"/>
  <c r="I91" i="15"/>
  <c r="F91" i="15"/>
  <c r="E91" i="15"/>
  <c r="J90" i="15"/>
  <c r="I90" i="15"/>
  <c r="F90" i="15"/>
  <c r="E90" i="15"/>
  <c r="J89" i="15"/>
  <c r="I89" i="15"/>
  <c r="F89" i="15"/>
  <c r="E89" i="15"/>
  <c r="J88" i="15"/>
  <c r="I88" i="15"/>
  <c r="F88" i="15"/>
  <c r="E88" i="15"/>
  <c r="J87" i="15"/>
  <c r="I87" i="15"/>
  <c r="F87" i="15"/>
  <c r="E87" i="15"/>
  <c r="J86" i="15"/>
  <c r="I86" i="15"/>
  <c r="F86" i="15"/>
  <c r="E86" i="15"/>
  <c r="J85" i="15"/>
  <c r="I85" i="15"/>
  <c r="F85" i="15"/>
  <c r="E85" i="15"/>
  <c r="J84" i="15"/>
  <c r="I84" i="15"/>
  <c r="F84" i="15"/>
  <c r="E84" i="15"/>
  <c r="J83" i="15"/>
  <c r="I83" i="15"/>
  <c r="F83" i="15"/>
  <c r="E83" i="15"/>
  <c r="J82" i="15"/>
  <c r="I82" i="15"/>
  <c r="F82" i="15"/>
  <c r="E82" i="15"/>
  <c r="J81" i="15"/>
  <c r="I81" i="15"/>
  <c r="F81" i="15"/>
  <c r="E81" i="15"/>
  <c r="J80" i="15"/>
  <c r="I80" i="15"/>
  <c r="F80" i="15"/>
  <c r="E80" i="15"/>
  <c r="J79" i="15"/>
  <c r="I79" i="15"/>
  <c r="F79" i="15"/>
  <c r="E79" i="15"/>
  <c r="J78" i="15"/>
  <c r="I78" i="15"/>
  <c r="F78" i="15"/>
  <c r="E78" i="15"/>
  <c r="J77" i="15"/>
  <c r="I77" i="15"/>
  <c r="F77" i="15"/>
  <c r="E77" i="15"/>
  <c r="J76" i="15"/>
  <c r="I76" i="15"/>
  <c r="F76" i="15"/>
  <c r="E76" i="15"/>
  <c r="J75" i="15"/>
  <c r="I75" i="15"/>
  <c r="F75" i="15"/>
  <c r="E75" i="15"/>
  <c r="J74" i="15"/>
  <c r="I74" i="15"/>
  <c r="F74" i="15"/>
  <c r="E74" i="15"/>
  <c r="J73" i="15"/>
  <c r="I73" i="15"/>
  <c r="F73" i="15"/>
  <c r="E73" i="15"/>
  <c r="J72" i="15"/>
  <c r="I72" i="15"/>
  <c r="F72" i="15"/>
  <c r="E72" i="15"/>
  <c r="J71" i="15"/>
  <c r="I71" i="15"/>
  <c r="F71" i="15"/>
  <c r="E71" i="15"/>
  <c r="J70" i="15"/>
  <c r="I70" i="15"/>
  <c r="F70" i="15"/>
  <c r="E70" i="15"/>
  <c r="J69" i="15"/>
  <c r="I69" i="15"/>
  <c r="F69" i="15"/>
  <c r="E69" i="15"/>
  <c r="J68" i="15"/>
  <c r="I68" i="15"/>
  <c r="F68" i="15"/>
  <c r="E68" i="15"/>
  <c r="J67" i="15"/>
  <c r="I67" i="15"/>
  <c r="F67" i="15"/>
  <c r="E67" i="15"/>
  <c r="J66" i="15"/>
  <c r="I66" i="15"/>
  <c r="F66" i="15"/>
  <c r="E66" i="15"/>
  <c r="J65" i="15"/>
  <c r="I65" i="15"/>
  <c r="F65" i="15"/>
  <c r="E65" i="15"/>
  <c r="J64" i="15"/>
  <c r="I64" i="15"/>
  <c r="F64" i="15"/>
  <c r="E64" i="15"/>
  <c r="J63" i="15"/>
  <c r="I63" i="15"/>
  <c r="F63" i="15"/>
  <c r="E63" i="15"/>
  <c r="J62" i="15"/>
  <c r="I62" i="15"/>
  <c r="F62" i="15"/>
  <c r="E62" i="15"/>
  <c r="J61" i="15"/>
  <c r="I61" i="15"/>
  <c r="F61" i="15"/>
  <c r="E61" i="15"/>
  <c r="J60" i="15"/>
  <c r="I60" i="15"/>
  <c r="F60" i="15"/>
  <c r="E60" i="15"/>
  <c r="J59" i="15"/>
  <c r="I59" i="15"/>
  <c r="F59" i="15"/>
  <c r="E59" i="15"/>
  <c r="J58" i="15"/>
  <c r="I58" i="15"/>
  <c r="F58" i="15"/>
  <c r="E58" i="15"/>
  <c r="J57" i="15"/>
  <c r="I57" i="15"/>
  <c r="F57" i="15"/>
  <c r="E57" i="15"/>
  <c r="J56" i="15"/>
  <c r="I56" i="15"/>
  <c r="F56" i="15"/>
  <c r="E56" i="15"/>
  <c r="J55" i="15"/>
  <c r="I55" i="15"/>
  <c r="F55" i="15"/>
  <c r="E55" i="15"/>
  <c r="J54" i="15"/>
  <c r="I54" i="15"/>
  <c r="F54" i="15"/>
  <c r="E54" i="15"/>
  <c r="J53" i="15"/>
  <c r="I53" i="15"/>
  <c r="F53" i="15"/>
  <c r="E53" i="15"/>
  <c r="J52" i="15"/>
  <c r="I52" i="15"/>
  <c r="F52" i="15"/>
  <c r="E52" i="15"/>
  <c r="J51" i="15"/>
  <c r="I51" i="15"/>
  <c r="F51" i="15"/>
  <c r="E51" i="15"/>
  <c r="J50" i="15"/>
  <c r="I50" i="15"/>
  <c r="F50" i="15"/>
  <c r="E50" i="15"/>
  <c r="J49" i="15"/>
  <c r="I49" i="15"/>
  <c r="F49" i="15"/>
  <c r="E49" i="15"/>
  <c r="J48" i="15"/>
  <c r="I48" i="15"/>
  <c r="F48" i="15"/>
  <c r="E48" i="15"/>
  <c r="J47" i="15"/>
  <c r="I47" i="15"/>
  <c r="F47" i="15"/>
  <c r="E47" i="15"/>
  <c r="J46" i="15"/>
  <c r="I46" i="15"/>
  <c r="F46" i="15"/>
  <c r="E46" i="15"/>
  <c r="J45" i="15"/>
  <c r="I45" i="15"/>
  <c r="F45" i="15"/>
  <c r="E45" i="15"/>
  <c r="J44" i="15"/>
  <c r="I44" i="15"/>
  <c r="F44" i="15"/>
  <c r="E44" i="15"/>
  <c r="J43" i="15"/>
  <c r="I43" i="15"/>
  <c r="F43" i="15"/>
  <c r="E43" i="15"/>
  <c r="J42" i="15"/>
  <c r="I42" i="15"/>
  <c r="F42" i="15"/>
  <c r="E42" i="15"/>
  <c r="J41" i="15"/>
  <c r="I41" i="15"/>
  <c r="F41" i="15"/>
  <c r="E41" i="15"/>
  <c r="J40" i="15"/>
  <c r="I40" i="15"/>
  <c r="F40" i="15"/>
  <c r="E40" i="15"/>
  <c r="J39" i="15"/>
  <c r="I39" i="15"/>
  <c r="F39" i="15"/>
  <c r="E39" i="15"/>
  <c r="J38" i="15"/>
  <c r="I38" i="15"/>
  <c r="F38" i="15"/>
  <c r="E38" i="15"/>
  <c r="J37" i="15"/>
  <c r="I37" i="15"/>
  <c r="F37" i="15"/>
  <c r="E37" i="15"/>
  <c r="J36" i="15"/>
  <c r="I36" i="15"/>
  <c r="F36" i="15"/>
  <c r="E36" i="15"/>
  <c r="J35" i="15"/>
  <c r="I35" i="15"/>
  <c r="F35" i="15"/>
  <c r="E35" i="15"/>
  <c r="J34" i="15"/>
  <c r="I34" i="15"/>
  <c r="F34" i="15"/>
  <c r="E34" i="15"/>
  <c r="J33" i="15"/>
  <c r="I33" i="15"/>
  <c r="F33" i="15"/>
  <c r="E33" i="15"/>
  <c r="J32" i="15"/>
  <c r="I32" i="15"/>
  <c r="F32" i="15"/>
  <c r="E32" i="15"/>
  <c r="J31" i="15"/>
  <c r="I31" i="15"/>
  <c r="F31" i="15"/>
  <c r="E31" i="15"/>
  <c r="J30" i="15"/>
  <c r="I30" i="15"/>
  <c r="F30" i="15"/>
  <c r="E30" i="15"/>
  <c r="J29" i="15"/>
  <c r="I29" i="15"/>
  <c r="F29" i="15"/>
  <c r="E29" i="15"/>
  <c r="J28" i="15"/>
  <c r="I28" i="15"/>
  <c r="F28" i="15"/>
  <c r="E28" i="15"/>
  <c r="J27" i="15"/>
  <c r="I27" i="15"/>
  <c r="F27" i="15"/>
  <c r="E27" i="15"/>
  <c r="J26" i="15"/>
  <c r="I26" i="15"/>
  <c r="F26" i="15"/>
  <c r="E26" i="15"/>
  <c r="J25" i="15"/>
  <c r="I25" i="15"/>
  <c r="F25" i="15"/>
  <c r="E25" i="15"/>
  <c r="J24" i="15"/>
  <c r="I24" i="15"/>
  <c r="F24" i="15"/>
  <c r="E24" i="15"/>
  <c r="J23" i="15"/>
  <c r="I23" i="15"/>
  <c r="F23" i="15"/>
  <c r="E23" i="15"/>
  <c r="J22" i="15"/>
  <c r="I22" i="15"/>
  <c r="F22" i="15"/>
  <c r="E22" i="15"/>
  <c r="J21" i="15"/>
  <c r="I21" i="15"/>
  <c r="F21" i="15"/>
  <c r="E21" i="15"/>
  <c r="J20" i="15"/>
  <c r="I20" i="15"/>
  <c r="F20" i="15"/>
  <c r="E20" i="15"/>
  <c r="J19" i="15"/>
  <c r="I19" i="15"/>
  <c r="F19" i="15"/>
  <c r="E19" i="15"/>
  <c r="J18" i="15"/>
  <c r="I18" i="15"/>
  <c r="F18" i="15"/>
  <c r="E18" i="15"/>
  <c r="J17" i="15"/>
  <c r="I17" i="15"/>
  <c r="F17" i="15"/>
  <c r="E17" i="15"/>
  <c r="J16" i="15"/>
  <c r="I16" i="15"/>
  <c r="F16" i="15"/>
  <c r="E16" i="15"/>
  <c r="J15" i="15"/>
  <c r="I15" i="15"/>
  <c r="F15" i="15"/>
  <c r="E15" i="15"/>
  <c r="J14" i="15"/>
  <c r="I14" i="15"/>
  <c r="F14" i="15"/>
  <c r="E14" i="15"/>
  <c r="J13" i="15"/>
  <c r="I13" i="15"/>
  <c r="F13" i="15"/>
  <c r="E13" i="15"/>
  <c r="J12" i="15"/>
  <c r="I12" i="15"/>
  <c r="F12" i="15"/>
  <c r="E12" i="15"/>
  <c r="J11" i="15"/>
  <c r="I11" i="15"/>
  <c r="F11" i="15"/>
  <c r="E11" i="15"/>
  <c r="J10" i="15"/>
  <c r="I10" i="15"/>
  <c r="F10" i="15"/>
  <c r="E10" i="15"/>
  <c r="J9" i="15"/>
  <c r="I9" i="15"/>
  <c r="F9" i="15"/>
  <c r="E9" i="15"/>
  <c r="J8" i="15"/>
  <c r="I8" i="15"/>
  <c r="F8" i="15"/>
  <c r="E8" i="15"/>
  <c r="J7" i="15"/>
  <c r="I7" i="15"/>
  <c r="F7" i="15"/>
  <c r="E7" i="15"/>
  <c r="J6" i="15"/>
  <c r="I6" i="15"/>
  <c r="F6" i="15"/>
  <c r="E6" i="15"/>
  <c r="J5" i="15"/>
  <c r="I5" i="15"/>
  <c r="F5" i="15"/>
  <c r="E5" i="15"/>
  <c r="J4" i="15"/>
  <c r="I4" i="15"/>
  <c r="F4" i="15"/>
  <c r="E4" i="15"/>
  <c r="J3" i="15"/>
  <c r="I3" i="15"/>
  <c r="F3" i="15"/>
  <c r="E3" i="15"/>
  <c r="R98" i="14"/>
  <c r="N98" i="14"/>
  <c r="H98" i="14"/>
  <c r="D98" i="14"/>
  <c r="D97" i="14"/>
  <c r="D99" i="14" s="1"/>
  <c r="R96" i="14"/>
  <c r="N96" i="14"/>
  <c r="L96" i="14"/>
  <c r="H96" i="14"/>
  <c r="D96" i="14"/>
  <c r="B96" i="14"/>
  <c r="R95" i="14"/>
  <c r="N95" i="14"/>
  <c r="L95" i="14"/>
  <c r="H95" i="14"/>
  <c r="D95" i="14"/>
  <c r="B95" i="14"/>
  <c r="R94" i="14"/>
  <c r="N94" i="14"/>
  <c r="L94" i="14"/>
  <c r="H94" i="14"/>
  <c r="D94" i="14"/>
  <c r="B94" i="14"/>
  <c r="T92" i="14"/>
  <c r="S92" i="14"/>
  <c r="P92" i="14"/>
  <c r="O92" i="14"/>
  <c r="T91" i="14"/>
  <c r="S91" i="14"/>
  <c r="P91" i="14"/>
  <c r="O91" i="14"/>
  <c r="T90" i="14"/>
  <c r="S90" i="14"/>
  <c r="P90" i="14"/>
  <c r="O90" i="14"/>
  <c r="T89" i="14"/>
  <c r="S89" i="14"/>
  <c r="P89" i="14"/>
  <c r="O89" i="14"/>
  <c r="T88" i="14"/>
  <c r="S88" i="14"/>
  <c r="P88" i="14"/>
  <c r="O88" i="14"/>
  <c r="T87" i="14"/>
  <c r="S87" i="14"/>
  <c r="P87" i="14"/>
  <c r="O87" i="14"/>
  <c r="T86" i="14"/>
  <c r="S86" i="14"/>
  <c r="P86" i="14"/>
  <c r="O86" i="14"/>
  <c r="T85" i="14"/>
  <c r="S85" i="14"/>
  <c r="P85" i="14"/>
  <c r="O85" i="14"/>
  <c r="T84" i="14"/>
  <c r="S84" i="14"/>
  <c r="P84" i="14"/>
  <c r="O84" i="14"/>
  <c r="T83" i="14"/>
  <c r="S83" i="14"/>
  <c r="P83" i="14"/>
  <c r="O83" i="14"/>
  <c r="T82" i="14"/>
  <c r="S82" i="14"/>
  <c r="P82" i="14"/>
  <c r="O82" i="14"/>
  <c r="T81" i="14"/>
  <c r="S81" i="14"/>
  <c r="P81" i="14"/>
  <c r="O81" i="14"/>
  <c r="T80" i="14"/>
  <c r="S80" i="14"/>
  <c r="P80" i="14"/>
  <c r="O80" i="14"/>
  <c r="T79" i="14"/>
  <c r="S79" i="14"/>
  <c r="P79" i="14"/>
  <c r="O79" i="14"/>
  <c r="T78" i="14"/>
  <c r="S78" i="14"/>
  <c r="P78" i="14"/>
  <c r="O78" i="14"/>
  <c r="T77" i="14"/>
  <c r="S77" i="14"/>
  <c r="P77" i="14"/>
  <c r="O77" i="14"/>
  <c r="T76" i="14"/>
  <c r="S76" i="14"/>
  <c r="P76" i="14"/>
  <c r="O76" i="14"/>
  <c r="T75" i="14"/>
  <c r="S75" i="14"/>
  <c r="P75" i="14"/>
  <c r="O75" i="14"/>
  <c r="T74" i="14"/>
  <c r="S74" i="14"/>
  <c r="P74" i="14"/>
  <c r="O74" i="14"/>
  <c r="T73" i="14"/>
  <c r="S73" i="14"/>
  <c r="P73" i="14"/>
  <c r="O73" i="14"/>
  <c r="T72" i="14"/>
  <c r="S72" i="14"/>
  <c r="P72" i="14"/>
  <c r="O72" i="14"/>
  <c r="T71" i="14"/>
  <c r="S71" i="14"/>
  <c r="P71" i="14"/>
  <c r="O71" i="14"/>
  <c r="T70" i="14"/>
  <c r="S70" i="14"/>
  <c r="P70" i="14"/>
  <c r="O70" i="14"/>
  <c r="T69" i="14"/>
  <c r="S69" i="14"/>
  <c r="P69" i="14"/>
  <c r="O69" i="14"/>
  <c r="T68" i="14"/>
  <c r="S68" i="14"/>
  <c r="P68" i="14"/>
  <c r="O68" i="14"/>
  <c r="T67" i="14"/>
  <c r="S67" i="14"/>
  <c r="P67" i="14"/>
  <c r="O67" i="14"/>
  <c r="T66" i="14"/>
  <c r="S66" i="14"/>
  <c r="P66" i="14"/>
  <c r="O66" i="14"/>
  <c r="T65" i="14"/>
  <c r="S65" i="14"/>
  <c r="P65" i="14"/>
  <c r="O65" i="14"/>
  <c r="T64" i="14"/>
  <c r="S64" i="14"/>
  <c r="P64" i="14"/>
  <c r="O64" i="14"/>
  <c r="T63" i="14"/>
  <c r="S63" i="14"/>
  <c r="P63" i="14"/>
  <c r="O63" i="14"/>
  <c r="T62" i="14"/>
  <c r="S62" i="14"/>
  <c r="P62" i="14"/>
  <c r="O62" i="14"/>
  <c r="T61" i="14"/>
  <c r="S61" i="14"/>
  <c r="P61" i="14"/>
  <c r="O61" i="14"/>
  <c r="T60" i="14"/>
  <c r="S60" i="14"/>
  <c r="P60" i="14"/>
  <c r="O60" i="14"/>
  <c r="T59" i="14"/>
  <c r="S59" i="14"/>
  <c r="P59" i="14"/>
  <c r="O59" i="14"/>
  <c r="T58" i="14"/>
  <c r="S58" i="14"/>
  <c r="P58" i="14"/>
  <c r="O58" i="14"/>
  <c r="T57" i="14"/>
  <c r="S57" i="14"/>
  <c r="P57" i="14"/>
  <c r="O57" i="14"/>
  <c r="T56" i="14"/>
  <c r="S56" i="14"/>
  <c r="P56" i="14"/>
  <c r="O56" i="14"/>
  <c r="T55" i="14"/>
  <c r="S55" i="14"/>
  <c r="P55" i="14"/>
  <c r="O55" i="14"/>
  <c r="T54" i="14"/>
  <c r="S54" i="14"/>
  <c r="P54" i="14"/>
  <c r="O54" i="14"/>
  <c r="T53" i="14"/>
  <c r="S53" i="14"/>
  <c r="P53" i="14"/>
  <c r="O53" i="14"/>
  <c r="T52" i="14"/>
  <c r="S52" i="14"/>
  <c r="P52" i="14"/>
  <c r="O52" i="14"/>
  <c r="T51" i="14"/>
  <c r="S51" i="14"/>
  <c r="P51" i="14"/>
  <c r="O51" i="14"/>
  <c r="T50" i="14"/>
  <c r="S50" i="14"/>
  <c r="P50" i="14"/>
  <c r="O50" i="14"/>
  <c r="T49" i="14"/>
  <c r="S49" i="14"/>
  <c r="P49" i="14"/>
  <c r="O49" i="14"/>
  <c r="T48" i="14"/>
  <c r="S48" i="14"/>
  <c r="P48" i="14"/>
  <c r="O48" i="14"/>
  <c r="T47" i="14"/>
  <c r="S47" i="14"/>
  <c r="P47" i="14"/>
  <c r="O47" i="14"/>
  <c r="T46" i="14"/>
  <c r="S46" i="14"/>
  <c r="P46" i="14"/>
  <c r="O46" i="14"/>
  <c r="T45" i="14"/>
  <c r="S45" i="14"/>
  <c r="P45" i="14"/>
  <c r="O45" i="14"/>
  <c r="T44" i="14"/>
  <c r="S44" i="14"/>
  <c r="P44" i="14"/>
  <c r="O44" i="14"/>
  <c r="T43" i="14"/>
  <c r="S43" i="14"/>
  <c r="P43" i="14"/>
  <c r="O43" i="14"/>
  <c r="T42" i="14"/>
  <c r="S42" i="14"/>
  <c r="P42" i="14"/>
  <c r="O42" i="14"/>
  <c r="T41" i="14"/>
  <c r="S41" i="14"/>
  <c r="P41" i="14"/>
  <c r="O41" i="14"/>
  <c r="T40" i="14"/>
  <c r="S40" i="14"/>
  <c r="P40" i="14"/>
  <c r="O40" i="14"/>
  <c r="T39" i="14"/>
  <c r="S39" i="14"/>
  <c r="P39" i="14"/>
  <c r="O39" i="14"/>
  <c r="T38" i="14"/>
  <c r="S38" i="14"/>
  <c r="P38" i="14"/>
  <c r="O38" i="14"/>
  <c r="T37" i="14"/>
  <c r="S37" i="14"/>
  <c r="P37" i="14"/>
  <c r="O37" i="14"/>
  <c r="T36" i="14"/>
  <c r="S36" i="14"/>
  <c r="P36" i="14"/>
  <c r="O36" i="14"/>
  <c r="T35" i="14"/>
  <c r="S35" i="14"/>
  <c r="P35" i="14"/>
  <c r="O35" i="14"/>
  <c r="T34" i="14"/>
  <c r="S34" i="14"/>
  <c r="P34" i="14"/>
  <c r="O34" i="14"/>
  <c r="T33" i="14"/>
  <c r="S33" i="14"/>
  <c r="P33" i="14"/>
  <c r="O33" i="14"/>
  <c r="T32" i="14"/>
  <c r="S32" i="14"/>
  <c r="P32" i="14"/>
  <c r="O32" i="14"/>
  <c r="T31" i="14"/>
  <c r="S31" i="14"/>
  <c r="P31" i="14"/>
  <c r="O31" i="14"/>
  <c r="T30" i="14"/>
  <c r="S30" i="14"/>
  <c r="P30" i="14"/>
  <c r="O30" i="14"/>
  <c r="T29" i="14"/>
  <c r="S29" i="14"/>
  <c r="P29" i="14"/>
  <c r="O29" i="14"/>
  <c r="T28" i="14"/>
  <c r="S28" i="14"/>
  <c r="P28" i="14"/>
  <c r="O28" i="14"/>
  <c r="T27" i="14"/>
  <c r="S27" i="14"/>
  <c r="P27" i="14"/>
  <c r="O27" i="14"/>
  <c r="T26" i="14"/>
  <c r="S26" i="14"/>
  <c r="P26" i="14"/>
  <c r="O26" i="14"/>
  <c r="T25" i="14"/>
  <c r="S25" i="14"/>
  <c r="P25" i="14"/>
  <c r="O25" i="14"/>
  <c r="T24" i="14"/>
  <c r="S24" i="14"/>
  <c r="P24" i="14"/>
  <c r="O24" i="14"/>
  <c r="T23" i="14"/>
  <c r="S23" i="14"/>
  <c r="P23" i="14"/>
  <c r="O23" i="14"/>
  <c r="T22" i="14"/>
  <c r="S22" i="14"/>
  <c r="P22" i="14"/>
  <c r="O22" i="14"/>
  <c r="T21" i="14"/>
  <c r="S21" i="14"/>
  <c r="P21" i="14"/>
  <c r="O21" i="14"/>
  <c r="T20" i="14"/>
  <c r="S20" i="14"/>
  <c r="P20" i="14"/>
  <c r="O20" i="14"/>
  <c r="T19" i="14"/>
  <c r="S19" i="14"/>
  <c r="P19" i="14"/>
  <c r="O19" i="14"/>
  <c r="T18" i="14"/>
  <c r="S18" i="14"/>
  <c r="P18" i="14"/>
  <c r="O18" i="14"/>
  <c r="T17" i="14"/>
  <c r="S17" i="14"/>
  <c r="P17" i="14"/>
  <c r="O17" i="14"/>
  <c r="T16" i="14"/>
  <c r="S16" i="14"/>
  <c r="P16" i="14"/>
  <c r="O16" i="14"/>
  <c r="T15" i="14"/>
  <c r="S15" i="14"/>
  <c r="P15" i="14"/>
  <c r="O15" i="14"/>
  <c r="T14" i="14"/>
  <c r="S14" i="14"/>
  <c r="P14" i="14"/>
  <c r="O14" i="14"/>
  <c r="T13" i="14"/>
  <c r="S13" i="14"/>
  <c r="P13" i="14"/>
  <c r="O13" i="14"/>
  <c r="T12" i="14"/>
  <c r="S12" i="14"/>
  <c r="P12" i="14"/>
  <c r="O12" i="14"/>
  <c r="T11" i="14"/>
  <c r="S11" i="14"/>
  <c r="P11" i="14"/>
  <c r="O11" i="14"/>
  <c r="T10" i="14"/>
  <c r="S10" i="14"/>
  <c r="P10" i="14"/>
  <c r="O10" i="14"/>
  <c r="T9" i="14"/>
  <c r="S9" i="14"/>
  <c r="P9" i="14"/>
  <c r="O9" i="14"/>
  <c r="T8" i="14"/>
  <c r="S8" i="14"/>
  <c r="P8" i="14"/>
  <c r="O8" i="14"/>
  <c r="T7" i="14"/>
  <c r="S7" i="14"/>
  <c r="P7" i="14"/>
  <c r="O7" i="14"/>
  <c r="T6" i="14"/>
  <c r="S6" i="14"/>
  <c r="P6" i="14"/>
  <c r="O6" i="14"/>
  <c r="T5" i="14"/>
  <c r="S5" i="14"/>
  <c r="P5" i="14"/>
  <c r="O5" i="14"/>
  <c r="T4" i="14"/>
  <c r="S4" i="14"/>
  <c r="P4" i="14"/>
  <c r="O4" i="14"/>
  <c r="T3" i="14"/>
  <c r="R97" i="14" s="1"/>
  <c r="R99" i="14" s="1"/>
  <c r="S3" i="14"/>
  <c r="P3" i="14"/>
  <c r="N97" i="14" s="1"/>
  <c r="N99" i="14" s="1"/>
  <c r="O3" i="14"/>
  <c r="J92" i="14"/>
  <c r="I92" i="14"/>
  <c r="F92" i="14"/>
  <c r="E92" i="14"/>
  <c r="J91" i="14"/>
  <c r="I91" i="14"/>
  <c r="F91" i="14"/>
  <c r="E91" i="14"/>
  <c r="J90" i="14"/>
  <c r="I90" i="14"/>
  <c r="F90" i="14"/>
  <c r="E90" i="14"/>
  <c r="J89" i="14"/>
  <c r="I89" i="14"/>
  <c r="F89" i="14"/>
  <c r="E89" i="14"/>
  <c r="J88" i="14"/>
  <c r="I88" i="14"/>
  <c r="F88" i="14"/>
  <c r="E88" i="14"/>
  <c r="J87" i="14"/>
  <c r="I87" i="14"/>
  <c r="F87" i="14"/>
  <c r="E87" i="14"/>
  <c r="J86" i="14"/>
  <c r="I86" i="14"/>
  <c r="F86" i="14"/>
  <c r="E86" i="14"/>
  <c r="J85" i="14"/>
  <c r="I85" i="14"/>
  <c r="F85" i="14"/>
  <c r="E85" i="14"/>
  <c r="J84" i="14"/>
  <c r="I84" i="14"/>
  <c r="F84" i="14"/>
  <c r="E84" i="14"/>
  <c r="J83" i="14"/>
  <c r="I83" i="14"/>
  <c r="F83" i="14"/>
  <c r="E83" i="14"/>
  <c r="J82" i="14"/>
  <c r="I82" i="14"/>
  <c r="F82" i="14"/>
  <c r="E82" i="14"/>
  <c r="J81" i="14"/>
  <c r="I81" i="14"/>
  <c r="F81" i="14"/>
  <c r="E81" i="14"/>
  <c r="J80" i="14"/>
  <c r="I80" i="14"/>
  <c r="F80" i="14"/>
  <c r="E80" i="14"/>
  <c r="J79" i="14"/>
  <c r="I79" i="14"/>
  <c r="F79" i="14"/>
  <c r="E79" i="14"/>
  <c r="J78" i="14"/>
  <c r="I78" i="14"/>
  <c r="F78" i="14"/>
  <c r="E78" i="14"/>
  <c r="J77" i="14"/>
  <c r="I77" i="14"/>
  <c r="F77" i="14"/>
  <c r="E77" i="14"/>
  <c r="J76" i="14"/>
  <c r="I76" i="14"/>
  <c r="F76" i="14"/>
  <c r="E76" i="14"/>
  <c r="J75" i="14"/>
  <c r="I75" i="14"/>
  <c r="F75" i="14"/>
  <c r="E75" i="14"/>
  <c r="J74" i="14"/>
  <c r="I74" i="14"/>
  <c r="F74" i="14"/>
  <c r="E74" i="14"/>
  <c r="J73" i="14"/>
  <c r="I73" i="14"/>
  <c r="F73" i="14"/>
  <c r="E73" i="14"/>
  <c r="J72" i="14"/>
  <c r="I72" i="14"/>
  <c r="F72" i="14"/>
  <c r="E72" i="14"/>
  <c r="J71" i="14"/>
  <c r="I71" i="14"/>
  <c r="F71" i="14"/>
  <c r="E71" i="14"/>
  <c r="J70" i="14"/>
  <c r="I70" i="14"/>
  <c r="F70" i="14"/>
  <c r="E70" i="14"/>
  <c r="J69" i="14"/>
  <c r="I69" i="14"/>
  <c r="F69" i="14"/>
  <c r="E69" i="14"/>
  <c r="J68" i="14"/>
  <c r="I68" i="14"/>
  <c r="F68" i="14"/>
  <c r="E68" i="14"/>
  <c r="J67" i="14"/>
  <c r="I67" i="14"/>
  <c r="F67" i="14"/>
  <c r="E67" i="14"/>
  <c r="J66" i="14"/>
  <c r="I66" i="14"/>
  <c r="F66" i="14"/>
  <c r="E66" i="14"/>
  <c r="J65" i="14"/>
  <c r="I65" i="14"/>
  <c r="F65" i="14"/>
  <c r="E65" i="14"/>
  <c r="J64" i="14"/>
  <c r="I64" i="14"/>
  <c r="F64" i="14"/>
  <c r="E64" i="14"/>
  <c r="J63" i="14"/>
  <c r="I63" i="14"/>
  <c r="F63" i="14"/>
  <c r="E63" i="14"/>
  <c r="J62" i="14"/>
  <c r="I62" i="14"/>
  <c r="F62" i="14"/>
  <c r="E62" i="14"/>
  <c r="J61" i="14"/>
  <c r="I61" i="14"/>
  <c r="F61" i="14"/>
  <c r="E61" i="14"/>
  <c r="J60" i="14"/>
  <c r="I60" i="14"/>
  <c r="F60" i="14"/>
  <c r="E60" i="14"/>
  <c r="J59" i="14"/>
  <c r="I59" i="14"/>
  <c r="F59" i="14"/>
  <c r="E59" i="14"/>
  <c r="J58" i="14"/>
  <c r="I58" i="14"/>
  <c r="F58" i="14"/>
  <c r="E58" i="14"/>
  <c r="J57" i="14"/>
  <c r="I57" i="14"/>
  <c r="F57" i="14"/>
  <c r="E57" i="14"/>
  <c r="J56" i="14"/>
  <c r="I56" i="14"/>
  <c r="F56" i="14"/>
  <c r="E56" i="14"/>
  <c r="J55" i="14"/>
  <c r="I55" i="14"/>
  <c r="F55" i="14"/>
  <c r="E55" i="14"/>
  <c r="J54" i="14"/>
  <c r="I54" i="14"/>
  <c r="F54" i="14"/>
  <c r="E54" i="14"/>
  <c r="J53" i="14"/>
  <c r="I53" i="14"/>
  <c r="F53" i="14"/>
  <c r="E53" i="14"/>
  <c r="J52" i="14"/>
  <c r="I52" i="14"/>
  <c r="F52" i="14"/>
  <c r="E52" i="14"/>
  <c r="J51" i="14"/>
  <c r="I51" i="14"/>
  <c r="F51" i="14"/>
  <c r="E51" i="14"/>
  <c r="J50" i="14"/>
  <c r="I50" i="14"/>
  <c r="F50" i="14"/>
  <c r="E50" i="14"/>
  <c r="J49" i="14"/>
  <c r="I49" i="14"/>
  <c r="F49" i="14"/>
  <c r="E49" i="14"/>
  <c r="J48" i="14"/>
  <c r="I48" i="14"/>
  <c r="F48" i="14"/>
  <c r="E48" i="14"/>
  <c r="J47" i="14"/>
  <c r="I47" i="14"/>
  <c r="F47" i="14"/>
  <c r="E47" i="14"/>
  <c r="J46" i="14"/>
  <c r="I46" i="14"/>
  <c r="F46" i="14"/>
  <c r="E46" i="14"/>
  <c r="J45" i="14"/>
  <c r="I45" i="14"/>
  <c r="F45" i="14"/>
  <c r="E45" i="14"/>
  <c r="J44" i="14"/>
  <c r="I44" i="14"/>
  <c r="F44" i="14"/>
  <c r="E44" i="14"/>
  <c r="J43" i="14"/>
  <c r="I43" i="14"/>
  <c r="F43" i="14"/>
  <c r="E43" i="14"/>
  <c r="J42" i="14"/>
  <c r="I42" i="14"/>
  <c r="F42" i="14"/>
  <c r="E42" i="14"/>
  <c r="J41" i="14"/>
  <c r="I41" i="14"/>
  <c r="F41" i="14"/>
  <c r="E41" i="14"/>
  <c r="J40" i="14"/>
  <c r="I40" i="14"/>
  <c r="F40" i="14"/>
  <c r="E40" i="14"/>
  <c r="J39" i="14"/>
  <c r="I39" i="14"/>
  <c r="F39" i="14"/>
  <c r="E39" i="14"/>
  <c r="J38" i="14"/>
  <c r="I38" i="14"/>
  <c r="F38" i="14"/>
  <c r="E38" i="14"/>
  <c r="J37" i="14"/>
  <c r="I37" i="14"/>
  <c r="F37" i="14"/>
  <c r="E37" i="14"/>
  <c r="J36" i="14"/>
  <c r="I36" i="14"/>
  <c r="F36" i="14"/>
  <c r="E36" i="14"/>
  <c r="J35" i="14"/>
  <c r="I35" i="14"/>
  <c r="F35" i="14"/>
  <c r="E35" i="14"/>
  <c r="J34" i="14"/>
  <c r="I34" i="14"/>
  <c r="F34" i="14"/>
  <c r="E34" i="14"/>
  <c r="J33" i="14"/>
  <c r="I33" i="14"/>
  <c r="F33" i="14"/>
  <c r="E33" i="14"/>
  <c r="J32" i="14"/>
  <c r="I32" i="14"/>
  <c r="F32" i="14"/>
  <c r="E32" i="14"/>
  <c r="J31" i="14"/>
  <c r="I31" i="14"/>
  <c r="F31" i="14"/>
  <c r="E31" i="14"/>
  <c r="J30" i="14"/>
  <c r="I30" i="14"/>
  <c r="F30" i="14"/>
  <c r="E30" i="14"/>
  <c r="J29" i="14"/>
  <c r="I29" i="14"/>
  <c r="F29" i="14"/>
  <c r="E29" i="14"/>
  <c r="J28" i="14"/>
  <c r="I28" i="14"/>
  <c r="F28" i="14"/>
  <c r="E28" i="14"/>
  <c r="J27" i="14"/>
  <c r="I27" i="14"/>
  <c r="F27" i="14"/>
  <c r="E27" i="14"/>
  <c r="J26" i="14"/>
  <c r="I26" i="14"/>
  <c r="F26" i="14"/>
  <c r="E26" i="14"/>
  <c r="J25" i="14"/>
  <c r="I25" i="14"/>
  <c r="F25" i="14"/>
  <c r="E25" i="14"/>
  <c r="J24" i="14"/>
  <c r="I24" i="14"/>
  <c r="F24" i="14"/>
  <c r="E24" i="14"/>
  <c r="J23" i="14"/>
  <c r="I23" i="14"/>
  <c r="F23" i="14"/>
  <c r="E23" i="14"/>
  <c r="J22" i="14"/>
  <c r="I22" i="14"/>
  <c r="F22" i="14"/>
  <c r="E22" i="14"/>
  <c r="J21" i="14"/>
  <c r="I21" i="14"/>
  <c r="F21" i="14"/>
  <c r="E21" i="14"/>
  <c r="J20" i="14"/>
  <c r="I20" i="14"/>
  <c r="F20" i="14"/>
  <c r="E20" i="14"/>
  <c r="J19" i="14"/>
  <c r="I19" i="14"/>
  <c r="F19" i="14"/>
  <c r="E19" i="14"/>
  <c r="J18" i="14"/>
  <c r="I18" i="14"/>
  <c r="F18" i="14"/>
  <c r="E18" i="14"/>
  <c r="J17" i="14"/>
  <c r="I17" i="14"/>
  <c r="F17" i="14"/>
  <c r="E17" i="14"/>
  <c r="J16" i="14"/>
  <c r="I16" i="14"/>
  <c r="F16" i="14"/>
  <c r="E16" i="14"/>
  <c r="J15" i="14"/>
  <c r="I15" i="14"/>
  <c r="F15" i="14"/>
  <c r="E15" i="14"/>
  <c r="J14" i="14"/>
  <c r="I14" i="14"/>
  <c r="F14" i="14"/>
  <c r="E14" i="14"/>
  <c r="J13" i="14"/>
  <c r="I13" i="14"/>
  <c r="F13" i="14"/>
  <c r="E13" i="14"/>
  <c r="J12" i="14"/>
  <c r="I12" i="14"/>
  <c r="F12" i="14"/>
  <c r="E12" i="14"/>
  <c r="J11" i="14"/>
  <c r="I11" i="14"/>
  <c r="F11" i="14"/>
  <c r="E11" i="14"/>
  <c r="J10" i="14"/>
  <c r="I10" i="14"/>
  <c r="F10" i="14"/>
  <c r="E10" i="14"/>
  <c r="J9" i="14"/>
  <c r="I9" i="14"/>
  <c r="F9" i="14"/>
  <c r="E9" i="14"/>
  <c r="J8" i="14"/>
  <c r="I8" i="14"/>
  <c r="F8" i="14"/>
  <c r="E8" i="14"/>
  <c r="J7" i="14"/>
  <c r="I7" i="14"/>
  <c r="F7" i="14"/>
  <c r="E7" i="14"/>
  <c r="J6" i="14"/>
  <c r="I6" i="14"/>
  <c r="F6" i="14"/>
  <c r="E6" i="14"/>
  <c r="J5" i="14"/>
  <c r="I5" i="14"/>
  <c r="F5" i="14"/>
  <c r="E5" i="14"/>
  <c r="J4" i="14"/>
  <c r="I4" i="14"/>
  <c r="F4" i="14"/>
  <c r="E4" i="14"/>
  <c r="J3" i="14"/>
  <c r="H97" i="14" s="1"/>
  <c r="H99" i="14" s="1"/>
  <c r="I3" i="14"/>
  <c r="F3" i="14"/>
  <c r="E3" i="14"/>
  <c r="AB98" i="13"/>
  <c r="X98" i="13"/>
  <c r="R98" i="13"/>
  <c r="N98" i="13"/>
  <c r="H98" i="13"/>
  <c r="D98" i="13"/>
  <c r="AB97" i="13"/>
  <c r="AB99" i="13" s="1"/>
  <c r="X97" i="13"/>
  <c r="X99" i="13" s="1"/>
  <c r="R97" i="13"/>
  <c r="R99" i="13" s="1"/>
  <c r="N97" i="13"/>
  <c r="N99" i="13" s="1"/>
  <c r="H97" i="13"/>
  <c r="H99" i="13" s="1"/>
  <c r="D97" i="13"/>
  <c r="D99" i="13" s="1"/>
  <c r="AB96" i="13"/>
  <c r="X96" i="13"/>
  <c r="V96" i="13"/>
  <c r="R96" i="13"/>
  <c r="N96" i="13"/>
  <c r="L96" i="13"/>
  <c r="H96" i="13"/>
  <c r="D96" i="13"/>
  <c r="B96" i="13"/>
  <c r="AB95" i="13"/>
  <c r="X95" i="13"/>
  <c r="V95" i="13"/>
  <c r="R95" i="13"/>
  <c r="N95" i="13"/>
  <c r="L95" i="13"/>
  <c r="H95" i="13"/>
  <c r="D95" i="13"/>
  <c r="B95" i="13"/>
  <c r="AB94" i="13"/>
  <c r="X94" i="13"/>
  <c r="V94" i="13"/>
  <c r="R94" i="13"/>
  <c r="N94" i="13"/>
  <c r="L94" i="13"/>
  <c r="H94" i="13"/>
  <c r="D94" i="13"/>
  <c r="B94" i="13"/>
  <c r="AD92" i="13"/>
  <c r="AC92" i="13"/>
  <c r="Z92" i="13"/>
  <c r="Y92" i="13"/>
  <c r="AD91" i="13"/>
  <c r="AC91" i="13"/>
  <c r="Z91" i="13"/>
  <c r="Y91" i="13"/>
  <c r="AD90" i="13"/>
  <c r="AC90" i="13"/>
  <c r="Z90" i="13"/>
  <c r="Y90" i="13"/>
  <c r="AD89" i="13"/>
  <c r="AC89" i="13"/>
  <c r="Z89" i="13"/>
  <c r="Y89" i="13"/>
  <c r="AD88" i="13"/>
  <c r="AC88" i="13"/>
  <c r="Z88" i="13"/>
  <c r="Y88" i="13"/>
  <c r="AD87" i="13"/>
  <c r="AC87" i="13"/>
  <c r="Z87" i="13"/>
  <c r="Y87" i="13"/>
  <c r="AD86" i="13"/>
  <c r="AC86" i="13"/>
  <c r="Z86" i="13"/>
  <c r="Y86" i="13"/>
  <c r="AD85" i="13"/>
  <c r="AC85" i="13"/>
  <c r="Z85" i="13"/>
  <c r="Y85" i="13"/>
  <c r="AD84" i="13"/>
  <c r="AC84" i="13"/>
  <c r="Z84" i="13"/>
  <c r="Y84" i="13"/>
  <c r="AD83" i="13"/>
  <c r="AC83" i="13"/>
  <c r="Z83" i="13"/>
  <c r="Y83" i="13"/>
  <c r="AD82" i="13"/>
  <c r="AC82" i="13"/>
  <c r="Z82" i="13"/>
  <c r="Y82" i="13"/>
  <c r="AD81" i="13"/>
  <c r="AC81" i="13"/>
  <c r="Z81" i="13"/>
  <c r="Y81" i="13"/>
  <c r="AD80" i="13"/>
  <c r="AC80" i="13"/>
  <c r="Z80" i="13"/>
  <c r="Y80" i="13"/>
  <c r="AD79" i="13"/>
  <c r="AC79" i="13"/>
  <c r="Z79" i="13"/>
  <c r="Y79" i="13"/>
  <c r="AD78" i="13"/>
  <c r="AC78" i="13"/>
  <c r="Z78" i="13"/>
  <c r="Y78" i="13"/>
  <c r="AD77" i="13"/>
  <c r="AC77" i="13"/>
  <c r="Z77" i="13"/>
  <c r="Y77" i="13"/>
  <c r="AD76" i="13"/>
  <c r="AC76" i="13"/>
  <c r="Z76" i="13"/>
  <c r="Y76" i="13"/>
  <c r="AD75" i="13"/>
  <c r="AC75" i="13"/>
  <c r="Z75" i="13"/>
  <c r="Y75" i="13"/>
  <c r="AD74" i="13"/>
  <c r="AC74" i="13"/>
  <c r="Z74" i="13"/>
  <c r="Y74" i="13"/>
  <c r="AD73" i="13"/>
  <c r="AC73" i="13"/>
  <c r="Z73" i="13"/>
  <c r="Y73" i="13"/>
  <c r="AD72" i="13"/>
  <c r="AC72" i="13"/>
  <c r="Z72" i="13"/>
  <c r="Y72" i="13"/>
  <c r="AD71" i="13"/>
  <c r="AC71" i="13"/>
  <c r="Z71" i="13"/>
  <c r="Y71" i="13"/>
  <c r="AD70" i="13"/>
  <c r="AC70" i="13"/>
  <c r="Z70" i="13"/>
  <c r="Y70" i="13"/>
  <c r="AD69" i="13"/>
  <c r="AC69" i="13"/>
  <c r="Z69" i="13"/>
  <c r="Y69" i="13"/>
  <c r="AD68" i="13"/>
  <c r="AC68" i="13"/>
  <c r="Z68" i="13"/>
  <c r="Y68" i="13"/>
  <c r="AD67" i="13"/>
  <c r="AC67" i="13"/>
  <c r="Z67" i="13"/>
  <c r="Y67" i="13"/>
  <c r="AD66" i="13"/>
  <c r="AC66" i="13"/>
  <c r="Z66" i="13"/>
  <c r="Y66" i="13"/>
  <c r="AD65" i="13"/>
  <c r="AC65" i="13"/>
  <c r="Z65" i="13"/>
  <c r="Y65" i="13"/>
  <c r="AD64" i="13"/>
  <c r="AC64" i="13"/>
  <c r="Z64" i="13"/>
  <c r="Y64" i="13"/>
  <c r="AD63" i="13"/>
  <c r="AC63" i="13"/>
  <c r="Z63" i="13"/>
  <c r="Y63" i="13"/>
  <c r="AD62" i="13"/>
  <c r="AC62" i="13"/>
  <c r="Z62" i="13"/>
  <c r="Y62" i="13"/>
  <c r="AD61" i="13"/>
  <c r="AC61" i="13"/>
  <c r="Z61" i="13"/>
  <c r="Y61" i="13"/>
  <c r="AD60" i="13"/>
  <c r="AC60" i="13"/>
  <c r="Z60" i="13"/>
  <c r="Y60" i="13"/>
  <c r="AD59" i="13"/>
  <c r="AC59" i="13"/>
  <c r="Z59" i="13"/>
  <c r="Y59" i="13"/>
  <c r="AD58" i="13"/>
  <c r="AC58" i="13"/>
  <c r="Z58" i="13"/>
  <c r="Y58" i="13"/>
  <c r="AD57" i="13"/>
  <c r="AC57" i="13"/>
  <c r="Z57" i="13"/>
  <c r="Y57" i="13"/>
  <c r="AD56" i="13"/>
  <c r="AC56" i="13"/>
  <c r="Z56" i="13"/>
  <c r="Y56" i="13"/>
  <c r="AD55" i="13"/>
  <c r="AC55" i="13"/>
  <c r="Z55" i="13"/>
  <c r="Y55" i="13"/>
  <c r="AD54" i="13"/>
  <c r="AC54" i="13"/>
  <c r="Z54" i="13"/>
  <c r="Y54" i="13"/>
  <c r="AD53" i="13"/>
  <c r="AC53" i="13"/>
  <c r="Z53" i="13"/>
  <c r="Y53" i="13"/>
  <c r="AD52" i="13"/>
  <c r="AC52" i="13"/>
  <c r="Z52" i="13"/>
  <c r="Y52" i="13"/>
  <c r="AD51" i="13"/>
  <c r="AC51" i="13"/>
  <c r="Z51" i="13"/>
  <c r="Y51" i="13"/>
  <c r="AD50" i="13"/>
  <c r="AC50" i="13"/>
  <c r="Z50" i="13"/>
  <c r="Y50" i="13"/>
  <c r="AD49" i="13"/>
  <c r="AC49" i="13"/>
  <c r="Z49" i="13"/>
  <c r="Y49" i="13"/>
  <c r="AD48" i="13"/>
  <c r="AC48" i="13"/>
  <c r="Z48" i="13"/>
  <c r="Y48" i="13"/>
  <c r="AD47" i="13"/>
  <c r="AC47" i="13"/>
  <c r="Z47" i="13"/>
  <c r="Y47" i="13"/>
  <c r="AD46" i="13"/>
  <c r="AC46" i="13"/>
  <c r="Z46" i="13"/>
  <c r="Y46" i="13"/>
  <c r="AD45" i="13"/>
  <c r="AC45" i="13"/>
  <c r="Z45" i="13"/>
  <c r="Y45" i="13"/>
  <c r="AD44" i="13"/>
  <c r="AC44" i="13"/>
  <c r="Z44" i="13"/>
  <c r="Y44" i="13"/>
  <c r="AD43" i="13"/>
  <c r="AC43" i="13"/>
  <c r="Z43" i="13"/>
  <c r="Y43" i="13"/>
  <c r="AD42" i="13"/>
  <c r="AC42" i="13"/>
  <c r="Z42" i="13"/>
  <c r="Y42" i="13"/>
  <c r="AD41" i="13"/>
  <c r="AC41" i="13"/>
  <c r="Z41" i="13"/>
  <c r="Y41" i="13"/>
  <c r="AD40" i="13"/>
  <c r="AC40" i="13"/>
  <c r="Z40" i="13"/>
  <c r="Y40" i="13"/>
  <c r="AD39" i="13"/>
  <c r="AC39" i="13"/>
  <c r="Z39" i="13"/>
  <c r="Y39" i="13"/>
  <c r="AD38" i="13"/>
  <c r="AC38" i="13"/>
  <c r="Z38" i="13"/>
  <c r="Y38" i="13"/>
  <c r="AD37" i="13"/>
  <c r="AC37" i="13"/>
  <c r="Z37" i="13"/>
  <c r="Y37" i="13"/>
  <c r="AD36" i="13"/>
  <c r="AC36" i="13"/>
  <c r="Z36" i="13"/>
  <c r="Y36" i="13"/>
  <c r="AD35" i="13"/>
  <c r="AC35" i="13"/>
  <c r="Z35" i="13"/>
  <c r="Y35" i="13"/>
  <c r="AD34" i="13"/>
  <c r="AC34" i="13"/>
  <c r="Z34" i="13"/>
  <c r="Y34" i="13"/>
  <c r="AD33" i="13"/>
  <c r="AC33" i="13"/>
  <c r="Z33" i="13"/>
  <c r="Y33" i="13"/>
  <c r="AD32" i="13"/>
  <c r="AC32" i="13"/>
  <c r="Z32" i="13"/>
  <c r="Y32" i="13"/>
  <c r="AD31" i="13"/>
  <c r="AC31" i="13"/>
  <c r="Z31" i="13"/>
  <c r="Y31" i="13"/>
  <c r="AD30" i="13"/>
  <c r="AC30" i="13"/>
  <c r="Z30" i="13"/>
  <c r="Y30" i="13"/>
  <c r="AD29" i="13"/>
  <c r="AC29" i="13"/>
  <c r="Z29" i="13"/>
  <c r="Y29" i="13"/>
  <c r="AD28" i="13"/>
  <c r="AC28" i="13"/>
  <c r="Z28" i="13"/>
  <c r="Y28" i="13"/>
  <c r="AD27" i="13"/>
  <c r="AC27" i="13"/>
  <c r="Z27" i="13"/>
  <c r="Y27" i="13"/>
  <c r="AD26" i="13"/>
  <c r="AC26" i="13"/>
  <c r="Z26" i="13"/>
  <c r="Y26" i="13"/>
  <c r="AD25" i="13"/>
  <c r="AC25" i="13"/>
  <c r="Z25" i="13"/>
  <c r="Y25" i="13"/>
  <c r="AD24" i="13"/>
  <c r="AC24" i="13"/>
  <c r="Z24" i="13"/>
  <c r="Y24" i="13"/>
  <c r="AD23" i="13"/>
  <c r="AC23" i="13"/>
  <c r="Z23" i="13"/>
  <c r="Y23" i="13"/>
  <c r="AD22" i="13"/>
  <c r="AC22" i="13"/>
  <c r="Z22" i="13"/>
  <c r="Y22" i="13"/>
  <c r="AD21" i="13"/>
  <c r="AC21" i="13"/>
  <c r="Z21" i="13"/>
  <c r="Y21" i="13"/>
  <c r="AD20" i="13"/>
  <c r="AC20" i="13"/>
  <c r="Z20" i="13"/>
  <c r="Y20" i="13"/>
  <c r="AD19" i="13"/>
  <c r="AC19" i="13"/>
  <c r="Z19" i="13"/>
  <c r="Y19" i="13"/>
  <c r="AD18" i="13"/>
  <c r="AC18" i="13"/>
  <c r="Z18" i="13"/>
  <c r="Y18" i="13"/>
  <c r="AD17" i="13"/>
  <c r="AC17" i="13"/>
  <c r="Z17" i="13"/>
  <c r="Y17" i="13"/>
  <c r="AD16" i="13"/>
  <c r="AC16" i="13"/>
  <c r="Z16" i="13"/>
  <c r="Y16" i="13"/>
  <c r="AD15" i="13"/>
  <c r="AC15" i="13"/>
  <c r="Z15" i="13"/>
  <c r="Y15" i="13"/>
  <c r="AD14" i="13"/>
  <c r="AC14" i="13"/>
  <c r="Z14" i="13"/>
  <c r="Y14" i="13"/>
  <c r="AD13" i="13"/>
  <c r="AC13" i="13"/>
  <c r="Z13" i="13"/>
  <c r="Y13" i="13"/>
  <c r="AD12" i="13"/>
  <c r="AC12" i="13"/>
  <c r="Z12" i="13"/>
  <c r="Y12" i="13"/>
  <c r="AD11" i="13"/>
  <c r="AC11" i="13"/>
  <c r="Z11" i="13"/>
  <c r="Y11" i="13"/>
  <c r="AD10" i="13"/>
  <c r="AC10" i="13"/>
  <c r="Z10" i="13"/>
  <c r="Y10" i="13"/>
  <c r="AD9" i="13"/>
  <c r="AC9" i="13"/>
  <c r="Z9" i="13"/>
  <c r="Y9" i="13"/>
  <c r="AD8" i="13"/>
  <c r="AC8" i="13"/>
  <c r="Z8" i="13"/>
  <c r="Y8" i="13"/>
  <c r="AD7" i="13"/>
  <c r="AC7" i="13"/>
  <c r="Z7" i="13"/>
  <c r="Y7" i="13"/>
  <c r="AD6" i="13"/>
  <c r="AC6" i="13"/>
  <c r="Z6" i="13"/>
  <c r="Y6" i="13"/>
  <c r="AD5" i="13"/>
  <c r="AC5" i="13"/>
  <c r="Z5" i="13"/>
  <c r="Y5" i="13"/>
  <c r="AD4" i="13"/>
  <c r="AC4" i="13"/>
  <c r="Z4" i="13"/>
  <c r="Y4" i="13"/>
  <c r="AD3" i="13"/>
  <c r="AC3" i="13"/>
  <c r="Z3" i="13"/>
  <c r="Y3" i="13"/>
  <c r="T92" i="13"/>
  <c r="S92" i="13"/>
  <c r="P92" i="13"/>
  <c r="O92" i="13"/>
  <c r="T91" i="13"/>
  <c r="S91" i="13"/>
  <c r="P91" i="13"/>
  <c r="O91" i="13"/>
  <c r="T90" i="13"/>
  <c r="S90" i="13"/>
  <c r="P90" i="13"/>
  <c r="O90" i="13"/>
  <c r="T89" i="13"/>
  <c r="S89" i="13"/>
  <c r="P89" i="13"/>
  <c r="O89" i="13"/>
  <c r="T88" i="13"/>
  <c r="S88" i="13"/>
  <c r="P88" i="13"/>
  <c r="O88" i="13"/>
  <c r="T87" i="13"/>
  <c r="S87" i="13"/>
  <c r="P87" i="13"/>
  <c r="O87" i="13"/>
  <c r="T86" i="13"/>
  <c r="S86" i="13"/>
  <c r="P86" i="13"/>
  <c r="O86" i="13"/>
  <c r="T85" i="13"/>
  <c r="S85" i="13"/>
  <c r="P85" i="13"/>
  <c r="O85" i="13"/>
  <c r="T84" i="13"/>
  <c r="S84" i="13"/>
  <c r="P84" i="13"/>
  <c r="O84" i="13"/>
  <c r="T83" i="13"/>
  <c r="S83" i="13"/>
  <c r="P83" i="13"/>
  <c r="O83" i="13"/>
  <c r="T82" i="13"/>
  <c r="S82" i="13"/>
  <c r="P82" i="13"/>
  <c r="O82" i="13"/>
  <c r="T81" i="13"/>
  <c r="S81" i="13"/>
  <c r="P81" i="13"/>
  <c r="O81" i="13"/>
  <c r="T80" i="13"/>
  <c r="S80" i="13"/>
  <c r="P80" i="13"/>
  <c r="O80" i="13"/>
  <c r="T79" i="13"/>
  <c r="S79" i="13"/>
  <c r="P79" i="13"/>
  <c r="O79" i="13"/>
  <c r="T78" i="13"/>
  <c r="S78" i="13"/>
  <c r="P78" i="13"/>
  <c r="O78" i="13"/>
  <c r="T77" i="13"/>
  <c r="S77" i="13"/>
  <c r="P77" i="13"/>
  <c r="O77" i="13"/>
  <c r="T76" i="13"/>
  <c r="S76" i="13"/>
  <c r="P76" i="13"/>
  <c r="O76" i="13"/>
  <c r="T75" i="13"/>
  <c r="S75" i="13"/>
  <c r="P75" i="13"/>
  <c r="O75" i="13"/>
  <c r="T74" i="13"/>
  <c r="S74" i="13"/>
  <c r="P74" i="13"/>
  <c r="O74" i="13"/>
  <c r="T73" i="13"/>
  <c r="S73" i="13"/>
  <c r="P73" i="13"/>
  <c r="O73" i="13"/>
  <c r="T72" i="13"/>
  <c r="S72" i="13"/>
  <c r="P72" i="13"/>
  <c r="O72" i="13"/>
  <c r="T71" i="13"/>
  <c r="S71" i="13"/>
  <c r="P71" i="13"/>
  <c r="O71" i="13"/>
  <c r="T70" i="13"/>
  <c r="S70" i="13"/>
  <c r="P70" i="13"/>
  <c r="O70" i="13"/>
  <c r="T69" i="13"/>
  <c r="S69" i="13"/>
  <c r="P69" i="13"/>
  <c r="O69" i="13"/>
  <c r="T68" i="13"/>
  <c r="S68" i="13"/>
  <c r="P68" i="13"/>
  <c r="O68" i="13"/>
  <c r="T67" i="13"/>
  <c r="S67" i="13"/>
  <c r="P67" i="13"/>
  <c r="O67" i="13"/>
  <c r="T66" i="13"/>
  <c r="S66" i="13"/>
  <c r="P66" i="13"/>
  <c r="O66" i="13"/>
  <c r="T65" i="13"/>
  <c r="S65" i="13"/>
  <c r="P65" i="13"/>
  <c r="O65" i="13"/>
  <c r="T64" i="13"/>
  <c r="S64" i="13"/>
  <c r="P64" i="13"/>
  <c r="O64" i="13"/>
  <c r="T63" i="13"/>
  <c r="S63" i="13"/>
  <c r="P63" i="13"/>
  <c r="O63" i="13"/>
  <c r="T62" i="13"/>
  <c r="S62" i="13"/>
  <c r="P62" i="13"/>
  <c r="O62" i="13"/>
  <c r="T61" i="13"/>
  <c r="S61" i="13"/>
  <c r="P61" i="13"/>
  <c r="O61" i="13"/>
  <c r="T60" i="13"/>
  <c r="S60" i="13"/>
  <c r="P60" i="13"/>
  <c r="O60" i="13"/>
  <c r="T59" i="13"/>
  <c r="S59" i="13"/>
  <c r="P59" i="13"/>
  <c r="O59" i="13"/>
  <c r="T58" i="13"/>
  <c r="S58" i="13"/>
  <c r="P58" i="13"/>
  <c r="O58" i="13"/>
  <c r="T57" i="13"/>
  <c r="S57" i="13"/>
  <c r="P57" i="13"/>
  <c r="O57" i="13"/>
  <c r="T56" i="13"/>
  <c r="S56" i="13"/>
  <c r="P56" i="13"/>
  <c r="O56" i="13"/>
  <c r="T55" i="13"/>
  <c r="S55" i="13"/>
  <c r="P55" i="13"/>
  <c r="O55" i="13"/>
  <c r="T54" i="13"/>
  <c r="S54" i="13"/>
  <c r="P54" i="13"/>
  <c r="O54" i="13"/>
  <c r="T53" i="13"/>
  <c r="S53" i="13"/>
  <c r="P53" i="13"/>
  <c r="O53" i="13"/>
  <c r="T52" i="13"/>
  <c r="S52" i="13"/>
  <c r="P52" i="13"/>
  <c r="O52" i="13"/>
  <c r="T51" i="13"/>
  <c r="S51" i="13"/>
  <c r="P51" i="13"/>
  <c r="O51" i="13"/>
  <c r="T50" i="13"/>
  <c r="S50" i="13"/>
  <c r="P50" i="13"/>
  <c r="O50" i="13"/>
  <c r="T49" i="13"/>
  <c r="S49" i="13"/>
  <c r="P49" i="13"/>
  <c r="O49" i="13"/>
  <c r="T48" i="13"/>
  <c r="S48" i="13"/>
  <c r="P48" i="13"/>
  <c r="O48" i="13"/>
  <c r="T47" i="13"/>
  <c r="S47" i="13"/>
  <c r="P47" i="13"/>
  <c r="O47" i="13"/>
  <c r="T46" i="13"/>
  <c r="S46" i="13"/>
  <c r="P46" i="13"/>
  <c r="O46" i="13"/>
  <c r="T45" i="13"/>
  <c r="S45" i="13"/>
  <c r="P45" i="13"/>
  <c r="O45" i="13"/>
  <c r="T44" i="13"/>
  <c r="S44" i="13"/>
  <c r="P44" i="13"/>
  <c r="O44" i="13"/>
  <c r="T43" i="13"/>
  <c r="S43" i="13"/>
  <c r="P43" i="13"/>
  <c r="O43" i="13"/>
  <c r="T42" i="13"/>
  <c r="S42" i="13"/>
  <c r="P42" i="13"/>
  <c r="O42" i="13"/>
  <c r="T41" i="13"/>
  <c r="S41" i="13"/>
  <c r="P41" i="13"/>
  <c r="O41" i="13"/>
  <c r="T40" i="13"/>
  <c r="S40" i="13"/>
  <c r="P40" i="13"/>
  <c r="O40" i="13"/>
  <c r="T39" i="13"/>
  <c r="S39" i="13"/>
  <c r="P39" i="13"/>
  <c r="O39" i="13"/>
  <c r="T38" i="13"/>
  <c r="S38" i="13"/>
  <c r="P38" i="13"/>
  <c r="O38" i="13"/>
  <c r="T37" i="13"/>
  <c r="S37" i="13"/>
  <c r="P37" i="13"/>
  <c r="O37" i="13"/>
  <c r="T36" i="13"/>
  <c r="S36" i="13"/>
  <c r="P36" i="13"/>
  <c r="O36" i="13"/>
  <c r="T35" i="13"/>
  <c r="S35" i="13"/>
  <c r="P35" i="13"/>
  <c r="O35" i="13"/>
  <c r="T34" i="13"/>
  <c r="S34" i="13"/>
  <c r="P34" i="13"/>
  <c r="O34" i="13"/>
  <c r="T33" i="13"/>
  <c r="S33" i="13"/>
  <c r="P33" i="13"/>
  <c r="O33" i="13"/>
  <c r="T32" i="13"/>
  <c r="S32" i="13"/>
  <c r="P32" i="13"/>
  <c r="O32" i="13"/>
  <c r="T31" i="13"/>
  <c r="S31" i="13"/>
  <c r="P31" i="13"/>
  <c r="O31" i="13"/>
  <c r="T30" i="13"/>
  <c r="S30" i="13"/>
  <c r="P30" i="13"/>
  <c r="O30" i="13"/>
  <c r="T29" i="13"/>
  <c r="S29" i="13"/>
  <c r="P29" i="13"/>
  <c r="O29" i="13"/>
  <c r="T28" i="13"/>
  <c r="S28" i="13"/>
  <c r="P28" i="13"/>
  <c r="O28" i="13"/>
  <c r="T27" i="13"/>
  <c r="S27" i="13"/>
  <c r="P27" i="13"/>
  <c r="O27" i="13"/>
  <c r="T26" i="13"/>
  <c r="S26" i="13"/>
  <c r="P26" i="13"/>
  <c r="O26" i="13"/>
  <c r="T25" i="13"/>
  <c r="S25" i="13"/>
  <c r="P25" i="13"/>
  <c r="O25" i="13"/>
  <c r="T24" i="13"/>
  <c r="S24" i="13"/>
  <c r="P24" i="13"/>
  <c r="O24" i="13"/>
  <c r="T23" i="13"/>
  <c r="S23" i="13"/>
  <c r="P23" i="13"/>
  <c r="O23" i="13"/>
  <c r="T22" i="13"/>
  <c r="S22" i="13"/>
  <c r="P22" i="13"/>
  <c r="O22" i="13"/>
  <c r="T21" i="13"/>
  <c r="S21" i="13"/>
  <c r="P21" i="13"/>
  <c r="O21" i="13"/>
  <c r="T20" i="13"/>
  <c r="S20" i="13"/>
  <c r="P20" i="13"/>
  <c r="O20" i="13"/>
  <c r="T19" i="13"/>
  <c r="S19" i="13"/>
  <c r="P19" i="13"/>
  <c r="O19" i="13"/>
  <c r="T18" i="13"/>
  <c r="S18" i="13"/>
  <c r="P18" i="13"/>
  <c r="O18" i="13"/>
  <c r="T17" i="13"/>
  <c r="S17" i="13"/>
  <c r="P17" i="13"/>
  <c r="O17" i="13"/>
  <c r="T16" i="13"/>
  <c r="S16" i="13"/>
  <c r="P16" i="13"/>
  <c r="O16" i="13"/>
  <c r="T15" i="13"/>
  <c r="S15" i="13"/>
  <c r="P15" i="13"/>
  <c r="O15" i="13"/>
  <c r="T14" i="13"/>
  <c r="S14" i="13"/>
  <c r="P14" i="13"/>
  <c r="O14" i="13"/>
  <c r="T13" i="13"/>
  <c r="S13" i="13"/>
  <c r="P13" i="13"/>
  <c r="O13" i="13"/>
  <c r="T12" i="13"/>
  <c r="S12" i="13"/>
  <c r="P12" i="13"/>
  <c r="O12" i="13"/>
  <c r="T11" i="13"/>
  <c r="S11" i="13"/>
  <c r="P11" i="13"/>
  <c r="O11" i="13"/>
  <c r="T10" i="13"/>
  <c r="S10" i="13"/>
  <c r="P10" i="13"/>
  <c r="O10" i="13"/>
  <c r="T9" i="13"/>
  <c r="S9" i="13"/>
  <c r="P9" i="13"/>
  <c r="O9" i="13"/>
  <c r="T8" i="13"/>
  <c r="S8" i="13"/>
  <c r="P8" i="13"/>
  <c r="O8" i="13"/>
  <c r="T7" i="13"/>
  <c r="S7" i="13"/>
  <c r="P7" i="13"/>
  <c r="O7" i="13"/>
  <c r="T6" i="13"/>
  <c r="S6" i="13"/>
  <c r="P6" i="13"/>
  <c r="O6" i="13"/>
  <c r="T5" i="13"/>
  <c r="S5" i="13"/>
  <c r="P5" i="13"/>
  <c r="O5" i="13"/>
  <c r="T4" i="13"/>
  <c r="S4" i="13"/>
  <c r="P4" i="13"/>
  <c r="O4" i="13"/>
  <c r="T3" i="13"/>
  <c r="S3" i="13"/>
  <c r="P3" i="13"/>
  <c r="O3" i="13"/>
  <c r="J92" i="13"/>
  <c r="I92" i="13"/>
  <c r="F92" i="13"/>
  <c r="E92" i="13"/>
  <c r="J91" i="13"/>
  <c r="I91" i="13"/>
  <c r="F91" i="13"/>
  <c r="E91" i="13"/>
  <c r="J90" i="13"/>
  <c r="I90" i="13"/>
  <c r="F90" i="13"/>
  <c r="E90" i="13"/>
  <c r="J89" i="13"/>
  <c r="I89" i="13"/>
  <c r="F89" i="13"/>
  <c r="E89" i="13"/>
  <c r="J88" i="13"/>
  <c r="I88" i="13"/>
  <c r="F88" i="13"/>
  <c r="E88" i="13"/>
  <c r="J87" i="13"/>
  <c r="I87" i="13"/>
  <c r="F87" i="13"/>
  <c r="E87" i="13"/>
  <c r="J86" i="13"/>
  <c r="I86" i="13"/>
  <c r="F86" i="13"/>
  <c r="E86" i="13"/>
  <c r="J85" i="13"/>
  <c r="I85" i="13"/>
  <c r="F85" i="13"/>
  <c r="E85" i="13"/>
  <c r="J84" i="13"/>
  <c r="I84" i="13"/>
  <c r="F84" i="13"/>
  <c r="E84" i="13"/>
  <c r="J83" i="13"/>
  <c r="I83" i="13"/>
  <c r="F83" i="13"/>
  <c r="E83" i="13"/>
  <c r="J82" i="13"/>
  <c r="I82" i="13"/>
  <c r="F82" i="13"/>
  <c r="E82" i="13"/>
  <c r="J81" i="13"/>
  <c r="I81" i="13"/>
  <c r="F81" i="13"/>
  <c r="E81" i="13"/>
  <c r="J80" i="13"/>
  <c r="I80" i="13"/>
  <c r="F80" i="13"/>
  <c r="E80" i="13"/>
  <c r="J79" i="13"/>
  <c r="I79" i="13"/>
  <c r="F79" i="13"/>
  <c r="E79" i="13"/>
  <c r="J78" i="13"/>
  <c r="I78" i="13"/>
  <c r="F78" i="13"/>
  <c r="E78" i="13"/>
  <c r="J77" i="13"/>
  <c r="I77" i="13"/>
  <c r="F77" i="13"/>
  <c r="E77" i="13"/>
  <c r="J76" i="13"/>
  <c r="I76" i="13"/>
  <c r="F76" i="13"/>
  <c r="E76" i="13"/>
  <c r="J75" i="13"/>
  <c r="I75" i="13"/>
  <c r="F75" i="13"/>
  <c r="E75" i="13"/>
  <c r="J74" i="13"/>
  <c r="I74" i="13"/>
  <c r="F74" i="13"/>
  <c r="E74" i="13"/>
  <c r="J73" i="13"/>
  <c r="I73" i="13"/>
  <c r="F73" i="13"/>
  <c r="E73" i="13"/>
  <c r="J72" i="13"/>
  <c r="I72" i="13"/>
  <c r="F72" i="13"/>
  <c r="E72" i="13"/>
  <c r="J71" i="13"/>
  <c r="I71" i="13"/>
  <c r="F71" i="13"/>
  <c r="E71" i="13"/>
  <c r="J70" i="13"/>
  <c r="I70" i="13"/>
  <c r="F70" i="13"/>
  <c r="E70" i="13"/>
  <c r="J69" i="13"/>
  <c r="I69" i="13"/>
  <c r="F69" i="13"/>
  <c r="E69" i="13"/>
  <c r="J68" i="13"/>
  <c r="I68" i="13"/>
  <c r="F68" i="13"/>
  <c r="E68" i="13"/>
  <c r="J67" i="13"/>
  <c r="I67" i="13"/>
  <c r="F67" i="13"/>
  <c r="E67" i="13"/>
  <c r="J66" i="13"/>
  <c r="I66" i="13"/>
  <c r="F66" i="13"/>
  <c r="E66" i="13"/>
  <c r="J65" i="13"/>
  <c r="I65" i="13"/>
  <c r="F65" i="13"/>
  <c r="E65" i="13"/>
  <c r="J64" i="13"/>
  <c r="I64" i="13"/>
  <c r="F64" i="13"/>
  <c r="E64" i="13"/>
  <c r="J63" i="13"/>
  <c r="I63" i="13"/>
  <c r="F63" i="13"/>
  <c r="E63" i="13"/>
  <c r="J62" i="13"/>
  <c r="I62" i="13"/>
  <c r="F62" i="13"/>
  <c r="E62" i="13"/>
  <c r="J61" i="13"/>
  <c r="I61" i="13"/>
  <c r="F61" i="13"/>
  <c r="E61" i="13"/>
  <c r="J60" i="13"/>
  <c r="I60" i="13"/>
  <c r="F60" i="13"/>
  <c r="E60" i="13"/>
  <c r="J59" i="13"/>
  <c r="I59" i="13"/>
  <c r="F59" i="13"/>
  <c r="E59" i="13"/>
  <c r="J58" i="13"/>
  <c r="I58" i="13"/>
  <c r="F58" i="13"/>
  <c r="E58" i="13"/>
  <c r="J57" i="13"/>
  <c r="I57" i="13"/>
  <c r="F57" i="13"/>
  <c r="E57" i="13"/>
  <c r="J56" i="13"/>
  <c r="I56" i="13"/>
  <c r="F56" i="13"/>
  <c r="E56" i="13"/>
  <c r="J55" i="13"/>
  <c r="I55" i="13"/>
  <c r="F55" i="13"/>
  <c r="E55" i="13"/>
  <c r="J54" i="13"/>
  <c r="I54" i="13"/>
  <c r="F54" i="13"/>
  <c r="E54" i="13"/>
  <c r="J53" i="13"/>
  <c r="I53" i="13"/>
  <c r="F53" i="13"/>
  <c r="E53" i="13"/>
  <c r="J52" i="13"/>
  <c r="I52" i="13"/>
  <c r="F52" i="13"/>
  <c r="E52" i="13"/>
  <c r="J51" i="13"/>
  <c r="I51" i="13"/>
  <c r="F51" i="13"/>
  <c r="E51" i="13"/>
  <c r="J50" i="13"/>
  <c r="I50" i="13"/>
  <c r="F50" i="13"/>
  <c r="E50" i="13"/>
  <c r="J49" i="13"/>
  <c r="I49" i="13"/>
  <c r="F49" i="13"/>
  <c r="E49" i="13"/>
  <c r="J48" i="13"/>
  <c r="I48" i="13"/>
  <c r="F48" i="13"/>
  <c r="E48" i="13"/>
  <c r="J47" i="13"/>
  <c r="I47" i="13"/>
  <c r="F47" i="13"/>
  <c r="E47" i="13"/>
  <c r="J46" i="13"/>
  <c r="I46" i="13"/>
  <c r="F46" i="13"/>
  <c r="E46" i="13"/>
  <c r="J45" i="13"/>
  <c r="I45" i="13"/>
  <c r="F45" i="13"/>
  <c r="E45" i="13"/>
  <c r="J44" i="13"/>
  <c r="I44" i="13"/>
  <c r="F44" i="13"/>
  <c r="E44" i="13"/>
  <c r="J43" i="13"/>
  <c r="I43" i="13"/>
  <c r="F43" i="13"/>
  <c r="E43" i="13"/>
  <c r="J42" i="13"/>
  <c r="I42" i="13"/>
  <c r="F42" i="13"/>
  <c r="E42" i="13"/>
  <c r="J41" i="13"/>
  <c r="I41" i="13"/>
  <c r="F41" i="13"/>
  <c r="E41" i="13"/>
  <c r="J40" i="13"/>
  <c r="I40" i="13"/>
  <c r="F40" i="13"/>
  <c r="E40" i="13"/>
  <c r="J39" i="13"/>
  <c r="I39" i="13"/>
  <c r="F39" i="13"/>
  <c r="E39" i="13"/>
  <c r="J38" i="13"/>
  <c r="I38" i="13"/>
  <c r="F38" i="13"/>
  <c r="E38" i="13"/>
  <c r="J37" i="13"/>
  <c r="I37" i="13"/>
  <c r="F37" i="13"/>
  <c r="E37" i="13"/>
  <c r="J36" i="13"/>
  <c r="I36" i="13"/>
  <c r="F36" i="13"/>
  <c r="E36" i="13"/>
  <c r="J35" i="13"/>
  <c r="I35" i="13"/>
  <c r="F35" i="13"/>
  <c r="E35" i="13"/>
  <c r="J34" i="13"/>
  <c r="I34" i="13"/>
  <c r="F34" i="13"/>
  <c r="E34" i="13"/>
  <c r="J33" i="13"/>
  <c r="I33" i="13"/>
  <c r="F33" i="13"/>
  <c r="E33" i="13"/>
  <c r="J32" i="13"/>
  <c r="I32" i="13"/>
  <c r="F32" i="13"/>
  <c r="E32" i="13"/>
  <c r="J31" i="13"/>
  <c r="I31" i="13"/>
  <c r="F31" i="13"/>
  <c r="E31" i="13"/>
  <c r="J30" i="13"/>
  <c r="I30" i="13"/>
  <c r="F30" i="13"/>
  <c r="E30" i="13"/>
  <c r="J29" i="13"/>
  <c r="I29" i="13"/>
  <c r="F29" i="13"/>
  <c r="E29" i="13"/>
  <c r="J28" i="13"/>
  <c r="I28" i="13"/>
  <c r="F28" i="13"/>
  <c r="E28" i="13"/>
  <c r="J27" i="13"/>
  <c r="I27" i="13"/>
  <c r="F27" i="13"/>
  <c r="E27" i="13"/>
  <c r="J26" i="13"/>
  <c r="I26" i="13"/>
  <c r="F26" i="13"/>
  <c r="E26" i="13"/>
  <c r="J25" i="13"/>
  <c r="I25" i="13"/>
  <c r="F25" i="13"/>
  <c r="E25" i="13"/>
  <c r="J24" i="13"/>
  <c r="I24" i="13"/>
  <c r="F24" i="13"/>
  <c r="E24" i="13"/>
  <c r="J23" i="13"/>
  <c r="I23" i="13"/>
  <c r="F23" i="13"/>
  <c r="E23" i="13"/>
  <c r="J22" i="13"/>
  <c r="I22" i="13"/>
  <c r="F22" i="13"/>
  <c r="E22" i="13"/>
  <c r="J21" i="13"/>
  <c r="I21" i="13"/>
  <c r="F21" i="13"/>
  <c r="E21" i="13"/>
  <c r="J20" i="13"/>
  <c r="I20" i="13"/>
  <c r="F20" i="13"/>
  <c r="E20" i="13"/>
  <c r="J19" i="13"/>
  <c r="I19" i="13"/>
  <c r="F19" i="13"/>
  <c r="E19" i="13"/>
  <c r="J18" i="13"/>
  <c r="I18" i="13"/>
  <c r="F18" i="13"/>
  <c r="E18" i="13"/>
  <c r="J17" i="13"/>
  <c r="I17" i="13"/>
  <c r="F17" i="13"/>
  <c r="E17" i="13"/>
  <c r="J16" i="13"/>
  <c r="I16" i="13"/>
  <c r="F16" i="13"/>
  <c r="E16" i="13"/>
  <c r="J15" i="13"/>
  <c r="I15" i="13"/>
  <c r="F15" i="13"/>
  <c r="E15" i="13"/>
  <c r="J14" i="13"/>
  <c r="I14" i="13"/>
  <c r="F14" i="13"/>
  <c r="E14" i="13"/>
  <c r="J13" i="13"/>
  <c r="I13" i="13"/>
  <c r="F13" i="13"/>
  <c r="E13" i="13"/>
  <c r="J12" i="13"/>
  <c r="I12" i="13"/>
  <c r="F12" i="13"/>
  <c r="E12" i="13"/>
  <c r="J11" i="13"/>
  <c r="I11" i="13"/>
  <c r="F11" i="13"/>
  <c r="E11" i="13"/>
  <c r="J10" i="13"/>
  <c r="I10" i="13"/>
  <c r="F10" i="13"/>
  <c r="E10" i="13"/>
  <c r="J9" i="13"/>
  <c r="I9" i="13"/>
  <c r="F9" i="13"/>
  <c r="E9" i="13"/>
  <c r="J8" i="13"/>
  <c r="I8" i="13"/>
  <c r="F8" i="13"/>
  <c r="E8" i="13"/>
  <c r="J7" i="13"/>
  <c r="I7" i="13"/>
  <c r="F7" i="13"/>
  <c r="E7" i="13"/>
  <c r="J6" i="13"/>
  <c r="I6" i="13"/>
  <c r="F6" i="13"/>
  <c r="E6" i="13"/>
  <c r="J5" i="13"/>
  <c r="I5" i="13"/>
  <c r="F5" i="13"/>
  <c r="E5" i="13"/>
  <c r="J4" i="13"/>
  <c r="I4" i="13"/>
  <c r="F4" i="13"/>
  <c r="E4" i="13"/>
  <c r="J3" i="13"/>
  <c r="I3" i="13"/>
  <c r="F3" i="13"/>
  <c r="E3" i="13"/>
  <c r="H97" i="10"/>
  <c r="D97" i="10"/>
  <c r="B97" i="10"/>
  <c r="J96" i="10"/>
  <c r="H96" i="10"/>
  <c r="F96" i="10"/>
  <c r="D96" i="10"/>
  <c r="B96" i="10"/>
  <c r="H95" i="10"/>
  <c r="D95" i="10"/>
  <c r="B95" i="10"/>
  <c r="J92" i="10"/>
  <c r="I92" i="10"/>
  <c r="F92" i="10"/>
  <c r="E92" i="10"/>
  <c r="J91" i="10"/>
  <c r="I91" i="10"/>
  <c r="F91" i="10"/>
  <c r="E91" i="10"/>
  <c r="J90" i="10"/>
  <c r="I90" i="10"/>
  <c r="F90" i="10"/>
  <c r="E90" i="10"/>
  <c r="J89" i="10"/>
  <c r="I89" i="10"/>
  <c r="F89" i="10"/>
  <c r="E89" i="10"/>
  <c r="J88" i="10"/>
  <c r="I88" i="10"/>
  <c r="F88" i="10"/>
  <c r="E88" i="10"/>
  <c r="J87" i="10"/>
  <c r="I87" i="10"/>
  <c r="F87" i="10"/>
  <c r="E87" i="10"/>
  <c r="J86" i="10"/>
  <c r="I86" i="10"/>
  <c r="F86" i="10"/>
  <c r="E86" i="10"/>
  <c r="J85" i="10"/>
  <c r="I85" i="10"/>
  <c r="F85" i="10"/>
  <c r="E85" i="10"/>
  <c r="J84" i="10"/>
  <c r="I84" i="10"/>
  <c r="F84" i="10"/>
  <c r="E84" i="10"/>
  <c r="J83" i="10"/>
  <c r="I83" i="10"/>
  <c r="F83" i="10"/>
  <c r="E83" i="10"/>
  <c r="J82" i="10"/>
  <c r="I82" i="10"/>
  <c r="F82" i="10"/>
  <c r="E82" i="10"/>
  <c r="J81" i="10"/>
  <c r="I81" i="10"/>
  <c r="F81" i="10"/>
  <c r="E81" i="10"/>
  <c r="J80" i="10"/>
  <c r="I80" i="10"/>
  <c r="F80" i="10"/>
  <c r="E80" i="10"/>
  <c r="J79" i="10"/>
  <c r="I79" i="10"/>
  <c r="F79" i="10"/>
  <c r="E79" i="10"/>
  <c r="J78" i="10"/>
  <c r="I78" i="10"/>
  <c r="F78" i="10"/>
  <c r="E78" i="10"/>
  <c r="J77" i="10"/>
  <c r="I77" i="10"/>
  <c r="F77" i="10"/>
  <c r="E77" i="10"/>
  <c r="J76" i="10"/>
  <c r="I76" i="10"/>
  <c r="F76" i="10"/>
  <c r="E76" i="10"/>
  <c r="J75" i="10"/>
  <c r="I75" i="10"/>
  <c r="F75" i="10"/>
  <c r="E75" i="10"/>
  <c r="J74" i="10"/>
  <c r="I74" i="10"/>
  <c r="F74" i="10"/>
  <c r="E74" i="10"/>
  <c r="J73" i="10"/>
  <c r="I73" i="10"/>
  <c r="F73" i="10"/>
  <c r="E73" i="10"/>
  <c r="J72" i="10"/>
  <c r="I72" i="10"/>
  <c r="F72" i="10"/>
  <c r="E72" i="10"/>
  <c r="J71" i="10"/>
  <c r="I71" i="10"/>
  <c r="F71" i="10"/>
  <c r="E71" i="10"/>
  <c r="J70" i="10"/>
  <c r="I70" i="10"/>
  <c r="F70" i="10"/>
  <c r="E70" i="10"/>
  <c r="J69" i="10"/>
  <c r="I69" i="10"/>
  <c r="F69" i="10"/>
  <c r="E69" i="10"/>
  <c r="J68" i="10"/>
  <c r="I68" i="10"/>
  <c r="F68" i="10"/>
  <c r="E68" i="10"/>
  <c r="J67" i="10"/>
  <c r="I67" i="10"/>
  <c r="F67" i="10"/>
  <c r="E67" i="10"/>
  <c r="J66" i="10"/>
  <c r="I66" i="10"/>
  <c r="F66" i="10"/>
  <c r="E66" i="10"/>
  <c r="J65" i="10"/>
  <c r="I65" i="10"/>
  <c r="F65" i="10"/>
  <c r="E65" i="10"/>
  <c r="J64" i="10"/>
  <c r="I64" i="10"/>
  <c r="F64" i="10"/>
  <c r="E64" i="10"/>
  <c r="J63" i="10"/>
  <c r="I63" i="10"/>
  <c r="F63" i="10"/>
  <c r="E63" i="10"/>
  <c r="J62" i="10"/>
  <c r="I62" i="10"/>
  <c r="F62" i="10"/>
  <c r="E62" i="10"/>
  <c r="J61" i="10"/>
  <c r="I61" i="10"/>
  <c r="F61" i="10"/>
  <c r="E61" i="10"/>
  <c r="J60" i="10"/>
  <c r="I60" i="10"/>
  <c r="F60" i="10"/>
  <c r="E60" i="10"/>
  <c r="J59" i="10"/>
  <c r="I59" i="10"/>
  <c r="F59" i="10"/>
  <c r="E59" i="10"/>
  <c r="J58" i="10"/>
  <c r="I58" i="10"/>
  <c r="F58" i="10"/>
  <c r="E58" i="10"/>
  <c r="J57" i="10"/>
  <c r="I57" i="10"/>
  <c r="F57" i="10"/>
  <c r="E57" i="10"/>
  <c r="J56" i="10"/>
  <c r="I56" i="10"/>
  <c r="F56" i="10"/>
  <c r="E56" i="10"/>
  <c r="J55" i="10"/>
  <c r="I55" i="10"/>
  <c r="F55" i="10"/>
  <c r="E55" i="10"/>
  <c r="J54" i="10"/>
  <c r="I54" i="10"/>
  <c r="F54" i="10"/>
  <c r="E54" i="10"/>
  <c r="J53" i="10"/>
  <c r="I53" i="10"/>
  <c r="F53" i="10"/>
  <c r="E53" i="10"/>
  <c r="J52" i="10"/>
  <c r="I52" i="10"/>
  <c r="F52" i="10"/>
  <c r="E52" i="10"/>
  <c r="J51" i="10"/>
  <c r="I51" i="10"/>
  <c r="F51" i="10"/>
  <c r="E51" i="10"/>
  <c r="J50" i="10"/>
  <c r="I50" i="10"/>
  <c r="F50" i="10"/>
  <c r="E50" i="10"/>
  <c r="J49" i="10"/>
  <c r="I49" i="10"/>
  <c r="F49" i="10"/>
  <c r="E49" i="10"/>
  <c r="J48" i="10"/>
  <c r="I48" i="10"/>
  <c r="F48" i="10"/>
  <c r="E48" i="10"/>
  <c r="J47" i="10"/>
  <c r="I47" i="10"/>
  <c r="F47" i="10"/>
  <c r="E47" i="10"/>
  <c r="J46" i="10"/>
  <c r="I46" i="10"/>
  <c r="F46" i="10"/>
  <c r="E46" i="10"/>
  <c r="J45" i="10"/>
  <c r="I45" i="10"/>
  <c r="F45" i="10"/>
  <c r="E45" i="10"/>
  <c r="J44" i="10"/>
  <c r="I44" i="10"/>
  <c r="F44" i="10"/>
  <c r="E44" i="10"/>
  <c r="J43" i="10"/>
  <c r="I43" i="10"/>
  <c r="F43" i="10"/>
  <c r="E43" i="10"/>
  <c r="J42" i="10"/>
  <c r="I42" i="10"/>
  <c r="F42" i="10"/>
  <c r="E42" i="10"/>
  <c r="J41" i="10"/>
  <c r="I41" i="10"/>
  <c r="F41" i="10"/>
  <c r="E41" i="10"/>
  <c r="J40" i="10"/>
  <c r="I40" i="10"/>
  <c r="F40" i="10"/>
  <c r="E40" i="10"/>
  <c r="J39" i="10"/>
  <c r="I39" i="10"/>
  <c r="F39" i="10"/>
  <c r="E39" i="10"/>
  <c r="J38" i="10"/>
  <c r="I38" i="10"/>
  <c r="F38" i="10"/>
  <c r="E38" i="10"/>
  <c r="J37" i="10"/>
  <c r="I37" i="10"/>
  <c r="F37" i="10"/>
  <c r="E37" i="10"/>
  <c r="J36" i="10"/>
  <c r="I36" i="10"/>
  <c r="F36" i="10"/>
  <c r="E36" i="10"/>
  <c r="J35" i="10"/>
  <c r="I35" i="10"/>
  <c r="F35" i="10"/>
  <c r="E35" i="10"/>
  <c r="J34" i="10"/>
  <c r="I34" i="10"/>
  <c r="F34" i="10"/>
  <c r="E34" i="10"/>
  <c r="J33" i="10"/>
  <c r="I33" i="10"/>
  <c r="F33" i="10"/>
  <c r="E33" i="10"/>
  <c r="J32" i="10"/>
  <c r="I32" i="10"/>
  <c r="F32" i="10"/>
  <c r="E32" i="10"/>
  <c r="J31" i="10"/>
  <c r="I31" i="10"/>
  <c r="F31" i="10"/>
  <c r="E31" i="10"/>
  <c r="J30" i="10"/>
  <c r="I30" i="10"/>
  <c r="F30" i="10"/>
  <c r="E30" i="10"/>
  <c r="J29" i="10"/>
  <c r="I29" i="10"/>
  <c r="F29" i="10"/>
  <c r="E29" i="10"/>
  <c r="J28" i="10"/>
  <c r="I28" i="10"/>
  <c r="F28" i="10"/>
  <c r="E28" i="10"/>
  <c r="J27" i="10"/>
  <c r="I27" i="10"/>
  <c r="F27" i="10"/>
  <c r="E27" i="10"/>
  <c r="J26" i="10"/>
  <c r="I26" i="10"/>
  <c r="F26" i="10"/>
  <c r="E26" i="10"/>
  <c r="J25" i="10"/>
  <c r="I25" i="10"/>
  <c r="F25" i="10"/>
  <c r="E25" i="10"/>
  <c r="J24" i="10"/>
  <c r="I24" i="10"/>
  <c r="F24" i="10"/>
  <c r="E24" i="10"/>
  <c r="J23" i="10"/>
  <c r="I23" i="10"/>
  <c r="F23" i="10"/>
  <c r="E23" i="10"/>
  <c r="J22" i="10"/>
  <c r="I22" i="10"/>
  <c r="F22" i="10"/>
  <c r="E22" i="10"/>
  <c r="J21" i="10"/>
  <c r="I21" i="10"/>
  <c r="F21" i="10"/>
  <c r="E21" i="10"/>
  <c r="J20" i="10"/>
  <c r="I20" i="10"/>
  <c r="F20" i="10"/>
  <c r="E20" i="10"/>
  <c r="J19" i="10"/>
  <c r="I19" i="10"/>
  <c r="F19" i="10"/>
  <c r="E19" i="10"/>
  <c r="J18" i="10"/>
  <c r="I18" i="10"/>
  <c r="F18" i="10"/>
  <c r="E18" i="10"/>
  <c r="J17" i="10"/>
  <c r="I17" i="10"/>
  <c r="F17" i="10"/>
  <c r="E17" i="10"/>
  <c r="J16" i="10"/>
  <c r="I16" i="10"/>
  <c r="F16" i="10"/>
  <c r="E16" i="10"/>
  <c r="J15" i="10"/>
  <c r="I15" i="10"/>
  <c r="F15" i="10"/>
  <c r="E15" i="10"/>
  <c r="J14" i="10"/>
  <c r="I14" i="10"/>
  <c r="F14" i="10"/>
  <c r="E14" i="10"/>
  <c r="J13" i="10"/>
  <c r="I13" i="10"/>
  <c r="F13" i="10"/>
  <c r="E13" i="10"/>
  <c r="J12" i="10"/>
  <c r="I12" i="10"/>
  <c r="F12" i="10"/>
  <c r="E12" i="10"/>
  <c r="J11" i="10"/>
  <c r="I11" i="10"/>
  <c r="F11" i="10"/>
  <c r="E11" i="10"/>
  <c r="J10" i="10"/>
  <c r="I10" i="10"/>
  <c r="F10" i="10"/>
  <c r="E10" i="10"/>
  <c r="J9" i="10"/>
  <c r="I9" i="10"/>
  <c r="F9" i="10"/>
  <c r="E9" i="10"/>
  <c r="J8" i="10"/>
  <c r="I8" i="10"/>
  <c r="F8" i="10"/>
  <c r="E8" i="10"/>
  <c r="J7" i="10"/>
  <c r="I7" i="10"/>
  <c r="F7" i="10"/>
  <c r="E7" i="10"/>
  <c r="J6" i="10"/>
  <c r="I6" i="10"/>
  <c r="F6" i="10"/>
  <c r="E6" i="10"/>
  <c r="J5" i="10"/>
  <c r="I5" i="10"/>
  <c r="F5" i="10"/>
  <c r="E5" i="10"/>
  <c r="J4" i="10"/>
  <c r="I4" i="10"/>
  <c r="F4" i="10"/>
  <c r="E4" i="10"/>
  <c r="J3" i="10"/>
  <c r="I3" i="10"/>
  <c r="F3" i="10"/>
  <c r="E3" i="10"/>
  <c r="H97" i="8"/>
  <c r="D97" i="8"/>
  <c r="B97" i="8"/>
  <c r="J96" i="8"/>
  <c r="H96" i="8"/>
  <c r="F96" i="8"/>
  <c r="D96" i="8"/>
  <c r="B96" i="8"/>
  <c r="H95" i="8"/>
  <c r="D95" i="8"/>
  <c r="B95" i="8"/>
  <c r="J92" i="8"/>
  <c r="I92" i="8"/>
  <c r="F92" i="8"/>
  <c r="E92" i="8"/>
  <c r="J91" i="8"/>
  <c r="I91" i="8"/>
  <c r="F91" i="8"/>
  <c r="E91" i="8"/>
  <c r="J90" i="8"/>
  <c r="I90" i="8"/>
  <c r="F90" i="8"/>
  <c r="E90" i="8"/>
  <c r="J89" i="8"/>
  <c r="I89" i="8"/>
  <c r="F89" i="8"/>
  <c r="E89" i="8"/>
  <c r="J88" i="8"/>
  <c r="I88" i="8"/>
  <c r="F88" i="8"/>
  <c r="E88" i="8"/>
  <c r="J87" i="8"/>
  <c r="I87" i="8"/>
  <c r="F87" i="8"/>
  <c r="E87" i="8"/>
  <c r="J86" i="8"/>
  <c r="I86" i="8"/>
  <c r="F86" i="8"/>
  <c r="E86" i="8"/>
  <c r="J85" i="8"/>
  <c r="I85" i="8"/>
  <c r="F85" i="8"/>
  <c r="E85" i="8"/>
  <c r="J84" i="8"/>
  <c r="I84" i="8"/>
  <c r="F84" i="8"/>
  <c r="E84" i="8"/>
  <c r="J83" i="8"/>
  <c r="I83" i="8"/>
  <c r="F83" i="8"/>
  <c r="E83" i="8"/>
  <c r="J82" i="8"/>
  <c r="I82" i="8"/>
  <c r="F82" i="8"/>
  <c r="E82" i="8"/>
  <c r="J81" i="8"/>
  <c r="I81" i="8"/>
  <c r="F81" i="8"/>
  <c r="E81" i="8"/>
  <c r="J80" i="8"/>
  <c r="I80" i="8"/>
  <c r="F80" i="8"/>
  <c r="E80" i="8"/>
  <c r="J79" i="8"/>
  <c r="I79" i="8"/>
  <c r="F79" i="8"/>
  <c r="E79" i="8"/>
  <c r="J78" i="8"/>
  <c r="I78" i="8"/>
  <c r="F78" i="8"/>
  <c r="E78" i="8"/>
  <c r="J77" i="8"/>
  <c r="I77" i="8"/>
  <c r="F77" i="8"/>
  <c r="E77" i="8"/>
  <c r="J76" i="8"/>
  <c r="I76" i="8"/>
  <c r="F76" i="8"/>
  <c r="E76" i="8"/>
  <c r="J75" i="8"/>
  <c r="I75" i="8"/>
  <c r="F75" i="8"/>
  <c r="E75" i="8"/>
  <c r="J74" i="8"/>
  <c r="I74" i="8"/>
  <c r="F74" i="8"/>
  <c r="E74" i="8"/>
  <c r="J73" i="8"/>
  <c r="I73" i="8"/>
  <c r="F73" i="8"/>
  <c r="E73" i="8"/>
  <c r="J72" i="8"/>
  <c r="I72" i="8"/>
  <c r="F72" i="8"/>
  <c r="E72" i="8"/>
  <c r="J71" i="8"/>
  <c r="I71" i="8"/>
  <c r="F71" i="8"/>
  <c r="E71" i="8"/>
  <c r="J70" i="8"/>
  <c r="I70" i="8"/>
  <c r="F70" i="8"/>
  <c r="E70" i="8"/>
  <c r="J69" i="8"/>
  <c r="I69" i="8"/>
  <c r="F69" i="8"/>
  <c r="E69" i="8"/>
  <c r="J68" i="8"/>
  <c r="I68" i="8"/>
  <c r="F68" i="8"/>
  <c r="E68" i="8"/>
  <c r="J67" i="8"/>
  <c r="I67" i="8"/>
  <c r="F67" i="8"/>
  <c r="E67" i="8"/>
  <c r="J66" i="8"/>
  <c r="I66" i="8"/>
  <c r="F66" i="8"/>
  <c r="E66" i="8"/>
  <c r="J65" i="8"/>
  <c r="I65" i="8"/>
  <c r="F65" i="8"/>
  <c r="E65" i="8"/>
  <c r="J64" i="8"/>
  <c r="I64" i="8"/>
  <c r="F64" i="8"/>
  <c r="E64" i="8"/>
  <c r="J63" i="8"/>
  <c r="I63" i="8"/>
  <c r="F63" i="8"/>
  <c r="E63" i="8"/>
  <c r="J62" i="8"/>
  <c r="I62" i="8"/>
  <c r="F62" i="8"/>
  <c r="E62" i="8"/>
  <c r="J61" i="8"/>
  <c r="I61" i="8"/>
  <c r="F61" i="8"/>
  <c r="E61" i="8"/>
  <c r="J60" i="8"/>
  <c r="I60" i="8"/>
  <c r="F60" i="8"/>
  <c r="E60" i="8"/>
  <c r="J59" i="8"/>
  <c r="I59" i="8"/>
  <c r="F59" i="8"/>
  <c r="E59" i="8"/>
  <c r="J58" i="8"/>
  <c r="I58" i="8"/>
  <c r="F58" i="8"/>
  <c r="E58" i="8"/>
  <c r="J57" i="8"/>
  <c r="I57" i="8"/>
  <c r="F57" i="8"/>
  <c r="E57" i="8"/>
  <c r="J56" i="8"/>
  <c r="I56" i="8"/>
  <c r="F56" i="8"/>
  <c r="E56" i="8"/>
  <c r="J55" i="8"/>
  <c r="I55" i="8"/>
  <c r="F55" i="8"/>
  <c r="E55" i="8"/>
  <c r="J54" i="8"/>
  <c r="I54" i="8"/>
  <c r="F54" i="8"/>
  <c r="E54" i="8"/>
  <c r="J53" i="8"/>
  <c r="I53" i="8"/>
  <c r="F53" i="8"/>
  <c r="E53" i="8"/>
  <c r="J52" i="8"/>
  <c r="I52" i="8"/>
  <c r="F52" i="8"/>
  <c r="E52" i="8"/>
  <c r="J51" i="8"/>
  <c r="I51" i="8"/>
  <c r="F51" i="8"/>
  <c r="E51" i="8"/>
  <c r="J50" i="8"/>
  <c r="I50" i="8"/>
  <c r="F50" i="8"/>
  <c r="E50" i="8"/>
  <c r="J49" i="8"/>
  <c r="I49" i="8"/>
  <c r="F49" i="8"/>
  <c r="E49" i="8"/>
  <c r="J48" i="8"/>
  <c r="I48" i="8"/>
  <c r="F48" i="8"/>
  <c r="E48" i="8"/>
  <c r="J47" i="8"/>
  <c r="I47" i="8"/>
  <c r="F47" i="8"/>
  <c r="E47" i="8"/>
  <c r="J46" i="8"/>
  <c r="I46" i="8"/>
  <c r="F46" i="8"/>
  <c r="E46" i="8"/>
  <c r="J45" i="8"/>
  <c r="I45" i="8"/>
  <c r="F45" i="8"/>
  <c r="E45" i="8"/>
  <c r="J44" i="8"/>
  <c r="I44" i="8"/>
  <c r="F44" i="8"/>
  <c r="E44" i="8"/>
  <c r="J43" i="8"/>
  <c r="I43" i="8"/>
  <c r="F43" i="8"/>
  <c r="E43" i="8"/>
  <c r="J42" i="8"/>
  <c r="I42" i="8"/>
  <c r="F42" i="8"/>
  <c r="E42" i="8"/>
  <c r="J41" i="8"/>
  <c r="I41" i="8"/>
  <c r="F41" i="8"/>
  <c r="E41" i="8"/>
  <c r="J40" i="8"/>
  <c r="I40" i="8"/>
  <c r="F40" i="8"/>
  <c r="E40" i="8"/>
  <c r="J39" i="8"/>
  <c r="I39" i="8"/>
  <c r="F39" i="8"/>
  <c r="E39" i="8"/>
  <c r="J38" i="8"/>
  <c r="I38" i="8"/>
  <c r="F38" i="8"/>
  <c r="E38" i="8"/>
  <c r="J37" i="8"/>
  <c r="I37" i="8"/>
  <c r="F37" i="8"/>
  <c r="E37" i="8"/>
  <c r="J36" i="8"/>
  <c r="I36" i="8"/>
  <c r="F36" i="8"/>
  <c r="E36" i="8"/>
  <c r="J35" i="8"/>
  <c r="I35" i="8"/>
  <c r="F35" i="8"/>
  <c r="E35" i="8"/>
  <c r="J34" i="8"/>
  <c r="I34" i="8"/>
  <c r="F34" i="8"/>
  <c r="E34" i="8"/>
  <c r="J33" i="8"/>
  <c r="I33" i="8"/>
  <c r="F33" i="8"/>
  <c r="E33" i="8"/>
  <c r="J32" i="8"/>
  <c r="I32" i="8"/>
  <c r="F32" i="8"/>
  <c r="E32" i="8"/>
  <c r="J31" i="8"/>
  <c r="I31" i="8"/>
  <c r="F31" i="8"/>
  <c r="E31" i="8"/>
  <c r="J30" i="8"/>
  <c r="I30" i="8"/>
  <c r="F30" i="8"/>
  <c r="E30" i="8"/>
  <c r="J29" i="8"/>
  <c r="I29" i="8"/>
  <c r="F29" i="8"/>
  <c r="E29" i="8"/>
  <c r="J28" i="8"/>
  <c r="I28" i="8"/>
  <c r="F28" i="8"/>
  <c r="E28" i="8"/>
  <c r="J27" i="8"/>
  <c r="I27" i="8"/>
  <c r="F27" i="8"/>
  <c r="E27" i="8"/>
  <c r="J26" i="8"/>
  <c r="I26" i="8"/>
  <c r="F26" i="8"/>
  <c r="E26" i="8"/>
  <c r="J25" i="8"/>
  <c r="I25" i="8"/>
  <c r="F25" i="8"/>
  <c r="E25" i="8"/>
  <c r="J24" i="8"/>
  <c r="I24" i="8"/>
  <c r="F24" i="8"/>
  <c r="E24" i="8"/>
  <c r="J23" i="8"/>
  <c r="I23" i="8"/>
  <c r="F23" i="8"/>
  <c r="E23" i="8"/>
  <c r="J22" i="8"/>
  <c r="I22" i="8"/>
  <c r="F22" i="8"/>
  <c r="E22" i="8"/>
  <c r="J21" i="8"/>
  <c r="I21" i="8"/>
  <c r="F21" i="8"/>
  <c r="E21" i="8"/>
  <c r="J20" i="8"/>
  <c r="I20" i="8"/>
  <c r="F20" i="8"/>
  <c r="E20" i="8"/>
  <c r="J19" i="8"/>
  <c r="I19" i="8"/>
  <c r="F19" i="8"/>
  <c r="E19" i="8"/>
  <c r="J18" i="8"/>
  <c r="I18" i="8"/>
  <c r="F18" i="8"/>
  <c r="E18" i="8"/>
  <c r="J17" i="8"/>
  <c r="I17" i="8"/>
  <c r="F17" i="8"/>
  <c r="E17" i="8"/>
  <c r="J16" i="8"/>
  <c r="I16" i="8"/>
  <c r="F16" i="8"/>
  <c r="E16" i="8"/>
  <c r="J15" i="8"/>
  <c r="I15" i="8"/>
  <c r="F15" i="8"/>
  <c r="E15" i="8"/>
  <c r="J14" i="8"/>
  <c r="I14" i="8"/>
  <c r="F14" i="8"/>
  <c r="E14" i="8"/>
  <c r="J13" i="8"/>
  <c r="I13" i="8"/>
  <c r="F13" i="8"/>
  <c r="E13" i="8"/>
  <c r="J12" i="8"/>
  <c r="I12" i="8"/>
  <c r="F12" i="8"/>
  <c r="E12" i="8"/>
  <c r="J11" i="8"/>
  <c r="I11" i="8"/>
  <c r="F11" i="8"/>
  <c r="E11" i="8"/>
  <c r="J10" i="8"/>
  <c r="I10" i="8"/>
  <c r="F10" i="8"/>
  <c r="E10" i="8"/>
  <c r="J9" i="8"/>
  <c r="I9" i="8"/>
  <c r="F9" i="8"/>
  <c r="E9" i="8"/>
  <c r="J8" i="8"/>
  <c r="I8" i="8"/>
  <c r="F8" i="8"/>
  <c r="E8" i="8"/>
  <c r="J7" i="8"/>
  <c r="I7" i="8"/>
  <c r="F7" i="8"/>
  <c r="E7" i="8"/>
  <c r="J6" i="8"/>
  <c r="I6" i="8"/>
  <c r="F6" i="8"/>
  <c r="E6" i="8"/>
  <c r="J5" i="8"/>
  <c r="I5" i="8"/>
  <c r="F5" i="8"/>
  <c r="E5" i="8"/>
  <c r="J4" i="8"/>
  <c r="I4" i="8"/>
  <c r="F4" i="8"/>
  <c r="E4" i="8"/>
  <c r="J3" i="8"/>
  <c r="I3" i="8"/>
  <c r="F3" i="8"/>
  <c r="E3" i="8"/>
  <c r="H97" i="11"/>
  <c r="D97" i="11"/>
  <c r="B97" i="11"/>
  <c r="J96" i="11"/>
  <c r="H96" i="11"/>
  <c r="F96" i="11"/>
  <c r="D96" i="11"/>
  <c r="B96" i="11"/>
  <c r="H95" i="11"/>
  <c r="D95" i="11"/>
  <c r="B95" i="11"/>
  <c r="J92" i="11"/>
  <c r="I92" i="11"/>
  <c r="F92" i="11"/>
  <c r="E92" i="11"/>
  <c r="J91" i="11"/>
  <c r="I91" i="11"/>
  <c r="F91" i="11"/>
  <c r="E91" i="11"/>
  <c r="J90" i="11"/>
  <c r="I90" i="11"/>
  <c r="F90" i="11"/>
  <c r="E90" i="11"/>
  <c r="J89" i="11"/>
  <c r="I89" i="11"/>
  <c r="F89" i="11"/>
  <c r="E89" i="11"/>
  <c r="J88" i="11"/>
  <c r="I88" i="11"/>
  <c r="F88" i="11"/>
  <c r="E88" i="11"/>
  <c r="J87" i="11"/>
  <c r="I87" i="11"/>
  <c r="F87" i="11"/>
  <c r="E87" i="11"/>
  <c r="J86" i="11"/>
  <c r="I86" i="11"/>
  <c r="F86" i="11"/>
  <c r="E86" i="11"/>
  <c r="J85" i="11"/>
  <c r="I85" i="11"/>
  <c r="F85" i="11"/>
  <c r="E85" i="11"/>
  <c r="J84" i="11"/>
  <c r="I84" i="11"/>
  <c r="F84" i="11"/>
  <c r="E84" i="11"/>
  <c r="J83" i="11"/>
  <c r="I83" i="11"/>
  <c r="F83" i="11"/>
  <c r="E83" i="11"/>
  <c r="J82" i="11"/>
  <c r="I82" i="11"/>
  <c r="F82" i="11"/>
  <c r="E82" i="11"/>
  <c r="J81" i="11"/>
  <c r="I81" i="11"/>
  <c r="F81" i="11"/>
  <c r="E81" i="11"/>
  <c r="J80" i="11"/>
  <c r="I80" i="11"/>
  <c r="F80" i="11"/>
  <c r="E80" i="11"/>
  <c r="J79" i="11"/>
  <c r="I79" i="11"/>
  <c r="F79" i="11"/>
  <c r="E79" i="11"/>
  <c r="J78" i="11"/>
  <c r="I78" i="11"/>
  <c r="F78" i="11"/>
  <c r="E78" i="11"/>
  <c r="J77" i="11"/>
  <c r="I77" i="11"/>
  <c r="F77" i="11"/>
  <c r="E77" i="11"/>
  <c r="J76" i="11"/>
  <c r="I76" i="11"/>
  <c r="F76" i="11"/>
  <c r="E76" i="11"/>
  <c r="J75" i="11"/>
  <c r="I75" i="11"/>
  <c r="F75" i="11"/>
  <c r="E75" i="11"/>
  <c r="J74" i="11"/>
  <c r="I74" i="11"/>
  <c r="F74" i="11"/>
  <c r="E74" i="11"/>
  <c r="J73" i="11"/>
  <c r="I73" i="11"/>
  <c r="F73" i="11"/>
  <c r="E73" i="11"/>
  <c r="J72" i="11"/>
  <c r="I72" i="11"/>
  <c r="F72" i="11"/>
  <c r="E72" i="11"/>
  <c r="J71" i="11"/>
  <c r="I71" i="11"/>
  <c r="F71" i="11"/>
  <c r="E71" i="11"/>
  <c r="J70" i="11"/>
  <c r="I70" i="11"/>
  <c r="F70" i="11"/>
  <c r="E70" i="11"/>
  <c r="J69" i="11"/>
  <c r="I69" i="11"/>
  <c r="F69" i="11"/>
  <c r="E69" i="11"/>
  <c r="J68" i="11"/>
  <c r="I68" i="11"/>
  <c r="F68" i="11"/>
  <c r="E68" i="11"/>
  <c r="J67" i="11"/>
  <c r="I67" i="11"/>
  <c r="F67" i="11"/>
  <c r="E67" i="11"/>
  <c r="J66" i="11"/>
  <c r="I66" i="11"/>
  <c r="F66" i="11"/>
  <c r="E66" i="11"/>
  <c r="J65" i="11"/>
  <c r="I65" i="11"/>
  <c r="F65" i="11"/>
  <c r="E65" i="11"/>
  <c r="J64" i="11"/>
  <c r="I64" i="11"/>
  <c r="F64" i="11"/>
  <c r="E64" i="11"/>
  <c r="J63" i="11"/>
  <c r="I63" i="11"/>
  <c r="F63" i="11"/>
  <c r="E63" i="11"/>
  <c r="J62" i="11"/>
  <c r="I62" i="11"/>
  <c r="F62" i="11"/>
  <c r="E62" i="11"/>
  <c r="J61" i="11"/>
  <c r="I61" i="11"/>
  <c r="F61" i="11"/>
  <c r="E61" i="11"/>
  <c r="J60" i="11"/>
  <c r="I60" i="11"/>
  <c r="F60" i="11"/>
  <c r="E60" i="11"/>
  <c r="J59" i="11"/>
  <c r="I59" i="11"/>
  <c r="F59" i="11"/>
  <c r="E59" i="11"/>
  <c r="J58" i="11"/>
  <c r="I58" i="11"/>
  <c r="F58" i="11"/>
  <c r="E58" i="11"/>
  <c r="J57" i="11"/>
  <c r="I57" i="11"/>
  <c r="F57" i="11"/>
  <c r="E57" i="11"/>
  <c r="J56" i="11"/>
  <c r="I56" i="11"/>
  <c r="F56" i="11"/>
  <c r="E56" i="11"/>
  <c r="J55" i="11"/>
  <c r="I55" i="11"/>
  <c r="F55" i="11"/>
  <c r="E55" i="11"/>
  <c r="J54" i="11"/>
  <c r="I54" i="11"/>
  <c r="F54" i="11"/>
  <c r="E54" i="11"/>
  <c r="J53" i="11"/>
  <c r="I53" i="11"/>
  <c r="F53" i="11"/>
  <c r="E53" i="11"/>
  <c r="J52" i="11"/>
  <c r="I52" i="11"/>
  <c r="F52" i="11"/>
  <c r="E52" i="11"/>
  <c r="J51" i="11"/>
  <c r="I51" i="11"/>
  <c r="F51" i="11"/>
  <c r="E51" i="11"/>
  <c r="J50" i="11"/>
  <c r="I50" i="11"/>
  <c r="F50" i="11"/>
  <c r="E50" i="11"/>
  <c r="J49" i="11"/>
  <c r="I49" i="11"/>
  <c r="F49" i="11"/>
  <c r="E49" i="11"/>
  <c r="J48" i="11"/>
  <c r="I48" i="11"/>
  <c r="F48" i="11"/>
  <c r="E48" i="11"/>
  <c r="J47" i="11"/>
  <c r="I47" i="11"/>
  <c r="F47" i="11"/>
  <c r="E47" i="11"/>
  <c r="J46" i="11"/>
  <c r="I46" i="11"/>
  <c r="F46" i="11"/>
  <c r="E46" i="11"/>
  <c r="J45" i="11"/>
  <c r="I45" i="11"/>
  <c r="F45" i="11"/>
  <c r="E45" i="11"/>
  <c r="J44" i="11"/>
  <c r="I44" i="11"/>
  <c r="F44" i="11"/>
  <c r="E44" i="11"/>
  <c r="J43" i="11"/>
  <c r="I43" i="11"/>
  <c r="F43" i="11"/>
  <c r="E43" i="11"/>
  <c r="J42" i="11"/>
  <c r="I42" i="11"/>
  <c r="F42" i="11"/>
  <c r="E42" i="11"/>
  <c r="J41" i="11"/>
  <c r="I41" i="11"/>
  <c r="F41" i="11"/>
  <c r="E41" i="11"/>
  <c r="J40" i="11"/>
  <c r="I40" i="11"/>
  <c r="F40" i="11"/>
  <c r="E40" i="11"/>
  <c r="J39" i="11"/>
  <c r="I39" i="11"/>
  <c r="F39" i="11"/>
  <c r="E39" i="11"/>
  <c r="J38" i="11"/>
  <c r="I38" i="11"/>
  <c r="F38" i="11"/>
  <c r="E38" i="11"/>
  <c r="J37" i="11"/>
  <c r="I37" i="11"/>
  <c r="F37" i="11"/>
  <c r="E37" i="11"/>
  <c r="J36" i="11"/>
  <c r="I36" i="11"/>
  <c r="F36" i="11"/>
  <c r="E36" i="11"/>
  <c r="J35" i="11"/>
  <c r="I35" i="11"/>
  <c r="F35" i="11"/>
  <c r="E35" i="11"/>
  <c r="J34" i="11"/>
  <c r="I34" i="11"/>
  <c r="F34" i="11"/>
  <c r="E34" i="11"/>
  <c r="J33" i="11"/>
  <c r="I33" i="11"/>
  <c r="F33" i="11"/>
  <c r="E33" i="11"/>
  <c r="J32" i="11"/>
  <c r="I32" i="11"/>
  <c r="F32" i="11"/>
  <c r="E32" i="11"/>
  <c r="J31" i="11"/>
  <c r="I31" i="11"/>
  <c r="F31" i="11"/>
  <c r="E31" i="11"/>
  <c r="J30" i="11"/>
  <c r="I30" i="11"/>
  <c r="F30" i="11"/>
  <c r="E30" i="11"/>
  <c r="J29" i="11"/>
  <c r="I29" i="11"/>
  <c r="F29" i="11"/>
  <c r="E29" i="11"/>
  <c r="J28" i="11"/>
  <c r="I28" i="11"/>
  <c r="F28" i="11"/>
  <c r="E28" i="11"/>
  <c r="J27" i="11"/>
  <c r="I27" i="11"/>
  <c r="F27" i="11"/>
  <c r="E27" i="11"/>
  <c r="J26" i="11"/>
  <c r="I26" i="11"/>
  <c r="F26" i="11"/>
  <c r="E26" i="11"/>
  <c r="J25" i="11"/>
  <c r="I25" i="11"/>
  <c r="F25" i="11"/>
  <c r="E25" i="11"/>
  <c r="J24" i="11"/>
  <c r="I24" i="11"/>
  <c r="F24" i="11"/>
  <c r="E24" i="11"/>
  <c r="J23" i="11"/>
  <c r="I23" i="11"/>
  <c r="F23" i="11"/>
  <c r="E23" i="11"/>
  <c r="J22" i="11"/>
  <c r="I22" i="11"/>
  <c r="F22" i="11"/>
  <c r="E22" i="11"/>
  <c r="J21" i="11"/>
  <c r="I21" i="11"/>
  <c r="F21" i="11"/>
  <c r="E21" i="11"/>
  <c r="J20" i="11"/>
  <c r="I20" i="11"/>
  <c r="F20" i="11"/>
  <c r="E20" i="11"/>
  <c r="J19" i="11"/>
  <c r="I19" i="11"/>
  <c r="F19" i="11"/>
  <c r="E19" i="11"/>
  <c r="J18" i="11"/>
  <c r="I18" i="11"/>
  <c r="F18" i="11"/>
  <c r="E18" i="11"/>
  <c r="J17" i="11"/>
  <c r="I17" i="11"/>
  <c r="F17" i="11"/>
  <c r="E17" i="11"/>
  <c r="J16" i="11"/>
  <c r="I16" i="11"/>
  <c r="F16" i="11"/>
  <c r="E16" i="11"/>
  <c r="J15" i="11"/>
  <c r="I15" i="11"/>
  <c r="F15" i="11"/>
  <c r="E15" i="11"/>
  <c r="J14" i="11"/>
  <c r="I14" i="11"/>
  <c r="F14" i="11"/>
  <c r="E14" i="11"/>
  <c r="J13" i="11"/>
  <c r="I13" i="11"/>
  <c r="F13" i="11"/>
  <c r="E13" i="11"/>
  <c r="J12" i="11"/>
  <c r="I12" i="11"/>
  <c r="F12" i="11"/>
  <c r="E12" i="11"/>
  <c r="J11" i="11"/>
  <c r="I11" i="11"/>
  <c r="F11" i="11"/>
  <c r="E11" i="11"/>
  <c r="J10" i="11"/>
  <c r="I10" i="11"/>
  <c r="F10" i="11"/>
  <c r="E10" i="11"/>
  <c r="J9" i="11"/>
  <c r="I9" i="11"/>
  <c r="F9" i="11"/>
  <c r="E9" i="11"/>
  <c r="J8" i="11"/>
  <c r="I8" i="11"/>
  <c r="F8" i="11"/>
  <c r="E8" i="11"/>
  <c r="J7" i="11"/>
  <c r="I7" i="11"/>
  <c r="F7" i="11"/>
  <c r="E7" i="11"/>
  <c r="J6" i="11"/>
  <c r="I6" i="11"/>
  <c r="F6" i="11"/>
  <c r="E6" i="11"/>
  <c r="J5" i="11"/>
  <c r="I5" i="11"/>
  <c r="F5" i="11"/>
  <c r="E5" i="11"/>
  <c r="J4" i="11"/>
  <c r="I4" i="11"/>
  <c r="F4" i="11"/>
  <c r="E4" i="11"/>
  <c r="J3" i="11"/>
  <c r="I3" i="11"/>
  <c r="F3" i="11"/>
  <c r="E3" i="11"/>
  <c r="H97" i="12"/>
  <c r="D97" i="12"/>
  <c r="B97" i="12"/>
  <c r="J96" i="12"/>
  <c r="H96" i="12"/>
  <c r="F96" i="12"/>
  <c r="D96" i="12"/>
  <c r="B96" i="12"/>
  <c r="H95" i="12"/>
  <c r="D95" i="12"/>
  <c r="B95" i="12"/>
  <c r="J92" i="12"/>
  <c r="I92" i="12"/>
  <c r="F92" i="12"/>
  <c r="E92" i="12"/>
  <c r="J91" i="12"/>
  <c r="I91" i="12"/>
  <c r="F91" i="12"/>
  <c r="E91" i="12"/>
  <c r="J90" i="12"/>
  <c r="I90" i="12"/>
  <c r="F90" i="12"/>
  <c r="E90" i="12"/>
  <c r="J89" i="12"/>
  <c r="I89" i="12"/>
  <c r="F89" i="12"/>
  <c r="E89" i="12"/>
  <c r="J88" i="12"/>
  <c r="I88" i="12"/>
  <c r="F88" i="12"/>
  <c r="E88" i="12"/>
  <c r="J87" i="12"/>
  <c r="I87" i="12"/>
  <c r="F87" i="12"/>
  <c r="E87" i="12"/>
  <c r="J86" i="12"/>
  <c r="I86" i="12"/>
  <c r="F86" i="12"/>
  <c r="E86" i="12"/>
  <c r="J85" i="12"/>
  <c r="I85" i="12"/>
  <c r="F85" i="12"/>
  <c r="E85" i="12"/>
  <c r="J84" i="12"/>
  <c r="I84" i="12"/>
  <c r="F84" i="12"/>
  <c r="E84" i="12"/>
  <c r="J83" i="12"/>
  <c r="I83" i="12"/>
  <c r="F83" i="12"/>
  <c r="E83" i="12"/>
  <c r="J82" i="12"/>
  <c r="I82" i="12"/>
  <c r="F82" i="12"/>
  <c r="E82" i="12"/>
  <c r="J81" i="12"/>
  <c r="I81" i="12"/>
  <c r="F81" i="12"/>
  <c r="E81" i="12"/>
  <c r="J80" i="12"/>
  <c r="I80" i="12"/>
  <c r="F80" i="12"/>
  <c r="E80" i="12"/>
  <c r="J79" i="12"/>
  <c r="I79" i="12"/>
  <c r="F79" i="12"/>
  <c r="E79" i="12"/>
  <c r="J78" i="12"/>
  <c r="I78" i="12"/>
  <c r="F78" i="12"/>
  <c r="E78" i="12"/>
  <c r="J77" i="12"/>
  <c r="I77" i="12"/>
  <c r="F77" i="12"/>
  <c r="E77" i="12"/>
  <c r="J76" i="12"/>
  <c r="I76" i="12"/>
  <c r="F76" i="12"/>
  <c r="E76" i="12"/>
  <c r="J75" i="12"/>
  <c r="I75" i="12"/>
  <c r="F75" i="12"/>
  <c r="E75" i="12"/>
  <c r="J74" i="12"/>
  <c r="I74" i="12"/>
  <c r="F74" i="12"/>
  <c r="E74" i="12"/>
  <c r="J73" i="12"/>
  <c r="I73" i="12"/>
  <c r="F73" i="12"/>
  <c r="E73" i="12"/>
  <c r="J72" i="12"/>
  <c r="I72" i="12"/>
  <c r="F72" i="12"/>
  <c r="E72" i="12"/>
  <c r="J71" i="12"/>
  <c r="I71" i="12"/>
  <c r="F71" i="12"/>
  <c r="E71" i="12"/>
  <c r="J70" i="12"/>
  <c r="I70" i="12"/>
  <c r="F70" i="12"/>
  <c r="E70" i="12"/>
  <c r="J69" i="12"/>
  <c r="I69" i="12"/>
  <c r="F69" i="12"/>
  <c r="E69" i="12"/>
  <c r="J68" i="12"/>
  <c r="I68" i="12"/>
  <c r="F68" i="12"/>
  <c r="E68" i="12"/>
  <c r="J67" i="12"/>
  <c r="I67" i="12"/>
  <c r="F67" i="12"/>
  <c r="E67" i="12"/>
  <c r="J66" i="12"/>
  <c r="I66" i="12"/>
  <c r="F66" i="12"/>
  <c r="E66" i="12"/>
  <c r="J65" i="12"/>
  <c r="I65" i="12"/>
  <c r="F65" i="12"/>
  <c r="E65" i="12"/>
  <c r="J64" i="12"/>
  <c r="I64" i="12"/>
  <c r="F64" i="12"/>
  <c r="E64" i="12"/>
  <c r="J63" i="12"/>
  <c r="I63" i="12"/>
  <c r="F63" i="12"/>
  <c r="E63" i="12"/>
  <c r="J62" i="12"/>
  <c r="I62" i="12"/>
  <c r="F62" i="12"/>
  <c r="E62" i="12"/>
  <c r="J61" i="12"/>
  <c r="I61" i="12"/>
  <c r="F61" i="12"/>
  <c r="E61" i="12"/>
  <c r="J60" i="12"/>
  <c r="I60" i="12"/>
  <c r="F60" i="12"/>
  <c r="E60" i="12"/>
  <c r="J59" i="12"/>
  <c r="I59" i="12"/>
  <c r="F59" i="12"/>
  <c r="E59" i="12"/>
  <c r="J58" i="12"/>
  <c r="I58" i="12"/>
  <c r="F58" i="12"/>
  <c r="E58" i="12"/>
  <c r="J57" i="12"/>
  <c r="I57" i="12"/>
  <c r="F57" i="12"/>
  <c r="E57" i="12"/>
  <c r="J56" i="12"/>
  <c r="I56" i="12"/>
  <c r="F56" i="12"/>
  <c r="E56" i="12"/>
  <c r="J55" i="12"/>
  <c r="I55" i="12"/>
  <c r="F55" i="12"/>
  <c r="E55" i="12"/>
  <c r="J54" i="12"/>
  <c r="I54" i="12"/>
  <c r="F54" i="12"/>
  <c r="E54" i="12"/>
  <c r="J53" i="12"/>
  <c r="I53" i="12"/>
  <c r="F53" i="12"/>
  <c r="E53" i="12"/>
  <c r="J52" i="12"/>
  <c r="I52" i="12"/>
  <c r="F52" i="12"/>
  <c r="E52" i="12"/>
  <c r="J51" i="12"/>
  <c r="I51" i="12"/>
  <c r="F51" i="12"/>
  <c r="E51" i="12"/>
  <c r="J50" i="12"/>
  <c r="I50" i="12"/>
  <c r="F50" i="12"/>
  <c r="E50" i="12"/>
  <c r="J49" i="12"/>
  <c r="I49" i="12"/>
  <c r="F49" i="12"/>
  <c r="E49" i="12"/>
  <c r="J48" i="12"/>
  <c r="I48" i="12"/>
  <c r="F48" i="12"/>
  <c r="E48" i="12"/>
  <c r="J47" i="12"/>
  <c r="I47" i="12"/>
  <c r="F47" i="12"/>
  <c r="E47" i="12"/>
  <c r="J46" i="12"/>
  <c r="I46" i="12"/>
  <c r="F46" i="12"/>
  <c r="E46" i="12"/>
  <c r="J45" i="12"/>
  <c r="I45" i="12"/>
  <c r="F45" i="12"/>
  <c r="E45" i="12"/>
  <c r="J44" i="12"/>
  <c r="I44" i="12"/>
  <c r="F44" i="12"/>
  <c r="E44" i="12"/>
  <c r="J43" i="12"/>
  <c r="I43" i="12"/>
  <c r="F43" i="12"/>
  <c r="E43" i="12"/>
  <c r="J42" i="12"/>
  <c r="I42" i="12"/>
  <c r="F42" i="12"/>
  <c r="E42" i="12"/>
  <c r="J41" i="12"/>
  <c r="I41" i="12"/>
  <c r="F41" i="12"/>
  <c r="E41" i="12"/>
  <c r="J40" i="12"/>
  <c r="I40" i="12"/>
  <c r="F40" i="12"/>
  <c r="E40" i="12"/>
  <c r="J39" i="12"/>
  <c r="I39" i="12"/>
  <c r="F39" i="12"/>
  <c r="E39" i="12"/>
  <c r="J38" i="12"/>
  <c r="I38" i="12"/>
  <c r="F38" i="12"/>
  <c r="E38" i="12"/>
  <c r="J37" i="12"/>
  <c r="I37" i="12"/>
  <c r="F37" i="12"/>
  <c r="E37" i="12"/>
  <c r="J36" i="12"/>
  <c r="I36" i="12"/>
  <c r="F36" i="12"/>
  <c r="E36" i="12"/>
  <c r="J35" i="12"/>
  <c r="I35" i="12"/>
  <c r="F35" i="12"/>
  <c r="E35" i="12"/>
  <c r="J34" i="12"/>
  <c r="I34" i="12"/>
  <c r="F34" i="12"/>
  <c r="E34" i="12"/>
  <c r="J33" i="12"/>
  <c r="I33" i="12"/>
  <c r="F33" i="12"/>
  <c r="E33" i="12"/>
  <c r="J32" i="12"/>
  <c r="I32" i="12"/>
  <c r="F32" i="12"/>
  <c r="E32" i="12"/>
  <c r="J31" i="12"/>
  <c r="I31" i="12"/>
  <c r="F31" i="12"/>
  <c r="E31" i="12"/>
  <c r="J30" i="12"/>
  <c r="I30" i="12"/>
  <c r="F30" i="12"/>
  <c r="E30" i="12"/>
  <c r="J29" i="12"/>
  <c r="I29" i="12"/>
  <c r="F29" i="12"/>
  <c r="E29" i="12"/>
  <c r="J28" i="12"/>
  <c r="I28" i="12"/>
  <c r="F28" i="12"/>
  <c r="E28" i="12"/>
  <c r="J27" i="12"/>
  <c r="I27" i="12"/>
  <c r="F27" i="12"/>
  <c r="E27" i="12"/>
  <c r="J26" i="12"/>
  <c r="I26" i="12"/>
  <c r="F26" i="12"/>
  <c r="E26" i="12"/>
  <c r="J25" i="12"/>
  <c r="I25" i="12"/>
  <c r="F25" i="12"/>
  <c r="E25" i="12"/>
  <c r="J24" i="12"/>
  <c r="I24" i="12"/>
  <c r="F24" i="12"/>
  <c r="E24" i="12"/>
  <c r="J23" i="12"/>
  <c r="I23" i="12"/>
  <c r="F23" i="12"/>
  <c r="E23" i="12"/>
  <c r="J22" i="12"/>
  <c r="I22" i="12"/>
  <c r="F22" i="12"/>
  <c r="E22" i="12"/>
  <c r="J21" i="12"/>
  <c r="I21" i="12"/>
  <c r="F21" i="12"/>
  <c r="E21" i="12"/>
  <c r="J20" i="12"/>
  <c r="I20" i="12"/>
  <c r="F20" i="12"/>
  <c r="E20" i="12"/>
  <c r="J19" i="12"/>
  <c r="I19" i="12"/>
  <c r="F19" i="12"/>
  <c r="E19" i="12"/>
  <c r="J18" i="12"/>
  <c r="I18" i="12"/>
  <c r="F18" i="12"/>
  <c r="E18" i="12"/>
  <c r="J17" i="12"/>
  <c r="I17" i="12"/>
  <c r="F17" i="12"/>
  <c r="E17" i="12"/>
  <c r="J16" i="12"/>
  <c r="I16" i="12"/>
  <c r="F16" i="12"/>
  <c r="E16" i="12"/>
  <c r="J15" i="12"/>
  <c r="I15" i="12"/>
  <c r="F15" i="12"/>
  <c r="E15" i="12"/>
  <c r="J14" i="12"/>
  <c r="I14" i="12"/>
  <c r="F14" i="12"/>
  <c r="E14" i="12"/>
  <c r="J13" i="12"/>
  <c r="I13" i="12"/>
  <c r="F13" i="12"/>
  <c r="E13" i="12"/>
  <c r="J12" i="12"/>
  <c r="I12" i="12"/>
  <c r="F12" i="12"/>
  <c r="E12" i="12"/>
  <c r="J11" i="12"/>
  <c r="I11" i="12"/>
  <c r="F11" i="12"/>
  <c r="E11" i="12"/>
  <c r="J10" i="12"/>
  <c r="I10" i="12"/>
  <c r="F10" i="12"/>
  <c r="E10" i="12"/>
  <c r="J9" i="12"/>
  <c r="I9" i="12"/>
  <c r="F9" i="12"/>
  <c r="E9" i="12"/>
  <c r="J8" i="12"/>
  <c r="I8" i="12"/>
  <c r="F8" i="12"/>
  <c r="E8" i="12"/>
  <c r="J7" i="12"/>
  <c r="I7" i="12"/>
  <c r="F7" i="12"/>
  <c r="E7" i="12"/>
  <c r="J6" i="12"/>
  <c r="I6" i="12"/>
  <c r="F6" i="12"/>
  <c r="E6" i="12"/>
  <c r="J5" i="12"/>
  <c r="I5" i="12"/>
  <c r="F5" i="12"/>
  <c r="E5" i="12"/>
  <c r="J4" i="12"/>
  <c r="I4" i="12"/>
  <c r="F4" i="12"/>
  <c r="E4" i="12"/>
  <c r="J3" i="12"/>
  <c r="J95" i="12" s="1"/>
  <c r="J97" i="12" s="1"/>
  <c r="I3" i="12"/>
  <c r="F3" i="12"/>
  <c r="E3" i="12"/>
  <c r="H97" i="9"/>
  <c r="D97" i="9"/>
  <c r="B97" i="9"/>
  <c r="J96" i="9"/>
  <c r="H96" i="9"/>
  <c r="F96" i="9"/>
  <c r="D96" i="9"/>
  <c r="B96" i="9"/>
  <c r="H95" i="9"/>
  <c r="D95" i="9"/>
  <c r="B95" i="9"/>
  <c r="J92" i="9"/>
  <c r="I92" i="9"/>
  <c r="F92" i="9"/>
  <c r="E92" i="9"/>
  <c r="J91" i="9"/>
  <c r="I91" i="9"/>
  <c r="F91" i="9"/>
  <c r="E91" i="9"/>
  <c r="J90" i="9"/>
  <c r="I90" i="9"/>
  <c r="F90" i="9"/>
  <c r="E90" i="9"/>
  <c r="J89" i="9"/>
  <c r="I89" i="9"/>
  <c r="F89" i="9"/>
  <c r="E89" i="9"/>
  <c r="J88" i="9"/>
  <c r="I88" i="9"/>
  <c r="F88" i="9"/>
  <c r="E88" i="9"/>
  <c r="J87" i="9"/>
  <c r="I87" i="9"/>
  <c r="F87" i="9"/>
  <c r="E87" i="9"/>
  <c r="J86" i="9"/>
  <c r="I86" i="9"/>
  <c r="F86" i="9"/>
  <c r="E86" i="9"/>
  <c r="J85" i="9"/>
  <c r="I85" i="9"/>
  <c r="F85" i="9"/>
  <c r="E85" i="9"/>
  <c r="J84" i="9"/>
  <c r="I84" i="9"/>
  <c r="F84" i="9"/>
  <c r="E84" i="9"/>
  <c r="J83" i="9"/>
  <c r="I83" i="9"/>
  <c r="F83" i="9"/>
  <c r="E83" i="9"/>
  <c r="J82" i="9"/>
  <c r="I82" i="9"/>
  <c r="F82" i="9"/>
  <c r="E82" i="9"/>
  <c r="J81" i="9"/>
  <c r="I81" i="9"/>
  <c r="F81" i="9"/>
  <c r="E81" i="9"/>
  <c r="J80" i="9"/>
  <c r="I80" i="9"/>
  <c r="F80" i="9"/>
  <c r="E80" i="9"/>
  <c r="J79" i="9"/>
  <c r="I79" i="9"/>
  <c r="F79" i="9"/>
  <c r="E79" i="9"/>
  <c r="J78" i="9"/>
  <c r="I78" i="9"/>
  <c r="F78" i="9"/>
  <c r="E78" i="9"/>
  <c r="J77" i="9"/>
  <c r="I77" i="9"/>
  <c r="F77" i="9"/>
  <c r="E77" i="9"/>
  <c r="J76" i="9"/>
  <c r="I76" i="9"/>
  <c r="F76" i="9"/>
  <c r="E76" i="9"/>
  <c r="J75" i="9"/>
  <c r="I75" i="9"/>
  <c r="F75" i="9"/>
  <c r="E75" i="9"/>
  <c r="J74" i="9"/>
  <c r="I74" i="9"/>
  <c r="F74" i="9"/>
  <c r="E74" i="9"/>
  <c r="J73" i="9"/>
  <c r="I73" i="9"/>
  <c r="F73" i="9"/>
  <c r="E73" i="9"/>
  <c r="J72" i="9"/>
  <c r="I72" i="9"/>
  <c r="F72" i="9"/>
  <c r="E72" i="9"/>
  <c r="J71" i="9"/>
  <c r="I71" i="9"/>
  <c r="F71" i="9"/>
  <c r="E71" i="9"/>
  <c r="J70" i="9"/>
  <c r="I70" i="9"/>
  <c r="F70" i="9"/>
  <c r="E70" i="9"/>
  <c r="J69" i="9"/>
  <c r="I69" i="9"/>
  <c r="F69" i="9"/>
  <c r="E69" i="9"/>
  <c r="J68" i="9"/>
  <c r="I68" i="9"/>
  <c r="F68" i="9"/>
  <c r="E68" i="9"/>
  <c r="J67" i="9"/>
  <c r="I67" i="9"/>
  <c r="F67" i="9"/>
  <c r="E67" i="9"/>
  <c r="J66" i="9"/>
  <c r="I66" i="9"/>
  <c r="F66" i="9"/>
  <c r="E66" i="9"/>
  <c r="J65" i="9"/>
  <c r="I65" i="9"/>
  <c r="F65" i="9"/>
  <c r="E65" i="9"/>
  <c r="J64" i="9"/>
  <c r="I64" i="9"/>
  <c r="F64" i="9"/>
  <c r="E64" i="9"/>
  <c r="J63" i="9"/>
  <c r="I63" i="9"/>
  <c r="F63" i="9"/>
  <c r="E63" i="9"/>
  <c r="J62" i="9"/>
  <c r="I62" i="9"/>
  <c r="F62" i="9"/>
  <c r="E62" i="9"/>
  <c r="J61" i="9"/>
  <c r="I61" i="9"/>
  <c r="F61" i="9"/>
  <c r="E61" i="9"/>
  <c r="J60" i="9"/>
  <c r="I60" i="9"/>
  <c r="F60" i="9"/>
  <c r="E60" i="9"/>
  <c r="J59" i="9"/>
  <c r="I59" i="9"/>
  <c r="F59" i="9"/>
  <c r="E59" i="9"/>
  <c r="J58" i="9"/>
  <c r="I58" i="9"/>
  <c r="F58" i="9"/>
  <c r="E58" i="9"/>
  <c r="J57" i="9"/>
  <c r="I57" i="9"/>
  <c r="F57" i="9"/>
  <c r="E57" i="9"/>
  <c r="J56" i="9"/>
  <c r="I56" i="9"/>
  <c r="F56" i="9"/>
  <c r="E56" i="9"/>
  <c r="J55" i="9"/>
  <c r="I55" i="9"/>
  <c r="F55" i="9"/>
  <c r="E55" i="9"/>
  <c r="J54" i="9"/>
  <c r="I54" i="9"/>
  <c r="F54" i="9"/>
  <c r="E54" i="9"/>
  <c r="J53" i="9"/>
  <c r="I53" i="9"/>
  <c r="F53" i="9"/>
  <c r="E53" i="9"/>
  <c r="J52" i="9"/>
  <c r="I52" i="9"/>
  <c r="F52" i="9"/>
  <c r="E52" i="9"/>
  <c r="J51" i="9"/>
  <c r="I51" i="9"/>
  <c r="F51" i="9"/>
  <c r="E51" i="9"/>
  <c r="J50" i="9"/>
  <c r="I50" i="9"/>
  <c r="F50" i="9"/>
  <c r="E50" i="9"/>
  <c r="J49" i="9"/>
  <c r="I49" i="9"/>
  <c r="F49" i="9"/>
  <c r="E49" i="9"/>
  <c r="J48" i="9"/>
  <c r="I48" i="9"/>
  <c r="F48" i="9"/>
  <c r="E48" i="9"/>
  <c r="J47" i="9"/>
  <c r="I47" i="9"/>
  <c r="F47" i="9"/>
  <c r="E47" i="9"/>
  <c r="J46" i="9"/>
  <c r="I46" i="9"/>
  <c r="F46" i="9"/>
  <c r="E46" i="9"/>
  <c r="J45" i="9"/>
  <c r="I45" i="9"/>
  <c r="F45" i="9"/>
  <c r="E45" i="9"/>
  <c r="J44" i="9"/>
  <c r="I44" i="9"/>
  <c r="F44" i="9"/>
  <c r="E44" i="9"/>
  <c r="J43" i="9"/>
  <c r="I43" i="9"/>
  <c r="F43" i="9"/>
  <c r="E43" i="9"/>
  <c r="J42" i="9"/>
  <c r="I42" i="9"/>
  <c r="F42" i="9"/>
  <c r="E42" i="9"/>
  <c r="J41" i="9"/>
  <c r="I41" i="9"/>
  <c r="F41" i="9"/>
  <c r="E41" i="9"/>
  <c r="J40" i="9"/>
  <c r="I40" i="9"/>
  <c r="F40" i="9"/>
  <c r="E40" i="9"/>
  <c r="J39" i="9"/>
  <c r="I39" i="9"/>
  <c r="F39" i="9"/>
  <c r="E39" i="9"/>
  <c r="J38" i="9"/>
  <c r="I38" i="9"/>
  <c r="F38" i="9"/>
  <c r="E38" i="9"/>
  <c r="J37" i="9"/>
  <c r="I37" i="9"/>
  <c r="F37" i="9"/>
  <c r="E37" i="9"/>
  <c r="J36" i="9"/>
  <c r="I36" i="9"/>
  <c r="F36" i="9"/>
  <c r="E36" i="9"/>
  <c r="J35" i="9"/>
  <c r="I35" i="9"/>
  <c r="F35" i="9"/>
  <c r="E35" i="9"/>
  <c r="J34" i="9"/>
  <c r="I34" i="9"/>
  <c r="F34" i="9"/>
  <c r="E34" i="9"/>
  <c r="J33" i="9"/>
  <c r="I33" i="9"/>
  <c r="F33" i="9"/>
  <c r="E33" i="9"/>
  <c r="J32" i="9"/>
  <c r="I32" i="9"/>
  <c r="F32" i="9"/>
  <c r="E32" i="9"/>
  <c r="J31" i="9"/>
  <c r="I31" i="9"/>
  <c r="F31" i="9"/>
  <c r="E31" i="9"/>
  <c r="J30" i="9"/>
  <c r="I30" i="9"/>
  <c r="F30" i="9"/>
  <c r="E30" i="9"/>
  <c r="J29" i="9"/>
  <c r="I29" i="9"/>
  <c r="F29" i="9"/>
  <c r="E29" i="9"/>
  <c r="J28" i="9"/>
  <c r="I28" i="9"/>
  <c r="F28" i="9"/>
  <c r="E28" i="9"/>
  <c r="J27" i="9"/>
  <c r="I27" i="9"/>
  <c r="F27" i="9"/>
  <c r="E27" i="9"/>
  <c r="J26" i="9"/>
  <c r="I26" i="9"/>
  <c r="F26" i="9"/>
  <c r="E26" i="9"/>
  <c r="J25" i="9"/>
  <c r="I25" i="9"/>
  <c r="F25" i="9"/>
  <c r="E25" i="9"/>
  <c r="J24" i="9"/>
  <c r="I24" i="9"/>
  <c r="F24" i="9"/>
  <c r="E24" i="9"/>
  <c r="J23" i="9"/>
  <c r="I23" i="9"/>
  <c r="F23" i="9"/>
  <c r="E23" i="9"/>
  <c r="J22" i="9"/>
  <c r="I22" i="9"/>
  <c r="F22" i="9"/>
  <c r="E22" i="9"/>
  <c r="J21" i="9"/>
  <c r="I21" i="9"/>
  <c r="F21" i="9"/>
  <c r="E21" i="9"/>
  <c r="J20" i="9"/>
  <c r="I20" i="9"/>
  <c r="F20" i="9"/>
  <c r="E20" i="9"/>
  <c r="J19" i="9"/>
  <c r="I19" i="9"/>
  <c r="F19" i="9"/>
  <c r="E19" i="9"/>
  <c r="J18" i="9"/>
  <c r="I18" i="9"/>
  <c r="F18" i="9"/>
  <c r="E18" i="9"/>
  <c r="J17" i="9"/>
  <c r="I17" i="9"/>
  <c r="F17" i="9"/>
  <c r="E17" i="9"/>
  <c r="J16" i="9"/>
  <c r="I16" i="9"/>
  <c r="F16" i="9"/>
  <c r="E16" i="9"/>
  <c r="J15" i="9"/>
  <c r="I15" i="9"/>
  <c r="F15" i="9"/>
  <c r="E15" i="9"/>
  <c r="J14" i="9"/>
  <c r="I14" i="9"/>
  <c r="F14" i="9"/>
  <c r="E14" i="9"/>
  <c r="J13" i="9"/>
  <c r="I13" i="9"/>
  <c r="F13" i="9"/>
  <c r="E13" i="9"/>
  <c r="J12" i="9"/>
  <c r="I12" i="9"/>
  <c r="F12" i="9"/>
  <c r="E12" i="9"/>
  <c r="J11" i="9"/>
  <c r="I11" i="9"/>
  <c r="F11" i="9"/>
  <c r="E11" i="9"/>
  <c r="J10" i="9"/>
  <c r="I10" i="9"/>
  <c r="F10" i="9"/>
  <c r="E10" i="9"/>
  <c r="J9" i="9"/>
  <c r="I9" i="9"/>
  <c r="F9" i="9"/>
  <c r="E9" i="9"/>
  <c r="J8" i="9"/>
  <c r="I8" i="9"/>
  <c r="F8" i="9"/>
  <c r="E8" i="9"/>
  <c r="J7" i="9"/>
  <c r="I7" i="9"/>
  <c r="F7" i="9"/>
  <c r="E7" i="9"/>
  <c r="J6" i="9"/>
  <c r="I6" i="9"/>
  <c r="F6" i="9"/>
  <c r="E6" i="9"/>
  <c r="J5" i="9"/>
  <c r="I5" i="9"/>
  <c r="F5" i="9"/>
  <c r="E5" i="9"/>
  <c r="J4" i="9"/>
  <c r="I4" i="9"/>
  <c r="F4" i="9"/>
  <c r="E4" i="9"/>
  <c r="J3" i="9"/>
  <c r="I3" i="9"/>
  <c r="F3" i="9"/>
  <c r="E3" i="9"/>
  <c r="H97" i="6"/>
  <c r="D97" i="6"/>
  <c r="B97" i="6"/>
  <c r="J96" i="6"/>
  <c r="H96" i="6"/>
  <c r="F96" i="6"/>
  <c r="D96" i="6"/>
  <c r="B96" i="6"/>
  <c r="H95" i="6"/>
  <c r="D95" i="6"/>
  <c r="B95" i="6"/>
  <c r="J92" i="6"/>
  <c r="I92" i="6"/>
  <c r="F92" i="6"/>
  <c r="E92" i="6"/>
  <c r="J91" i="6"/>
  <c r="I91" i="6"/>
  <c r="F91" i="6"/>
  <c r="E91" i="6"/>
  <c r="J90" i="6"/>
  <c r="I90" i="6"/>
  <c r="F90" i="6"/>
  <c r="E90" i="6"/>
  <c r="J89" i="6"/>
  <c r="I89" i="6"/>
  <c r="F89" i="6"/>
  <c r="E89" i="6"/>
  <c r="J88" i="6"/>
  <c r="I88" i="6"/>
  <c r="F88" i="6"/>
  <c r="E88" i="6"/>
  <c r="J87" i="6"/>
  <c r="I87" i="6"/>
  <c r="F87" i="6"/>
  <c r="E87" i="6"/>
  <c r="J86" i="6"/>
  <c r="I86" i="6"/>
  <c r="F86" i="6"/>
  <c r="E86" i="6"/>
  <c r="J85" i="6"/>
  <c r="I85" i="6"/>
  <c r="F85" i="6"/>
  <c r="E85" i="6"/>
  <c r="J84" i="6"/>
  <c r="I84" i="6"/>
  <c r="F84" i="6"/>
  <c r="E84" i="6"/>
  <c r="J83" i="6"/>
  <c r="I83" i="6"/>
  <c r="F83" i="6"/>
  <c r="E83" i="6"/>
  <c r="J82" i="6"/>
  <c r="I82" i="6"/>
  <c r="F82" i="6"/>
  <c r="E82" i="6"/>
  <c r="J81" i="6"/>
  <c r="I81" i="6"/>
  <c r="F81" i="6"/>
  <c r="E81" i="6"/>
  <c r="J80" i="6"/>
  <c r="I80" i="6"/>
  <c r="F80" i="6"/>
  <c r="E80" i="6"/>
  <c r="J79" i="6"/>
  <c r="I79" i="6"/>
  <c r="F79" i="6"/>
  <c r="E79" i="6"/>
  <c r="J78" i="6"/>
  <c r="I78" i="6"/>
  <c r="F78" i="6"/>
  <c r="E78" i="6"/>
  <c r="J77" i="6"/>
  <c r="I77" i="6"/>
  <c r="F77" i="6"/>
  <c r="E77" i="6"/>
  <c r="J76" i="6"/>
  <c r="I76" i="6"/>
  <c r="F76" i="6"/>
  <c r="E76" i="6"/>
  <c r="J75" i="6"/>
  <c r="I75" i="6"/>
  <c r="F75" i="6"/>
  <c r="E75" i="6"/>
  <c r="J74" i="6"/>
  <c r="I74" i="6"/>
  <c r="F74" i="6"/>
  <c r="E74" i="6"/>
  <c r="J73" i="6"/>
  <c r="I73" i="6"/>
  <c r="F73" i="6"/>
  <c r="E73" i="6"/>
  <c r="J72" i="6"/>
  <c r="I72" i="6"/>
  <c r="F72" i="6"/>
  <c r="E72" i="6"/>
  <c r="J71" i="6"/>
  <c r="I71" i="6"/>
  <c r="F71" i="6"/>
  <c r="E71" i="6"/>
  <c r="J70" i="6"/>
  <c r="I70" i="6"/>
  <c r="F70" i="6"/>
  <c r="E70" i="6"/>
  <c r="J69" i="6"/>
  <c r="I69" i="6"/>
  <c r="F69" i="6"/>
  <c r="E69" i="6"/>
  <c r="J68" i="6"/>
  <c r="I68" i="6"/>
  <c r="F68" i="6"/>
  <c r="E68" i="6"/>
  <c r="J67" i="6"/>
  <c r="I67" i="6"/>
  <c r="F67" i="6"/>
  <c r="E67" i="6"/>
  <c r="J66" i="6"/>
  <c r="I66" i="6"/>
  <c r="F66" i="6"/>
  <c r="E66" i="6"/>
  <c r="J65" i="6"/>
  <c r="I65" i="6"/>
  <c r="F65" i="6"/>
  <c r="E65" i="6"/>
  <c r="J64" i="6"/>
  <c r="I64" i="6"/>
  <c r="F64" i="6"/>
  <c r="E64" i="6"/>
  <c r="J63" i="6"/>
  <c r="I63" i="6"/>
  <c r="F63" i="6"/>
  <c r="E63" i="6"/>
  <c r="J62" i="6"/>
  <c r="I62" i="6"/>
  <c r="F62" i="6"/>
  <c r="E62" i="6"/>
  <c r="J61" i="6"/>
  <c r="I61" i="6"/>
  <c r="F61" i="6"/>
  <c r="E61" i="6"/>
  <c r="J60" i="6"/>
  <c r="I60" i="6"/>
  <c r="F60" i="6"/>
  <c r="E60" i="6"/>
  <c r="J59" i="6"/>
  <c r="I59" i="6"/>
  <c r="F59" i="6"/>
  <c r="E59" i="6"/>
  <c r="J58" i="6"/>
  <c r="I58" i="6"/>
  <c r="F58" i="6"/>
  <c r="E58" i="6"/>
  <c r="J57" i="6"/>
  <c r="I57" i="6"/>
  <c r="F57" i="6"/>
  <c r="E57" i="6"/>
  <c r="J56" i="6"/>
  <c r="I56" i="6"/>
  <c r="F56" i="6"/>
  <c r="E56" i="6"/>
  <c r="J55" i="6"/>
  <c r="I55" i="6"/>
  <c r="F55" i="6"/>
  <c r="E55" i="6"/>
  <c r="J54" i="6"/>
  <c r="I54" i="6"/>
  <c r="F54" i="6"/>
  <c r="E54" i="6"/>
  <c r="J53" i="6"/>
  <c r="I53" i="6"/>
  <c r="F53" i="6"/>
  <c r="E53" i="6"/>
  <c r="J52" i="6"/>
  <c r="I52" i="6"/>
  <c r="F52" i="6"/>
  <c r="E52" i="6"/>
  <c r="J51" i="6"/>
  <c r="I51" i="6"/>
  <c r="F51" i="6"/>
  <c r="E51" i="6"/>
  <c r="J50" i="6"/>
  <c r="I50" i="6"/>
  <c r="F50" i="6"/>
  <c r="E50" i="6"/>
  <c r="J49" i="6"/>
  <c r="I49" i="6"/>
  <c r="F49" i="6"/>
  <c r="E49" i="6"/>
  <c r="J48" i="6"/>
  <c r="I48" i="6"/>
  <c r="F48" i="6"/>
  <c r="E48" i="6"/>
  <c r="J47" i="6"/>
  <c r="I47" i="6"/>
  <c r="F47" i="6"/>
  <c r="E47" i="6"/>
  <c r="J46" i="6"/>
  <c r="I46" i="6"/>
  <c r="F46" i="6"/>
  <c r="E46" i="6"/>
  <c r="J45" i="6"/>
  <c r="I45" i="6"/>
  <c r="F45" i="6"/>
  <c r="E45" i="6"/>
  <c r="J44" i="6"/>
  <c r="I44" i="6"/>
  <c r="F44" i="6"/>
  <c r="E44" i="6"/>
  <c r="J43" i="6"/>
  <c r="I43" i="6"/>
  <c r="F43" i="6"/>
  <c r="E43" i="6"/>
  <c r="J42" i="6"/>
  <c r="I42" i="6"/>
  <c r="F42" i="6"/>
  <c r="E42" i="6"/>
  <c r="J41" i="6"/>
  <c r="I41" i="6"/>
  <c r="F41" i="6"/>
  <c r="E41" i="6"/>
  <c r="J40" i="6"/>
  <c r="I40" i="6"/>
  <c r="F40" i="6"/>
  <c r="E40" i="6"/>
  <c r="J39" i="6"/>
  <c r="I39" i="6"/>
  <c r="F39" i="6"/>
  <c r="E39" i="6"/>
  <c r="J38" i="6"/>
  <c r="I38" i="6"/>
  <c r="F38" i="6"/>
  <c r="E38" i="6"/>
  <c r="J37" i="6"/>
  <c r="I37" i="6"/>
  <c r="F37" i="6"/>
  <c r="E37" i="6"/>
  <c r="J36" i="6"/>
  <c r="I36" i="6"/>
  <c r="F36" i="6"/>
  <c r="E36" i="6"/>
  <c r="J35" i="6"/>
  <c r="I35" i="6"/>
  <c r="F35" i="6"/>
  <c r="E35" i="6"/>
  <c r="J34" i="6"/>
  <c r="I34" i="6"/>
  <c r="F34" i="6"/>
  <c r="E34" i="6"/>
  <c r="J33" i="6"/>
  <c r="I33" i="6"/>
  <c r="F33" i="6"/>
  <c r="E33" i="6"/>
  <c r="J32" i="6"/>
  <c r="I32" i="6"/>
  <c r="F32" i="6"/>
  <c r="E32" i="6"/>
  <c r="J31" i="6"/>
  <c r="I31" i="6"/>
  <c r="F31" i="6"/>
  <c r="E31" i="6"/>
  <c r="J30" i="6"/>
  <c r="I30" i="6"/>
  <c r="F30" i="6"/>
  <c r="E30" i="6"/>
  <c r="J29" i="6"/>
  <c r="I29" i="6"/>
  <c r="F29" i="6"/>
  <c r="E29" i="6"/>
  <c r="J28" i="6"/>
  <c r="I28" i="6"/>
  <c r="F28" i="6"/>
  <c r="E28" i="6"/>
  <c r="J27" i="6"/>
  <c r="I27" i="6"/>
  <c r="F27" i="6"/>
  <c r="E27" i="6"/>
  <c r="J26" i="6"/>
  <c r="I26" i="6"/>
  <c r="F26" i="6"/>
  <c r="E26" i="6"/>
  <c r="J25" i="6"/>
  <c r="I25" i="6"/>
  <c r="F25" i="6"/>
  <c r="E25" i="6"/>
  <c r="J24" i="6"/>
  <c r="I24" i="6"/>
  <c r="F24" i="6"/>
  <c r="E24" i="6"/>
  <c r="J23" i="6"/>
  <c r="I23" i="6"/>
  <c r="F23" i="6"/>
  <c r="E23" i="6"/>
  <c r="J22" i="6"/>
  <c r="I22" i="6"/>
  <c r="F22" i="6"/>
  <c r="E22" i="6"/>
  <c r="J21" i="6"/>
  <c r="I21" i="6"/>
  <c r="F21" i="6"/>
  <c r="E21" i="6"/>
  <c r="J20" i="6"/>
  <c r="I20" i="6"/>
  <c r="F20" i="6"/>
  <c r="E20" i="6"/>
  <c r="J19" i="6"/>
  <c r="I19" i="6"/>
  <c r="F19" i="6"/>
  <c r="E19" i="6"/>
  <c r="J18" i="6"/>
  <c r="I18" i="6"/>
  <c r="F18" i="6"/>
  <c r="E18" i="6"/>
  <c r="J17" i="6"/>
  <c r="I17" i="6"/>
  <c r="F17" i="6"/>
  <c r="E17" i="6"/>
  <c r="J16" i="6"/>
  <c r="I16" i="6"/>
  <c r="F16" i="6"/>
  <c r="E16" i="6"/>
  <c r="J15" i="6"/>
  <c r="I15" i="6"/>
  <c r="F15" i="6"/>
  <c r="E15" i="6"/>
  <c r="J14" i="6"/>
  <c r="I14" i="6"/>
  <c r="F14" i="6"/>
  <c r="E14" i="6"/>
  <c r="J13" i="6"/>
  <c r="I13" i="6"/>
  <c r="F13" i="6"/>
  <c r="E13" i="6"/>
  <c r="J12" i="6"/>
  <c r="I12" i="6"/>
  <c r="F12" i="6"/>
  <c r="E12" i="6"/>
  <c r="J11" i="6"/>
  <c r="I11" i="6"/>
  <c r="F11" i="6"/>
  <c r="E11" i="6"/>
  <c r="J10" i="6"/>
  <c r="I10" i="6"/>
  <c r="F10" i="6"/>
  <c r="E10" i="6"/>
  <c r="J9" i="6"/>
  <c r="I9" i="6"/>
  <c r="F9" i="6"/>
  <c r="E9" i="6"/>
  <c r="J8" i="6"/>
  <c r="I8" i="6"/>
  <c r="F8" i="6"/>
  <c r="E8" i="6"/>
  <c r="J7" i="6"/>
  <c r="I7" i="6"/>
  <c r="F7" i="6"/>
  <c r="E7" i="6"/>
  <c r="J6" i="6"/>
  <c r="I6" i="6"/>
  <c r="F6" i="6"/>
  <c r="E6" i="6"/>
  <c r="J5" i="6"/>
  <c r="I5" i="6"/>
  <c r="F5" i="6"/>
  <c r="E5" i="6"/>
  <c r="J4" i="6"/>
  <c r="I4" i="6"/>
  <c r="F4" i="6"/>
  <c r="E4" i="6"/>
  <c r="J3" i="6"/>
  <c r="J95" i="6" s="1"/>
  <c r="J97" i="6" s="1"/>
  <c r="I3" i="6"/>
  <c r="F3" i="6"/>
  <c r="E3" i="6"/>
  <c r="H97" i="1"/>
  <c r="D97" i="1"/>
  <c r="B97" i="1"/>
  <c r="J96" i="1"/>
  <c r="H96" i="1"/>
  <c r="F96" i="1"/>
  <c r="D96" i="1"/>
  <c r="B96" i="1"/>
  <c r="H95" i="1"/>
  <c r="D95" i="1"/>
  <c r="B95" i="1"/>
  <c r="J92" i="1"/>
  <c r="I92" i="1"/>
  <c r="F92" i="1"/>
  <c r="E92" i="1"/>
  <c r="J91" i="1"/>
  <c r="I91" i="1"/>
  <c r="F91" i="1"/>
  <c r="E91" i="1"/>
  <c r="J90" i="1"/>
  <c r="I90" i="1"/>
  <c r="F90" i="1"/>
  <c r="E90" i="1"/>
  <c r="J89" i="1"/>
  <c r="I89" i="1"/>
  <c r="F89" i="1"/>
  <c r="E89" i="1"/>
  <c r="J88" i="1"/>
  <c r="I88" i="1"/>
  <c r="F88" i="1"/>
  <c r="E88" i="1"/>
  <c r="J87" i="1"/>
  <c r="I87" i="1"/>
  <c r="F87" i="1"/>
  <c r="E87" i="1"/>
  <c r="J86" i="1"/>
  <c r="I86" i="1"/>
  <c r="F86" i="1"/>
  <c r="E86" i="1"/>
  <c r="J85" i="1"/>
  <c r="I85" i="1"/>
  <c r="F85" i="1"/>
  <c r="E85" i="1"/>
  <c r="J84" i="1"/>
  <c r="I84" i="1"/>
  <c r="F84" i="1"/>
  <c r="E84" i="1"/>
  <c r="J83" i="1"/>
  <c r="I83" i="1"/>
  <c r="F83" i="1"/>
  <c r="E83" i="1"/>
  <c r="J82" i="1"/>
  <c r="I82" i="1"/>
  <c r="F82" i="1"/>
  <c r="E82" i="1"/>
  <c r="J81" i="1"/>
  <c r="I81" i="1"/>
  <c r="F81" i="1"/>
  <c r="E81" i="1"/>
  <c r="J80" i="1"/>
  <c r="I80" i="1"/>
  <c r="F80" i="1"/>
  <c r="E80" i="1"/>
  <c r="J79" i="1"/>
  <c r="I79" i="1"/>
  <c r="F79" i="1"/>
  <c r="E79" i="1"/>
  <c r="J78" i="1"/>
  <c r="I78" i="1"/>
  <c r="F78" i="1"/>
  <c r="E78" i="1"/>
  <c r="J77" i="1"/>
  <c r="I77" i="1"/>
  <c r="F77" i="1"/>
  <c r="E77" i="1"/>
  <c r="J76" i="1"/>
  <c r="I76" i="1"/>
  <c r="F76" i="1"/>
  <c r="E76" i="1"/>
  <c r="J75" i="1"/>
  <c r="I75" i="1"/>
  <c r="F75" i="1"/>
  <c r="E75" i="1"/>
  <c r="J74" i="1"/>
  <c r="I74" i="1"/>
  <c r="F74" i="1"/>
  <c r="E74" i="1"/>
  <c r="J73" i="1"/>
  <c r="I73" i="1"/>
  <c r="F73" i="1"/>
  <c r="E73" i="1"/>
  <c r="J72" i="1"/>
  <c r="I72" i="1"/>
  <c r="F72" i="1"/>
  <c r="E72" i="1"/>
  <c r="J71" i="1"/>
  <c r="I71" i="1"/>
  <c r="F71" i="1"/>
  <c r="E71" i="1"/>
  <c r="J70" i="1"/>
  <c r="I70" i="1"/>
  <c r="F70" i="1"/>
  <c r="E70" i="1"/>
  <c r="J69" i="1"/>
  <c r="I69" i="1"/>
  <c r="F69" i="1"/>
  <c r="E69" i="1"/>
  <c r="J68" i="1"/>
  <c r="I68" i="1"/>
  <c r="F68" i="1"/>
  <c r="E68" i="1"/>
  <c r="J67" i="1"/>
  <c r="I67" i="1"/>
  <c r="F67" i="1"/>
  <c r="E67" i="1"/>
  <c r="J66" i="1"/>
  <c r="I66" i="1"/>
  <c r="F66" i="1"/>
  <c r="E66" i="1"/>
  <c r="J65" i="1"/>
  <c r="I65" i="1"/>
  <c r="F65" i="1"/>
  <c r="E65" i="1"/>
  <c r="J64" i="1"/>
  <c r="I64" i="1"/>
  <c r="F64" i="1"/>
  <c r="E64" i="1"/>
  <c r="J63" i="1"/>
  <c r="I63" i="1"/>
  <c r="F63" i="1"/>
  <c r="E63" i="1"/>
  <c r="J62" i="1"/>
  <c r="I62" i="1"/>
  <c r="F62" i="1"/>
  <c r="E62" i="1"/>
  <c r="J61" i="1"/>
  <c r="I61" i="1"/>
  <c r="F61" i="1"/>
  <c r="E61" i="1"/>
  <c r="J60" i="1"/>
  <c r="I60" i="1"/>
  <c r="F60" i="1"/>
  <c r="E60" i="1"/>
  <c r="J59" i="1"/>
  <c r="I59" i="1"/>
  <c r="F59" i="1"/>
  <c r="E59" i="1"/>
  <c r="J58" i="1"/>
  <c r="I58" i="1"/>
  <c r="F58" i="1"/>
  <c r="E58" i="1"/>
  <c r="J57" i="1"/>
  <c r="I57" i="1"/>
  <c r="F57" i="1"/>
  <c r="E57" i="1"/>
  <c r="J56" i="1"/>
  <c r="I56" i="1"/>
  <c r="F56" i="1"/>
  <c r="E56" i="1"/>
  <c r="J55" i="1"/>
  <c r="I55" i="1"/>
  <c r="F55" i="1"/>
  <c r="E55" i="1"/>
  <c r="J54" i="1"/>
  <c r="I54" i="1"/>
  <c r="F54" i="1"/>
  <c r="E54" i="1"/>
  <c r="J53" i="1"/>
  <c r="I53" i="1"/>
  <c r="F53" i="1"/>
  <c r="E53" i="1"/>
  <c r="J52" i="1"/>
  <c r="I52" i="1"/>
  <c r="F52" i="1"/>
  <c r="E52" i="1"/>
  <c r="J51" i="1"/>
  <c r="I51" i="1"/>
  <c r="F51" i="1"/>
  <c r="E51" i="1"/>
  <c r="J50" i="1"/>
  <c r="I50" i="1"/>
  <c r="F50" i="1"/>
  <c r="E50" i="1"/>
  <c r="J49" i="1"/>
  <c r="I49" i="1"/>
  <c r="F49" i="1"/>
  <c r="E49" i="1"/>
  <c r="J48" i="1"/>
  <c r="I48" i="1"/>
  <c r="F48" i="1"/>
  <c r="E48" i="1"/>
  <c r="J47" i="1"/>
  <c r="I47" i="1"/>
  <c r="F47" i="1"/>
  <c r="E47" i="1"/>
  <c r="J46" i="1"/>
  <c r="I46" i="1"/>
  <c r="F46" i="1"/>
  <c r="E46" i="1"/>
  <c r="J45" i="1"/>
  <c r="I45" i="1"/>
  <c r="F45" i="1"/>
  <c r="E45" i="1"/>
  <c r="J44" i="1"/>
  <c r="I44" i="1"/>
  <c r="F44" i="1"/>
  <c r="E44" i="1"/>
  <c r="J43" i="1"/>
  <c r="I43" i="1"/>
  <c r="F43" i="1"/>
  <c r="E43" i="1"/>
  <c r="J42" i="1"/>
  <c r="I42" i="1"/>
  <c r="F42" i="1"/>
  <c r="E42" i="1"/>
  <c r="J41" i="1"/>
  <c r="I41" i="1"/>
  <c r="F41" i="1"/>
  <c r="E41" i="1"/>
  <c r="J40" i="1"/>
  <c r="I40" i="1"/>
  <c r="F40" i="1"/>
  <c r="E40" i="1"/>
  <c r="J39" i="1"/>
  <c r="I39" i="1"/>
  <c r="F39" i="1"/>
  <c r="E39" i="1"/>
  <c r="J38" i="1"/>
  <c r="I38" i="1"/>
  <c r="F38" i="1"/>
  <c r="E38" i="1"/>
  <c r="J37" i="1"/>
  <c r="I37" i="1"/>
  <c r="F37" i="1"/>
  <c r="E37" i="1"/>
  <c r="J36" i="1"/>
  <c r="I36" i="1"/>
  <c r="F36" i="1"/>
  <c r="E36" i="1"/>
  <c r="J35" i="1"/>
  <c r="I35" i="1"/>
  <c r="F35" i="1"/>
  <c r="E35" i="1"/>
  <c r="J34" i="1"/>
  <c r="I34" i="1"/>
  <c r="F34" i="1"/>
  <c r="E34" i="1"/>
  <c r="J33" i="1"/>
  <c r="I33" i="1"/>
  <c r="F33" i="1"/>
  <c r="E33" i="1"/>
  <c r="J32" i="1"/>
  <c r="I32" i="1"/>
  <c r="F32" i="1"/>
  <c r="E32" i="1"/>
  <c r="J31" i="1"/>
  <c r="I31" i="1"/>
  <c r="F31" i="1"/>
  <c r="E31" i="1"/>
  <c r="J30" i="1"/>
  <c r="I30" i="1"/>
  <c r="F30" i="1"/>
  <c r="E30" i="1"/>
  <c r="J29" i="1"/>
  <c r="I29" i="1"/>
  <c r="F29" i="1"/>
  <c r="E29" i="1"/>
  <c r="J28" i="1"/>
  <c r="I28" i="1"/>
  <c r="F28" i="1"/>
  <c r="E28" i="1"/>
  <c r="J27" i="1"/>
  <c r="I27" i="1"/>
  <c r="F27" i="1"/>
  <c r="E27" i="1"/>
  <c r="J26" i="1"/>
  <c r="I26" i="1"/>
  <c r="F26" i="1"/>
  <c r="E26" i="1"/>
  <c r="J25" i="1"/>
  <c r="I25" i="1"/>
  <c r="F25" i="1"/>
  <c r="E25" i="1"/>
  <c r="J24" i="1"/>
  <c r="I24" i="1"/>
  <c r="F24" i="1"/>
  <c r="E24" i="1"/>
  <c r="J23" i="1"/>
  <c r="I23" i="1"/>
  <c r="F23" i="1"/>
  <c r="E23" i="1"/>
  <c r="J22" i="1"/>
  <c r="I22" i="1"/>
  <c r="F22" i="1"/>
  <c r="E22" i="1"/>
  <c r="J21" i="1"/>
  <c r="I21" i="1"/>
  <c r="F21" i="1"/>
  <c r="E21" i="1"/>
  <c r="J20" i="1"/>
  <c r="I20" i="1"/>
  <c r="F20" i="1"/>
  <c r="E20" i="1"/>
  <c r="J19" i="1"/>
  <c r="I19" i="1"/>
  <c r="F19" i="1"/>
  <c r="E19" i="1"/>
  <c r="J18" i="1"/>
  <c r="I18" i="1"/>
  <c r="F18" i="1"/>
  <c r="E18" i="1"/>
  <c r="J17" i="1"/>
  <c r="I17" i="1"/>
  <c r="F17" i="1"/>
  <c r="E17" i="1"/>
  <c r="J16" i="1"/>
  <c r="I16" i="1"/>
  <c r="F16" i="1"/>
  <c r="E16" i="1"/>
  <c r="J15" i="1"/>
  <c r="I15" i="1"/>
  <c r="F15" i="1"/>
  <c r="E15" i="1"/>
  <c r="J14" i="1"/>
  <c r="I14" i="1"/>
  <c r="F14" i="1"/>
  <c r="E14" i="1"/>
  <c r="J13" i="1"/>
  <c r="I13" i="1"/>
  <c r="F13" i="1"/>
  <c r="E13" i="1"/>
  <c r="J12" i="1"/>
  <c r="I12" i="1"/>
  <c r="F12" i="1"/>
  <c r="E12" i="1"/>
  <c r="J11" i="1"/>
  <c r="I11" i="1"/>
  <c r="F11" i="1"/>
  <c r="E11" i="1"/>
  <c r="J10" i="1"/>
  <c r="I10" i="1"/>
  <c r="F10" i="1"/>
  <c r="E10" i="1"/>
  <c r="J9" i="1"/>
  <c r="I9" i="1"/>
  <c r="F9" i="1"/>
  <c r="E9" i="1"/>
  <c r="J8" i="1"/>
  <c r="I8" i="1"/>
  <c r="F8" i="1"/>
  <c r="E8" i="1"/>
  <c r="J7" i="1"/>
  <c r="I7" i="1"/>
  <c r="F7" i="1"/>
  <c r="E7" i="1"/>
  <c r="J6" i="1"/>
  <c r="I6" i="1"/>
  <c r="F6" i="1"/>
  <c r="E6" i="1"/>
  <c r="J5" i="1"/>
  <c r="I5" i="1"/>
  <c r="F5" i="1"/>
  <c r="E5" i="1"/>
  <c r="J4" i="1"/>
  <c r="I4" i="1"/>
  <c r="F4" i="1"/>
  <c r="E4" i="1"/>
  <c r="J3" i="1"/>
  <c r="I3" i="1"/>
  <c r="F3" i="1"/>
  <c r="E3" i="1"/>
  <c r="H97" i="4"/>
  <c r="H96" i="4"/>
  <c r="H95" i="4"/>
  <c r="J96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3" i="4"/>
  <c r="D97" i="4"/>
  <c r="D96" i="4"/>
  <c r="D95" i="4"/>
  <c r="B97" i="4"/>
  <c r="B96" i="4"/>
  <c r="B95" i="4"/>
  <c r="F9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3" i="4"/>
  <c r="J95" i="9" l="1"/>
  <c r="J97" i="9" s="1"/>
  <c r="F95" i="6"/>
  <c r="F97" i="6" s="1"/>
  <c r="J95" i="1"/>
  <c r="J97" i="1" s="1"/>
  <c r="F95" i="1"/>
  <c r="F97" i="1" s="1"/>
  <c r="F95" i="4"/>
  <c r="J95" i="4"/>
  <c r="F95" i="10"/>
  <c r="F97" i="10" s="1"/>
  <c r="J95" i="10"/>
  <c r="J97" i="10" s="1"/>
  <c r="J95" i="8"/>
  <c r="J97" i="8" s="1"/>
  <c r="F95" i="8"/>
  <c r="F97" i="8" s="1"/>
  <c r="J95" i="11"/>
  <c r="J97" i="11" s="1"/>
  <c r="F95" i="11"/>
  <c r="F97" i="11" s="1"/>
  <c r="F95" i="12"/>
  <c r="F97" i="12" s="1"/>
  <c r="F95" i="9"/>
  <c r="F97" i="9" s="1"/>
  <c r="J97" i="4" l="1"/>
  <c r="F97" i="4"/>
</calcChain>
</file>

<file path=xl/sharedStrings.xml><?xml version="1.0" encoding="utf-8"?>
<sst xmlns="http://schemas.openxmlformats.org/spreadsheetml/2006/main" count="272" uniqueCount="27">
  <si>
    <t>Data</t>
  </si>
  <si>
    <t>n</t>
  </si>
  <si>
    <t>Consumo médio de CPU Real</t>
  </si>
  <si>
    <t>GM(1,1)</t>
  </si>
  <si>
    <t>MAPE</t>
  </si>
  <si>
    <t>PowerBI</t>
  </si>
  <si>
    <t>Consumo Máximo de CPU Real</t>
  </si>
  <si>
    <t>Consumo Minimo de CPU Real</t>
  </si>
  <si>
    <t>Máxima escrita em disco (GB)  Real</t>
  </si>
  <si>
    <t>Entrada de rede (MB)  Real</t>
  </si>
  <si>
    <t>Minima escrita em disco (MB)  Real</t>
  </si>
  <si>
    <t>Media escrita em disco (MB)  Real</t>
  </si>
  <si>
    <t>Saida de rede (MB)  Real</t>
  </si>
  <si>
    <t>desvio</t>
  </si>
  <si>
    <t>mediana</t>
  </si>
  <si>
    <t xml:space="preserve">media </t>
  </si>
  <si>
    <t>Real</t>
  </si>
  <si>
    <t>Previsão GM</t>
  </si>
  <si>
    <t>Previsão BI</t>
  </si>
  <si>
    <t>PE GM</t>
  </si>
  <si>
    <t>PE BI</t>
  </si>
  <si>
    <t>ABS GM</t>
  </si>
  <si>
    <t>ABS BI</t>
  </si>
  <si>
    <t xml:space="preserve">Média </t>
  </si>
  <si>
    <t>Mediana</t>
  </si>
  <si>
    <t>Desvio P.</t>
  </si>
  <si>
    <t>∑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</si>
</sst>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0">
    <xf numFmtId="0" fontId="0" fillId="0" borderId="0" xfId="0"/>
    <xf numFmtId="2" fontId="0" fillId="0" borderId="0" xfId="0" applyNumberFormat="1"/>
    <xf numFmtId="9" fontId="0" fillId="0" borderId="0" xfId="1" applyFont="1"/>
    <xf numFmtId="0" fontId="1" fillId="2" borderId="0" xfId="2"/>
    <xf numFmtId="14" fontId="1" fillId="2" borderId="0" xfId="2" applyNumberFormat="1"/>
    <xf numFmtId="2" fontId="1" fillId="2" borderId="0" xfId="2" applyNumberFormat="1"/>
    <xf numFmtId="2" fontId="1" fillId="2" borderId="0" xfId="2" quotePrefix="1" applyNumberFormat="1"/>
    <xf numFmtId="9" fontId="1" fillId="2" borderId="0" xfId="2" applyNumberFormat="1"/>
    <xf numFmtId="1" fontId="1" fillId="2" borderId="0" xfId="2" applyNumberFormat="1"/>
    <xf numFmtId="0" fontId="3" fillId="2" borderId="0" xfId="2" applyFont="1" applyAlignment="1">
      <alignment wrapText="1"/>
    </xf>
    <xf numFmtId="0" fontId="3" fillId="2" borderId="0" xfId="2" applyFont="1"/>
    <xf numFmtId="0" fontId="2" fillId="2" borderId="1" xfId="2" applyFont="1" applyBorder="1" applyAlignment="1">
      <alignment wrapText="1"/>
    </xf>
    <xf numFmtId="0" fontId="3" fillId="2" borderId="1" xfId="2" applyFont="1" applyBorder="1" applyAlignment="1">
      <alignment wrapText="1"/>
    </xf>
    <xf numFmtId="0" fontId="3" fillId="2" borderId="1" xfId="2" applyFont="1" applyBorder="1"/>
    <xf numFmtId="0" fontId="4" fillId="3" borderId="0" xfId="2" applyFont="1" applyFill="1" applyAlignment="1">
      <alignment horizontal="center" vertical="center"/>
    </xf>
    <xf numFmtId="2" fontId="4" fillId="3" borderId="0" xfId="2" applyNumberFormat="1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" fontId="4" fillId="3" borderId="0" xfId="2" applyNumberFormat="1" applyFont="1" applyFill="1" applyAlignment="1">
      <alignment horizontal="center" vertical="center"/>
    </xf>
    <xf numFmtId="0" fontId="5" fillId="3" borderId="0" xfId="2" applyFont="1" applyFill="1" applyAlignment="1">
      <alignment wrapText="1"/>
    </xf>
    <xf numFmtId="0" fontId="5" fillId="3" borderId="1" xfId="2" applyFont="1" applyFill="1" applyBorder="1" applyAlignment="1">
      <alignment wrapText="1"/>
    </xf>
    <xf numFmtId="0" fontId="5" fillId="3" borderId="1" xfId="2" applyFont="1" applyFill="1" applyBorder="1"/>
    <xf numFmtId="0" fontId="5" fillId="3" borderId="0" xfId="2" applyFont="1" applyFill="1"/>
    <xf numFmtId="14" fontId="4" fillId="3" borderId="0" xfId="2" applyNumberFormat="1" applyFont="1" applyFill="1"/>
    <xf numFmtId="2" fontId="4" fillId="3" borderId="0" xfId="2" applyNumberFormat="1" applyFont="1" applyFill="1"/>
    <xf numFmtId="2" fontId="4" fillId="3" borderId="0" xfId="2" quotePrefix="1" applyNumberFormat="1" applyFont="1" applyFill="1"/>
    <xf numFmtId="9" fontId="4" fillId="3" borderId="0" xfId="2" applyNumberFormat="1" applyFont="1" applyFill="1"/>
    <xf numFmtId="0" fontId="4" fillId="3" borderId="0" xfId="2" applyFont="1" applyFill="1"/>
    <xf numFmtId="1" fontId="4" fillId="3" borderId="0" xfId="2" applyNumberFormat="1" applyFont="1" applyFill="1"/>
    <xf numFmtId="0" fontId="4" fillId="3" borderId="0" xfId="0" applyFont="1" applyFill="1"/>
  </cellXfs>
  <cellStyles count="3">
    <cellStyle name="60% - Ênfase3" xfId="2" builtinId="40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Real x Previsões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CPU_Media!$B$3:$B$92</c:f>
              <c:numCache>
                <c:formatCode>0.00</c:formatCode>
                <c:ptCount val="90"/>
                <c:pt idx="0">
                  <c:v>1.9360246759999999</c:v>
                </c:pt>
                <c:pt idx="1">
                  <c:v>1.9297955259999999</c:v>
                </c:pt>
                <c:pt idx="2">
                  <c:v>2.0458812700000002</c:v>
                </c:pt>
                <c:pt idx="3">
                  <c:v>1.8466526759999999</c:v>
                </c:pt>
                <c:pt idx="4">
                  <c:v>1.8517127360000001</c:v>
                </c:pt>
                <c:pt idx="5">
                  <c:v>1.7983872940000001</c:v>
                </c:pt>
                <c:pt idx="6">
                  <c:v>2.058845346</c:v>
                </c:pt>
                <c:pt idx="7">
                  <c:v>1.891162526</c:v>
                </c:pt>
                <c:pt idx="8">
                  <c:v>1.859930021</c:v>
                </c:pt>
                <c:pt idx="9">
                  <c:v>1.8844172210000001</c:v>
                </c:pt>
                <c:pt idx="10">
                  <c:v>2.106936669</c:v>
                </c:pt>
                <c:pt idx="11">
                  <c:v>1.9652387200000001</c:v>
                </c:pt>
                <c:pt idx="12">
                  <c:v>1.7340858990000001</c:v>
                </c:pt>
                <c:pt idx="13">
                  <c:v>1.959160821</c:v>
                </c:pt>
                <c:pt idx="14">
                  <c:v>1.853619664</c:v>
                </c:pt>
                <c:pt idx="15">
                  <c:v>1.8775507170000001</c:v>
                </c:pt>
                <c:pt idx="16">
                  <c:v>1.886536577</c:v>
                </c:pt>
                <c:pt idx="17">
                  <c:v>1.8116523790000001</c:v>
                </c:pt>
                <c:pt idx="18">
                  <c:v>1.831659377</c:v>
                </c:pt>
                <c:pt idx="19">
                  <c:v>2.2664931770000001</c:v>
                </c:pt>
                <c:pt idx="20">
                  <c:v>2.064841672</c:v>
                </c:pt>
                <c:pt idx="21">
                  <c:v>1.997765045</c:v>
                </c:pt>
                <c:pt idx="22">
                  <c:v>2.0094963269999999</c:v>
                </c:pt>
                <c:pt idx="23">
                  <c:v>1.9278928950000001</c:v>
                </c:pt>
                <c:pt idx="24">
                  <c:v>1.919227002</c:v>
                </c:pt>
                <c:pt idx="25">
                  <c:v>1.982158613</c:v>
                </c:pt>
                <c:pt idx="26">
                  <c:v>1.9234109210000001</c:v>
                </c:pt>
                <c:pt idx="27">
                  <c:v>2.082648705</c:v>
                </c:pt>
                <c:pt idx="28">
                  <c:v>2.0431488280000001</c:v>
                </c:pt>
                <c:pt idx="29">
                  <c:v>1.943277039</c:v>
                </c:pt>
                <c:pt idx="30">
                  <c:v>1.955328825</c:v>
                </c:pt>
                <c:pt idx="31">
                  <c:v>1.8773492810000001</c:v>
                </c:pt>
                <c:pt idx="32">
                  <c:v>1.9350665499999999</c:v>
                </c:pt>
                <c:pt idx="33">
                  <c:v>1.925860441</c:v>
                </c:pt>
                <c:pt idx="34">
                  <c:v>1.980925796</c:v>
                </c:pt>
                <c:pt idx="35">
                  <c:v>2.0910549340000002</c:v>
                </c:pt>
                <c:pt idx="36">
                  <c:v>2.0053742570000002</c:v>
                </c:pt>
                <c:pt idx="37">
                  <c:v>2.0764149459999999</c:v>
                </c:pt>
                <c:pt idx="38">
                  <c:v>2.1207998250000002</c:v>
                </c:pt>
                <c:pt idx="39">
                  <c:v>1.885600911</c:v>
                </c:pt>
                <c:pt idx="40">
                  <c:v>1.838947691</c:v>
                </c:pt>
                <c:pt idx="41">
                  <c:v>1.8047882390000001</c:v>
                </c:pt>
                <c:pt idx="42">
                  <c:v>2.1012250790000002</c:v>
                </c:pt>
                <c:pt idx="43">
                  <c:v>1.878573179</c:v>
                </c:pt>
                <c:pt idx="44">
                  <c:v>1.773910952</c:v>
                </c:pt>
                <c:pt idx="45">
                  <c:v>2.3936198740000001</c:v>
                </c:pt>
                <c:pt idx="46">
                  <c:v>1.745418564</c:v>
                </c:pt>
                <c:pt idx="47">
                  <c:v>1.7456282809999999</c:v>
                </c:pt>
                <c:pt idx="48">
                  <c:v>3.2260663049999998</c:v>
                </c:pt>
                <c:pt idx="49">
                  <c:v>3.550993354</c:v>
                </c:pt>
                <c:pt idx="50">
                  <c:v>3.0999361439999999</c:v>
                </c:pt>
                <c:pt idx="51">
                  <c:v>3.396351068</c:v>
                </c:pt>
                <c:pt idx="52">
                  <c:v>2.6988064010000001</c:v>
                </c:pt>
                <c:pt idx="53">
                  <c:v>1.865987579</c:v>
                </c:pt>
                <c:pt idx="54">
                  <c:v>1.8103788940000001</c:v>
                </c:pt>
                <c:pt idx="55">
                  <c:v>1.8244625350000001</c:v>
                </c:pt>
                <c:pt idx="56">
                  <c:v>2.0800096219999999</c:v>
                </c:pt>
                <c:pt idx="57">
                  <c:v>1.832101677</c:v>
                </c:pt>
                <c:pt idx="58">
                  <c:v>1.8493110989999999</c:v>
                </c:pt>
                <c:pt idx="59">
                  <c:v>1.793961538</c:v>
                </c:pt>
                <c:pt idx="60">
                  <c:v>1.8109487580000001</c:v>
                </c:pt>
                <c:pt idx="61">
                  <c:v>1.716472923</c:v>
                </c:pt>
                <c:pt idx="62">
                  <c:v>1.7695627840000001</c:v>
                </c:pt>
                <c:pt idx="63">
                  <c:v>1.786724108</c:v>
                </c:pt>
                <c:pt idx="64">
                  <c:v>2.0100026240000002</c:v>
                </c:pt>
                <c:pt idx="65">
                  <c:v>1.876340973</c:v>
                </c:pt>
                <c:pt idx="66">
                  <c:v>1.9227328429999999</c:v>
                </c:pt>
                <c:pt idx="67">
                  <c:v>1.7607155350000001</c:v>
                </c:pt>
                <c:pt idx="68">
                  <c:v>1.699547919</c:v>
                </c:pt>
                <c:pt idx="69">
                  <c:v>2.5493699680000002</c:v>
                </c:pt>
                <c:pt idx="70">
                  <c:v>3.1078770119999999</c:v>
                </c:pt>
                <c:pt idx="71">
                  <c:v>2.2839931770000002</c:v>
                </c:pt>
                <c:pt idx="72">
                  <c:v>2.245262973</c:v>
                </c:pt>
                <c:pt idx="73">
                  <c:v>1.985980238</c:v>
                </c:pt>
                <c:pt idx="74">
                  <c:v>1.753739503</c:v>
                </c:pt>
                <c:pt idx="75">
                  <c:v>2.4559280970000001</c:v>
                </c:pt>
                <c:pt idx="76">
                  <c:v>1.8240707039999999</c:v>
                </c:pt>
                <c:pt idx="77">
                  <c:v>1.9626311649999999</c:v>
                </c:pt>
                <c:pt idx="78">
                  <c:v>2.2088969559999998</c:v>
                </c:pt>
                <c:pt idx="79">
                  <c:v>2.2682854639999999</c:v>
                </c:pt>
                <c:pt idx="80">
                  <c:v>2.0383686139999999</c:v>
                </c:pt>
                <c:pt idx="81">
                  <c:v>1.8229154999999999</c:v>
                </c:pt>
                <c:pt idx="82">
                  <c:v>1.8780976549999999</c:v>
                </c:pt>
                <c:pt idx="83">
                  <c:v>2.110839167</c:v>
                </c:pt>
                <c:pt idx="84">
                  <c:v>2.1213296009999998</c:v>
                </c:pt>
                <c:pt idx="85">
                  <c:v>1.946553534</c:v>
                </c:pt>
                <c:pt idx="86">
                  <c:v>2.0135260669999999</c:v>
                </c:pt>
                <c:pt idx="87">
                  <c:v>1.7668673429999999</c:v>
                </c:pt>
                <c:pt idx="88">
                  <c:v>1.6893817769999999</c:v>
                </c:pt>
                <c:pt idx="89">
                  <c:v>1.7117115860000001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0-4970-B6BE-D0C709832FD5}"/>
            </c:ext>
          </c:extLst>
        </c:ser>
        <c:ser>
          <c:idx val="1"/>
          <c:order val="1"/>
          <c:tx>
            <c:strRef>
              <c:f>CPU_Media!$D$2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CPU_Media!$D$3:$D$92</c:f>
              <c:numCache>
                <c:formatCode>0.00</c:formatCode>
                <c:ptCount val="90"/>
                <c:pt idx="0">
                  <c:v>1.9837</c:v>
                </c:pt>
                <c:pt idx="1">
                  <c:v>1.9857</c:v>
                </c:pt>
                <c:pt idx="2">
                  <c:v>1.9878</c:v>
                </c:pt>
                <c:pt idx="3">
                  <c:v>1.9898</c:v>
                </c:pt>
                <c:pt idx="4">
                  <c:v>1.9919</c:v>
                </c:pt>
                <c:pt idx="5">
                  <c:v>1.9939</c:v>
                </c:pt>
                <c:pt idx="6">
                  <c:v>1.996</c:v>
                </c:pt>
                <c:pt idx="7">
                  <c:v>1.998</c:v>
                </c:pt>
                <c:pt idx="8">
                  <c:v>2.0001000000000002</c:v>
                </c:pt>
                <c:pt idx="9">
                  <c:v>2.0021</c:v>
                </c:pt>
                <c:pt idx="10">
                  <c:v>2.0042</c:v>
                </c:pt>
                <c:pt idx="11">
                  <c:v>2.0062000000000002</c:v>
                </c:pt>
                <c:pt idx="12">
                  <c:v>2.0083000000000002</c:v>
                </c:pt>
                <c:pt idx="13">
                  <c:v>2.0104000000000002</c:v>
                </c:pt>
                <c:pt idx="14">
                  <c:v>2.0124</c:v>
                </c:pt>
                <c:pt idx="15">
                  <c:v>2.0145</c:v>
                </c:pt>
                <c:pt idx="16">
                  <c:v>2.0165999999999999</c:v>
                </c:pt>
                <c:pt idx="17">
                  <c:v>2.0186000000000002</c:v>
                </c:pt>
                <c:pt idx="18">
                  <c:v>2.0207000000000002</c:v>
                </c:pt>
                <c:pt idx="19">
                  <c:v>2.0228000000000002</c:v>
                </c:pt>
                <c:pt idx="20">
                  <c:v>2.0249000000000001</c:v>
                </c:pt>
                <c:pt idx="21">
                  <c:v>2.0270000000000001</c:v>
                </c:pt>
                <c:pt idx="22">
                  <c:v>2.0289999999999999</c:v>
                </c:pt>
                <c:pt idx="23">
                  <c:v>2.0310999999999999</c:v>
                </c:pt>
                <c:pt idx="24">
                  <c:v>2.0331999999999999</c:v>
                </c:pt>
                <c:pt idx="25">
                  <c:v>2.0352999999999999</c:v>
                </c:pt>
                <c:pt idx="26">
                  <c:v>2.0373999999999999</c:v>
                </c:pt>
                <c:pt idx="27">
                  <c:v>2.0394999999999999</c:v>
                </c:pt>
                <c:pt idx="28">
                  <c:v>2.0415999999999999</c:v>
                </c:pt>
                <c:pt idx="29">
                  <c:v>2.0436999999999999</c:v>
                </c:pt>
                <c:pt idx="30">
                  <c:v>2.0457999999999998</c:v>
                </c:pt>
                <c:pt idx="31">
                  <c:v>2.0478999999999998</c:v>
                </c:pt>
                <c:pt idx="32">
                  <c:v>2.0499999999999998</c:v>
                </c:pt>
                <c:pt idx="33">
                  <c:v>2.0520999999999998</c:v>
                </c:pt>
                <c:pt idx="34">
                  <c:v>2.0541999999999998</c:v>
                </c:pt>
                <c:pt idx="35">
                  <c:v>2.0562999999999998</c:v>
                </c:pt>
                <c:pt idx="36">
                  <c:v>2.0585</c:v>
                </c:pt>
                <c:pt idx="37">
                  <c:v>2.0606</c:v>
                </c:pt>
                <c:pt idx="38">
                  <c:v>2.0627</c:v>
                </c:pt>
                <c:pt idx="39">
                  <c:v>2.0648</c:v>
                </c:pt>
                <c:pt idx="40">
                  <c:v>2.0669</c:v>
                </c:pt>
                <c:pt idx="41">
                  <c:v>2.0691000000000002</c:v>
                </c:pt>
                <c:pt idx="42">
                  <c:v>2.0712000000000002</c:v>
                </c:pt>
                <c:pt idx="43">
                  <c:v>2.0733000000000001</c:v>
                </c:pt>
                <c:pt idx="44">
                  <c:v>2.0754000000000001</c:v>
                </c:pt>
                <c:pt idx="45">
                  <c:v>2.0775999999999999</c:v>
                </c:pt>
                <c:pt idx="46">
                  <c:v>2.0796999999999999</c:v>
                </c:pt>
                <c:pt idx="47">
                  <c:v>2.0819000000000001</c:v>
                </c:pt>
                <c:pt idx="48">
                  <c:v>2.0840000000000001</c:v>
                </c:pt>
                <c:pt idx="49">
                  <c:v>2.0861000000000001</c:v>
                </c:pt>
                <c:pt idx="50">
                  <c:v>2.0882999999999998</c:v>
                </c:pt>
                <c:pt idx="51">
                  <c:v>2.0903999999999998</c:v>
                </c:pt>
                <c:pt idx="52">
                  <c:v>2.0926</c:v>
                </c:pt>
                <c:pt idx="53">
                  <c:v>2.0947</c:v>
                </c:pt>
                <c:pt idx="54">
                  <c:v>2.0969000000000002</c:v>
                </c:pt>
                <c:pt idx="55">
                  <c:v>2.0990000000000002</c:v>
                </c:pt>
                <c:pt idx="56">
                  <c:v>2.1012</c:v>
                </c:pt>
                <c:pt idx="57">
                  <c:v>2.1034000000000002</c:v>
                </c:pt>
                <c:pt idx="58">
                  <c:v>2.1055000000000001</c:v>
                </c:pt>
                <c:pt idx="59">
                  <c:v>2.1076999999999999</c:v>
                </c:pt>
                <c:pt idx="60">
                  <c:v>2.1099000000000001</c:v>
                </c:pt>
                <c:pt idx="61">
                  <c:v>2.1120000000000001</c:v>
                </c:pt>
                <c:pt idx="62">
                  <c:v>2.1141999999999999</c:v>
                </c:pt>
                <c:pt idx="63">
                  <c:v>2.1164000000000001</c:v>
                </c:pt>
                <c:pt idx="64">
                  <c:v>2.1185</c:v>
                </c:pt>
                <c:pt idx="65">
                  <c:v>2.1206999999999998</c:v>
                </c:pt>
                <c:pt idx="66">
                  <c:v>2.1229</c:v>
                </c:pt>
                <c:pt idx="67">
                  <c:v>2.1251000000000002</c:v>
                </c:pt>
                <c:pt idx="68">
                  <c:v>2.1273</c:v>
                </c:pt>
                <c:pt idx="69">
                  <c:v>2.1295000000000002</c:v>
                </c:pt>
                <c:pt idx="70">
                  <c:v>2.1316000000000002</c:v>
                </c:pt>
                <c:pt idx="71">
                  <c:v>2.1337999999999999</c:v>
                </c:pt>
                <c:pt idx="72">
                  <c:v>2.1360000000000001</c:v>
                </c:pt>
                <c:pt idx="73">
                  <c:v>2.1381999999999999</c:v>
                </c:pt>
                <c:pt idx="74">
                  <c:v>2.1404000000000001</c:v>
                </c:pt>
                <c:pt idx="75">
                  <c:v>2.1425999999999998</c:v>
                </c:pt>
                <c:pt idx="76">
                  <c:v>2.1448</c:v>
                </c:pt>
                <c:pt idx="77">
                  <c:v>2.1469999999999998</c:v>
                </c:pt>
                <c:pt idx="78">
                  <c:v>2.1492</c:v>
                </c:pt>
                <c:pt idx="79">
                  <c:v>2.1515</c:v>
                </c:pt>
                <c:pt idx="80">
                  <c:v>2.1537000000000002</c:v>
                </c:pt>
                <c:pt idx="81">
                  <c:v>2.1558999999999999</c:v>
                </c:pt>
                <c:pt idx="82">
                  <c:v>2.1581000000000001</c:v>
                </c:pt>
                <c:pt idx="83">
                  <c:v>2.1602999999999999</c:v>
                </c:pt>
                <c:pt idx="84">
                  <c:v>2.1625000000000001</c:v>
                </c:pt>
                <c:pt idx="85">
                  <c:v>2.1648000000000001</c:v>
                </c:pt>
                <c:pt idx="86">
                  <c:v>2.1669999999999998</c:v>
                </c:pt>
                <c:pt idx="87">
                  <c:v>2.1692</c:v>
                </c:pt>
                <c:pt idx="88">
                  <c:v>2.1714000000000002</c:v>
                </c:pt>
                <c:pt idx="89">
                  <c:v>2.1737000000000002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0-4970-B6BE-D0C709832FD5}"/>
            </c:ext>
          </c:extLst>
        </c:ser>
        <c:ser>
          <c:idx val="2"/>
          <c:order val="2"/>
          <c:tx>
            <c:strRef>
              <c:f>CPU_Media!$H$2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CPU_Media!$H$3:$H$92</c:f>
              <c:numCache>
                <c:formatCode>0.00</c:formatCode>
                <c:ptCount val="90"/>
                <c:pt idx="0">
                  <c:v>1.9360246759999999</c:v>
                </c:pt>
                <c:pt idx="1">
                  <c:v>1.912339776</c:v>
                </c:pt>
                <c:pt idx="2">
                  <c:v>1.875686379</c:v>
                </c:pt>
                <c:pt idx="3">
                  <c:v>1.864846292</c:v>
                </c:pt>
                <c:pt idx="4">
                  <c:v>1.8498244340000001</c:v>
                </c:pt>
                <c:pt idx="5">
                  <c:v>1.8236372940000001</c:v>
                </c:pt>
                <c:pt idx="6">
                  <c:v>1.8981099530000001</c:v>
                </c:pt>
                <c:pt idx="7">
                  <c:v>1.863493866</c:v>
                </c:pt>
                <c:pt idx="8">
                  <c:v>1.9708263159999999</c:v>
                </c:pt>
                <c:pt idx="9">
                  <c:v>1.8629504539999999</c:v>
                </c:pt>
                <c:pt idx="10">
                  <c:v>1.8171924779999999</c:v>
                </c:pt>
                <c:pt idx="11">
                  <c:v>1.80944459</c:v>
                </c:pt>
                <c:pt idx="12">
                  <c:v>1.892039204</c:v>
                </c:pt>
                <c:pt idx="13">
                  <c:v>1.912786321</c:v>
                </c:pt>
                <c:pt idx="14">
                  <c:v>1.9288051390000001</c:v>
                </c:pt>
                <c:pt idx="15">
                  <c:v>1.7794459979999999</c:v>
                </c:pt>
                <c:pt idx="16">
                  <c:v>1.808846894</c:v>
                </c:pt>
                <c:pt idx="17">
                  <c:v>1.8098659269999999</c:v>
                </c:pt>
                <c:pt idx="18">
                  <c:v>1.891498312</c:v>
                </c:pt>
                <c:pt idx="19">
                  <c:v>1.8595650850000001</c:v>
                </c:pt>
                <c:pt idx="20">
                  <c:v>1.8055305509999999</c:v>
                </c:pt>
                <c:pt idx="21">
                  <c:v>1.894871067</c:v>
                </c:pt>
                <c:pt idx="22">
                  <c:v>1.867003974</c:v>
                </c:pt>
                <c:pt idx="23">
                  <c:v>1.8379111720000001</c:v>
                </c:pt>
                <c:pt idx="24">
                  <c:v>1.798992353</c:v>
                </c:pt>
                <c:pt idx="25">
                  <c:v>1.7696728909999999</c:v>
                </c:pt>
                <c:pt idx="26">
                  <c:v>1.9289965819999999</c:v>
                </c:pt>
                <c:pt idx="27">
                  <c:v>1.81656269</c:v>
                </c:pt>
                <c:pt idx="28">
                  <c:v>1.9990659099999999</c:v>
                </c:pt>
                <c:pt idx="29">
                  <c:v>1.9351298130000001</c:v>
                </c:pt>
                <c:pt idx="30">
                  <c:v>1.9077943070000001</c:v>
                </c:pt>
                <c:pt idx="31">
                  <c:v>1.796071277</c:v>
                </c:pt>
                <c:pt idx="32">
                  <c:v>1.7894875020000001</c:v>
                </c:pt>
                <c:pt idx="33">
                  <c:v>1.982803192</c:v>
                </c:pt>
                <c:pt idx="34">
                  <c:v>1.907474635</c:v>
                </c:pt>
                <c:pt idx="35">
                  <c:v>1.835017267</c:v>
                </c:pt>
                <c:pt idx="36">
                  <c:v>1.824077049</c:v>
                </c:pt>
                <c:pt idx="37">
                  <c:v>1.7606015420000001</c:v>
                </c:pt>
                <c:pt idx="38">
                  <c:v>1.766501047</c:v>
                </c:pt>
                <c:pt idx="39">
                  <c:v>1.73726665</c:v>
                </c:pt>
                <c:pt idx="40">
                  <c:v>1.7343370979999999</c:v>
                </c:pt>
                <c:pt idx="41">
                  <c:v>1.7787792060000001</c:v>
                </c:pt>
                <c:pt idx="42">
                  <c:v>1.809342062</c:v>
                </c:pt>
                <c:pt idx="43">
                  <c:v>1.7337433659999999</c:v>
                </c:pt>
                <c:pt idx="44">
                  <c:v>1.746546782</c:v>
                </c:pt>
                <c:pt idx="45">
                  <c:v>1.9617908470000001</c:v>
                </c:pt>
                <c:pt idx="46">
                  <c:v>1.718333458</c:v>
                </c:pt>
                <c:pt idx="47">
                  <c:v>2.056575289</c:v>
                </c:pt>
                <c:pt idx="48">
                  <c:v>1.74331046</c:v>
                </c:pt>
                <c:pt idx="49">
                  <c:v>1.738279175</c:v>
                </c:pt>
                <c:pt idx="50">
                  <c:v>1.740027338</c:v>
                </c:pt>
                <c:pt idx="51">
                  <c:v>1.7010570380000001</c:v>
                </c:pt>
                <c:pt idx="52">
                  <c:v>1.677608668</c:v>
                </c:pt>
                <c:pt idx="53">
                  <c:v>1.7023570450000001</c:v>
                </c:pt>
                <c:pt idx="54">
                  <c:v>1.9735834750000001</c:v>
                </c:pt>
                <c:pt idx="55">
                  <c:v>1.739714623</c:v>
                </c:pt>
                <c:pt idx="56">
                  <c:v>1.7561002489999999</c:v>
                </c:pt>
                <c:pt idx="57">
                  <c:v>2.0308621960000002</c:v>
                </c:pt>
                <c:pt idx="58">
                  <c:v>1.9763780339999999</c:v>
                </c:pt>
                <c:pt idx="59">
                  <c:v>1.8742773210000001</c:v>
                </c:pt>
                <c:pt idx="60">
                  <c:v>1.910042773</c:v>
                </c:pt>
                <c:pt idx="61">
                  <c:v>1.951676489</c:v>
                </c:pt>
                <c:pt idx="62">
                  <c:v>2.0527559659999999</c:v>
                </c:pt>
                <c:pt idx="63">
                  <c:v>2.0873997969999998</c:v>
                </c:pt>
                <c:pt idx="64">
                  <c:v>1.9859492110000001</c:v>
                </c:pt>
                <c:pt idx="65">
                  <c:v>1.9909691359999999</c:v>
                </c:pt>
                <c:pt idx="66">
                  <c:v>1.9539780790000001</c:v>
                </c:pt>
                <c:pt idx="67">
                  <c:v>1.9147736310000001</c:v>
                </c:pt>
                <c:pt idx="68">
                  <c:v>2.1161256399999999</c:v>
                </c:pt>
                <c:pt idx="69">
                  <c:v>1.988817662</c:v>
                </c:pt>
                <c:pt idx="70">
                  <c:v>1.946940941</c:v>
                </c:pt>
                <c:pt idx="71">
                  <c:v>1.9876299289999999</c:v>
                </c:pt>
                <c:pt idx="72">
                  <c:v>1.936479346</c:v>
                </c:pt>
                <c:pt idx="73">
                  <c:v>1.9077842</c:v>
                </c:pt>
                <c:pt idx="74">
                  <c:v>1.928642916</c:v>
                </c:pt>
                <c:pt idx="75">
                  <c:v>1.912197879</c:v>
                </c:pt>
                <c:pt idx="76">
                  <c:v>1.847326732</c:v>
                </c:pt>
                <c:pt idx="77">
                  <c:v>2.0288799279999998</c:v>
                </c:pt>
                <c:pt idx="78">
                  <c:v>1.910185027</c:v>
                </c:pt>
                <c:pt idx="79">
                  <c:v>1.846498725</c:v>
                </c:pt>
                <c:pt idx="80">
                  <c:v>1.853954914</c:v>
                </c:pt>
                <c:pt idx="81">
                  <c:v>1.8717679359999999</c:v>
                </c:pt>
                <c:pt idx="82">
                  <c:v>1.9238233389999999</c:v>
                </c:pt>
                <c:pt idx="83">
                  <c:v>1.828975493</c:v>
                </c:pt>
                <c:pt idx="84">
                  <c:v>1.8427414090000001</c:v>
                </c:pt>
                <c:pt idx="85">
                  <c:v>1.8328947099999999</c:v>
                </c:pt>
                <c:pt idx="86">
                  <c:v>1.830434033</c:v>
                </c:pt>
                <c:pt idx="87">
                  <c:v>1.7948954130000001</c:v>
                </c:pt>
                <c:pt idx="88">
                  <c:v>1.8905579969999999</c:v>
                </c:pt>
                <c:pt idx="89">
                  <c:v>2.0643119190000001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0-4970-B6BE-D0C70983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455584"/>
        <c:axId val="700452672"/>
      </c:lineChart>
      <c:dateAx>
        <c:axId val="700455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452672"/>
        <c:crosses val="autoZero"/>
        <c:auto val="1"/>
        <c:lblOffset val="100"/>
        <c:baseTimeUnit val="days"/>
      </c:dateAx>
      <c:valAx>
        <c:axId val="7004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4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190051676978514E-2"/>
          <c:y val="0.11613715475268117"/>
          <c:w val="0.91076416574987129"/>
          <c:h val="0.76512718996834417"/>
        </c:manualLayout>
      </c:layout>
      <c:lineChart>
        <c:grouping val="standard"/>
        <c:varyColors val="0"/>
        <c:ser>
          <c:idx val="0"/>
          <c:order val="0"/>
          <c:tx>
            <c:strRef>
              <c:f>CPU_Media!$E$2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CPU_Media!$E$3:$E$92</c:f>
              <c:numCache>
                <c:formatCode>0.00</c:formatCode>
                <c:ptCount val="90"/>
                <c:pt idx="0">
                  <c:v>2.4625370012587626E-2</c:v>
                </c:pt>
                <c:pt idx="1">
                  <c:v>2.8969117840104319E-2</c:v>
                </c:pt>
                <c:pt idx="2">
                  <c:v>-2.8389364941006658E-2</c:v>
                </c:pt>
                <c:pt idx="3">
                  <c:v>7.751718872769775E-2</c:v>
                </c:pt>
                <c:pt idx="4">
                  <c:v>7.5706809849365272E-2</c:v>
                </c:pt>
                <c:pt idx="5">
                  <c:v>0.10871557347646603</c:v>
                </c:pt>
                <c:pt idx="6">
                  <c:v>-3.052455888544434E-2</c:v>
                </c:pt>
                <c:pt idx="7">
                  <c:v>5.6493015555871898E-2</c:v>
                </c:pt>
                <c:pt idx="8">
                  <c:v>7.5363039155977016E-2</c:v>
                </c:pt>
                <c:pt idx="9">
                  <c:v>6.2450490097702149E-2</c:v>
                </c:pt>
                <c:pt idx="10">
                  <c:v>-4.876115666483756E-2</c:v>
                </c:pt>
                <c:pt idx="11">
                  <c:v>2.0842902993484728E-2</c:v>
                </c:pt>
                <c:pt idx="12">
                  <c:v>0.15813178641157966</c:v>
                </c:pt>
                <c:pt idx="13">
                  <c:v>2.615363601128291E-2</c:v>
                </c:pt>
                <c:pt idx="14">
                  <c:v>8.5659609187227509E-2</c:v>
                </c:pt>
                <c:pt idx="15">
                  <c:v>7.2940390776138939E-2</c:v>
                </c:pt>
                <c:pt idx="16">
                  <c:v>6.8942963834196555E-2</c:v>
                </c:pt>
                <c:pt idx="17">
                  <c:v>0.11423141845469907</c:v>
                </c:pt>
                <c:pt idx="18">
                  <c:v>0.10320730228216451</c:v>
                </c:pt>
                <c:pt idx="19">
                  <c:v>-0.10751992526293845</c:v>
                </c:pt>
                <c:pt idx="20">
                  <c:v>-1.9343697166530196E-2</c:v>
                </c:pt>
                <c:pt idx="21">
                  <c:v>1.4633830476296163E-2</c:v>
                </c:pt>
                <c:pt idx="22">
                  <c:v>9.7057520026011968E-3</c:v>
                </c:pt>
                <c:pt idx="23">
                  <c:v>5.3533630041206128E-2</c:v>
                </c:pt>
                <c:pt idx="24">
                  <c:v>5.9384844982500899E-2</c:v>
                </c:pt>
                <c:pt idx="25">
                  <c:v>2.6809856008228505E-2</c:v>
                </c:pt>
                <c:pt idx="26">
                  <c:v>5.926402816759288E-2</c:v>
                </c:pt>
                <c:pt idx="27">
                  <c:v>-2.0718186843709737E-2</c:v>
                </c:pt>
                <c:pt idx="28">
                  <c:v>-7.5805931451226817E-4</c:v>
                </c:pt>
                <c:pt idx="29">
                  <c:v>5.1677120135005007E-2</c:v>
                </c:pt>
                <c:pt idx="30">
                  <c:v>4.6269033547336871E-2</c:v>
                </c:pt>
                <c:pt idx="31">
                  <c:v>9.0846557284829377E-2</c:v>
                </c:pt>
                <c:pt idx="32">
                  <c:v>5.9395089021615242E-2</c:v>
                </c:pt>
                <c:pt idx="33">
                  <c:v>6.5549692133688636E-2</c:v>
                </c:pt>
                <c:pt idx="34">
                  <c:v>3.6989878241759158E-2</c:v>
                </c:pt>
                <c:pt idx="35">
                  <c:v>-1.6620765640775078E-2</c:v>
                </c:pt>
                <c:pt idx="36">
                  <c:v>2.6491684938388951E-2</c:v>
                </c:pt>
                <c:pt idx="37">
                  <c:v>-7.6164670411690855E-3</c:v>
                </c:pt>
                <c:pt idx="38">
                  <c:v>-2.7395242264318938E-2</c:v>
                </c:pt>
                <c:pt idx="39">
                  <c:v>9.5035533741317707E-2</c:v>
                </c:pt>
                <c:pt idx="40">
                  <c:v>0.12395801692218986</c:v>
                </c:pt>
                <c:pt idx="41">
                  <c:v>0.14645029000546367</c:v>
                </c:pt>
                <c:pt idx="42">
                  <c:v>-1.4289320692045701E-2</c:v>
                </c:pt>
                <c:pt idx="43">
                  <c:v>0.10365676630369913</c:v>
                </c:pt>
                <c:pt idx="44">
                  <c:v>0.16995726175549317</c:v>
                </c:pt>
                <c:pt idx="45">
                  <c:v>-0.1320259233442512</c:v>
                </c:pt>
                <c:pt idx="46">
                  <c:v>0.19151935409345167</c:v>
                </c:pt>
                <c:pt idx="47">
                  <c:v>0.19263649807928393</c:v>
                </c:pt>
                <c:pt idx="48">
                  <c:v>-0.35401203726964309</c:v>
                </c:pt>
                <c:pt idx="49">
                  <c:v>-0.41253058171733203</c:v>
                </c:pt>
                <c:pt idx="50">
                  <c:v>-0.32634096220273628</c:v>
                </c:pt>
                <c:pt idx="51">
                  <c:v>-0.38451592366422593</c:v>
                </c:pt>
                <c:pt idx="52">
                  <c:v>-0.22462018793766753</c:v>
                </c:pt>
                <c:pt idx="53">
                  <c:v>0.12256910151704713</c:v>
                </c:pt>
                <c:pt idx="54">
                  <c:v>0.15826582322053967</c:v>
                </c:pt>
                <c:pt idx="55">
                  <c:v>0.15047580300134805</c:v>
                </c:pt>
                <c:pt idx="56">
                  <c:v>1.0187634603163393E-2</c:v>
                </c:pt>
                <c:pt idx="57">
                  <c:v>0.14808038571540488</c:v>
                </c:pt>
                <c:pt idx="58">
                  <c:v>0.13853207345077437</c:v>
                </c:pt>
                <c:pt idx="59">
                  <c:v>0.17488583526142459</c:v>
                </c:pt>
                <c:pt idx="60">
                  <c:v>0.16507990117299609</c:v>
                </c:pt>
                <c:pt idx="61">
                  <c:v>0.23043012895811354</c:v>
                </c:pt>
                <c:pt idx="62">
                  <c:v>0.19475839971101006</c:v>
                </c:pt>
                <c:pt idx="63">
                  <c:v>0.18451415667583304</c:v>
                </c:pt>
                <c:pt idx="64">
                  <c:v>5.3978723562104092E-2</c:v>
                </c:pt>
                <c:pt idx="65">
                  <c:v>0.13023167458167517</c:v>
                </c:pt>
                <c:pt idx="66">
                  <c:v>0.10410554837544848</c:v>
                </c:pt>
                <c:pt idx="67">
                  <c:v>0.20695249048279685</c:v>
                </c:pt>
                <c:pt idx="68">
                  <c:v>0.25168580198179158</c:v>
                </c:pt>
                <c:pt idx="69">
                  <c:v>-0.16469558097500894</c:v>
                </c:pt>
                <c:pt idx="70">
                  <c:v>-0.31412987329628594</c:v>
                </c:pt>
                <c:pt idx="71">
                  <c:v>-6.5759030505194993E-2</c:v>
                </c:pt>
                <c:pt idx="72">
                  <c:v>-4.8663775385744033E-2</c:v>
                </c:pt>
                <c:pt idx="73">
                  <c:v>7.6647168530384877E-2</c:v>
                </c:pt>
                <c:pt idx="74">
                  <c:v>0.22047772564771842</c:v>
                </c:pt>
                <c:pt idx="75">
                  <c:v>-0.12758032182731296</c:v>
                </c:pt>
                <c:pt idx="76">
                  <c:v>0.17583161403594372</c:v>
                </c:pt>
                <c:pt idx="77">
                  <c:v>9.3939624667072841E-2</c:v>
                </c:pt>
                <c:pt idx="78">
                  <c:v>-2.702568620860547E-2</c:v>
                </c:pt>
                <c:pt idx="79">
                  <c:v>-5.1486228631053774E-2</c:v>
                </c:pt>
                <c:pt idx="80">
                  <c:v>5.6580240299952081E-2</c:v>
                </c:pt>
                <c:pt idx="81">
                  <c:v>0.18266589976331873</c:v>
                </c:pt>
                <c:pt idx="82">
                  <c:v>0.14908827784037684</c:v>
                </c:pt>
                <c:pt idx="83">
                  <c:v>2.3431834018077004E-2</c:v>
                </c:pt>
                <c:pt idx="84">
                  <c:v>1.9407827515626273E-2</c:v>
                </c:pt>
                <c:pt idx="85">
                  <c:v>0.11211942655978353</c:v>
                </c:pt>
                <c:pt idx="86">
                  <c:v>7.6221478090256034E-2</c:v>
                </c:pt>
                <c:pt idx="87">
                  <c:v>0.22770960060695405</c:v>
                </c:pt>
                <c:pt idx="88">
                  <c:v>0.28532225785930232</c:v>
                </c:pt>
                <c:pt idx="89">
                  <c:v>0.26989851431665202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B-4F1A-9504-D6F37C627484}"/>
            </c:ext>
          </c:extLst>
        </c:ser>
        <c:ser>
          <c:idx val="1"/>
          <c:order val="1"/>
          <c:tx>
            <c:strRef>
              <c:f>CPU_Media!$I$2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CPU_Media!$I$3:$I$92</c:f>
              <c:numCache>
                <c:formatCode>0.00</c:formatCode>
                <c:ptCount val="90"/>
                <c:pt idx="0">
                  <c:v>0</c:v>
                </c:pt>
                <c:pt idx="1">
                  <c:v>-9.0453883661868757E-3</c:v>
                </c:pt>
                <c:pt idx="2">
                  <c:v>-8.3189036184880938E-2</c:v>
                </c:pt>
                <c:pt idx="3">
                  <c:v>9.8522132702338356E-3</c:v>
                </c:pt>
                <c:pt idx="4">
                  <c:v>-1.0197596869582735E-3</c:v>
                </c:pt>
                <c:pt idx="5">
                  <c:v>1.4040357204614455E-2</c:v>
                </c:pt>
                <c:pt idx="6">
                  <c:v>-7.8070649314326862E-2</c:v>
                </c:pt>
                <c:pt idx="7">
                  <c:v>-1.463050352341849E-2</c:v>
                </c:pt>
                <c:pt idx="8">
                  <c:v>5.9623907215808021E-2</c:v>
                </c:pt>
                <c:pt idx="9">
                  <c:v>-1.1391727246372985E-2</c:v>
                </c:pt>
                <c:pt idx="10">
                  <c:v>-0.13751917428895441</c:v>
                </c:pt>
                <c:pt idx="11">
                  <c:v>-7.9274913736688477E-2</c:v>
                </c:pt>
                <c:pt idx="12">
                  <c:v>9.1087359104348453E-2</c:v>
                </c:pt>
                <c:pt idx="13">
                  <c:v>-2.3670593808796866E-2</c:v>
                </c:pt>
                <c:pt idx="14">
                  <c:v>4.0561435800564566E-2</c:v>
                </c:pt>
                <c:pt idx="15">
                  <c:v>-5.2251434867631417E-2</c:v>
                </c:pt>
                <c:pt idx="16">
                  <c:v>-4.1181116733789151E-2</c:v>
                </c:pt>
                <c:pt idx="17">
                  <c:v>-9.8608983749203048E-4</c:v>
                </c:pt>
                <c:pt idx="18">
                  <c:v>3.2669248306422385E-2</c:v>
                </c:pt>
                <c:pt idx="19">
                  <c:v>-0.17954084138855539</c:v>
                </c:pt>
                <c:pt idx="20">
                  <c:v>-0.12558402153363751</c:v>
                </c:pt>
                <c:pt idx="21">
                  <c:v>-5.1504544169256899E-2</c:v>
                </c:pt>
                <c:pt idx="22">
                  <c:v>-7.0909486663620042E-2</c:v>
                </c:pt>
                <c:pt idx="23">
                  <c:v>-4.6673610983975308E-2</c:v>
                </c:pt>
                <c:pt idx="24">
                  <c:v>-6.2647435073967306E-2</c:v>
                </c:pt>
                <c:pt idx="25">
                  <c:v>-0.10719915177645778</c:v>
                </c:pt>
                <c:pt idx="26">
                  <c:v>2.9040393495820215E-3</c:v>
                </c:pt>
                <c:pt idx="27">
                  <c:v>-0.127763272971185</c:v>
                </c:pt>
                <c:pt idx="28">
                  <c:v>-2.1575970088851596E-2</c:v>
                </c:pt>
                <c:pt idx="29">
                  <c:v>-4.1925190472031056E-3</c:v>
                </c:pt>
                <c:pt idx="30">
                  <c:v>-2.431024254961309E-2</c:v>
                </c:pt>
                <c:pt idx="31">
                  <c:v>-4.3294023558954377E-2</c:v>
                </c:pt>
                <c:pt idx="32">
                  <c:v>-7.5232062690557017E-2</c:v>
                </c:pt>
                <c:pt idx="33">
                  <c:v>2.9567433749473862E-2</c:v>
                </c:pt>
                <c:pt idx="34">
                  <c:v>-3.7079208695407352E-2</c:v>
                </c:pt>
                <c:pt idx="35">
                  <c:v>-0.12244425664620065</c:v>
                </c:pt>
                <c:pt idx="36">
                  <c:v>-9.0405672341290128E-2</c:v>
                </c:pt>
                <c:pt idx="37">
                  <c:v>-0.15209551665402038</c:v>
                </c:pt>
                <c:pt idx="38">
                  <c:v>-0.16705903773827413</c:v>
                </c:pt>
                <c:pt idx="39">
                  <c:v>-7.8666837788773231E-2</c:v>
                </c:pt>
                <c:pt idx="40">
                  <c:v>-5.6886116724241334E-2</c:v>
                </c:pt>
                <c:pt idx="41">
                  <c:v>-1.4411127265773375E-2</c:v>
                </c:pt>
                <c:pt idx="42">
                  <c:v>-0.13891087628694734</c:v>
                </c:pt>
                <c:pt idx="43">
                  <c:v>-7.709564611004173E-2</c:v>
                </c:pt>
                <c:pt idx="44">
                  <c:v>-1.542589833449544E-2</c:v>
                </c:pt>
                <c:pt idx="45">
                  <c:v>-0.1804083562685192</c:v>
                </c:pt>
                <c:pt idx="46">
                  <c:v>-1.5517828536169915E-2</c:v>
                </c:pt>
                <c:pt idx="47">
                  <c:v>0.17812899308773292</c:v>
                </c:pt>
                <c:pt idx="48">
                  <c:v>-0.45961728768621818</c:v>
                </c:pt>
                <c:pt idx="49">
                  <c:v>-0.51048087064372472</c:v>
                </c:pt>
                <c:pt idx="50">
                  <c:v>-0.43868929643345583</c:v>
                </c:pt>
                <c:pt idx="51">
                  <c:v>-0.49915158829511197</c:v>
                </c:pt>
                <c:pt idx="52">
                  <c:v>-0.37838865826819273</c:v>
                </c:pt>
                <c:pt idx="53">
                  <c:v>-8.7691116404799999E-2</c:v>
                </c:pt>
                <c:pt idx="54">
                  <c:v>9.0149405486827344E-2</c:v>
                </c:pt>
                <c:pt idx="55">
                  <c:v>-4.6450891906092272E-2</c:v>
                </c:pt>
                <c:pt idx="56">
                  <c:v>-0.15572493971857213</c:v>
                </c:pt>
                <c:pt idx="57">
                  <c:v>0.1084877119513712</c:v>
                </c:pt>
                <c:pt idx="58">
                  <c:v>6.8710416040173236E-2</c:v>
                </c:pt>
                <c:pt idx="59">
                  <c:v>4.4770069646833242E-2</c:v>
                </c:pt>
                <c:pt idx="60">
                  <c:v>5.4719392010538555E-2</c:v>
                </c:pt>
                <c:pt idx="61">
                  <c:v>0.13702725096817622</c:v>
                </c:pt>
                <c:pt idx="62">
                  <c:v>0.16003567918616429</c:v>
                </c:pt>
                <c:pt idx="63">
                  <c:v>0.16828322159741058</c:v>
                </c:pt>
                <c:pt idx="64">
                  <c:v>-1.196685651689979E-2</c:v>
                </c:pt>
                <c:pt idx="65">
                  <c:v>6.1091328628146889E-2</c:v>
                </c:pt>
                <c:pt idx="66">
                  <c:v>1.6250430273635357E-2</c:v>
                </c:pt>
                <c:pt idx="67">
                  <c:v>8.7497436660033762E-2</c:v>
                </c:pt>
                <c:pt idx="68">
                  <c:v>0.24511090057708451</c:v>
                </c:pt>
                <c:pt idx="69">
                  <c:v>-0.21987875947238747</c:v>
                </c:pt>
                <c:pt idx="70">
                  <c:v>-0.37354633613796295</c:v>
                </c:pt>
                <c:pt idx="71">
                  <c:v>-0.12975662580098865</c:v>
                </c:pt>
                <c:pt idx="72">
                  <c:v>-0.13752670877007331</c:v>
                </c:pt>
                <c:pt idx="73">
                  <c:v>-3.9374026238422198E-2</c:v>
                </c:pt>
                <c:pt idx="74">
                  <c:v>9.9731694873044091E-2</c:v>
                </c:pt>
                <c:pt idx="75">
                  <c:v>-0.2213950069076473</c:v>
                </c:pt>
                <c:pt idx="76">
                  <c:v>1.2749521139176215E-2</c:v>
                </c:pt>
                <c:pt idx="77">
                  <c:v>3.3755075421927246E-2</c:v>
                </c:pt>
                <c:pt idx="78">
                  <c:v>-0.13523126472179348</c:v>
                </c:pt>
                <c:pt idx="79">
                  <c:v>-0.18594958425391553</c:v>
                </c:pt>
                <c:pt idx="80">
                  <c:v>-9.0471222296793039E-2</c:v>
                </c:pt>
                <c:pt idx="81">
                  <c:v>2.6799067757117653E-2</c:v>
                </c:pt>
                <c:pt idx="82">
                  <c:v>2.434680852631169E-2</c:v>
                </c:pt>
                <c:pt idx="83">
                  <c:v>-0.13353157284862907</c:v>
                </c:pt>
                <c:pt idx="84">
                  <c:v>-0.13132716003617381</c:v>
                </c:pt>
                <c:pt idx="85">
                  <c:v>-5.8389775577577331E-2</c:v>
                </c:pt>
                <c:pt idx="86">
                  <c:v>-9.0931047281048172E-2</c:v>
                </c:pt>
                <c:pt idx="87">
                  <c:v>1.5863143382576054E-2</c:v>
                </c:pt>
                <c:pt idx="88">
                  <c:v>0.11908274537993908</c:v>
                </c:pt>
                <c:pt idx="89">
                  <c:v>0.20599284124960057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B-4F1A-9504-D6F37C627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474496"/>
        <c:axId val="699475328"/>
      </c:lineChart>
      <c:dateAx>
        <c:axId val="699474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475328"/>
        <c:crosses val="autoZero"/>
        <c:auto val="1"/>
        <c:lblOffset val="100"/>
        <c:baseTimeUnit val="days"/>
      </c:dateAx>
      <c:valAx>
        <c:axId val="6994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47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Real x Previsões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NetIn_Media!$B$3:$B$92</c:f>
              <c:numCache>
                <c:formatCode>0.00</c:formatCode>
                <c:ptCount val="90"/>
                <c:pt idx="0">
                  <c:v>0.574434314</c:v>
                </c:pt>
                <c:pt idx="1">
                  <c:v>0.52385453299999996</c:v>
                </c:pt>
                <c:pt idx="2">
                  <c:v>0.55550051300000003</c:v>
                </c:pt>
                <c:pt idx="3">
                  <c:v>0.43717351799999998</c:v>
                </c:pt>
                <c:pt idx="4">
                  <c:v>0.86382848700000003</c:v>
                </c:pt>
                <c:pt idx="5">
                  <c:v>0.43033587200000001</c:v>
                </c:pt>
                <c:pt idx="6">
                  <c:v>0.47270610099999999</c:v>
                </c:pt>
                <c:pt idx="7">
                  <c:v>0.57174107399999996</c:v>
                </c:pt>
                <c:pt idx="8">
                  <c:v>0.428621435</c:v>
                </c:pt>
                <c:pt idx="9">
                  <c:v>0.54423896900000002</c:v>
                </c:pt>
                <c:pt idx="10">
                  <c:v>0.94766799300000004</c:v>
                </c:pt>
                <c:pt idx="11">
                  <c:v>0.86480230400000002</c:v>
                </c:pt>
                <c:pt idx="12">
                  <c:v>0.35884013799999998</c:v>
                </c:pt>
                <c:pt idx="13">
                  <c:v>0.51906888699999998</c:v>
                </c:pt>
                <c:pt idx="14">
                  <c:v>0.44421440800000001</c:v>
                </c:pt>
                <c:pt idx="15">
                  <c:v>0.545358385</c:v>
                </c:pt>
                <c:pt idx="16">
                  <c:v>0.53230610300000003</c:v>
                </c:pt>
                <c:pt idx="17">
                  <c:v>0.41666932299999998</c:v>
                </c:pt>
                <c:pt idx="18">
                  <c:v>0.80925798500000001</c:v>
                </c:pt>
                <c:pt idx="19">
                  <c:v>0.41190895599999999</c:v>
                </c:pt>
                <c:pt idx="20">
                  <c:v>0.52830086700000001</c:v>
                </c:pt>
                <c:pt idx="21">
                  <c:v>0.438204555</c:v>
                </c:pt>
                <c:pt idx="22">
                  <c:v>0.53422136899999995</c:v>
                </c:pt>
                <c:pt idx="23">
                  <c:v>0.41205106800000002</c:v>
                </c:pt>
                <c:pt idx="24">
                  <c:v>0.35826992899999999</c:v>
                </c:pt>
                <c:pt idx="25">
                  <c:v>0.86862787399999997</c:v>
                </c:pt>
                <c:pt idx="26">
                  <c:v>0.41010570499999999</c:v>
                </c:pt>
                <c:pt idx="27">
                  <c:v>0.59581245199999999</c:v>
                </c:pt>
                <c:pt idx="28">
                  <c:v>0.50746000199999997</c:v>
                </c:pt>
                <c:pt idx="29">
                  <c:v>0.42596087399999999</c:v>
                </c:pt>
                <c:pt idx="30">
                  <c:v>0.35886275299999998</c:v>
                </c:pt>
                <c:pt idx="31">
                  <c:v>0.40925368899999998</c:v>
                </c:pt>
                <c:pt idx="32">
                  <c:v>0.86228821899999997</c:v>
                </c:pt>
                <c:pt idx="33">
                  <c:v>0.41071269999999999</c:v>
                </c:pt>
                <c:pt idx="34">
                  <c:v>0.52467322400000005</c:v>
                </c:pt>
                <c:pt idx="35">
                  <c:v>0.52882730600000005</c:v>
                </c:pt>
                <c:pt idx="36">
                  <c:v>0.53185761200000004</c:v>
                </c:pt>
                <c:pt idx="37">
                  <c:v>0.59283626</c:v>
                </c:pt>
                <c:pt idx="38">
                  <c:v>0.47238565900000001</c:v>
                </c:pt>
                <c:pt idx="39">
                  <c:v>0.73813519500000002</c:v>
                </c:pt>
                <c:pt idx="40">
                  <c:v>0.41744038300000003</c:v>
                </c:pt>
                <c:pt idx="41">
                  <c:v>0.59715839699999995</c:v>
                </c:pt>
                <c:pt idx="42">
                  <c:v>0.97757476799999998</c:v>
                </c:pt>
                <c:pt idx="43">
                  <c:v>0.49404292700000002</c:v>
                </c:pt>
                <c:pt idx="44">
                  <c:v>0.50456777500000005</c:v>
                </c:pt>
                <c:pt idx="45">
                  <c:v>0.50509879499999999</c:v>
                </c:pt>
                <c:pt idx="46">
                  <c:v>0.66945697900000001</c:v>
                </c:pt>
                <c:pt idx="47">
                  <c:v>0.40244053899999999</c:v>
                </c:pt>
                <c:pt idx="48">
                  <c:v>0.51696660699999997</c:v>
                </c:pt>
                <c:pt idx="49">
                  <c:v>0.41658047599999998</c:v>
                </c:pt>
                <c:pt idx="50">
                  <c:v>0.52226132400000003</c:v>
                </c:pt>
                <c:pt idx="51">
                  <c:v>0.50770802400000004</c:v>
                </c:pt>
                <c:pt idx="52">
                  <c:v>0.46519822100000002</c:v>
                </c:pt>
                <c:pt idx="53">
                  <c:v>0.73249323399999999</c:v>
                </c:pt>
                <c:pt idx="54">
                  <c:v>0.40590882099999998</c:v>
                </c:pt>
                <c:pt idx="55">
                  <c:v>0.42879026100000001</c:v>
                </c:pt>
                <c:pt idx="56">
                  <c:v>0.54624320500000001</c:v>
                </c:pt>
                <c:pt idx="57">
                  <c:v>0.41977084799999997</c:v>
                </c:pt>
                <c:pt idx="58">
                  <c:v>0.44446469300000002</c:v>
                </c:pt>
                <c:pt idx="59">
                  <c:v>0.40924503899999998</c:v>
                </c:pt>
                <c:pt idx="60">
                  <c:v>0.65702032899999996</c:v>
                </c:pt>
                <c:pt idx="61">
                  <c:v>0.114749935</c:v>
                </c:pt>
                <c:pt idx="62">
                  <c:v>0.247986239</c:v>
                </c:pt>
                <c:pt idx="63">
                  <c:v>0.25028615500000001</c:v>
                </c:pt>
                <c:pt idx="64">
                  <c:v>0.290730355</c:v>
                </c:pt>
                <c:pt idx="65">
                  <c:v>0.17598729399999999</c:v>
                </c:pt>
                <c:pt idx="66">
                  <c:v>0.29045816499999999</c:v>
                </c:pt>
                <c:pt idx="67">
                  <c:v>0.57133192399999999</c:v>
                </c:pt>
                <c:pt idx="68">
                  <c:v>0.19525414799999999</c:v>
                </c:pt>
                <c:pt idx="69">
                  <c:v>0.28779120400000002</c:v>
                </c:pt>
                <c:pt idx="70">
                  <c:v>0.78161575599999999</c:v>
                </c:pt>
                <c:pt idx="71">
                  <c:v>0.225058233</c:v>
                </c:pt>
                <c:pt idx="72">
                  <c:v>0.29598757799999997</c:v>
                </c:pt>
                <c:pt idx="73">
                  <c:v>0.19706022500000001</c:v>
                </c:pt>
                <c:pt idx="74">
                  <c:v>0.58027204899999996</c:v>
                </c:pt>
                <c:pt idx="75">
                  <c:v>0.16922427200000001</c:v>
                </c:pt>
                <c:pt idx="76">
                  <c:v>0.26298544400000001</c:v>
                </c:pt>
                <c:pt idx="77">
                  <c:v>0.37351469999999998</c:v>
                </c:pt>
                <c:pt idx="78">
                  <c:v>0.220372975</c:v>
                </c:pt>
                <c:pt idx="79">
                  <c:v>0.29444131400000001</c:v>
                </c:pt>
                <c:pt idx="80">
                  <c:v>0.28028376199999999</c:v>
                </c:pt>
                <c:pt idx="81">
                  <c:v>0.52986485800000005</c:v>
                </c:pt>
                <c:pt idx="82">
                  <c:v>0.19634162099999999</c:v>
                </c:pt>
                <c:pt idx="83">
                  <c:v>0.31965236600000002</c:v>
                </c:pt>
                <c:pt idx="84">
                  <c:v>0.299414242</c:v>
                </c:pt>
                <c:pt idx="85">
                  <c:v>0.327845363</c:v>
                </c:pt>
                <c:pt idx="86">
                  <c:v>0.28026557000000002</c:v>
                </c:pt>
                <c:pt idx="87">
                  <c:v>0.14902534200000001</c:v>
                </c:pt>
                <c:pt idx="88">
                  <c:v>0.58106930899999998</c:v>
                </c:pt>
                <c:pt idx="89">
                  <c:v>0.197037763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F-4A42-BFA9-125843AAA145}"/>
            </c:ext>
          </c:extLst>
        </c:ser>
        <c:ser>
          <c:idx val="1"/>
          <c:order val="1"/>
          <c:tx>
            <c:strRef>
              <c:f>NetIn_Media!$D$2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NetIn_Media!$D$3:$D$92</c:f>
              <c:numCache>
                <c:formatCode>0.00</c:formatCode>
                <c:ptCount val="90"/>
                <c:pt idx="0">
                  <c:v>0.54159999999999997</c:v>
                </c:pt>
                <c:pt idx="1">
                  <c:v>0.54169999999999996</c:v>
                </c:pt>
                <c:pt idx="2">
                  <c:v>0.54190000000000005</c:v>
                </c:pt>
                <c:pt idx="3">
                  <c:v>0.54210000000000003</c:v>
                </c:pt>
                <c:pt idx="4">
                  <c:v>0.5423</c:v>
                </c:pt>
                <c:pt idx="5">
                  <c:v>0.54239999999999999</c:v>
                </c:pt>
                <c:pt idx="6">
                  <c:v>0.54259999999999997</c:v>
                </c:pt>
                <c:pt idx="7">
                  <c:v>0.54279999999999995</c:v>
                </c:pt>
                <c:pt idx="8">
                  <c:v>0.54290000000000005</c:v>
                </c:pt>
                <c:pt idx="9">
                  <c:v>0.54310000000000003</c:v>
                </c:pt>
                <c:pt idx="10">
                  <c:v>0.54330000000000001</c:v>
                </c:pt>
                <c:pt idx="11">
                  <c:v>0.54349999999999998</c:v>
                </c:pt>
                <c:pt idx="12">
                  <c:v>0.54359999999999997</c:v>
                </c:pt>
                <c:pt idx="13">
                  <c:v>0.54379999999999995</c:v>
                </c:pt>
                <c:pt idx="14">
                  <c:v>0.54400000000000004</c:v>
                </c:pt>
                <c:pt idx="15">
                  <c:v>0.54420000000000002</c:v>
                </c:pt>
                <c:pt idx="16">
                  <c:v>0.54430000000000001</c:v>
                </c:pt>
                <c:pt idx="17">
                  <c:v>0.54449999999999998</c:v>
                </c:pt>
                <c:pt idx="18">
                  <c:v>0.54469999999999996</c:v>
                </c:pt>
                <c:pt idx="19">
                  <c:v>0.54479999999999995</c:v>
                </c:pt>
                <c:pt idx="20">
                  <c:v>0.54500000000000004</c:v>
                </c:pt>
                <c:pt idx="21">
                  <c:v>0.54520000000000002</c:v>
                </c:pt>
                <c:pt idx="22">
                  <c:v>0.5454</c:v>
                </c:pt>
                <c:pt idx="23">
                  <c:v>0.54549999999999998</c:v>
                </c:pt>
                <c:pt idx="24">
                  <c:v>0.54569999999999996</c:v>
                </c:pt>
                <c:pt idx="25">
                  <c:v>0.54590000000000005</c:v>
                </c:pt>
                <c:pt idx="26">
                  <c:v>0.54610000000000003</c:v>
                </c:pt>
                <c:pt idx="27">
                  <c:v>0.54620000000000002</c:v>
                </c:pt>
                <c:pt idx="28">
                  <c:v>0.5464</c:v>
                </c:pt>
                <c:pt idx="29">
                  <c:v>0.54659999999999997</c:v>
                </c:pt>
                <c:pt idx="30">
                  <c:v>0.54669999999999996</c:v>
                </c:pt>
                <c:pt idx="31">
                  <c:v>0.54690000000000005</c:v>
                </c:pt>
                <c:pt idx="32">
                  <c:v>0.54710000000000003</c:v>
                </c:pt>
                <c:pt idx="33">
                  <c:v>0.54730000000000001</c:v>
                </c:pt>
                <c:pt idx="34">
                  <c:v>0.5474</c:v>
                </c:pt>
                <c:pt idx="35">
                  <c:v>0.54759999999999998</c:v>
                </c:pt>
                <c:pt idx="36">
                  <c:v>0.54779999999999995</c:v>
                </c:pt>
                <c:pt idx="37">
                  <c:v>0.54800000000000004</c:v>
                </c:pt>
                <c:pt idx="38">
                  <c:v>0.54810000000000003</c:v>
                </c:pt>
                <c:pt idx="39">
                  <c:v>0.54830000000000001</c:v>
                </c:pt>
                <c:pt idx="40">
                  <c:v>0.54849999999999999</c:v>
                </c:pt>
                <c:pt idx="41">
                  <c:v>0.54869999999999997</c:v>
                </c:pt>
                <c:pt idx="42">
                  <c:v>0.54879999999999995</c:v>
                </c:pt>
                <c:pt idx="43">
                  <c:v>0.54900000000000004</c:v>
                </c:pt>
                <c:pt idx="44">
                  <c:v>0.54920000000000002</c:v>
                </c:pt>
                <c:pt idx="45">
                  <c:v>0.54930000000000001</c:v>
                </c:pt>
                <c:pt idx="46">
                  <c:v>0.54949999999999999</c:v>
                </c:pt>
                <c:pt idx="47">
                  <c:v>0.54969999999999997</c:v>
                </c:pt>
                <c:pt idx="48">
                  <c:v>0.54990000000000006</c:v>
                </c:pt>
                <c:pt idx="49">
                  <c:v>0.55000000000000004</c:v>
                </c:pt>
                <c:pt idx="50">
                  <c:v>0.55020000000000002</c:v>
                </c:pt>
                <c:pt idx="51">
                  <c:v>0.5504</c:v>
                </c:pt>
                <c:pt idx="52">
                  <c:v>0.55059999999999998</c:v>
                </c:pt>
                <c:pt idx="53">
                  <c:v>0.55069999999999997</c:v>
                </c:pt>
                <c:pt idx="54">
                  <c:v>0.55089999999999995</c:v>
                </c:pt>
                <c:pt idx="55">
                  <c:v>0.55110000000000003</c:v>
                </c:pt>
                <c:pt idx="56">
                  <c:v>0.55130000000000001</c:v>
                </c:pt>
                <c:pt idx="57">
                  <c:v>0.5514</c:v>
                </c:pt>
                <c:pt idx="58">
                  <c:v>0.55159999999999998</c:v>
                </c:pt>
                <c:pt idx="59">
                  <c:v>0.55179999999999996</c:v>
                </c:pt>
                <c:pt idx="60">
                  <c:v>0.55200000000000005</c:v>
                </c:pt>
                <c:pt idx="61">
                  <c:v>0.55210000000000004</c:v>
                </c:pt>
                <c:pt idx="62">
                  <c:v>0.55230000000000001</c:v>
                </c:pt>
                <c:pt idx="63">
                  <c:v>0.55249999999999999</c:v>
                </c:pt>
                <c:pt idx="64">
                  <c:v>0.55269999999999997</c:v>
                </c:pt>
                <c:pt idx="65">
                  <c:v>0.55279999999999996</c:v>
                </c:pt>
                <c:pt idx="66">
                  <c:v>0.55300000000000005</c:v>
                </c:pt>
                <c:pt idx="67">
                  <c:v>0.55320000000000003</c:v>
                </c:pt>
                <c:pt idx="68">
                  <c:v>0.5534</c:v>
                </c:pt>
                <c:pt idx="69">
                  <c:v>0.55349999999999999</c:v>
                </c:pt>
                <c:pt idx="70">
                  <c:v>0.55369999999999997</c:v>
                </c:pt>
                <c:pt idx="71">
                  <c:v>0.55389999999999995</c:v>
                </c:pt>
                <c:pt idx="72">
                  <c:v>0.55410000000000004</c:v>
                </c:pt>
                <c:pt idx="73">
                  <c:v>0.55420000000000003</c:v>
                </c:pt>
                <c:pt idx="74">
                  <c:v>0.5544</c:v>
                </c:pt>
                <c:pt idx="75">
                  <c:v>0.55459999999999998</c:v>
                </c:pt>
                <c:pt idx="76">
                  <c:v>0.55479999999999996</c:v>
                </c:pt>
                <c:pt idx="77">
                  <c:v>0.55489999999999995</c:v>
                </c:pt>
                <c:pt idx="78">
                  <c:v>0.55510000000000004</c:v>
                </c:pt>
                <c:pt idx="79">
                  <c:v>0.55530000000000002</c:v>
                </c:pt>
                <c:pt idx="80">
                  <c:v>0.55549999999999999</c:v>
                </c:pt>
                <c:pt idx="81">
                  <c:v>0.55559999999999998</c:v>
                </c:pt>
                <c:pt idx="82">
                  <c:v>0.55579999999999996</c:v>
                </c:pt>
                <c:pt idx="83">
                  <c:v>0.55600000000000005</c:v>
                </c:pt>
                <c:pt idx="84">
                  <c:v>0.55620000000000003</c:v>
                </c:pt>
                <c:pt idx="85">
                  <c:v>0.55630000000000002</c:v>
                </c:pt>
                <c:pt idx="86">
                  <c:v>0.55649999999999999</c:v>
                </c:pt>
                <c:pt idx="87">
                  <c:v>0.55669999999999997</c:v>
                </c:pt>
                <c:pt idx="88">
                  <c:v>0.55689999999999995</c:v>
                </c:pt>
                <c:pt idx="89">
                  <c:v>0.55710000000000004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F-4A42-BFA9-125843AAA145}"/>
            </c:ext>
          </c:extLst>
        </c:ser>
        <c:ser>
          <c:idx val="2"/>
          <c:order val="2"/>
          <c:tx>
            <c:strRef>
              <c:f>NetIn_Media!$H$2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NetIn_Media!$H$3:$H$92</c:f>
              <c:numCache>
                <c:formatCode>0.00</c:formatCode>
                <c:ptCount val="90"/>
                <c:pt idx="0">
                  <c:v>0.574434314</c:v>
                </c:pt>
                <c:pt idx="1">
                  <c:v>0.50888553400000003</c:v>
                </c:pt>
                <c:pt idx="2">
                  <c:v>0.53269678300000001</c:v>
                </c:pt>
                <c:pt idx="3">
                  <c:v>0.70529922099999998</c:v>
                </c:pt>
                <c:pt idx="4">
                  <c:v>0.39554993199999999</c:v>
                </c:pt>
                <c:pt idx="5">
                  <c:v>0.450257725</c:v>
                </c:pt>
                <c:pt idx="6">
                  <c:v>0.51719652400000005</c:v>
                </c:pt>
                <c:pt idx="7">
                  <c:v>0.40310583999999999</c:v>
                </c:pt>
                <c:pt idx="8">
                  <c:v>0.48429865999999999</c:v>
                </c:pt>
                <c:pt idx="9">
                  <c:v>0.51250462900000004</c:v>
                </c:pt>
                <c:pt idx="10">
                  <c:v>0.69875357000000005</c:v>
                </c:pt>
                <c:pt idx="11">
                  <c:v>0.44046926800000002</c:v>
                </c:pt>
                <c:pt idx="12">
                  <c:v>0.50406775999999998</c:v>
                </c:pt>
                <c:pt idx="13">
                  <c:v>0.54134587499999998</c:v>
                </c:pt>
                <c:pt idx="14">
                  <c:v>0.50651537999999996</c:v>
                </c:pt>
                <c:pt idx="15">
                  <c:v>0.37324447500000002</c:v>
                </c:pt>
                <c:pt idx="16">
                  <c:v>0.48386821699999999</c:v>
                </c:pt>
                <c:pt idx="17">
                  <c:v>0.75430035600000001</c:v>
                </c:pt>
                <c:pt idx="18">
                  <c:v>0.51534268699999997</c:v>
                </c:pt>
                <c:pt idx="19">
                  <c:v>0.55810590599999998</c:v>
                </c:pt>
                <c:pt idx="20">
                  <c:v>0.42343558199999998</c:v>
                </c:pt>
                <c:pt idx="21">
                  <c:v>0.49704736500000002</c:v>
                </c:pt>
                <c:pt idx="22">
                  <c:v>0.48915596700000002</c:v>
                </c:pt>
                <c:pt idx="23">
                  <c:v>0.48918236100000001</c:v>
                </c:pt>
                <c:pt idx="24">
                  <c:v>0.72042815100000002</c:v>
                </c:pt>
                <c:pt idx="25">
                  <c:v>0.434616687</c:v>
                </c:pt>
                <c:pt idx="26">
                  <c:v>0.56776059499999998</c:v>
                </c:pt>
                <c:pt idx="27">
                  <c:v>0.41171890799999999</c:v>
                </c:pt>
                <c:pt idx="28">
                  <c:v>0.99468369300000004</c:v>
                </c:pt>
                <c:pt idx="29">
                  <c:v>0.57952274400000003</c:v>
                </c:pt>
                <c:pt idx="30">
                  <c:v>0.58640034600000002</c:v>
                </c:pt>
                <c:pt idx="31">
                  <c:v>0.72541988999999996</c:v>
                </c:pt>
                <c:pt idx="32">
                  <c:v>0.44983508500000002</c:v>
                </c:pt>
                <c:pt idx="33">
                  <c:v>0.52555027600000004</c:v>
                </c:pt>
                <c:pt idx="34">
                  <c:v>0.57436124200000005</c:v>
                </c:pt>
                <c:pt idx="35">
                  <c:v>0.47035625800000003</c:v>
                </c:pt>
                <c:pt idx="36">
                  <c:v>0.51019252100000001</c:v>
                </c:pt>
                <c:pt idx="37">
                  <c:v>0.485174302</c:v>
                </c:pt>
                <c:pt idx="38">
                  <c:v>0.66907616400000003</c:v>
                </c:pt>
                <c:pt idx="39">
                  <c:v>0.416609226</c:v>
                </c:pt>
                <c:pt idx="40">
                  <c:v>0.421048641</c:v>
                </c:pt>
                <c:pt idx="41">
                  <c:v>0.45252584800000001</c:v>
                </c:pt>
                <c:pt idx="42">
                  <c:v>0.52805223300000004</c:v>
                </c:pt>
                <c:pt idx="43">
                  <c:v>0.48575586300000001</c:v>
                </c:pt>
                <c:pt idx="44">
                  <c:v>0.62211246399999998</c:v>
                </c:pt>
                <c:pt idx="45">
                  <c:v>0.82589278899999996</c:v>
                </c:pt>
                <c:pt idx="46">
                  <c:v>0.42198460599999998</c:v>
                </c:pt>
                <c:pt idx="47">
                  <c:v>0.46892062600000001</c:v>
                </c:pt>
                <c:pt idx="48">
                  <c:v>0.47704915799999997</c:v>
                </c:pt>
                <c:pt idx="49">
                  <c:v>0.47163305500000002</c:v>
                </c:pt>
                <c:pt idx="50">
                  <c:v>0.50262489499999996</c:v>
                </c:pt>
                <c:pt idx="51">
                  <c:v>0.59863318099999996</c:v>
                </c:pt>
                <c:pt idx="52">
                  <c:v>0.59134292200000005</c:v>
                </c:pt>
                <c:pt idx="53">
                  <c:v>0.47812696900000001</c:v>
                </c:pt>
                <c:pt idx="54">
                  <c:v>0.81133372500000001</c:v>
                </c:pt>
                <c:pt idx="55">
                  <c:v>0.450284507</c:v>
                </c:pt>
                <c:pt idx="56">
                  <c:v>0.51332674599999994</c:v>
                </c:pt>
                <c:pt idx="57">
                  <c:v>0.62011589199999995</c:v>
                </c:pt>
                <c:pt idx="58">
                  <c:v>0.66618171900000001</c:v>
                </c:pt>
                <c:pt idx="59">
                  <c:v>0.36696067900000001</c:v>
                </c:pt>
                <c:pt idx="60">
                  <c:v>0.44062688799999999</c:v>
                </c:pt>
                <c:pt idx="61">
                  <c:v>0.53220300799999998</c:v>
                </c:pt>
                <c:pt idx="62">
                  <c:v>0.48787919800000001</c:v>
                </c:pt>
                <c:pt idx="63">
                  <c:v>0.64275117999999998</c:v>
                </c:pt>
                <c:pt idx="64">
                  <c:v>0.50317107599999999</c:v>
                </c:pt>
                <c:pt idx="65">
                  <c:v>0.62925023700000005</c:v>
                </c:pt>
                <c:pt idx="66">
                  <c:v>0.59590632499999996</c:v>
                </c:pt>
                <c:pt idx="67">
                  <c:v>0.46760574799999999</c:v>
                </c:pt>
                <c:pt idx="68">
                  <c:v>0.734800805</c:v>
                </c:pt>
                <c:pt idx="69">
                  <c:v>0.43523546899999999</c:v>
                </c:pt>
                <c:pt idx="70">
                  <c:v>0.44444611299999998</c:v>
                </c:pt>
                <c:pt idx="71">
                  <c:v>0.50277303600000001</c:v>
                </c:pt>
                <c:pt idx="72">
                  <c:v>0.61871359999999997</c:v>
                </c:pt>
                <c:pt idx="73">
                  <c:v>0.56122932999999997</c:v>
                </c:pt>
                <c:pt idx="74">
                  <c:v>0.48141662400000002</c:v>
                </c:pt>
                <c:pt idx="75">
                  <c:v>0.52549100299999996</c:v>
                </c:pt>
                <c:pt idx="76">
                  <c:v>0.44450094299999998</c:v>
                </c:pt>
                <c:pt idx="77">
                  <c:v>0.79520337299999999</c:v>
                </c:pt>
                <c:pt idx="78">
                  <c:v>0.47269567800000001</c:v>
                </c:pt>
                <c:pt idx="79">
                  <c:v>0.551971078</c:v>
                </c:pt>
                <c:pt idx="80">
                  <c:v>0.59258139799999998</c:v>
                </c:pt>
                <c:pt idx="81">
                  <c:v>0.48665351600000001</c:v>
                </c:pt>
                <c:pt idx="82">
                  <c:v>0.54119594199999999</c:v>
                </c:pt>
                <c:pt idx="83">
                  <c:v>0.51173623899999998</c:v>
                </c:pt>
                <c:pt idx="84">
                  <c:v>0.49588410500000002</c:v>
                </c:pt>
                <c:pt idx="85">
                  <c:v>0.46433890300000003</c:v>
                </c:pt>
                <c:pt idx="86">
                  <c:v>0.68362909100000002</c:v>
                </c:pt>
                <c:pt idx="87">
                  <c:v>0.49966053399999999</c:v>
                </c:pt>
                <c:pt idx="88">
                  <c:v>0.56380385200000005</c:v>
                </c:pt>
                <c:pt idx="89">
                  <c:v>0.674803861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F-4A42-BFA9-125843AA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963888"/>
        <c:axId val="769963056"/>
      </c:lineChart>
      <c:dateAx>
        <c:axId val="769963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9963056"/>
        <c:crosses val="autoZero"/>
        <c:auto val="1"/>
        <c:lblOffset val="100"/>
        <c:baseTimeUnit val="days"/>
      </c:dateAx>
      <c:valAx>
        <c:axId val="7699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99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entre PE</a:t>
            </a:r>
            <a:r>
              <a:rPr lang="pt-BR" baseline="0"/>
              <a:t> GM x PE BI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NetIn_Media!$E$3:$E$92</c:f>
              <c:numCache>
                <c:formatCode>0.00</c:formatCode>
                <c:ptCount val="90"/>
                <c:pt idx="0">
                  <c:v>-5.7159388288214326E-2</c:v>
                </c:pt>
                <c:pt idx="1">
                  <c:v>3.4065691667881405E-2</c:v>
                </c:pt>
                <c:pt idx="2">
                  <c:v>-2.4483349126988078E-2</c:v>
                </c:pt>
                <c:pt idx="3">
                  <c:v>0.24001106581208803</c:v>
                </c:pt>
                <c:pt idx="4">
                  <c:v>-0.37221334077166179</c:v>
                </c:pt>
                <c:pt idx="5">
                  <c:v>0.26041084485747912</c:v>
                </c:pt>
                <c:pt idx="6">
                  <c:v>0.14785910072271308</c:v>
                </c:pt>
                <c:pt idx="7">
                  <c:v>-5.0619196898909542E-2</c:v>
                </c:pt>
                <c:pt idx="8">
                  <c:v>0.26661887546524604</c:v>
                </c:pt>
                <c:pt idx="9">
                  <c:v>-2.0927736984596369E-3</c:v>
                </c:pt>
                <c:pt idx="10">
                  <c:v>-0.42669795327782062</c:v>
                </c:pt>
                <c:pt idx="11">
                  <c:v>-0.37153266418679665</c:v>
                </c:pt>
                <c:pt idx="12">
                  <c:v>0.51488070155630139</c:v>
                </c:pt>
                <c:pt idx="13">
                  <c:v>4.7645146182687642E-2</c:v>
                </c:pt>
                <c:pt idx="14">
                  <c:v>0.22463384843654155</c:v>
                </c:pt>
                <c:pt idx="15">
                  <c:v>-2.1240802962990734E-3</c:v>
                </c:pt>
                <c:pt idx="16">
                  <c:v>2.2531954701259502E-2</c:v>
                </c:pt>
                <c:pt idx="17">
                  <c:v>0.30679166894175219</c:v>
                </c:pt>
                <c:pt idx="18">
                  <c:v>-0.32691427196730105</c:v>
                </c:pt>
                <c:pt idx="19">
                  <c:v>0.32262237094937057</c:v>
                </c:pt>
                <c:pt idx="20">
                  <c:v>3.1609134194360566E-2</c:v>
                </c:pt>
                <c:pt idx="21">
                  <c:v>0.24416780651675341</c:v>
                </c:pt>
                <c:pt idx="22">
                  <c:v>2.0925091448373064E-2</c:v>
                </c:pt>
                <c:pt idx="23">
                  <c:v>0.32386503121501425</c:v>
                </c:pt>
                <c:pt idx="24">
                  <c:v>0.52315323120517876</c:v>
                </c:pt>
                <c:pt idx="25">
                  <c:v>-0.37153755210945477</c:v>
                </c:pt>
                <c:pt idx="26">
                  <c:v>0.33160790825867698</c:v>
                </c:pt>
                <c:pt idx="27">
                  <c:v>-8.3268571902891303E-2</c:v>
                </c:pt>
                <c:pt idx="28">
                  <c:v>7.6735107883438736E-2</c:v>
                </c:pt>
                <c:pt idx="29">
                  <c:v>0.28321644865438977</c:v>
                </c:pt>
                <c:pt idx="30">
                  <c:v>0.52342363599935937</c:v>
                </c:pt>
                <c:pt idx="31">
                  <c:v>0.3363349303859301</c:v>
                </c:pt>
                <c:pt idx="32">
                  <c:v>-0.36552536849630779</c:v>
                </c:pt>
                <c:pt idx="33">
                  <c:v>0.3325616665859128</c:v>
                </c:pt>
                <c:pt idx="34">
                  <c:v>4.3316058377699765E-2</c:v>
                </c:pt>
                <c:pt idx="35">
                  <c:v>3.549872290444836E-2</c:v>
                </c:pt>
                <c:pt idx="36">
                  <c:v>2.9974917422071073E-2</c:v>
                </c:pt>
                <c:pt idx="37">
                  <c:v>-7.5630090507621719E-2</c:v>
                </c:pt>
                <c:pt idx="38">
                  <c:v>0.1602807781258237</c:v>
                </c:pt>
                <c:pt idx="39">
                  <c:v>-0.25718214804809575</c:v>
                </c:pt>
                <c:pt idx="40">
                  <c:v>0.31396008229515243</c:v>
                </c:pt>
                <c:pt idx="41">
                  <c:v>-8.1148313819993045E-2</c:v>
                </c:pt>
                <c:pt idx="42">
                  <c:v>-0.43861071504251431</c:v>
                </c:pt>
                <c:pt idx="43">
                  <c:v>0.11123946927793993</c:v>
                </c:pt>
                <c:pt idx="44">
                  <c:v>8.8456352568294649E-2</c:v>
                </c:pt>
                <c:pt idx="45">
                  <c:v>8.7510018708320259E-2</c:v>
                </c:pt>
                <c:pt idx="46">
                  <c:v>-0.17918549326229374</c:v>
                </c:pt>
                <c:pt idx="47">
                  <c:v>0.36591607139259891</c:v>
                </c:pt>
                <c:pt idx="48">
                  <c:v>6.3705068285000638E-2</c:v>
                </c:pt>
                <c:pt idx="49">
                  <c:v>0.32027310852657453</c:v>
                </c:pt>
                <c:pt idx="50">
                  <c:v>5.3495586818525342E-2</c:v>
                </c:pt>
                <c:pt idx="51">
                  <c:v>8.4087652709621069E-2</c:v>
                </c:pt>
                <c:pt idx="52">
                  <c:v>0.18358148235480881</c:v>
                </c:pt>
                <c:pt idx="53">
                  <c:v>-0.24818418186235428</c:v>
                </c:pt>
                <c:pt idx="54">
                  <c:v>0.35720135039883744</c:v>
                </c:pt>
                <c:pt idx="55">
                  <c:v>0.28524374297764199</c:v>
                </c:pt>
                <c:pt idx="56">
                  <c:v>9.257405774045286E-3</c:v>
                </c:pt>
                <c:pt idx="57">
                  <c:v>0.31357382873810247</c:v>
                </c:pt>
                <c:pt idx="58">
                  <c:v>0.24104345899079085</c:v>
                </c:pt>
                <c:pt idx="59">
                  <c:v>0.34833644250969159</c:v>
                </c:pt>
                <c:pt idx="60">
                  <c:v>-0.15984334786085427</c:v>
                </c:pt>
                <c:pt idx="61">
                  <c:v>3.8113317014079362</c:v>
                </c:pt>
                <c:pt idx="62">
                  <c:v>1.2271397083448652</c:v>
                </c:pt>
                <c:pt idx="63">
                  <c:v>1.2074732819320348</c:v>
                </c:pt>
                <c:pt idx="64">
                  <c:v>0.90107427894827141</c:v>
                </c:pt>
                <c:pt idx="65">
                  <c:v>2.1411358595013112</c:v>
                </c:pt>
                <c:pt idx="66">
                  <c:v>0.90388863745661985</c:v>
                </c:pt>
                <c:pt idx="67">
                  <c:v>-3.1736234644574084E-2</c:v>
                </c:pt>
                <c:pt idx="68">
                  <c:v>1.8342547683033092</c:v>
                </c:pt>
                <c:pt idx="69">
                  <c:v>0.92326934356200807</c:v>
                </c:pt>
                <c:pt idx="70">
                  <c:v>-0.29159565202009569</c:v>
                </c:pt>
                <c:pt idx="71">
                  <c:v>1.4611408017230809</c:v>
                </c:pt>
                <c:pt idx="72">
                  <c:v>0.87203802181184809</c:v>
                </c:pt>
                <c:pt idx="73">
                  <c:v>1.8123382077737911</c:v>
                </c:pt>
                <c:pt idx="74">
                  <c:v>-4.4586067939315743E-2</c:v>
                </c:pt>
                <c:pt idx="75">
                  <c:v>2.2773076429603427</c:v>
                </c:pt>
                <c:pt idx="76">
                  <c:v>1.109622462602911</c:v>
                </c:pt>
                <c:pt idx="77">
                  <c:v>0.48561756739426848</c:v>
                </c:pt>
                <c:pt idx="78">
                  <c:v>1.5189114046311716</c:v>
                </c:pt>
                <c:pt idx="79">
                  <c:v>0.88594457909530999</c:v>
                </c:pt>
                <c:pt idx="80">
                  <c:v>0.98192002289451219</c:v>
                </c:pt>
                <c:pt idx="81">
                  <c:v>4.8569256125304182E-2</c:v>
                </c:pt>
                <c:pt idx="82">
                  <c:v>1.8307803366867386</c:v>
                </c:pt>
                <c:pt idx="83">
                  <c:v>0.73938959675962479</c:v>
                </c:pt>
                <c:pt idx="84">
                  <c:v>0.85762706638383635</c:v>
                </c:pt>
                <c:pt idx="85">
                  <c:v>0.69683656620758738</c:v>
                </c:pt>
                <c:pt idx="86">
                  <c:v>0.98561671346216362</c:v>
                </c:pt>
                <c:pt idx="87">
                  <c:v>2.7356062568204003</c:v>
                </c:pt>
                <c:pt idx="88">
                  <c:v>-4.1594537218967158E-2</c:v>
                </c:pt>
                <c:pt idx="89">
                  <c:v>1.8273768008622797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5-4908-B9B7-47294620CC54}"/>
            </c:ext>
          </c:extLst>
        </c:ser>
        <c:ser>
          <c:idx val="1"/>
          <c:order val="1"/>
          <c:tx>
            <c:strRef>
              <c:f>NetIn_Media!$I$2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NetIn_Media!$I$3:$I$92</c:f>
              <c:numCache>
                <c:formatCode>0.00</c:formatCode>
                <c:ptCount val="90"/>
                <c:pt idx="0">
                  <c:v>0</c:v>
                </c:pt>
                <c:pt idx="1">
                  <c:v>-2.8574724579122673E-2</c:v>
                </c:pt>
                <c:pt idx="2">
                  <c:v>-4.1050781171825888E-2</c:v>
                </c:pt>
                <c:pt idx="3">
                  <c:v>0.61331643377355716</c:v>
                </c:pt>
                <c:pt idx="4">
                  <c:v>-0.54209668012488232</c:v>
                </c:pt>
                <c:pt idx="5">
                  <c:v>4.6293730772228044E-2</c:v>
                </c:pt>
                <c:pt idx="6">
                  <c:v>9.4118571573079943E-2</c:v>
                </c:pt>
                <c:pt idx="7">
                  <c:v>-0.29495035719613172</c:v>
                </c:pt>
                <c:pt idx="8">
                  <c:v>0.12989836824189624</c:v>
                </c:pt>
                <c:pt idx="9">
                  <c:v>-5.8309569522942362E-2</c:v>
                </c:pt>
                <c:pt idx="10">
                  <c:v>-0.26265994508479723</c:v>
                </c:pt>
                <c:pt idx="11">
                  <c:v>-0.49067056602106368</c:v>
                </c:pt>
                <c:pt idx="12">
                  <c:v>0.40471398436481487</c:v>
                </c:pt>
                <c:pt idx="13">
                  <c:v>4.2917209175744715E-2</c:v>
                </c:pt>
                <c:pt idx="14">
                  <c:v>0.1402497777604727</c:v>
                </c:pt>
                <c:pt idx="15">
                  <c:v>-0.31559780638561186</c:v>
                </c:pt>
                <c:pt idx="16">
                  <c:v>-9.0996300299792054E-2</c:v>
                </c:pt>
                <c:pt idx="17">
                  <c:v>0.81030931331606582</c:v>
                </c:pt>
                <c:pt idx="18">
                  <c:v>-0.36319110030159302</c:v>
                </c:pt>
                <c:pt idx="19">
                  <c:v>0.35492539764054071</c:v>
                </c:pt>
                <c:pt idx="20">
                  <c:v>-0.19849538690989887</c:v>
                </c:pt>
                <c:pt idx="21">
                  <c:v>0.13428160280077422</c:v>
                </c:pt>
                <c:pt idx="22">
                  <c:v>-8.4357168423189619E-2</c:v>
                </c:pt>
                <c:pt idx="23">
                  <c:v>0.18718867390485683</c:v>
                </c:pt>
                <c:pt idx="24">
                  <c:v>1.0108529705824125</c:v>
                </c:pt>
                <c:pt idx="25">
                  <c:v>-0.49965146179501946</c:v>
                </c:pt>
                <c:pt idx="26">
                  <c:v>0.38442501062012779</c:v>
                </c:pt>
                <c:pt idx="27">
                  <c:v>-0.3089790140874733</c:v>
                </c:pt>
                <c:pt idx="28">
                  <c:v>0.96012235265785562</c:v>
                </c:pt>
                <c:pt idx="29">
                  <c:v>0.36050698402877268</c:v>
                </c:pt>
                <c:pt idx="30">
                  <c:v>0.63405185157234767</c:v>
                </c:pt>
                <c:pt idx="31">
                  <c:v>0.77254331359246464</c:v>
                </c:pt>
                <c:pt idx="32">
                  <c:v>-0.47832398136938942</c:v>
                </c:pt>
                <c:pt idx="33">
                  <c:v>0.27960561239036452</c:v>
                </c:pt>
                <c:pt idx="34">
                  <c:v>9.4702789712020827E-2</c:v>
                </c:pt>
                <c:pt idx="35">
                  <c:v>-0.11056737679124311</c:v>
                </c:pt>
                <c:pt idx="36">
                  <c:v>-4.0734757783254257E-2</c:v>
                </c:pt>
                <c:pt idx="37">
                  <c:v>-0.18160488024129967</c:v>
                </c:pt>
                <c:pt idx="38">
                  <c:v>0.41637696075782016</c:v>
                </c:pt>
                <c:pt idx="39">
                  <c:v>-0.43559224811113362</c:v>
                </c:pt>
                <c:pt idx="40">
                  <c:v>8.6437684204596354E-3</c:v>
                </c:pt>
                <c:pt idx="41">
                  <c:v>-0.24220131497204744</c:v>
                </c:pt>
                <c:pt idx="42">
                  <c:v>-0.45983442874622144</c:v>
                </c:pt>
                <c:pt idx="43">
                  <c:v>-1.6773975594230116E-2</c:v>
                </c:pt>
                <c:pt idx="44">
                  <c:v>0.23296114976823462</c:v>
                </c:pt>
                <c:pt idx="45">
                  <c:v>0.63511138251676091</c:v>
                </c:pt>
                <c:pt idx="46">
                  <c:v>-0.36966135354905311</c:v>
                </c:pt>
                <c:pt idx="47">
                  <c:v>0.16519232174072807</c:v>
                </c:pt>
                <c:pt idx="48">
                  <c:v>-7.7214753253878929E-2</c:v>
                </c:pt>
                <c:pt idx="49">
                  <c:v>0.13215352656133614</c:v>
                </c:pt>
                <c:pt idx="50">
                  <c:v>-3.759885731075132E-2</c:v>
                </c:pt>
                <c:pt idx="51">
                  <c:v>0.17908946225360409</c:v>
                </c:pt>
                <c:pt idx="52">
                  <c:v>0.27116333490879796</c:v>
                </c:pt>
                <c:pt idx="53">
                  <c:v>-0.34726090725911057</c:v>
                </c:pt>
                <c:pt idx="54">
                  <c:v>0.99880781846817779</c:v>
                </c:pt>
                <c:pt idx="55">
                  <c:v>5.0127645039960443E-2</c:v>
                </c:pt>
                <c:pt idx="56">
                  <c:v>-6.0259713436618519E-2</c:v>
                </c:pt>
                <c:pt idx="57">
                  <c:v>0.47727240935035103</c:v>
                </c:pt>
                <c:pt idx="58">
                  <c:v>0.49884058169722822</c:v>
                </c:pt>
                <c:pt idx="59">
                  <c:v>-0.10332284076875509</c:v>
                </c:pt>
                <c:pt idx="60">
                  <c:v>-0.32935577705693786</c:v>
                </c:pt>
                <c:pt idx="61">
                  <c:v>3.6379373373936987</c:v>
                </c:pt>
                <c:pt idx="62">
                  <c:v>0.96736399554815633</c:v>
                </c:pt>
                <c:pt idx="63">
                  <c:v>1.5680652611407928</c:v>
                </c:pt>
                <c:pt idx="64">
                  <c:v>0.73071393250285133</c:v>
                </c:pt>
                <c:pt idx="65">
                  <c:v>2.5755435673668581</c:v>
                </c:pt>
                <c:pt idx="66">
                  <c:v>1.0516081033562956</c:v>
                </c:pt>
                <c:pt idx="67">
                  <c:v>-0.18155151435227695</c:v>
                </c:pt>
                <c:pt idx="68">
                  <c:v>2.7633044548687389</c:v>
                </c:pt>
                <c:pt idx="69">
                  <c:v>0.51233068610394339</c:v>
                </c:pt>
                <c:pt idx="70">
                  <c:v>-0.43137518711943673</c:v>
                </c:pt>
                <c:pt idx="71">
                  <c:v>1.2339686457948864</c:v>
                </c:pt>
                <c:pt idx="72">
                  <c:v>1.0903363721568073</c:v>
                </c:pt>
                <c:pt idx="73">
                  <c:v>1.8480091809496308</c:v>
                </c:pt>
                <c:pt idx="74">
                  <c:v>-0.1703604803477273</c:v>
                </c:pt>
                <c:pt idx="75">
                  <c:v>2.1052933293162575</c:v>
                </c:pt>
                <c:pt idx="76">
                  <c:v>0.6902112004343478</c:v>
                </c:pt>
                <c:pt idx="77">
                  <c:v>1.1289747712740623</c:v>
                </c:pt>
                <c:pt idx="78">
                  <c:v>1.1449802454225617</c:v>
                </c:pt>
                <c:pt idx="79">
                  <c:v>0.87463868606427964</c:v>
                </c:pt>
                <c:pt idx="80">
                  <c:v>1.1142195101548551</c:v>
                </c:pt>
                <c:pt idx="81">
                  <c:v>-8.155162839653736E-2</c:v>
                </c:pt>
                <c:pt idx="82">
                  <c:v>1.7563994798637219</c:v>
                </c:pt>
                <c:pt idx="83">
                  <c:v>0.60091491079405912</c:v>
                </c:pt>
                <c:pt idx="84">
                  <c:v>0.65618075375318996</c:v>
                </c:pt>
                <c:pt idx="85">
                  <c:v>0.4163351244348697</c:v>
                </c:pt>
                <c:pt idx="86">
                  <c:v>1.4392189557925363</c:v>
                </c:pt>
                <c:pt idx="87">
                  <c:v>2.3528561471108715</c:v>
                </c:pt>
                <c:pt idx="88">
                  <c:v>-2.9713248888868657E-2</c:v>
                </c:pt>
                <c:pt idx="89">
                  <c:v>2.4247438192850375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5-4908-B9B7-47294620C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582784"/>
        <c:axId val="1325582368"/>
      </c:lineChart>
      <c:dateAx>
        <c:axId val="1325582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5582368"/>
        <c:crosses val="autoZero"/>
        <c:auto val="1"/>
        <c:lblOffset val="100"/>
        <c:baseTimeUnit val="days"/>
      </c:dateAx>
      <c:valAx>
        <c:axId val="13255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5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NetOut_Media!$B$3:$B$92</c:f>
              <c:numCache>
                <c:formatCode>0.00</c:formatCode>
                <c:ptCount val="90"/>
                <c:pt idx="0">
                  <c:v>1.7309390630000001</c:v>
                </c:pt>
                <c:pt idx="1">
                  <c:v>1.5274507690000001</c:v>
                </c:pt>
                <c:pt idx="2">
                  <c:v>1.4724306700000001</c:v>
                </c:pt>
                <c:pt idx="3">
                  <c:v>1.3379774289999999</c:v>
                </c:pt>
                <c:pt idx="4">
                  <c:v>1.493807876</c:v>
                </c:pt>
                <c:pt idx="5">
                  <c:v>1.319950483</c:v>
                </c:pt>
                <c:pt idx="6">
                  <c:v>1.5525942399999999</c:v>
                </c:pt>
                <c:pt idx="7">
                  <c:v>1.467448136</c:v>
                </c:pt>
                <c:pt idx="8">
                  <c:v>1.348245221</c:v>
                </c:pt>
                <c:pt idx="9">
                  <c:v>1.4988541200000001</c:v>
                </c:pt>
                <c:pt idx="10">
                  <c:v>1.3343621290000001</c:v>
                </c:pt>
                <c:pt idx="11">
                  <c:v>1.486899231</c:v>
                </c:pt>
                <c:pt idx="12">
                  <c:v>1.2673266759999999</c:v>
                </c:pt>
                <c:pt idx="13">
                  <c:v>1.39838163</c:v>
                </c:pt>
                <c:pt idx="14">
                  <c:v>1.3813631310000001</c:v>
                </c:pt>
                <c:pt idx="15">
                  <c:v>1.4093738090000001</c:v>
                </c:pt>
                <c:pt idx="16">
                  <c:v>1.492039297</c:v>
                </c:pt>
                <c:pt idx="17">
                  <c:v>1.2987120379999999</c:v>
                </c:pt>
                <c:pt idx="18">
                  <c:v>1.469171657</c:v>
                </c:pt>
                <c:pt idx="19">
                  <c:v>1.2722700309999999</c:v>
                </c:pt>
                <c:pt idx="20">
                  <c:v>1.4704331100000001</c:v>
                </c:pt>
                <c:pt idx="21">
                  <c:v>1.3119713079999999</c:v>
                </c:pt>
                <c:pt idx="22">
                  <c:v>1.4338248090000001</c:v>
                </c:pt>
                <c:pt idx="23">
                  <c:v>1.2809922970000001</c:v>
                </c:pt>
                <c:pt idx="24">
                  <c:v>1.254758155</c:v>
                </c:pt>
                <c:pt idx="25">
                  <c:v>1.48569566</c:v>
                </c:pt>
                <c:pt idx="26">
                  <c:v>1.244678814</c:v>
                </c:pt>
                <c:pt idx="27">
                  <c:v>1.4288239089999999</c:v>
                </c:pt>
                <c:pt idx="28">
                  <c:v>1.3708880969999999</c:v>
                </c:pt>
                <c:pt idx="29">
                  <c:v>1.2985768289999999</c:v>
                </c:pt>
                <c:pt idx="30">
                  <c:v>1.2643590520000001</c:v>
                </c:pt>
                <c:pt idx="31">
                  <c:v>1.2466055739999999</c:v>
                </c:pt>
                <c:pt idx="32">
                  <c:v>1.491426492</c:v>
                </c:pt>
                <c:pt idx="33">
                  <c:v>1.270678237</c:v>
                </c:pt>
                <c:pt idx="34">
                  <c:v>1.3928883860000001</c:v>
                </c:pt>
                <c:pt idx="35">
                  <c:v>1.533707811</c:v>
                </c:pt>
                <c:pt idx="36">
                  <c:v>1.4022602310000001</c:v>
                </c:pt>
                <c:pt idx="37">
                  <c:v>1.534182471</c:v>
                </c:pt>
                <c:pt idx="38">
                  <c:v>1.831331657</c:v>
                </c:pt>
                <c:pt idx="39">
                  <c:v>1.434622598</c:v>
                </c:pt>
                <c:pt idx="40">
                  <c:v>1.288368223</c:v>
                </c:pt>
                <c:pt idx="41">
                  <c:v>1.31364109</c:v>
                </c:pt>
                <c:pt idx="42">
                  <c:v>1.226173714</c:v>
                </c:pt>
                <c:pt idx="43">
                  <c:v>1.2635731299999999</c:v>
                </c:pt>
                <c:pt idx="44">
                  <c:v>1.285499656</c:v>
                </c:pt>
                <c:pt idx="45">
                  <c:v>1.3985737970000001</c:v>
                </c:pt>
                <c:pt idx="46">
                  <c:v>1.317705897</c:v>
                </c:pt>
                <c:pt idx="47">
                  <c:v>1.179423436</c:v>
                </c:pt>
                <c:pt idx="48">
                  <c:v>1.636276778</c:v>
                </c:pt>
                <c:pt idx="49">
                  <c:v>1.5776233390000001</c:v>
                </c:pt>
                <c:pt idx="50">
                  <c:v>1.842082499</c:v>
                </c:pt>
                <c:pt idx="51">
                  <c:v>1.729649488</c:v>
                </c:pt>
                <c:pt idx="52">
                  <c:v>1.4365891019999999</c:v>
                </c:pt>
                <c:pt idx="53">
                  <c:v>1.4262376729999999</c:v>
                </c:pt>
                <c:pt idx="54">
                  <c:v>1.274517627</c:v>
                </c:pt>
                <c:pt idx="55">
                  <c:v>1.3005436690000001</c:v>
                </c:pt>
                <c:pt idx="56">
                  <c:v>1.583327146</c:v>
                </c:pt>
                <c:pt idx="57">
                  <c:v>1.2952057990000001</c:v>
                </c:pt>
                <c:pt idx="58">
                  <c:v>1.3299064819999999</c:v>
                </c:pt>
                <c:pt idx="59">
                  <c:v>1.2782222459999999</c:v>
                </c:pt>
                <c:pt idx="60">
                  <c:v>1.3649835880000001</c:v>
                </c:pt>
                <c:pt idx="61">
                  <c:v>1.0183650829999999</c:v>
                </c:pt>
                <c:pt idx="62">
                  <c:v>1.163935677</c:v>
                </c:pt>
                <c:pt idx="63">
                  <c:v>1.231156433</c:v>
                </c:pt>
                <c:pt idx="64">
                  <c:v>1.2112191409999999</c:v>
                </c:pt>
                <c:pt idx="65">
                  <c:v>1.1316461920000001</c:v>
                </c:pt>
                <c:pt idx="66">
                  <c:v>1.1145438940000001</c:v>
                </c:pt>
                <c:pt idx="67">
                  <c:v>1.218125745</c:v>
                </c:pt>
                <c:pt idx="68">
                  <c:v>1.0283044109999999</c:v>
                </c:pt>
                <c:pt idx="69">
                  <c:v>1.302889991</c:v>
                </c:pt>
                <c:pt idx="70">
                  <c:v>1.108031719</c:v>
                </c:pt>
                <c:pt idx="71">
                  <c:v>1.175159954</c:v>
                </c:pt>
                <c:pt idx="72">
                  <c:v>1.140490499</c:v>
                </c:pt>
                <c:pt idx="73">
                  <c:v>1.050470158</c:v>
                </c:pt>
                <c:pt idx="74">
                  <c:v>1.206095868</c:v>
                </c:pt>
                <c:pt idx="75">
                  <c:v>1.0590946830000001</c:v>
                </c:pt>
                <c:pt idx="76">
                  <c:v>1.0804785029999999</c:v>
                </c:pt>
                <c:pt idx="77">
                  <c:v>1.171444143</c:v>
                </c:pt>
                <c:pt idx="78">
                  <c:v>1.2489145479999999</c:v>
                </c:pt>
                <c:pt idx="79">
                  <c:v>1.4826822390000001</c:v>
                </c:pt>
                <c:pt idx="80">
                  <c:v>1.2130221590000001</c:v>
                </c:pt>
                <c:pt idx="81">
                  <c:v>1.2541398500000001</c:v>
                </c:pt>
                <c:pt idx="82">
                  <c:v>1.0151263909999999</c:v>
                </c:pt>
                <c:pt idx="83">
                  <c:v>1.2526588489999999</c:v>
                </c:pt>
                <c:pt idx="84">
                  <c:v>1.3640677050000001</c:v>
                </c:pt>
                <c:pt idx="85">
                  <c:v>1.214925765</c:v>
                </c:pt>
                <c:pt idx="86">
                  <c:v>1.212509289</c:v>
                </c:pt>
                <c:pt idx="87">
                  <c:v>1.042219596</c:v>
                </c:pt>
                <c:pt idx="88">
                  <c:v>1.1875412190000001</c:v>
                </c:pt>
                <c:pt idx="89">
                  <c:v>1.029534854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9-4702-A1AA-4B60CAA4AA38}"/>
            </c:ext>
          </c:extLst>
        </c:ser>
        <c:ser>
          <c:idx val="1"/>
          <c:order val="1"/>
          <c:tx>
            <c:strRef>
              <c:f>NetOut_Media!$D$2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NetOut_Media!$D$3:$D$92</c:f>
              <c:numCache>
                <c:formatCode>0.00</c:formatCode>
                <c:ptCount val="90"/>
                <c:pt idx="0">
                  <c:v>1.4181999999999999</c:v>
                </c:pt>
                <c:pt idx="1">
                  <c:v>1.4192</c:v>
                </c:pt>
                <c:pt idx="2">
                  <c:v>1.4202999999999999</c:v>
                </c:pt>
                <c:pt idx="3">
                  <c:v>1.4213</c:v>
                </c:pt>
                <c:pt idx="4">
                  <c:v>1.4222999999999999</c:v>
                </c:pt>
                <c:pt idx="5">
                  <c:v>1.4234</c:v>
                </c:pt>
                <c:pt idx="6">
                  <c:v>1.4244000000000001</c:v>
                </c:pt>
                <c:pt idx="7">
                  <c:v>1.4255</c:v>
                </c:pt>
                <c:pt idx="8">
                  <c:v>1.4265000000000001</c:v>
                </c:pt>
                <c:pt idx="9">
                  <c:v>1.4275</c:v>
                </c:pt>
                <c:pt idx="10">
                  <c:v>1.4286000000000001</c:v>
                </c:pt>
                <c:pt idx="11">
                  <c:v>1.4296</c:v>
                </c:pt>
                <c:pt idx="12">
                  <c:v>1.4306000000000001</c:v>
                </c:pt>
                <c:pt idx="13">
                  <c:v>1.4317</c:v>
                </c:pt>
                <c:pt idx="14">
                  <c:v>1.4327000000000001</c:v>
                </c:pt>
                <c:pt idx="15">
                  <c:v>1.4338</c:v>
                </c:pt>
                <c:pt idx="16">
                  <c:v>1.4348000000000001</c:v>
                </c:pt>
                <c:pt idx="17">
                  <c:v>1.4359</c:v>
                </c:pt>
                <c:pt idx="18">
                  <c:v>1.4369000000000001</c:v>
                </c:pt>
                <c:pt idx="19">
                  <c:v>1.4379999999999999</c:v>
                </c:pt>
                <c:pt idx="20">
                  <c:v>1.4390000000000001</c:v>
                </c:pt>
                <c:pt idx="21">
                  <c:v>1.44</c:v>
                </c:pt>
                <c:pt idx="22">
                  <c:v>1.4411</c:v>
                </c:pt>
                <c:pt idx="23">
                  <c:v>1.4420999999999999</c:v>
                </c:pt>
                <c:pt idx="24">
                  <c:v>1.4432</c:v>
                </c:pt>
                <c:pt idx="25">
                  <c:v>1.4441999999999999</c:v>
                </c:pt>
                <c:pt idx="26">
                  <c:v>1.4453</c:v>
                </c:pt>
                <c:pt idx="27">
                  <c:v>1.4462999999999999</c:v>
                </c:pt>
                <c:pt idx="28">
                  <c:v>1.4474</c:v>
                </c:pt>
                <c:pt idx="29">
                  <c:v>1.4483999999999999</c:v>
                </c:pt>
                <c:pt idx="30">
                  <c:v>1.4495</c:v>
                </c:pt>
                <c:pt idx="31">
                  <c:v>1.4505999999999999</c:v>
                </c:pt>
                <c:pt idx="32">
                  <c:v>1.4516</c:v>
                </c:pt>
                <c:pt idx="33">
                  <c:v>1.4527000000000001</c:v>
                </c:pt>
                <c:pt idx="34">
                  <c:v>1.4537</c:v>
                </c:pt>
                <c:pt idx="35">
                  <c:v>1.4548000000000001</c:v>
                </c:pt>
                <c:pt idx="36">
                  <c:v>1.4558</c:v>
                </c:pt>
                <c:pt idx="37">
                  <c:v>1.4569000000000001</c:v>
                </c:pt>
                <c:pt idx="38">
                  <c:v>1.458</c:v>
                </c:pt>
                <c:pt idx="39">
                  <c:v>1.4590000000000001</c:v>
                </c:pt>
                <c:pt idx="40">
                  <c:v>1.4601</c:v>
                </c:pt>
                <c:pt idx="41">
                  <c:v>1.4611000000000001</c:v>
                </c:pt>
                <c:pt idx="42">
                  <c:v>1.4621999999999999</c:v>
                </c:pt>
                <c:pt idx="43">
                  <c:v>1.4633</c:v>
                </c:pt>
                <c:pt idx="44">
                  <c:v>1.4642999999999999</c:v>
                </c:pt>
                <c:pt idx="45">
                  <c:v>1.4654</c:v>
                </c:pt>
                <c:pt idx="46">
                  <c:v>1.4664999999999999</c:v>
                </c:pt>
                <c:pt idx="47">
                  <c:v>1.4675</c:v>
                </c:pt>
                <c:pt idx="48">
                  <c:v>1.4685999999999999</c:v>
                </c:pt>
                <c:pt idx="49">
                  <c:v>1.4697</c:v>
                </c:pt>
                <c:pt idx="50">
                  <c:v>1.4706999999999999</c:v>
                </c:pt>
                <c:pt idx="51">
                  <c:v>1.4718</c:v>
                </c:pt>
                <c:pt idx="52">
                  <c:v>1.4729000000000001</c:v>
                </c:pt>
                <c:pt idx="53">
                  <c:v>1.474</c:v>
                </c:pt>
                <c:pt idx="54">
                  <c:v>1.4750000000000001</c:v>
                </c:pt>
                <c:pt idx="55">
                  <c:v>1.4761</c:v>
                </c:pt>
                <c:pt idx="56">
                  <c:v>1.4772000000000001</c:v>
                </c:pt>
                <c:pt idx="57">
                  <c:v>1.4782</c:v>
                </c:pt>
                <c:pt idx="58">
                  <c:v>1.4793000000000001</c:v>
                </c:pt>
                <c:pt idx="59">
                  <c:v>1.4803999999999999</c:v>
                </c:pt>
                <c:pt idx="60">
                  <c:v>1.4815</c:v>
                </c:pt>
                <c:pt idx="61">
                  <c:v>1.4825999999999999</c:v>
                </c:pt>
                <c:pt idx="62">
                  <c:v>1.4836</c:v>
                </c:pt>
                <c:pt idx="63">
                  <c:v>1.4846999999999999</c:v>
                </c:pt>
                <c:pt idx="64">
                  <c:v>1.4858</c:v>
                </c:pt>
                <c:pt idx="65">
                  <c:v>1.4869000000000001</c:v>
                </c:pt>
                <c:pt idx="66">
                  <c:v>1.488</c:v>
                </c:pt>
                <c:pt idx="67">
                  <c:v>1.4890000000000001</c:v>
                </c:pt>
                <c:pt idx="68">
                  <c:v>1.4901</c:v>
                </c:pt>
                <c:pt idx="69">
                  <c:v>1.4912000000000001</c:v>
                </c:pt>
                <c:pt idx="70">
                  <c:v>1.4923</c:v>
                </c:pt>
                <c:pt idx="71">
                  <c:v>1.4934000000000001</c:v>
                </c:pt>
                <c:pt idx="72">
                  <c:v>1.4944999999999999</c:v>
                </c:pt>
                <c:pt idx="73">
                  <c:v>1.4956</c:v>
                </c:pt>
                <c:pt idx="74">
                  <c:v>1.4965999999999999</c:v>
                </c:pt>
                <c:pt idx="75">
                  <c:v>1.4977</c:v>
                </c:pt>
                <c:pt idx="76">
                  <c:v>1.4987999999999999</c:v>
                </c:pt>
                <c:pt idx="77">
                  <c:v>1.4999</c:v>
                </c:pt>
                <c:pt idx="78">
                  <c:v>1.5009999999999999</c:v>
                </c:pt>
                <c:pt idx="79">
                  <c:v>1.5021</c:v>
                </c:pt>
                <c:pt idx="80">
                  <c:v>1.5032000000000001</c:v>
                </c:pt>
                <c:pt idx="81">
                  <c:v>1.5043</c:v>
                </c:pt>
                <c:pt idx="82">
                  <c:v>1.5054000000000001</c:v>
                </c:pt>
                <c:pt idx="83">
                  <c:v>1.5065</c:v>
                </c:pt>
                <c:pt idx="84">
                  <c:v>1.5076000000000001</c:v>
                </c:pt>
                <c:pt idx="85">
                  <c:v>1.5086999999999999</c:v>
                </c:pt>
                <c:pt idx="86">
                  <c:v>1.5098</c:v>
                </c:pt>
                <c:pt idx="87">
                  <c:v>1.5108999999999999</c:v>
                </c:pt>
                <c:pt idx="88">
                  <c:v>1.512</c:v>
                </c:pt>
                <c:pt idx="89">
                  <c:v>1.5130999999999999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9-4702-A1AA-4B60CAA4AA38}"/>
            </c:ext>
          </c:extLst>
        </c:ser>
        <c:ser>
          <c:idx val="2"/>
          <c:order val="2"/>
          <c:tx>
            <c:strRef>
              <c:f>NetOut_Media!$H$2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NetOut_Media!$H$3:$H$92</c:f>
              <c:numCache>
                <c:formatCode>0.00</c:formatCode>
                <c:ptCount val="90"/>
                <c:pt idx="0">
                  <c:v>1.7309390630000001</c:v>
                </c:pt>
                <c:pt idx="1">
                  <c:v>1.4355054380000001</c:v>
                </c:pt>
                <c:pt idx="2">
                  <c:v>1.3978988830000001</c:v>
                </c:pt>
                <c:pt idx="3">
                  <c:v>1.5928298759999999</c:v>
                </c:pt>
                <c:pt idx="4">
                  <c:v>1.3521158090000001</c:v>
                </c:pt>
                <c:pt idx="5">
                  <c:v>1.3197178439999999</c:v>
                </c:pt>
                <c:pt idx="6">
                  <c:v>1.4080840059999999</c:v>
                </c:pt>
                <c:pt idx="7">
                  <c:v>1.325055914</c:v>
                </c:pt>
                <c:pt idx="8">
                  <c:v>1.414555612</c:v>
                </c:pt>
                <c:pt idx="9">
                  <c:v>1.39255175</c:v>
                </c:pt>
                <c:pt idx="10">
                  <c:v>1.3822727699999999</c:v>
                </c:pt>
                <c:pt idx="11">
                  <c:v>1.3369226139999999</c:v>
                </c:pt>
                <c:pt idx="12">
                  <c:v>1.4568617290000001</c:v>
                </c:pt>
                <c:pt idx="13">
                  <c:v>1.581018923</c:v>
                </c:pt>
                <c:pt idx="14">
                  <c:v>1.452339456</c:v>
                </c:pt>
                <c:pt idx="15">
                  <c:v>1.2784122229999999</c:v>
                </c:pt>
                <c:pt idx="16">
                  <c:v>1.3249006860000001</c:v>
                </c:pt>
                <c:pt idx="17">
                  <c:v>1.442192014</c:v>
                </c:pt>
                <c:pt idx="18">
                  <c:v>1.334096094</c:v>
                </c:pt>
                <c:pt idx="19">
                  <c:v>1.4867134360000001</c:v>
                </c:pt>
                <c:pt idx="20">
                  <c:v>1.342050094</c:v>
                </c:pt>
                <c:pt idx="21">
                  <c:v>1.4332135539999999</c:v>
                </c:pt>
                <c:pt idx="22">
                  <c:v>1.6024972909999999</c:v>
                </c:pt>
                <c:pt idx="23">
                  <c:v>1.38357376</c:v>
                </c:pt>
                <c:pt idx="24">
                  <c:v>1.438420536</c:v>
                </c:pt>
                <c:pt idx="25">
                  <c:v>1.3295678820000001</c:v>
                </c:pt>
                <c:pt idx="26">
                  <c:v>1.5164793640000001</c:v>
                </c:pt>
                <c:pt idx="27">
                  <c:v>1.3882231279999999</c:v>
                </c:pt>
                <c:pt idx="28">
                  <c:v>1.8776864689999999</c:v>
                </c:pt>
                <c:pt idx="29">
                  <c:v>1.647558737</c:v>
                </c:pt>
                <c:pt idx="30">
                  <c:v>1.482214503</c:v>
                </c:pt>
                <c:pt idx="31">
                  <c:v>1.4534830780000001</c:v>
                </c:pt>
                <c:pt idx="32">
                  <c:v>1.3689332489999999</c:v>
                </c:pt>
                <c:pt idx="33">
                  <c:v>1.560574525</c:v>
                </c:pt>
                <c:pt idx="34">
                  <c:v>1.5499338519999999</c:v>
                </c:pt>
                <c:pt idx="35">
                  <c:v>1.4447053080000001</c:v>
                </c:pt>
                <c:pt idx="36">
                  <c:v>1.4220146170000001</c:v>
                </c:pt>
                <c:pt idx="37">
                  <c:v>1.346084499</c:v>
                </c:pt>
                <c:pt idx="38">
                  <c:v>1.4045428390000001</c:v>
                </c:pt>
                <c:pt idx="39">
                  <c:v>1.305532157</c:v>
                </c:pt>
                <c:pt idx="40">
                  <c:v>1.305627979</c:v>
                </c:pt>
                <c:pt idx="41">
                  <c:v>1.375861767</c:v>
                </c:pt>
                <c:pt idx="42">
                  <c:v>1.4708364650000001</c:v>
                </c:pt>
                <c:pt idx="43">
                  <c:v>1.423148876</c:v>
                </c:pt>
                <c:pt idx="44">
                  <c:v>1.4519286119999999</c:v>
                </c:pt>
                <c:pt idx="45">
                  <c:v>1.4164137779999999</c:v>
                </c:pt>
                <c:pt idx="46">
                  <c:v>1.3185518860000001</c:v>
                </c:pt>
                <c:pt idx="47">
                  <c:v>1.454186542</c:v>
                </c:pt>
                <c:pt idx="48">
                  <c:v>1.3579161200000001</c:v>
                </c:pt>
                <c:pt idx="49">
                  <c:v>1.396997477</c:v>
                </c:pt>
                <c:pt idx="50">
                  <c:v>1.433431305</c:v>
                </c:pt>
                <c:pt idx="51">
                  <c:v>1.383876076</c:v>
                </c:pt>
                <c:pt idx="52">
                  <c:v>1.409701034</c:v>
                </c:pt>
                <c:pt idx="53">
                  <c:v>1.489494001</c:v>
                </c:pt>
                <c:pt idx="54">
                  <c:v>1.4182572090000001</c:v>
                </c:pt>
                <c:pt idx="55">
                  <c:v>1.354424058</c:v>
                </c:pt>
                <c:pt idx="56">
                  <c:v>1.5345782290000001</c:v>
                </c:pt>
                <c:pt idx="57">
                  <c:v>1.5768534809999999</c:v>
                </c:pt>
                <c:pt idx="58">
                  <c:v>1.470963815</c:v>
                </c:pt>
                <c:pt idx="59">
                  <c:v>1.3002214969999999</c:v>
                </c:pt>
                <c:pt idx="60">
                  <c:v>1.3570161949999999</c:v>
                </c:pt>
                <c:pt idx="61">
                  <c:v>1.420589141</c:v>
                </c:pt>
                <c:pt idx="62">
                  <c:v>1.489589016</c:v>
                </c:pt>
                <c:pt idx="63">
                  <c:v>1.751378418</c:v>
                </c:pt>
                <c:pt idx="64">
                  <c:v>1.4987991329999999</c:v>
                </c:pt>
                <c:pt idx="65">
                  <c:v>1.503135178</c:v>
                </c:pt>
                <c:pt idx="66">
                  <c:v>1.4421239990000001</c:v>
                </c:pt>
                <c:pt idx="67">
                  <c:v>1.35160536</c:v>
                </c:pt>
                <c:pt idx="68">
                  <c:v>1.4907128460000001</c:v>
                </c:pt>
                <c:pt idx="69">
                  <c:v>1.4024659079999999</c:v>
                </c:pt>
                <c:pt idx="70">
                  <c:v>1.493035678</c:v>
                </c:pt>
                <c:pt idx="71">
                  <c:v>1.488379471</c:v>
                </c:pt>
                <c:pt idx="72">
                  <c:v>1.3971292989999999</c:v>
                </c:pt>
                <c:pt idx="73">
                  <c:v>1.3874597790000001</c:v>
                </c:pt>
                <c:pt idx="74">
                  <c:v>1.3494198669999999</c:v>
                </c:pt>
                <c:pt idx="75">
                  <c:v>1.4834764949999999</c:v>
                </c:pt>
                <c:pt idx="76">
                  <c:v>1.384372929</c:v>
                </c:pt>
                <c:pt idx="77">
                  <c:v>1.4335955330000001</c:v>
                </c:pt>
                <c:pt idx="78">
                  <c:v>1.378375766</c:v>
                </c:pt>
                <c:pt idx="79">
                  <c:v>1.3514896219999999</c:v>
                </c:pt>
                <c:pt idx="80">
                  <c:v>1.4098919459999999</c:v>
                </c:pt>
                <c:pt idx="81">
                  <c:v>1.408209488</c:v>
                </c:pt>
                <c:pt idx="82">
                  <c:v>1.557364285</c:v>
                </c:pt>
                <c:pt idx="83">
                  <c:v>1.3906140849999999</c:v>
                </c:pt>
                <c:pt idx="84">
                  <c:v>1.376423886</c:v>
                </c:pt>
                <c:pt idx="85">
                  <c:v>1.416450864</c:v>
                </c:pt>
                <c:pt idx="86">
                  <c:v>1.4363890020000001</c:v>
                </c:pt>
                <c:pt idx="87">
                  <c:v>1.3908321669999999</c:v>
                </c:pt>
                <c:pt idx="88">
                  <c:v>1.4530630330000001</c:v>
                </c:pt>
                <c:pt idx="89">
                  <c:v>1.881769571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9-4702-A1AA-4B60CAA4A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73184"/>
        <c:axId val="457282336"/>
      </c:lineChart>
      <c:dateAx>
        <c:axId val="45727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282336"/>
        <c:crosses val="autoZero"/>
        <c:auto val="1"/>
        <c:lblOffset val="100"/>
        <c:baseTimeUnit val="days"/>
      </c:dateAx>
      <c:valAx>
        <c:axId val="4572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2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NetOut_Media!$E$3:$E$92</c:f>
              <c:numCache>
                <c:formatCode>0.00</c:formatCode>
                <c:ptCount val="90"/>
                <c:pt idx="0">
                  <c:v>-0.18067595196446276</c:v>
                </c:pt>
                <c:pt idx="1">
                  <c:v>-7.0870218010934835E-2</c:v>
                </c:pt>
                <c:pt idx="2">
                  <c:v>-3.540449887531897E-2</c:v>
                </c:pt>
                <c:pt idx="3">
                  <c:v>6.2275019887499214E-2</c:v>
                </c:pt>
                <c:pt idx="4">
                  <c:v>-4.7869526696751784E-2</c:v>
                </c:pt>
                <c:pt idx="5">
                  <c:v>7.8373786238464554E-2</c:v>
                </c:pt>
                <c:pt idx="6">
                  <c:v>-8.2567767351758178E-2</c:v>
                </c:pt>
                <c:pt idx="7">
                  <c:v>-2.8585770747811986E-2</c:v>
                </c:pt>
                <c:pt idx="8">
                  <c:v>5.804194799367296E-2</c:v>
                </c:pt>
                <c:pt idx="9">
                  <c:v>-4.7605780341051521E-2</c:v>
                </c:pt>
                <c:pt idx="10">
                  <c:v>7.0623910070517312E-2</c:v>
                </c:pt>
                <c:pt idx="11">
                  <c:v>-3.8536055305821867E-2</c:v>
                </c:pt>
                <c:pt idx="12">
                  <c:v>0.12883286297999472</c:v>
                </c:pt>
                <c:pt idx="13">
                  <c:v>2.3826378497263247E-2</c:v>
                </c:pt>
                <c:pt idx="14">
                  <c:v>3.7163920078593732E-2</c:v>
                </c:pt>
                <c:pt idx="15">
                  <c:v>1.7331236641420993E-2</c:v>
                </c:pt>
                <c:pt idx="16">
                  <c:v>-3.836312965421846E-2</c:v>
                </c:pt>
                <c:pt idx="17">
                  <c:v>0.10563385722616984</c:v>
                </c:pt>
                <c:pt idx="18">
                  <c:v>-2.1965885910090015E-2</c:v>
                </c:pt>
                <c:pt idx="19">
                  <c:v>0.13026320274929123</c:v>
                </c:pt>
                <c:pt idx="20">
                  <c:v>-2.1376769732830647E-2</c:v>
                </c:pt>
                <c:pt idx="21">
                  <c:v>9.7584978588571389E-2</c:v>
                </c:pt>
                <c:pt idx="22">
                  <c:v>5.0739748359312688E-3</c:v>
                </c:pt>
                <c:pt idx="23">
                  <c:v>0.12576789366907479</c:v>
                </c:pt>
                <c:pt idx="24">
                  <c:v>0.15018180535355841</c:v>
                </c:pt>
                <c:pt idx="25">
                  <c:v>-2.793012130088611E-2</c:v>
                </c:pt>
                <c:pt idx="26">
                  <c:v>0.16118309699131747</c:v>
                </c:pt>
                <c:pt idx="27">
                  <c:v>1.2231102020284032E-2</c:v>
                </c:pt>
                <c:pt idx="28">
                  <c:v>5.58119245235522E-2</c:v>
                </c:pt>
                <c:pt idx="29">
                  <c:v>0.1153748993930339</c:v>
                </c:pt>
                <c:pt idx="30">
                  <c:v>0.1464306738715862</c:v>
                </c:pt>
                <c:pt idx="31">
                  <c:v>0.1636399116566119</c:v>
                </c:pt>
                <c:pt idx="32">
                  <c:v>-2.6703623821642555E-2</c:v>
                </c:pt>
                <c:pt idx="33">
                  <c:v>0.1432477221218042</c:v>
                </c:pt>
                <c:pt idx="34">
                  <c:v>4.3658641001835377E-2</c:v>
                </c:pt>
                <c:pt idx="35">
                  <c:v>-5.1449050747515483E-2</c:v>
                </c:pt>
                <c:pt idx="36">
                  <c:v>3.8181050718252812E-2</c:v>
                </c:pt>
                <c:pt idx="37">
                  <c:v>-5.0373715291914554E-2</c:v>
                </c:pt>
                <c:pt idx="38">
                  <c:v>-0.2038580262471813</c:v>
                </c:pt>
                <c:pt idx="39">
                  <c:v>1.6992205499888582E-2</c:v>
                </c:pt>
                <c:pt idx="40">
                  <c:v>0.1332940179168017</c:v>
                </c:pt>
                <c:pt idx="41">
                  <c:v>0.11225205356510287</c:v>
                </c:pt>
                <c:pt idx="42">
                  <c:v>0.19249008790935473</c:v>
                </c:pt>
                <c:pt idx="43">
                  <c:v>0.1580651449908563</c:v>
                </c:pt>
                <c:pt idx="44">
                  <c:v>0.13909015312875345</c:v>
                </c:pt>
                <c:pt idx="45">
                  <c:v>4.7781678123346084E-2</c:v>
                </c:pt>
                <c:pt idx="46">
                  <c:v>0.11291905374238449</c:v>
                </c:pt>
                <c:pt idx="47">
                  <c:v>0.24425202620782926</c:v>
                </c:pt>
                <c:pt idx="48">
                  <c:v>-0.10247458147328185</c:v>
                </c:pt>
                <c:pt idx="49">
                  <c:v>-6.8408812377489844E-2</c:v>
                </c:pt>
                <c:pt idx="50">
                  <c:v>-0.20161013374895545</c:v>
                </c:pt>
                <c:pt idx="51">
                  <c:v>-0.14907615085536913</c:v>
                </c:pt>
                <c:pt idx="52">
                  <c:v>2.5275771582457824E-2</c:v>
                </c:pt>
                <c:pt idx="53">
                  <c:v>3.3488336414179164E-2</c:v>
                </c:pt>
                <c:pt idx="54">
                  <c:v>0.15730058867204669</c:v>
                </c:pt>
                <c:pt idx="55">
                  <c:v>0.13498687909110102</c:v>
                </c:pt>
                <c:pt idx="56">
                  <c:v>-6.7027933088946071E-2</c:v>
                </c:pt>
                <c:pt idx="57">
                  <c:v>0.14128581044131031</c:v>
                </c:pt>
                <c:pt idx="58">
                  <c:v>0.11233385205802773</c:v>
                </c:pt>
                <c:pt idx="59">
                  <c:v>0.15817104938729101</c:v>
                </c:pt>
                <c:pt idx="60">
                  <c:v>8.5361035124768073E-2</c:v>
                </c:pt>
                <c:pt idx="61">
                  <c:v>0.45586295597685961</c:v>
                </c:pt>
                <c:pt idx="62">
                  <c:v>0.27464088378485202</c:v>
                </c:pt>
                <c:pt idx="63">
                  <c:v>0.20593935929180165</c:v>
                </c:pt>
                <c:pt idx="64">
                  <c:v>0.22669791923309779</c:v>
                </c:pt>
                <c:pt idx="65">
                  <c:v>0.3139265704346576</c:v>
                </c:pt>
                <c:pt idx="66">
                  <c:v>0.33507527878484783</c:v>
                </c:pt>
                <c:pt idx="67">
                  <c:v>0.22236969878672094</c:v>
                </c:pt>
                <c:pt idx="68">
                  <c:v>0.44908451627754431</c:v>
                </c:pt>
                <c:pt idx="69">
                  <c:v>0.14453254710742502</c:v>
                </c:pt>
                <c:pt idx="70">
                  <c:v>0.34680259997141832</c:v>
                </c:pt>
                <c:pt idx="71">
                  <c:v>0.27080572726868135</c:v>
                </c:pt>
                <c:pt idx="72">
                  <c:v>0.31040109611645256</c:v>
                </c:pt>
                <c:pt idx="73">
                  <c:v>0.42374344345724863</c:v>
                </c:pt>
                <c:pt idx="74">
                  <c:v>0.2408632180141089</c:v>
                </c:pt>
                <c:pt idx="75">
                  <c:v>0.41413230001080076</c:v>
                </c:pt>
                <c:pt idx="76">
                  <c:v>0.38716318356960411</c:v>
                </c:pt>
                <c:pt idx="77">
                  <c:v>0.2803854191108453</c:v>
                </c:pt>
                <c:pt idx="78">
                  <c:v>0.20184363486171833</c:v>
                </c:pt>
                <c:pt idx="79">
                  <c:v>1.3096373915624899E-2</c:v>
                </c:pt>
                <c:pt idx="80">
                  <c:v>0.2392189119110725</c:v>
                </c:pt>
                <c:pt idx="81">
                  <c:v>0.19946750755109161</c:v>
                </c:pt>
                <c:pt idx="82">
                  <c:v>0.48296804550321282</c:v>
                </c:pt>
                <c:pt idx="83">
                  <c:v>0.20264188546038847</c:v>
                </c:pt>
                <c:pt idx="84">
                  <c:v>0.10522373227801032</c:v>
                </c:pt>
                <c:pt idx="85">
                  <c:v>0.24180426776939731</c:v>
                </c:pt>
                <c:pt idx="86">
                  <c:v>0.24518633687762209</c:v>
                </c:pt>
                <c:pt idx="87">
                  <c:v>0.44969448453932148</c:v>
                </c:pt>
                <c:pt idx="88">
                  <c:v>0.27321896352635139</c:v>
                </c:pt>
                <c:pt idx="89">
                  <c:v>0.46969283664484845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A-4BE4-99CF-02DF34536D91}"/>
            </c:ext>
          </c:extLst>
        </c:ser>
        <c:ser>
          <c:idx val="1"/>
          <c:order val="1"/>
          <c:tx>
            <c:strRef>
              <c:f>NetOut_Media!$I$2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NetOut_Media!$I$3:$I$92</c:f>
              <c:numCache>
                <c:formatCode>0.00</c:formatCode>
                <c:ptCount val="90"/>
                <c:pt idx="0">
                  <c:v>0</c:v>
                </c:pt>
                <c:pt idx="1">
                  <c:v>-6.0195282798014692E-2</c:v>
                </c:pt>
                <c:pt idx="2">
                  <c:v>-5.0618197867339967E-2</c:v>
                </c:pt>
                <c:pt idx="3">
                  <c:v>0.19047589404439796</c:v>
                </c:pt>
                <c:pt idx="4">
                  <c:v>-9.4852938772428813E-2</c:v>
                </c:pt>
                <c:pt idx="5">
                  <c:v>-1.7624827824699123E-4</c:v>
                </c:pt>
                <c:pt idx="6">
                  <c:v>-9.307662638243458E-2</c:v>
                </c:pt>
                <c:pt idx="7">
                  <c:v>-9.7033904304199559E-2</c:v>
                </c:pt>
                <c:pt idx="8">
                  <c:v>4.9182737655704266E-2</c:v>
                </c:pt>
                <c:pt idx="9">
                  <c:v>-7.0922425726127433E-2</c:v>
                </c:pt>
                <c:pt idx="10">
                  <c:v>3.5905276355456178E-2</c:v>
                </c:pt>
                <c:pt idx="11">
                  <c:v>-0.1008653538001595</c:v>
                </c:pt>
                <c:pt idx="12">
                  <c:v>0.14955500944572572</c:v>
                </c:pt>
                <c:pt idx="13">
                  <c:v>0.13060618723945908</c:v>
                </c:pt>
                <c:pt idx="14">
                  <c:v>5.1381366280290525E-2</c:v>
                </c:pt>
                <c:pt idx="15">
                  <c:v>-9.2921824688172686E-2</c:v>
                </c:pt>
                <c:pt idx="16">
                  <c:v>-0.11202024727905001</c:v>
                </c:pt>
                <c:pt idx="17">
                  <c:v>0.11047866794317038</c:v>
                </c:pt>
                <c:pt idx="18">
                  <c:v>-9.1939946129793879E-2</c:v>
                </c:pt>
                <c:pt idx="19">
                  <c:v>0.16855180093446701</c:v>
                </c:pt>
                <c:pt idx="20">
                  <c:v>-8.7309660757026966E-2</c:v>
                </c:pt>
                <c:pt idx="21">
                  <c:v>9.2412269430514102E-2</c:v>
                </c:pt>
                <c:pt idx="22">
                  <c:v>0.11763813887251538</c:v>
                </c:pt>
                <c:pt idx="23">
                  <c:v>8.0079687629846782E-2</c:v>
                </c:pt>
                <c:pt idx="24">
                  <c:v>0.14637273347707391</c:v>
                </c:pt>
                <c:pt idx="25">
                  <c:v>-0.10508732185432909</c:v>
                </c:pt>
                <c:pt idx="26">
                  <c:v>0.21837003003732336</c:v>
                </c:pt>
                <c:pt idx="27">
                  <c:v>-2.8415524645311614E-2</c:v>
                </c:pt>
                <c:pt idx="28">
                  <c:v>0.36968617140163268</c:v>
                </c:pt>
                <c:pt idx="29">
                  <c:v>0.26874182582538603</c:v>
                </c:pt>
                <c:pt idx="30">
                  <c:v>0.17230505104969179</c:v>
                </c:pt>
                <c:pt idx="31">
                  <c:v>0.16595265440390222</c:v>
                </c:pt>
                <c:pt idx="32">
                  <c:v>-8.2131599282333309E-2</c:v>
                </c:pt>
                <c:pt idx="33">
                  <c:v>0.2281429551232646</c:v>
                </c:pt>
                <c:pt idx="34">
                  <c:v>0.11274806192547275</c:v>
                </c:pt>
                <c:pt idx="35">
                  <c:v>-5.8030938071554163E-2</c:v>
                </c:pt>
                <c:pt idx="36">
                  <c:v>1.4087532088043657E-2</c:v>
                </c:pt>
                <c:pt idx="37">
                  <c:v>-0.12260469374115278</c:v>
                </c:pt>
                <c:pt idx="38">
                  <c:v>-0.23304834838007712</c:v>
                </c:pt>
                <c:pt idx="39">
                  <c:v>-8.9982160590502555E-2</c:v>
                </c:pt>
                <c:pt idx="40">
                  <c:v>1.3396601757073972E-2</c:v>
                </c:pt>
                <c:pt idx="41">
                  <c:v>4.7365050829827504E-2</c:v>
                </c:pt>
                <c:pt idx="42">
                  <c:v>0.19953351487357046</c:v>
                </c:pt>
                <c:pt idx="43">
                  <c:v>0.12628928410340606</c:v>
                </c:pt>
                <c:pt idx="44">
                  <c:v>0.12946635592098504</c:v>
                </c:pt>
                <c:pt idx="45">
                  <c:v>1.2755838153315435E-2</c:v>
                </c:pt>
                <c:pt idx="46">
                  <c:v>6.4201655462433021E-4</c:v>
                </c:pt>
                <c:pt idx="47">
                  <c:v>0.23296391916024295</c:v>
                </c:pt>
                <c:pt idx="48">
                  <c:v>-0.17011832089937537</c:v>
                </c:pt>
                <c:pt idx="49">
                  <c:v>-0.11449238708302355</c:v>
                </c:pt>
                <c:pt idx="50">
                  <c:v>-0.22184196105323289</c:v>
                </c:pt>
                <c:pt idx="51">
                  <c:v>-0.1999095275655064</c:v>
                </c:pt>
                <c:pt idx="52">
                  <c:v>-1.871660307221228E-2</c:v>
                </c:pt>
                <c:pt idx="53">
                  <c:v>4.435188411966736E-2</c:v>
                </c:pt>
                <c:pt idx="54">
                  <c:v>0.11277959516208404</c:v>
                </c:pt>
                <c:pt idx="55">
                  <c:v>4.1429127129140569E-2</c:v>
                </c:pt>
                <c:pt idx="56">
                  <c:v>-3.0788910000788899E-2</c:v>
                </c:pt>
                <c:pt idx="57">
                  <c:v>0.2174540001422583</c:v>
                </c:pt>
                <c:pt idx="58">
                  <c:v>0.10606560303989856</c:v>
                </c:pt>
                <c:pt idx="59">
                  <c:v>1.7210818438533105E-2</c:v>
                </c:pt>
                <c:pt idx="60">
                  <c:v>-5.8369881294134326E-3</c:v>
                </c:pt>
                <c:pt idx="61">
                  <c:v>0.39497039393288003</c:v>
                </c:pt>
                <c:pt idx="62">
                  <c:v>0.27978637087520092</c:v>
                </c:pt>
                <c:pt idx="63">
                  <c:v>0.4225474286255872</c:v>
                </c:pt>
                <c:pt idx="64">
                  <c:v>0.23743019100785492</c:v>
                </c:pt>
                <c:pt idx="65">
                  <c:v>0.32827308449070441</c:v>
                </c:pt>
                <c:pt idx="66">
                  <c:v>0.29391404570379348</c:v>
                </c:pt>
                <c:pt idx="67">
                  <c:v>0.10957786217711041</c:v>
                </c:pt>
                <c:pt idx="68">
                  <c:v>0.449680493493478</c:v>
                </c:pt>
                <c:pt idx="69">
                  <c:v>7.6426956756013562E-2</c:v>
                </c:pt>
                <c:pt idx="70">
                  <c:v>0.34746655027842221</c:v>
                </c:pt>
                <c:pt idx="71">
                  <c:v>0.26653351821074739</c:v>
                </c:pt>
                <c:pt idx="72">
                  <c:v>0.22502493464437001</c:v>
                </c:pt>
                <c:pt idx="73">
                  <c:v>0.32079885224116961</c:v>
                </c:pt>
                <c:pt idx="74">
                  <c:v>0.11883300722824458</c:v>
                </c:pt>
                <c:pt idx="75">
                  <c:v>0.40070242898197966</c:v>
                </c:pt>
                <c:pt idx="76">
                  <c:v>0.28125911358367867</c:v>
                </c:pt>
                <c:pt idx="77">
                  <c:v>0.22378479722357542</c:v>
                </c:pt>
                <c:pt idx="78">
                  <c:v>0.10365898788457392</c:v>
                </c:pt>
                <c:pt idx="79">
                  <c:v>-8.8483299758472508E-2</c:v>
                </c:pt>
                <c:pt idx="80">
                  <c:v>0.1622969420132413</c:v>
                </c:pt>
                <c:pt idx="81">
                  <c:v>0.12284884975148501</c:v>
                </c:pt>
                <c:pt idx="82">
                  <c:v>0.53415801106879135</c:v>
                </c:pt>
                <c:pt idx="83">
                  <c:v>0.11012993370871085</c:v>
                </c:pt>
                <c:pt idx="84">
                  <c:v>9.0583340949340271E-3</c:v>
                </c:pt>
                <c:pt idx="85">
                  <c:v>0.16587441373424155</c:v>
                </c:pt>
                <c:pt idx="86">
                  <c:v>0.18464164772266756</c:v>
                </c:pt>
                <c:pt idx="87">
                  <c:v>0.33449051652642298</c:v>
                </c:pt>
                <c:pt idx="88">
                  <c:v>0.2235895560943893</c:v>
                </c:pt>
                <c:pt idx="89">
                  <c:v>0.82778617323042081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A-4BE4-99CF-02DF3453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406384"/>
        <c:axId val="774418032"/>
      </c:lineChart>
      <c:dateAx>
        <c:axId val="774406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418032"/>
        <c:crosses val="autoZero"/>
        <c:auto val="1"/>
        <c:lblOffset val="100"/>
        <c:baseTimeUnit val="days"/>
      </c:dateAx>
      <c:valAx>
        <c:axId val="7744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40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Disk_Media!$B$3:$B$92</c:f>
              <c:numCache>
                <c:formatCode>0.00</c:formatCode>
                <c:ptCount val="90"/>
                <c:pt idx="0">
                  <c:v>4.4693020939999997</c:v>
                </c:pt>
                <c:pt idx="1">
                  <c:v>4.4757394159999997</c:v>
                </c:pt>
                <c:pt idx="2">
                  <c:v>4.7270731230000003</c:v>
                </c:pt>
                <c:pt idx="3">
                  <c:v>4.4530424159999997</c:v>
                </c:pt>
                <c:pt idx="4">
                  <c:v>6.4426896600000001</c:v>
                </c:pt>
                <c:pt idx="5">
                  <c:v>4.1265168599999997</c:v>
                </c:pt>
                <c:pt idx="6">
                  <c:v>5.0704190410000001</c:v>
                </c:pt>
                <c:pt idx="7">
                  <c:v>4.8995083429999999</c:v>
                </c:pt>
                <c:pt idx="8">
                  <c:v>4.3285939679999998</c:v>
                </c:pt>
                <c:pt idx="9">
                  <c:v>4.3707795699999998</c:v>
                </c:pt>
                <c:pt idx="10">
                  <c:v>9.3590800420000004</c:v>
                </c:pt>
                <c:pt idx="11">
                  <c:v>10.422746480000001</c:v>
                </c:pt>
                <c:pt idx="12">
                  <c:v>4.1116427260000004</c:v>
                </c:pt>
                <c:pt idx="13">
                  <c:v>4.6935345489999998</c:v>
                </c:pt>
                <c:pt idx="14">
                  <c:v>4.2907365430000004</c:v>
                </c:pt>
                <c:pt idx="15">
                  <c:v>4.2793901160000001</c:v>
                </c:pt>
                <c:pt idx="16">
                  <c:v>4.7761527340000001</c:v>
                </c:pt>
                <c:pt idx="17">
                  <c:v>4.2161937089999997</c:v>
                </c:pt>
                <c:pt idx="18">
                  <c:v>6.4063449439999998</c:v>
                </c:pt>
                <c:pt idx="19">
                  <c:v>6.0106089020000004</c:v>
                </c:pt>
                <c:pt idx="20">
                  <c:v>4.4855306690000001</c:v>
                </c:pt>
                <c:pt idx="21">
                  <c:v>4.4114889450000003</c:v>
                </c:pt>
                <c:pt idx="22">
                  <c:v>4.4935292909999998</c:v>
                </c:pt>
                <c:pt idx="23">
                  <c:v>4.3588055309999998</c:v>
                </c:pt>
                <c:pt idx="24">
                  <c:v>4.3252476419999999</c:v>
                </c:pt>
                <c:pt idx="25">
                  <c:v>6.35530624</c:v>
                </c:pt>
                <c:pt idx="26">
                  <c:v>4.0234778799999997</c:v>
                </c:pt>
                <c:pt idx="27">
                  <c:v>4.4511875029999999</c:v>
                </c:pt>
                <c:pt idx="28">
                  <c:v>4.2407123269999998</c:v>
                </c:pt>
                <c:pt idx="29">
                  <c:v>4.2379533399999998</c:v>
                </c:pt>
                <c:pt idx="30">
                  <c:v>4.0388830240000004</c:v>
                </c:pt>
                <c:pt idx="31">
                  <c:v>4.0828266959999997</c:v>
                </c:pt>
                <c:pt idx="32">
                  <c:v>6.5953128999999997</c:v>
                </c:pt>
                <c:pt idx="33">
                  <c:v>4.1260927970000001</c:v>
                </c:pt>
                <c:pt idx="34">
                  <c:v>4.1260101159999998</c:v>
                </c:pt>
                <c:pt idx="35">
                  <c:v>4.5133969049999996</c:v>
                </c:pt>
                <c:pt idx="36">
                  <c:v>4.2230978429999997</c:v>
                </c:pt>
                <c:pt idx="37">
                  <c:v>4.4964643229999997</c:v>
                </c:pt>
                <c:pt idx="38">
                  <c:v>5.0274999119999997</c:v>
                </c:pt>
                <c:pt idx="39">
                  <c:v>6.0484756380000002</c:v>
                </c:pt>
                <c:pt idx="40">
                  <c:v>4.0789500299999997</c:v>
                </c:pt>
                <c:pt idx="41">
                  <c:v>4.2349729979999999</c:v>
                </c:pt>
                <c:pt idx="42">
                  <c:v>13.839973369999999</c:v>
                </c:pt>
                <c:pt idx="43">
                  <c:v>4.2147998839999996</c:v>
                </c:pt>
                <c:pt idx="44">
                  <c:v>4.2736147300000003</c:v>
                </c:pt>
                <c:pt idx="45">
                  <c:v>15.33589372</c:v>
                </c:pt>
                <c:pt idx="46">
                  <c:v>6.3036871899999998</c:v>
                </c:pt>
                <c:pt idx="47">
                  <c:v>4.5754867179999996</c:v>
                </c:pt>
                <c:pt idx="48">
                  <c:v>31.06602505</c:v>
                </c:pt>
                <c:pt idx="49">
                  <c:v>32.936947410000002</c:v>
                </c:pt>
                <c:pt idx="50">
                  <c:v>24.036241700000001</c:v>
                </c:pt>
                <c:pt idx="51">
                  <c:v>29.224153990000001</c:v>
                </c:pt>
                <c:pt idx="52">
                  <c:v>17.6673665</c:v>
                </c:pt>
                <c:pt idx="53">
                  <c:v>6.1972426079999998</c:v>
                </c:pt>
                <c:pt idx="54">
                  <c:v>4.2175171110000003</c:v>
                </c:pt>
                <c:pt idx="55">
                  <c:v>4.1785340389999996</c:v>
                </c:pt>
                <c:pt idx="56">
                  <c:v>7.2825830299999996</c:v>
                </c:pt>
                <c:pt idx="57">
                  <c:v>4.1798348470000004</c:v>
                </c:pt>
                <c:pt idx="58">
                  <c:v>4.2350655069999998</c:v>
                </c:pt>
                <c:pt idx="59">
                  <c:v>4.059502771</c:v>
                </c:pt>
                <c:pt idx="60">
                  <c:v>6.349944561</c:v>
                </c:pt>
                <c:pt idx="61">
                  <c:v>3.8032753480000001</c:v>
                </c:pt>
                <c:pt idx="62">
                  <c:v>4.0714603049999996</c:v>
                </c:pt>
                <c:pt idx="63">
                  <c:v>4.3810140229999996</c:v>
                </c:pt>
                <c:pt idx="64">
                  <c:v>8.6670630020000008</c:v>
                </c:pt>
                <c:pt idx="65">
                  <c:v>7.0584717509999999</c:v>
                </c:pt>
                <c:pt idx="66">
                  <c:v>6.0287841359999996</c:v>
                </c:pt>
                <c:pt idx="67">
                  <c:v>6.1741453929999999</c:v>
                </c:pt>
                <c:pt idx="68">
                  <c:v>3.814696901</c:v>
                </c:pt>
                <c:pt idx="69">
                  <c:v>16.273309640000001</c:v>
                </c:pt>
                <c:pt idx="70">
                  <c:v>39.123153170000002</c:v>
                </c:pt>
                <c:pt idx="71">
                  <c:v>12.048145420000001</c:v>
                </c:pt>
                <c:pt idx="72">
                  <c:v>12.3414584</c:v>
                </c:pt>
                <c:pt idx="73">
                  <c:v>7.1413690120000002</c:v>
                </c:pt>
                <c:pt idx="74">
                  <c:v>6.0137980149999999</c:v>
                </c:pt>
                <c:pt idx="75">
                  <c:v>30.812878649999998</c:v>
                </c:pt>
                <c:pt idx="76">
                  <c:v>4.9822140209999999</c:v>
                </c:pt>
                <c:pt idx="77">
                  <c:v>6.8012818680000002</c:v>
                </c:pt>
                <c:pt idx="78">
                  <c:v>12.555348029999999</c:v>
                </c:pt>
                <c:pt idx="79">
                  <c:v>13.512852390000001</c:v>
                </c:pt>
                <c:pt idx="80">
                  <c:v>9.3433631859999995</c:v>
                </c:pt>
                <c:pt idx="81">
                  <c:v>8.152000718</c:v>
                </c:pt>
                <c:pt idx="82">
                  <c:v>6.5980083870000001</c:v>
                </c:pt>
                <c:pt idx="83">
                  <c:v>9.0511857189999994</c:v>
                </c:pt>
                <c:pt idx="84">
                  <c:v>8.5413882799999996</c:v>
                </c:pt>
                <c:pt idx="85">
                  <c:v>6.106743947</c:v>
                </c:pt>
                <c:pt idx="86">
                  <c:v>7.4881858570000004</c:v>
                </c:pt>
                <c:pt idx="87">
                  <c:v>4.3070242719999996</c:v>
                </c:pt>
                <c:pt idx="88">
                  <c:v>5.9785101789999997</c:v>
                </c:pt>
                <c:pt idx="89">
                  <c:v>4.8799933339999999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B-4F38-A7BC-9E62BF180AD0}"/>
            </c:ext>
          </c:extLst>
        </c:ser>
        <c:ser>
          <c:idx val="1"/>
          <c:order val="1"/>
          <c:tx>
            <c:strRef>
              <c:f>Disk_Media!$D$2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Disk_Media!$D$3:$D$92</c:f>
              <c:numCache>
                <c:formatCode>0.00</c:formatCode>
                <c:ptCount val="90"/>
                <c:pt idx="0">
                  <c:v>4.9930000000000003</c:v>
                </c:pt>
                <c:pt idx="1">
                  <c:v>4.9922000000000004</c:v>
                </c:pt>
                <c:pt idx="2">
                  <c:v>4.9915000000000003</c:v>
                </c:pt>
                <c:pt idx="3">
                  <c:v>4.9908000000000001</c:v>
                </c:pt>
                <c:pt idx="4">
                  <c:v>4.99</c:v>
                </c:pt>
                <c:pt idx="5">
                  <c:v>4.9893000000000001</c:v>
                </c:pt>
                <c:pt idx="6">
                  <c:v>4.9885000000000002</c:v>
                </c:pt>
                <c:pt idx="7">
                  <c:v>4.9878</c:v>
                </c:pt>
                <c:pt idx="8">
                  <c:v>4.9870000000000001</c:v>
                </c:pt>
                <c:pt idx="9">
                  <c:v>4.9863</c:v>
                </c:pt>
                <c:pt idx="10">
                  <c:v>4.9855999999999998</c:v>
                </c:pt>
                <c:pt idx="11">
                  <c:v>4.9847999999999999</c:v>
                </c:pt>
                <c:pt idx="12">
                  <c:v>4.9840999999999998</c:v>
                </c:pt>
                <c:pt idx="13">
                  <c:v>4.9832999999999998</c:v>
                </c:pt>
                <c:pt idx="14">
                  <c:v>4.9825999999999997</c:v>
                </c:pt>
                <c:pt idx="15">
                  <c:v>4.9819000000000004</c:v>
                </c:pt>
                <c:pt idx="16">
                  <c:v>4.9810999999999996</c:v>
                </c:pt>
                <c:pt idx="17">
                  <c:v>4.9804000000000004</c:v>
                </c:pt>
                <c:pt idx="18">
                  <c:v>4.9795999999999996</c:v>
                </c:pt>
                <c:pt idx="19">
                  <c:v>4.9789000000000003</c:v>
                </c:pt>
                <c:pt idx="20">
                  <c:v>4.9781000000000004</c:v>
                </c:pt>
                <c:pt idx="21">
                  <c:v>4.9774000000000003</c:v>
                </c:pt>
                <c:pt idx="22">
                  <c:v>4.9767000000000001</c:v>
                </c:pt>
                <c:pt idx="23">
                  <c:v>4.9759000000000002</c:v>
                </c:pt>
                <c:pt idx="24">
                  <c:v>4.9752000000000001</c:v>
                </c:pt>
                <c:pt idx="25">
                  <c:v>4.9744000000000002</c:v>
                </c:pt>
                <c:pt idx="26">
                  <c:v>4.9737</c:v>
                </c:pt>
                <c:pt idx="27">
                  <c:v>4.9729999999999999</c:v>
                </c:pt>
                <c:pt idx="28">
                  <c:v>4.9722</c:v>
                </c:pt>
                <c:pt idx="29">
                  <c:v>4.9714999999999998</c:v>
                </c:pt>
                <c:pt idx="30">
                  <c:v>4.9706999999999999</c:v>
                </c:pt>
                <c:pt idx="31">
                  <c:v>4.97</c:v>
                </c:pt>
                <c:pt idx="32">
                  <c:v>4.9692999999999996</c:v>
                </c:pt>
                <c:pt idx="33">
                  <c:v>4.9684999999999997</c:v>
                </c:pt>
                <c:pt idx="34">
                  <c:v>4.9678000000000004</c:v>
                </c:pt>
                <c:pt idx="35">
                  <c:v>4.9671000000000003</c:v>
                </c:pt>
                <c:pt idx="36">
                  <c:v>4.9663000000000004</c:v>
                </c:pt>
                <c:pt idx="37">
                  <c:v>4.9656000000000002</c:v>
                </c:pt>
                <c:pt idx="38">
                  <c:v>4.9648000000000003</c:v>
                </c:pt>
                <c:pt idx="39">
                  <c:v>4.9641000000000002</c:v>
                </c:pt>
                <c:pt idx="40">
                  <c:v>4.9634</c:v>
                </c:pt>
                <c:pt idx="41">
                  <c:v>4.9626000000000001</c:v>
                </c:pt>
                <c:pt idx="42">
                  <c:v>4.9619</c:v>
                </c:pt>
                <c:pt idx="43">
                  <c:v>4.9611000000000001</c:v>
                </c:pt>
                <c:pt idx="44">
                  <c:v>4.9603999999999999</c:v>
                </c:pt>
                <c:pt idx="45">
                  <c:v>4.9596999999999998</c:v>
                </c:pt>
                <c:pt idx="46">
                  <c:v>4.9588999999999999</c:v>
                </c:pt>
                <c:pt idx="47">
                  <c:v>4.9581999999999997</c:v>
                </c:pt>
                <c:pt idx="48">
                  <c:v>4.9574999999999996</c:v>
                </c:pt>
                <c:pt idx="49">
                  <c:v>4.9566999999999997</c:v>
                </c:pt>
                <c:pt idx="50">
                  <c:v>4.9560000000000004</c:v>
                </c:pt>
                <c:pt idx="51">
                  <c:v>4.9551999999999996</c:v>
                </c:pt>
                <c:pt idx="52">
                  <c:v>4.9545000000000003</c:v>
                </c:pt>
                <c:pt idx="53">
                  <c:v>4.9538000000000002</c:v>
                </c:pt>
                <c:pt idx="54">
                  <c:v>4.9530000000000003</c:v>
                </c:pt>
                <c:pt idx="55">
                  <c:v>4.9523000000000001</c:v>
                </c:pt>
                <c:pt idx="56">
                  <c:v>4.9516</c:v>
                </c:pt>
                <c:pt idx="57">
                  <c:v>4.9508000000000001</c:v>
                </c:pt>
                <c:pt idx="58">
                  <c:v>4.9500999999999999</c:v>
                </c:pt>
                <c:pt idx="59">
                  <c:v>4.9493999999999998</c:v>
                </c:pt>
                <c:pt idx="60">
                  <c:v>4.9485999999999999</c:v>
                </c:pt>
                <c:pt idx="61">
                  <c:v>4.9478999999999997</c:v>
                </c:pt>
                <c:pt idx="62">
                  <c:v>4.9470999999999998</c:v>
                </c:pt>
                <c:pt idx="63">
                  <c:v>4.9463999999999997</c:v>
                </c:pt>
                <c:pt idx="64">
                  <c:v>4.9457000000000004</c:v>
                </c:pt>
                <c:pt idx="65">
                  <c:v>4.9448999999999996</c:v>
                </c:pt>
                <c:pt idx="66">
                  <c:v>4.9442000000000004</c:v>
                </c:pt>
                <c:pt idx="67">
                  <c:v>4.9435000000000002</c:v>
                </c:pt>
                <c:pt idx="68">
                  <c:v>4.9427000000000003</c:v>
                </c:pt>
                <c:pt idx="69">
                  <c:v>4.9420000000000002</c:v>
                </c:pt>
                <c:pt idx="70">
                  <c:v>4.9413</c:v>
                </c:pt>
                <c:pt idx="71">
                  <c:v>4.9405000000000001</c:v>
                </c:pt>
                <c:pt idx="72">
                  <c:v>4.9398</c:v>
                </c:pt>
                <c:pt idx="73">
                  <c:v>4.9390999999999998</c:v>
                </c:pt>
                <c:pt idx="74">
                  <c:v>4.9382999999999999</c:v>
                </c:pt>
                <c:pt idx="75">
                  <c:v>4.9375999999999998</c:v>
                </c:pt>
                <c:pt idx="76">
                  <c:v>4.9368999999999996</c:v>
                </c:pt>
                <c:pt idx="77">
                  <c:v>4.9360999999999997</c:v>
                </c:pt>
                <c:pt idx="78">
                  <c:v>4.9353999999999996</c:v>
                </c:pt>
                <c:pt idx="79">
                  <c:v>4.9345999999999997</c:v>
                </c:pt>
                <c:pt idx="80">
                  <c:v>4.9339000000000004</c:v>
                </c:pt>
                <c:pt idx="81">
                  <c:v>4.9332000000000003</c:v>
                </c:pt>
                <c:pt idx="82">
                  <c:v>4.9324000000000003</c:v>
                </c:pt>
                <c:pt idx="83">
                  <c:v>4.9317000000000002</c:v>
                </c:pt>
                <c:pt idx="84">
                  <c:v>4.931</c:v>
                </c:pt>
                <c:pt idx="85">
                  <c:v>4.9302000000000001</c:v>
                </c:pt>
                <c:pt idx="86">
                  <c:v>4.9295</c:v>
                </c:pt>
                <c:pt idx="87">
                  <c:v>4.9287999999999998</c:v>
                </c:pt>
                <c:pt idx="88">
                  <c:v>4.9279999999999999</c:v>
                </c:pt>
                <c:pt idx="89">
                  <c:v>4.9272999999999998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B-4F38-A7BC-9E62BF180AD0}"/>
            </c:ext>
          </c:extLst>
        </c:ser>
        <c:ser>
          <c:idx val="2"/>
          <c:order val="2"/>
          <c:tx>
            <c:strRef>
              <c:f>Disk_Media!$H$2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Disk_Media!$H$3:$H$92</c:f>
              <c:numCache>
                <c:formatCode>0.00</c:formatCode>
                <c:ptCount val="90"/>
                <c:pt idx="0">
                  <c:v>4.4693020939999997</c:v>
                </c:pt>
                <c:pt idx="1">
                  <c:v>4.5729298260000002</c:v>
                </c:pt>
                <c:pt idx="2">
                  <c:v>4.7809667759999996</c:v>
                </c:pt>
                <c:pt idx="3">
                  <c:v>6.1829285990000002</c:v>
                </c:pt>
                <c:pt idx="4">
                  <c:v>4.6124560710000004</c:v>
                </c:pt>
                <c:pt idx="5">
                  <c:v>4.2908626119999997</c:v>
                </c:pt>
                <c:pt idx="6">
                  <c:v>4.6713516820000001</c:v>
                </c:pt>
                <c:pt idx="7">
                  <c:v>4.2973030440000004</c:v>
                </c:pt>
                <c:pt idx="8">
                  <c:v>4.8152084579999999</c:v>
                </c:pt>
                <c:pt idx="9">
                  <c:v>4.8824140390000004</c:v>
                </c:pt>
                <c:pt idx="10">
                  <c:v>5.9157358499999999</c:v>
                </c:pt>
                <c:pt idx="11">
                  <c:v>4.3410855870000002</c:v>
                </c:pt>
                <c:pt idx="12">
                  <c:v>4.6854216629999996</c:v>
                </c:pt>
                <c:pt idx="13">
                  <c:v>4.571383848</c:v>
                </c:pt>
                <c:pt idx="14">
                  <c:v>4.4501174490000004</c:v>
                </c:pt>
                <c:pt idx="15">
                  <c:v>4.2938612650000003</c:v>
                </c:pt>
                <c:pt idx="16">
                  <c:v>4.6898114849999999</c:v>
                </c:pt>
                <c:pt idx="17">
                  <c:v>6.0711391209999999</c:v>
                </c:pt>
                <c:pt idx="18">
                  <c:v>6.8113908820000004</c:v>
                </c:pt>
                <c:pt idx="19">
                  <c:v>4.7453566250000003</c:v>
                </c:pt>
                <c:pt idx="20">
                  <c:v>4.3641718789999997</c:v>
                </c:pt>
                <c:pt idx="21">
                  <c:v>4.6305415569999999</c:v>
                </c:pt>
                <c:pt idx="22">
                  <c:v>4.5343369740000004</c:v>
                </c:pt>
                <c:pt idx="23">
                  <c:v>4.8747134660000002</c:v>
                </c:pt>
                <c:pt idx="24">
                  <c:v>6.1459276300000001</c:v>
                </c:pt>
                <c:pt idx="25">
                  <c:v>4.307602653</c:v>
                </c:pt>
                <c:pt idx="26">
                  <c:v>4.4923988780000004</c:v>
                </c:pt>
                <c:pt idx="27">
                  <c:v>4.3899995509999998</c:v>
                </c:pt>
                <c:pt idx="28">
                  <c:v>4.7748571960000001</c:v>
                </c:pt>
                <c:pt idx="29">
                  <c:v>5.0075271130000001</c:v>
                </c:pt>
                <c:pt idx="30">
                  <c:v>5.3756892939999998</c:v>
                </c:pt>
                <c:pt idx="31">
                  <c:v>6.0630145720000002</c:v>
                </c:pt>
                <c:pt idx="32">
                  <c:v>4.2621409010000004</c:v>
                </c:pt>
                <c:pt idx="33">
                  <c:v>6.5432596289999996</c:v>
                </c:pt>
                <c:pt idx="34">
                  <c:v>4.6585602130000003</c:v>
                </c:pt>
                <c:pt idx="35">
                  <c:v>4.5648882630000003</c:v>
                </c:pt>
                <c:pt idx="36">
                  <c:v>4.535205435</c:v>
                </c:pt>
                <c:pt idx="37">
                  <c:v>4.7974962659999996</c:v>
                </c:pt>
                <c:pt idx="38">
                  <c:v>6.1031499169999996</c:v>
                </c:pt>
                <c:pt idx="39">
                  <c:v>4.3365506570000001</c:v>
                </c:pt>
                <c:pt idx="40">
                  <c:v>4.4424399059999997</c:v>
                </c:pt>
                <c:pt idx="41">
                  <c:v>4.5065465910000002</c:v>
                </c:pt>
                <c:pt idx="42">
                  <c:v>4.5094498200000004</c:v>
                </c:pt>
                <c:pt idx="43">
                  <c:v>4.4806223809999999</c:v>
                </c:pt>
                <c:pt idx="44">
                  <c:v>5.700081494</c:v>
                </c:pt>
                <c:pt idx="45">
                  <c:v>14.34576232</c:v>
                </c:pt>
                <c:pt idx="46">
                  <c:v>4.5078129149999997</c:v>
                </c:pt>
                <c:pt idx="47">
                  <c:v>5.1038811989999999</c:v>
                </c:pt>
                <c:pt idx="48">
                  <c:v>4.3787430169999997</c:v>
                </c:pt>
                <c:pt idx="49">
                  <c:v>4.5737628099999998</c:v>
                </c:pt>
                <c:pt idx="50">
                  <c:v>4.5349212120000004</c:v>
                </c:pt>
                <c:pt idx="51">
                  <c:v>5.6132721439999997</c:v>
                </c:pt>
                <c:pt idx="52">
                  <c:v>5.5004679589999999</c:v>
                </c:pt>
                <c:pt idx="53">
                  <c:v>4.4826263830000004</c:v>
                </c:pt>
                <c:pt idx="54">
                  <c:v>11.846715290000001</c:v>
                </c:pt>
                <c:pt idx="55">
                  <c:v>4.6431517849999997</c:v>
                </c:pt>
                <c:pt idx="56">
                  <c:v>4.6597740339999998</c:v>
                </c:pt>
                <c:pt idx="57">
                  <c:v>5.4562164150000001</c:v>
                </c:pt>
                <c:pt idx="58">
                  <c:v>5.8898163969999997</c:v>
                </c:pt>
                <c:pt idx="59">
                  <c:v>4.3635368750000003</c:v>
                </c:pt>
                <c:pt idx="60">
                  <c:v>4.5600352580000001</c:v>
                </c:pt>
                <c:pt idx="61">
                  <c:v>4.4243762020000004</c:v>
                </c:pt>
                <c:pt idx="62">
                  <c:v>4.9939852819999997</c:v>
                </c:pt>
                <c:pt idx="63">
                  <c:v>5.0478735009999998</c:v>
                </c:pt>
                <c:pt idx="64">
                  <c:v>4.5850022050000003</c:v>
                </c:pt>
                <c:pt idx="65">
                  <c:v>5.5760614070000001</c:v>
                </c:pt>
                <c:pt idx="66">
                  <c:v>5.6449053749999996</c:v>
                </c:pt>
                <c:pt idx="67">
                  <c:v>4.443822538</c:v>
                </c:pt>
                <c:pt idx="68">
                  <c:v>9.5135578770000002</c:v>
                </c:pt>
                <c:pt idx="69">
                  <c:v>4.5804478389999996</c:v>
                </c:pt>
                <c:pt idx="70">
                  <c:v>4.4804069660000003</c:v>
                </c:pt>
                <c:pt idx="71">
                  <c:v>4.457787894</c:v>
                </c:pt>
                <c:pt idx="72">
                  <c:v>5.4664976699999999</c:v>
                </c:pt>
                <c:pt idx="73">
                  <c:v>5.5039243559999997</c:v>
                </c:pt>
                <c:pt idx="74">
                  <c:v>4.3365719479999996</c:v>
                </c:pt>
                <c:pt idx="75">
                  <c:v>4.5700328419999998</c:v>
                </c:pt>
                <c:pt idx="76">
                  <c:v>4.3995581289999999</c:v>
                </c:pt>
                <c:pt idx="77">
                  <c:v>9.0547858330000004</c:v>
                </c:pt>
                <c:pt idx="78">
                  <c:v>4.533132277</c:v>
                </c:pt>
                <c:pt idx="79">
                  <c:v>5.3825944650000004</c:v>
                </c:pt>
                <c:pt idx="80">
                  <c:v>5.6643144999999997</c:v>
                </c:pt>
                <c:pt idx="81">
                  <c:v>4.4138106099999996</c:v>
                </c:pt>
                <c:pt idx="82">
                  <c:v>4.7987565339999998</c:v>
                </c:pt>
                <c:pt idx="83">
                  <c:v>4.3548364429999999</c:v>
                </c:pt>
                <c:pt idx="84">
                  <c:v>4.7924247040000001</c:v>
                </c:pt>
                <c:pt idx="85">
                  <c:v>4.5707855430000004</c:v>
                </c:pt>
                <c:pt idx="86">
                  <c:v>5.8786724799999996</c:v>
                </c:pt>
                <c:pt idx="87">
                  <c:v>4.8071201969999997</c:v>
                </c:pt>
                <c:pt idx="88">
                  <c:v>4.611800627</c:v>
                </c:pt>
                <c:pt idx="89">
                  <c:v>4.6684062089999996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B-4F38-A7BC-9E62BF18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714640"/>
        <c:axId val="1223708400"/>
      </c:lineChart>
      <c:dateAx>
        <c:axId val="1223714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3708400"/>
        <c:crosses val="autoZero"/>
        <c:auto val="1"/>
        <c:lblOffset val="100"/>
        <c:baseTimeUnit val="days"/>
      </c:dateAx>
      <c:valAx>
        <c:axId val="12237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37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Disk_Media!$E$3:$E$92</c:f>
              <c:numCache>
                <c:formatCode>0.00</c:formatCode>
                <c:ptCount val="90"/>
                <c:pt idx="0">
                  <c:v>0.1171766631535292</c:v>
                </c:pt>
                <c:pt idx="1">
                  <c:v>0.11539111999097687</c:v>
                </c:pt>
                <c:pt idx="2">
                  <c:v>5.5938816709520993E-2</c:v>
                </c:pt>
                <c:pt idx="3">
                  <c:v>0.12076183736041027</c:v>
                </c:pt>
                <c:pt idx="4">
                  <c:v>-0.2254787575783993</c:v>
                </c:pt>
                <c:pt idx="5">
                  <c:v>0.20908266445323584</c:v>
                </c:pt>
                <c:pt idx="6">
                  <c:v>-1.6156266442199942E-2</c:v>
                </c:pt>
                <c:pt idx="7">
                  <c:v>1.8020513655445384E-2</c:v>
                </c:pt>
                <c:pt idx="8">
                  <c:v>0.15210621205578509</c:v>
                </c:pt>
                <c:pt idx="9">
                  <c:v>0.14082623480369205</c:v>
                </c:pt>
                <c:pt idx="10">
                  <c:v>-0.46729807014936098</c:v>
                </c:pt>
                <c:pt idx="11">
                  <c:v>-0.52173834319339607</c:v>
                </c:pt>
                <c:pt idx="12">
                  <c:v>0.21219189801755148</c:v>
                </c:pt>
                <c:pt idx="13">
                  <c:v>6.1737150962644392E-2</c:v>
                </c:pt>
                <c:pt idx="14">
                  <c:v>0.16124584906727032</c:v>
                </c:pt>
                <c:pt idx="15">
                  <c:v>0.16416121572403994</c:v>
                </c:pt>
                <c:pt idx="16">
                  <c:v>4.2910534359808343E-2</c:v>
                </c:pt>
                <c:pt idx="17">
                  <c:v>0.18125502378334885</c:v>
                </c:pt>
                <c:pt idx="18">
                  <c:v>-0.22270810524123413</c:v>
                </c:pt>
                <c:pt idx="19">
                  <c:v>-0.17164798422614122</c:v>
                </c:pt>
                <c:pt idx="20">
                  <c:v>0.10981294463199229</c:v>
                </c:pt>
                <c:pt idx="21">
                  <c:v>0.12828119078512162</c:v>
                </c:pt>
                <c:pt idx="22">
                  <c:v>0.10752588393442396</c:v>
                </c:pt>
                <c:pt idx="23">
                  <c:v>0.14157421445191803</c:v>
                </c:pt>
                <c:pt idx="24">
                  <c:v>0.15026939768458239</c:v>
                </c:pt>
                <c:pt idx="25">
                  <c:v>-0.21728398095258425</c:v>
                </c:pt>
                <c:pt idx="26">
                  <c:v>0.23616934113727509</c:v>
                </c:pt>
                <c:pt idx="27">
                  <c:v>0.11722995192817875</c:v>
                </c:pt>
                <c:pt idx="28">
                  <c:v>0.17249169870418335</c:v>
                </c:pt>
                <c:pt idx="29">
                  <c:v>0.17308983869086206</c:v>
                </c:pt>
                <c:pt idx="30">
                  <c:v>0.23071155328414369</c:v>
                </c:pt>
                <c:pt idx="31">
                  <c:v>0.21729389221177958</c:v>
                </c:pt>
                <c:pt idx="32">
                  <c:v>-0.24654067587907771</c:v>
                </c:pt>
                <c:pt idx="33">
                  <c:v>0.20416584028660167</c:v>
                </c:pt>
                <c:pt idx="34">
                  <c:v>0.20402031510676033</c:v>
                </c:pt>
                <c:pt idx="35">
                  <c:v>0.10052364207042871</c:v>
                </c:pt>
                <c:pt idx="36">
                  <c:v>0.17598506703601391</c:v>
                </c:pt>
                <c:pt idx="37">
                  <c:v>0.1043343487905176</c:v>
                </c:pt>
                <c:pt idx="38">
                  <c:v>-1.2471389974635838E-2</c:v>
                </c:pt>
                <c:pt idx="39">
                  <c:v>-0.1792808143571463</c:v>
                </c:pt>
                <c:pt idx="40">
                  <c:v>0.2168327543840983</c:v>
                </c:pt>
                <c:pt idx="41">
                  <c:v>0.17181384682821541</c:v>
                </c:pt>
                <c:pt idx="42">
                  <c:v>-0.64148052403369615</c:v>
                </c:pt>
                <c:pt idx="43">
                  <c:v>0.17706655986991587</c:v>
                </c:pt>
                <c:pt idx="44">
                  <c:v>0.16070359950299021</c:v>
                </c:pt>
                <c:pt idx="45">
                  <c:v>-0.67659530702590187</c:v>
                </c:pt>
                <c:pt idx="46">
                  <c:v>-0.21333342684474163</c:v>
                </c:pt>
                <c:pt idx="47">
                  <c:v>8.3644277775827239E-2</c:v>
                </c:pt>
                <c:pt idx="48">
                  <c:v>-0.84042052396400813</c:v>
                </c:pt>
                <c:pt idx="49">
                  <c:v>-0.84950942969004184</c:v>
                </c:pt>
                <c:pt idx="50">
                  <c:v>-0.79381135945225578</c:v>
                </c:pt>
                <c:pt idx="51">
                  <c:v>-0.83044162709738034</c:v>
                </c:pt>
                <c:pt idx="52">
                  <c:v>-0.71956771259598884</c:v>
                </c:pt>
                <c:pt idx="53">
                  <c:v>-0.20064449411660013</c:v>
                </c:pt>
                <c:pt idx="54">
                  <c:v>0.17438764790822919</c:v>
                </c:pt>
                <c:pt idx="55">
                  <c:v>0.18517641684335232</c:v>
                </c:pt>
                <c:pt idx="56">
                  <c:v>-0.32007640975704738</c:v>
                </c:pt>
                <c:pt idx="57">
                  <c:v>0.18444871178423372</c:v>
                </c:pt>
                <c:pt idx="58">
                  <c:v>0.16883670201042775</c:v>
                </c:pt>
                <c:pt idx="59">
                  <c:v>0.21921335670890216</c:v>
                </c:pt>
                <c:pt idx="60">
                  <c:v>-0.22068610954602005</c:v>
                </c:pt>
                <c:pt idx="61">
                  <c:v>0.30095760818419703</c:v>
                </c:pt>
                <c:pt idx="62">
                  <c:v>0.21506772248882342</c:v>
                </c:pt>
                <c:pt idx="63">
                  <c:v>0.12905367890441927</c:v>
                </c:pt>
                <c:pt idx="64">
                  <c:v>-0.42936840324585884</c:v>
                </c:pt>
                <c:pt idx="65">
                  <c:v>-0.29943758727950748</c:v>
                </c:pt>
                <c:pt idx="66">
                  <c:v>-0.17990097365131458</c:v>
                </c:pt>
                <c:pt idx="67">
                  <c:v>-0.19932238628446561</c:v>
                </c:pt>
                <c:pt idx="68">
                  <c:v>0.29569927264845103</c:v>
                </c:pt>
                <c:pt idx="69">
                  <c:v>-0.69631254432395839</c:v>
                </c:pt>
                <c:pt idx="70">
                  <c:v>-0.87369883049740904</c:v>
                </c:pt>
                <c:pt idx="71">
                  <c:v>-0.5899368883945626</c:v>
                </c:pt>
                <c:pt idx="72">
                  <c:v>-0.59973936305615227</c:v>
                </c:pt>
                <c:pt idx="73">
                  <c:v>-0.30838190944893301</c:v>
                </c:pt>
                <c:pt idx="74">
                  <c:v>-0.17883840001234227</c:v>
                </c:pt>
                <c:pt idx="75">
                  <c:v>-0.83975531607787646</c:v>
                </c:pt>
                <c:pt idx="76">
                  <c:v>-9.0951574559025271E-3</c:v>
                </c:pt>
                <c:pt idx="77">
                  <c:v>-0.27423975424039881</c:v>
                </c:pt>
                <c:pt idx="78">
                  <c:v>-0.60690854700265928</c:v>
                </c:pt>
                <c:pt idx="79">
                  <c:v>-0.63482173433258382</c:v>
                </c:pt>
                <c:pt idx="80">
                  <c:v>-0.47193532973299102</c:v>
                </c:pt>
                <c:pt idx="81">
                  <c:v>-0.39484794338802459</c:v>
                </c:pt>
                <c:pt idx="82">
                  <c:v>-0.25244108362786166</c:v>
                </c:pt>
                <c:pt idx="83">
                  <c:v>-0.45513216134240714</c:v>
                </c:pt>
                <c:pt idx="84">
                  <c:v>-0.42269337976987503</c:v>
                </c:pt>
                <c:pt idx="85">
                  <c:v>-0.19266305533867831</c:v>
                </c:pt>
                <c:pt idx="86">
                  <c:v>-0.34169636088935024</c:v>
                </c:pt>
                <c:pt idx="87">
                  <c:v>0.14436318180098714</c:v>
                </c:pt>
                <c:pt idx="88">
                  <c:v>-0.17571437491065947</c:v>
                </c:pt>
                <c:pt idx="89">
                  <c:v>9.694002176274261E-3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5-4321-8D82-270E0FF30A1B}"/>
            </c:ext>
          </c:extLst>
        </c:ser>
        <c:ser>
          <c:idx val="1"/>
          <c:order val="1"/>
          <c:tx>
            <c:strRef>
              <c:f>Disk_Media!$I$2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Disk_Media!$I$3:$I$92</c:f>
              <c:numCache>
                <c:formatCode>0.00</c:formatCode>
                <c:ptCount val="90"/>
                <c:pt idx="0">
                  <c:v>0</c:v>
                </c:pt>
                <c:pt idx="1">
                  <c:v>2.1714939357854811E-2</c:v>
                </c:pt>
                <c:pt idx="2">
                  <c:v>1.1401061840523462E-2</c:v>
                </c:pt>
                <c:pt idx="3">
                  <c:v>0.388472873463867</c:v>
                </c:pt>
                <c:pt idx="4">
                  <c:v>-0.28407911688858217</c:v>
                </c:pt>
                <c:pt idx="5">
                  <c:v>3.9826749187206766E-2</c:v>
                </c:pt>
                <c:pt idx="6">
                  <c:v>-7.8705005596794816E-2</c:v>
                </c:pt>
                <c:pt idx="7">
                  <c:v>-0.12291137331368751</c:v>
                </c:pt>
                <c:pt idx="8">
                  <c:v>0.11241860373077155</c:v>
                </c:pt>
                <c:pt idx="9">
                  <c:v>0.11705794373885585</c:v>
                </c:pt>
                <c:pt idx="10">
                  <c:v>-0.36791481390773217</c:v>
                </c:pt>
                <c:pt idx="11">
                  <c:v>-0.58349887955827939</c:v>
                </c:pt>
                <c:pt idx="12">
                  <c:v>0.13954980411398693</c:v>
                </c:pt>
                <c:pt idx="13">
                  <c:v>-2.6025311995631337E-2</c:v>
                </c:pt>
                <c:pt idx="14">
                  <c:v>3.7145348916846788E-2</c:v>
                </c:pt>
                <c:pt idx="15">
                  <c:v>3.3815914435785547E-3</c:v>
                </c:pt>
                <c:pt idx="16">
                  <c:v>-1.8077572851756329E-2</c:v>
                </c:pt>
                <c:pt idx="17">
                  <c:v>0.43995735016642717</c:v>
                </c:pt>
                <c:pt idx="18">
                  <c:v>6.3225745966013769E-2</c:v>
                </c:pt>
                <c:pt idx="19">
                  <c:v>-0.21050317823523565</c:v>
                </c:pt>
                <c:pt idx="20">
                  <c:v>-2.7055614810244068E-2</c:v>
                </c:pt>
                <c:pt idx="21">
                  <c:v>4.9655029113985366E-2</c:v>
                </c:pt>
                <c:pt idx="22">
                  <c:v>9.0814325126874085E-3</c:v>
                </c:pt>
                <c:pt idx="23">
                  <c:v>0.11835993400734272</c:v>
                </c:pt>
                <c:pt idx="24">
                  <c:v>0.42094236878379421</c:v>
                </c:pt>
                <c:pt idx="25">
                  <c:v>-0.32220376322888256</c:v>
                </c:pt>
                <c:pt idx="26">
                  <c:v>0.11654618516257399</c:v>
                </c:pt>
                <c:pt idx="27">
                  <c:v>-1.3746433273988289E-2</c:v>
                </c:pt>
                <c:pt idx="28">
                  <c:v>0.12595640255981938</c:v>
                </c:pt>
                <c:pt idx="29">
                  <c:v>0.18159090279177079</c:v>
                </c:pt>
                <c:pt idx="30">
                  <c:v>0.33098415132510145</c:v>
                </c:pt>
                <c:pt idx="31">
                  <c:v>0.48500414625485261</c:v>
                </c:pt>
                <c:pt idx="32">
                  <c:v>-0.35376213901845344</c:v>
                </c:pt>
                <c:pt idx="33">
                  <c:v>0.5858246411126462</c:v>
                </c:pt>
                <c:pt idx="34">
                  <c:v>0.12907144724024244</c:v>
                </c:pt>
                <c:pt idx="35">
                  <c:v>1.1408559691029592E-2</c:v>
                </c:pt>
                <c:pt idx="36">
                  <c:v>7.3904892475398012E-2</c:v>
                </c:pt>
                <c:pt idx="37">
                  <c:v>6.6948589241591971E-2</c:v>
                </c:pt>
                <c:pt idx="38">
                  <c:v>0.21395326182553695</c:v>
                </c:pt>
                <c:pt idx="39">
                  <c:v>-0.28303412024092539</c:v>
                </c:pt>
                <c:pt idx="40">
                  <c:v>8.9113588871300803E-2</c:v>
                </c:pt>
                <c:pt idx="41">
                  <c:v>6.4126404850338617E-2</c:v>
                </c:pt>
                <c:pt idx="42">
                  <c:v>-0.67417207393080403</c:v>
                </c:pt>
                <c:pt idx="43">
                  <c:v>6.3068829912684962E-2</c:v>
                </c:pt>
                <c:pt idx="44">
                  <c:v>0.3337845955056411</c:v>
                </c:pt>
                <c:pt idx="45">
                  <c:v>-6.4563006113477373E-2</c:v>
                </c:pt>
                <c:pt idx="46">
                  <c:v>-0.28489267009456415</c:v>
                </c:pt>
                <c:pt idx="47">
                  <c:v>0.11548377551207664</c:v>
                </c:pt>
                <c:pt idx="48">
                  <c:v>-0.85905042534561404</c:v>
                </c:pt>
                <c:pt idx="49">
                  <c:v>-0.8611358012913074</c:v>
                </c:pt>
                <c:pt idx="50">
                  <c:v>-0.81132985478341235</c:v>
                </c:pt>
                <c:pt idx="51">
                  <c:v>-0.8079235366087667</c:v>
                </c:pt>
                <c:pt idx="52">
                  <c:v>-0.68866509001214193</c:v>
                </c:pt>
                <c:pt idx="53">
                  <c:v>-0.27667405222874558</c:v>
                </c:pt>
                <c:pt idx="54">
                  <c:v>1.8089311740079861</c:v>
                </c:pt>
                <c:pt idx="55">
                  <c:v>0.11119156662684306</c:v>
                </c:pt>
                <c:pt idx="56">
                  <c:v>-0.36014817616161116</c:v>
                </c:pt>
                <c:pt idx="57">
                  <c:v>0.30536650722362846</c:v>
                </c:pt>
                <c:pt idx="58">
                  <c:v>0.39072616167681862</c:v>
                </c:pt>
                <c:pt idx="59">
                  <c:v>7.4894419624969455E-2</c:v>
                </c:pt>
                <c:pt idx="60">
                  <c:v>-0.28187794173719871</c:v>
                </c:pt>
                <c:pt idx="61">
                  <c:v>0.16330683349724176</c:v>
                </c:pt>
                <c:pt idx="62">
                  <c:v>0.2265833160321086</c:v>
                </c:pt>
                <c:pt idx="63">
                  <c:v>0.15221578257888177</c:v>
                </c:pt>
                <c:pt idx="64">
                  <c:v>-0.47098547640164024</c:v>
                </c:pt>
                <c:pt idx="65">
                  <c:v>-0.2100185984012731</c:v>
                </c:pt>
                <c:pt idx="66">
                  <c:v>-6.367432509446215E-2</c:v>
                </c:pt>
                <c:pt idx="67">
                  <c:v>-0.28025301395748969</c:v>
                </c:pt>
                <c:pt idx="68">
                  <c:v>1.4939223544880009</c:v>
                </c:pt>
                <c:pt idx="69">
                  <c:v>-0.71853003842923258</c:v>
                </c:pt>
                <c:pt idx="70">
                  <c:v>-0.88547940022800575</c:v>
                </c:pt>
                <c:pt idx="71">
                  <c:v>-0.63000215065465237</c:v>
                </c:pt>
                <c:pt idx="72">
                  <c:v>-0.55706226178261076</c:v>
                </c:pt>
                <c:pt idx="73">
                  <c:v>-0.22929002173792171</c:v>
                </c:pt>
                <c:pt idx="74">
                  <c:v>-0.27889630859176773</c:v>
                </c:pt>
                <c:pt idx="75">
                  <c:v>-0.851684326741734</c:v>
                </c:pt>
                <c:pt idx="76">
                  <c:v>-0.11694718242614813</c:v>
                </c:pt>
                <c:pt idx="77">
                  <c:v>0.33133518191662159</c:v>
                </c:pt>
                <c:pt idx="78">
                  <c:v>-0.63894809875692471</c:v>
                </c:pt>
                <c:pt idx="79">
                  <c:v>-0.60166852196333365</c:v>
                </c:pt>
                <c:pt idx="80">
                  <c:v>-0.39376064194022226</c:v>
                </c:pt>
                <c:pt idx="81">
                  <c:v>-0.45856106216304682</c:v>
                </c:pt>
                <c:pt idx="82">
                  <c:v>-0.27269620580432286</c:v>
                </c:pt>
                <c:pt idx="83">
                  <c:v>-0.51886564056922979</c:v>
                </c:pt>
                <c:pt idx="84">
                  <c:v>-0.43891735782324132</c:v>
                </c:pt>
                <c:pt idx="85">
                  <c:v>-0.25151838972298074</c:v>
                </c:pt>
                <c:pt idx="86">
                  <c:v>-0.21494036175603443</c:v>
                </c:pt>
                <c:pt idx="87">
                  <c:v>0.11611170344479549</c:v>
                </c:pt>
                <c:pt idx="88">
                  <c:v>-0.22860370076824113</c:v>
                </c:pt>
                <c:pt idx="89">
                  <c:v>-4.3358076644454763E-2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5-4321-8D82-270E0FF30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946256"/>
        <c:axId val="626958736"/>
      </c:lineChart>
      <c:dateAx>
        <c:axId val="626946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958736"/>
        <c:crosses val="autoZero"/>
        <c:auto val="1"/>
        <c:lblOffset val="100"/>
        <c:baseTimeUnit val="days"/>
      </c:dateAx>
      <c:valAx>
        <c:axId val="6269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9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customXml" Target="../ink/ink2.xml"/><Relationship Id="rId7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100.xml"/><Relationship Id="rId26" Type="http://schemas.openxmlformats.org/officeDocument/2006/relationships/customXml" Target="../ink/ink102.xml"/><Relationship Id="rId3" Type="http://schemas.openxmlformats.org/officeDocument/2006/relationships/customXml" Target="../ink/ink97.xml"/><Relationship Id="rId21" Type="http://schemas.openxmlformats.org/officeDocument/2006/relationships/image" Target="../media/image1.png"/><Relationship Id="rId17" Type="http://schemas.openxmlformats.org/officeDocument/2006/relationships/image" Target="../media/image1.png"/><Relationship Id="rId25" Type="http://schemas.openxmlformats.org/officeDocument/2006/relationships/image" Target="../media/image1.png"/><Relationship Id="rId2" Type="http://schemas.openxmlformats.org/officeDocument/2006/relationships/image" Target="../media/image1.png"/><Relationship Id="rId1" Type="http://schemas.openxmlformats.org/officeDocument/2006/relationships/customXml" Target="../ink/ink96.xml"/><Relationship Id="rId32" Type="http://schemas.openxmlformats.org/officeDocument/2006/relationships/image" Target="../media/image1.png"/><Relationship Id="rId4" Type="http://schemas.openxmlformats.org/officeDocument/2006/relationships/customXml" Target="../ink/ink98.xml"/><Relationship Id="rId14" Type="http://schemas.openxmlformats.org/officeDocument/2006/relationships/customXml" Target="../ink/ink99.xml"/><Relationship Id="rId22" Type="http://schemas.openxmlformats.org/officeDocument/2006/relationships/customXml" Target="../ink/ink10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7.xml"/><Relationship Id="rId2" Type="http://schemas.openxmlformats.org/officeDocument/2006/relationships/image" Target="../media/image1.png"/><Relationship Id="rId1" Type="http://schemas.openxmlformats.org/officeDocument/2006/relationships/customXml" Target="../ink/ink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9.xml"/><Relationship Id="rId7" Type="http://schemas.openxmlformats.org/officeDocument/2006/relationships/image" Target="../media/image1.png"/><Relationship Id="rId2" Type="http://schemas.openxmlformats.org/officeDocument/2006/relationships/image" Target="../media/image1.png"/><Relationship Id="rId1" Type="http://schemas.openxmlformats.org/officeDocument/2006/relationships/customXml" Target="../ink/ink8.xml"/><Relationship Id="rId6" Type="http://schemas.openxmlformats.org/officeDocument/2006/relationships/customXml" Target="../ink/ink12.xml"/><Relationship Id="rId5" Type="http://schemas.openxmlformats.org/officeDocument/2006/relationships/customXml" Target="../ink/ink11.xml"/><Relationship Id="rId4" Type="http://schemas.openxmlformats.org/officeDocument/2006/relationships/customXml" Target="../ink/ink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ustomXml" Target="../ink/ink14.xml"/><Relationship Id="rId7" Type="http://schemas.openxmlformats.org/officeDocument/2006/relationships/customXml" Target="../ink/ink16.xml"/><Relationship Id="rId2" Type="http://schemas.openxmlformats.org/officeDocument/2006/relationships/image" Target="../media/image1.png"/><Relationship Id="rId1" Type="http://schemas.openxmlformats.org/officeDocument/2006/relationships/customXml" Target="../ink/ink13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ustomXml" Target="../ink/ink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ustomXml" Target="../ink/ink17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ustomXml" Target="../ink/ink19.xml"/><Relationship Id="rId2" Type="http://schemas.openxmlformats.org/officeDocument/2006/relationships/image" Target="../media/image1.png"/><Relationship Id="rId1" Type="http://schemas.openxmlformats.org/officeDocument/2006/relationships/customXml" Target="../ink/ink18.xml"/><Relationship Id="rId4" Type="http://schemas.openxmlformats.org/officeDocument/2006/relationships/customXml" Target="../ink/ink2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ustomXml" Target="../ink/ink27.xml"/><Relationship Id="rId13" Type="http://schemas.openxmlformats.org/officeDocument/2006/relationships/image" Target="../media/image1.png"/><Relationship Id="rId18" Type="http://schemas.openxmlformats.org/officeDocument/2006/relationships/customXml" Target="../ink/ink34.xml"/><Relationship Id="rId3" Type="http://schemas.openxmlformats.org/officeDocument/2006/relationships/customXml" Target="../ink/ink22.xml"/><Relationship Id="rId21" Type="http://schemas.openxmlformats.org/officeDocument/2006/relationships/customXml" Target="../ink/ink36.xml"/><Relationship Id="rId7" Type="http://schemas.openxmlformats.org/officeDocument/2006/relationships/customXml" Target="../ink/ink26.xml"/><Relationship Id="rId12" Type="http://schemas.openxmlformats.org/officeDocument/2006/relationships/customXml" Target="../ink/ink31.xml"/><Relationship Id="rId17" Type="http://schemas.openxmlformats.org/officeDocument/2006/relationships/chart" Target="../charts/chart8.xml"/><Relationship Id="rId25" Type="http://schemas.openxmlformats.org/officeDocument/2006/relationships/customXml" Target="../ink/ink39.xml"/><Relationship Id="rId2" Type="http://schemas.openxmlformats.org/officeDocument/2006/relationships/image" Target="../media/image1.png"/><Relationship Id="rId16" Type="http://schemas.openxmlformats.org/officeDocument/2006/relationships/chart" Target="../charts/chart7.xml"/><Relationship Id="rId20" Type="http://schemas.openxmlformats.org/officeDocument/2006/relationships/customXml" Target="../ink/ink35.xml"/><Relationship Id="rId1" Type="http://schemas.openxmlformats.org/officeDocument/2006/relationships/customXml" Target="../ink/ink21.xml"/><Relationship Id="rId6" Type="http://schemas.openxmlformats.org/officeDocument/2006/relationships/customXml" Target="../ink/ink25.xml"/><Relationship Id="rId11" Type="http://schemas.openxmlformats.org/officeDocument/2006/relationships/customXml" Target="../ink/ink30.xml"/><Relationship Id="rId24" Type="http://schemas.openxmlformats.org/officeDocument/2006/relationships/customXml" Target="../ink/ink38.xml"/><Relationship Id="rId5" Type="http://schemas.openxmlformats.org/officeDocument/2006/relationships/customXml" Target="../ink/ink24.xml"/><Relationship Id="rId15" Type="http://schemas.openxmlformats.org/officeDocument/2006/relationships/customXml" Target="../ink/ink33.xml"/><Relationship Id="rId23" Type="http://schemas.openxmlformats.org/officeDocument/2006/relationships/image" Target="../media/image1.png"/><Relationship Id="rId10" Type="http://schemas.openxmlformats.org/officeDocument/2006/relationships/customXml" Target="../ink/ink29.xml"/><Relationship Id="rId19" Type="http://schemas.openxmlformats.org/officeDocument/2006/relationships/image" Target="../media/image1.png"/><Relationship Id="rId4" Type="http://schemas.openxmlformats.org/officeDocument/2006/relationships/customXml" Target="../ink/ink23.xml"/><Relationship Id="rId9" Type="http://schemas.openxmlformats.org/officeDocument/2006/relationships/customXml" Target="../ink/ink28.xml"/><Relationship Id="rId14" Type="http://schemas.openxmlformats.org/officeDocument/2006/relationships/customXml" Target="../ink/ink32.xml"/><Relationship Id="rId22" Type="http://schemas.openxmlformats.org/officeDocument/2006/relationships/customXml" Target="../ink/ink3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ustomXml" Target="../ink/ink46.xml"/><Relationship Id="rId13" Type="http://schemas.openxmlformats.org/officeDocument/2006/relationships/image" Target="../media/image1.png"/><Relationship Id="rId18" Type="http://schemas.openxmlformats.org/officeDocument/2006/relationships/customXml" Target="../ink/ink54.xml"/><Relationship Id="rId26" Type="http://schemas.openxmlformats.org/officeDocument/2006/relationships/customXml" Target="../ink/ink60.xml"/><Relationship Id="rId3" Type="http://schemas.openxmlformats.org/officeDocument/2006/relationships/customXml" Target="../ink/ink41.xml"/><Relationship Id="rId21" Type="http://schemas.openxmlformats.org/officeDocument/2006/relationships/image" Target="../media/image1.png"/><Relationship Id="rId7" Type="http://schemas.openxmlformats.org/officeDocument/2006/relationships/customXml" Target="../ink/ink45.xml"/><Relationship Id="rId12" Type="http://schemas.openxmlformats.org/officeDocument/2006/relationships/customXml" Target="../ink/ink50.xml"/><Relationship Id="rId17" Type="http://schemas.openxmlformats.org/officeDocument/2006/relationships/image" Target="../media/image1.png"/><Relationship Id="rId25" Type="http://schemas.openxmlformats.org/officeDocument/2006/relationships/image" Target="../media/image1.png"/><Relationship Id="rId2" Type="http://schemas.openxmlformats.org/officeDocument/2006/relationships/image" Target="../media/image1.png"/><Relationship Id="rId16" Type="http://schemas.openxmlformats.org/officeDocument/2006/relationships/customXml" Target="../ink/ink53.xml"/><Relationship Id="rId20" Type="http://schemas.openxmlformats.org/officeDocument/2006/relationships/customXml" Target="../ink/ink56.xml"/><Relationship Id="rId29" Type="http://schemas.openxmlformats.org/officeDocument/2006/relationships/customXml" Target="../ink/ink63.xml"/><Relationship Id="rId1" Type="http://schemas.openxmlformats.org/officeDocument/2006/relationships/customXml" Target="../ink/ink40.xml"/><Relationship Id="rId6" Type="http://schemas.openxmlformats.org/officeDocument/2006/relationships/customXml" Target="../ink/ink44.xml"/><Relationship Id="rId11" Type="http://schemas.openxmlformats.org/officeDocument/2006/relationships/customXml" Target="../ink/ink49.xml"/><Relationship Id="rId24" Type="http://schemas.openxmlformats.org/officeDocument/2006/relationships/customXml" Target="../ink/ink59.xml"/><Relationship Id="rId5" Type="http://schemas.openxmlformats.org/officeDocument/2006/relationships/customXml" Target="../ink/ink43.xml"/><Relationship Id="rId15" Type="http://schemas.openxmlformats.org/officeDocument/2006/relationships/customXml" Target="../ink/ink52.xml"/><Relationship Id="rId23" Type="http://schemas.openxmlformats.org/officeDocument/2006/relationships/customXml" Target="../ink/ink58.xml"/><Relationship Id="rId28" Type="http://schemas.openxmlformats.org/officeDocument/2006/relationships/customXml" Target="../ink/ink62.xml"/><Relationship Id="rId10" Type="http://schemas.openxmlformats.org/officeDocument/2006/relationships/customXml" Target="../ink/ink48.xml"/><Relationship Id="rId19" Type="http://schemas.openxmlformats.org/officeDocument/2006/relationships/customXml" Target="../ink/ink55.xml"/><Relationship Id="rId4" Type="http://schemas.openxmlformats.org/officeDocument/2006/relationships/customXml" Target="../ink/ink42.xml"/><Relationship Id="rId9" Type="http://schemas.openxmlformats.org/officeDocument/2006/relationships/customXml" Target="../ink/ink47.xml"/><Relationship Id="rId14" Type="http://schemas.openxmlformats.org/officeDocument/2006/relationships/customXml" Target="../ink/ink51.xml"/><Relationship Id="rId22" Type="http://schemas.openxmlformats.org/officeDocument/2006/relationships/customXml" Target="../ink/ink57.xml"/><Relationship Id="rId27" Type="http://schemas.openxmlformats.org/officeDocument/2006/relationships/customXml" Target="../ink/ink61.xml"/><Relationship Id="rId30" Type="http://schemas.openxmlformats.org/officeDocument/2006/relationships/customXml" Target="../ink/ink64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79.xml"/><Relationship Id="rId26" Type="http://schemas.openxmlformats.org/officeDocument/2006/relationships/customXml" Target="../ink/ink85.xml"/><Relationship Id="rId21" Type="http://schemas.openxmlformats.org/officeDocument/2006/relationships/image" Target="../media/image1.png"/><Relationship Id="rId34" Type="http://schemas.openxmlformats.org/officeDocument/2006/relationships/customXml" Target="../ink/ink92.xml"/><Relationship Id="rId7" Type="http://schemas.openxmlformats.org/officeDocument/2006/relationships/customXml" Target="../ink/ink70.xml"/><Relationship Id="rId12" Type="http://schemas.openxmlformats.org/officeDocument/2006/relationships/customXml" Target="../ink/ink75.xml"/><Relationship Id="rId17" Type="http://schemas.openxmlformats.org/officeDocument/2006/relationships/image" Target="../media/image1.png"/><Relationship Id="rId25" Type="http://schemas.openxmlformats.org/officeDocument/2006/relationships/image" Target="../media/image1.png"/><Relationship Id="rId33" Type="http://schemas.openxmlformats.org/officeDocument/2006/relationships/customXml" Target="../ink/ink91.xml"/><Relationship Id="rId2" Type="http://schemas.openxmlformats.org/officeDocument/2006/relationships/image" Target="../media/image1.png"/><Relationship Id="rId16" Type="http://schemas.openxmlformats.org/officeDocument/2006/relationships/customXml" Target="../ink/ink78.xml"/><Relationship Id="rId20" Type="http://schemas.openxmlformats.org/officeDocument/2006/relationships/customXml" Target="../ink/ink81.xml"/><Relationship Id="rId29" Type="http://schemas.openxmlformats.org/officeDocument/2006/relationships/customXml" Target="../ink/ink88.xml"/><Relationship Id="rId1" Type="http://schemas.openxmlformats.org/officeDocument/2006/relationships/customXml" Target="../ink/ink65.xml"/><Relationship Id="rId6" Type="http://schemas.openxmlformats.org/officeDocument/2006/relationships/customXml" Target="../ink/ink69.xml"/><Relationship Id="rId11" Type="http://schemas.openxmlformats.org/officeDocument/2006/relationships/customXml" Target="../ink/ink74.xml"/><Relationship Id="rId24" Type="http://schemas.openxmlformats.org/officeDocument/2006/relationships/customXml" Target="../ink/ink84.xml"/><Relationship Id="rId32" Type="http://schemas.openxmlformats.org/officeDocument/2006/relationships/image" Target="../media/image1.png"/><Relationship Id="rId37" Type="http://schemas.openxmlformats.org/officeDocument/2006/relationships/customXml" Target="../ink/ink95.xml"/><Relationship Id="rId5" Type="http://schemas.openxmlformats.org/officeDocument/2006/relationships/customXml" Target="../ink/ink68.xml"/><Relationship Id="rId15" Type="http://schemas.openxmlformats.org/officeDocument/2006/relationships/customXml" Target="../ink/ink77.xml"/><Relationship Id="rId23" Type="http://schemas.openxmlformats.org/officeDocument/2006/relationships/customXml" Target="../ink/ink83.xml"/><Relationship Id="rId28" Type="http://schemas.openxmlformats.org/officeDocument/2006/relationships/customXml" Target="../ink/ink87.xml"/><Relationship Id="rId36" Type="http://schemas.openxmlformats.org/officeDocument/2006/relationships/customXml" Target="../ink/ink94.xml"/><Relationship Id="rId10" Type="http://schemas.openxmlformats.org/officeDocument/2006/relationships/customXml" Target="../ink/ink73.xml"/><Relationship Id="rId19" Type="http://schemas.openxmlformats.org/officeDocument/2006/relationships/customXml" Target="../ink/ink80.xml"/><Relationship Id="rId31" Type="http://schemas.openxmlformats.org/officeDocument/2006/relationships/customXml" Target="../ink/ink90.xml"/><Relationship Id="rId4" Type="http://schemas.openxmlformats.org/officeDocument/2006/relationships/customXml" Target="../ink/ink67.xml"/><Relationship Id="rId9" Type="http://schemas.openxmlformats.org/officeDocument/2006/relationships/customXml" Target="../ink/ink72.xml"/><Relationship Id="rId14" Type="http://schemas.openxmlformats.org/officeDocument/2006/relationships/customXml" Target="../ink/ink76.xml"/><Relationship Id="rId22" Type="http://schemas.openxmlformats.org/officeDocument/2006/relationships/customXml" Target="../ink/ink82.xml"/><Relationship Id="rId27" Type="http://schemas.openxmlformats.org/officeDocument/2006/relationships/customXml" Target="../ink/ink86.xml"/><Relationship Id="rId30" Type="http://schemas.openxmlformats.org/officeDocument/2006/relationships/customXml" Target="../ink/ink89.xml"/><Relationship Id="rId35" Type="http://schemas.openxmlformats.org/officeDocument/2006/relationships/customXml" Target="../ink/ink93.xml"/><Relationship Id="rId8" Type="http://schemas.openxmlformats.org/officeDocument/2006/relationships/customXml" Target="../ink/ink71.xml"/><Relationship Id="rId3" Type="http://schemas.openxmlformats.org/officeDocument/2006/relationships/customXml" Target="../ink/ink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13152</xdr:colOff>
      <xdr:row>0</xdr:row>
      <xdr:rowOff>7256</xdr:rowOff>
    </xdr:from>
    <xdr:to>
      <xdr:col>20</xdr:col>
      <xdr:colOff>603249</xdr:colOff>
      <xdr:row>17</xdr:row>
      <xdr:rowOff>12699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C1ACBF-0B4D-4D97-AFD8-5507A4188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15422</xdr:colOff>
      <xdr:row>17</xdr:row>
      <xdr:rowOff>182789</xdr:rowOff>
    </xdr:from>
    <xdr:to>
      <xdr:col>21</xdr:col>
      <xdr:colOff>12700</xdr:colOff>
      <xdr:row>41</xdr:row>
      <xdr:rowOff>165100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943A42F-64B8-424C-BDC1-3BF747C12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247335</xdr:colOff>
      <xdr:row>1</xdr:row>
      <xdr:rowOff>85545</xdr:rowOff>
    </xdr:from>
    <xdr:to>
      <xdr:col>25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5" name="Tinta 44">
              <a:extLst>
                <a:ext uri="{FF2B5EF4-FFF2-40B4-BE49-F238E27FC236}">
                  <a16:creationId xmlns:a16="http://schemas.microsoft.com/office/drawing/2014/main" id="{BC2CC3D3-01E4-4946-84F2-CEB486568E8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0</xdr:colOff>
      <xdr:row>10</xdr:row>
      <xdr:rowOff>180600</xdr:rowOff>
    </xdr:from>
    <xdr:to>
      <xdr:col>26</xdr:col>
      <xdr:colOff>361545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0" name="Tinta 49">
              <a:extLst>
                <a:ext uri="{FF2B5EF4-FFF2-40B4-BE49-F238E27FC236}">
                  <a16:creationId xmlns:a16="http://schemas.microsoft.com/office/drawing/2014/main" id="{7EBEFB7D-2E3B-4509-83C1-D615317CA4C7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247335</xdr:colOff>
      <xdr:row>1</xdr:row>
      <xdr:rowOff>85545</xdr:rowOff>
    </xdr:from>
    <xdr:to>
      <xdr:col>25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4" name="Tinta 53">
              <a:extLst>
                <a:ext uri="{FF2B5EF4-FFF2-40B4-BE49-F238E27FC236}">
                  <a16:creationId xmlns:a16="http://schemas.microsoft.com/office/drawing/2014/main" id="{6A9C4DB2-6C7D-4D2E-B99E-F8F227DA224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247335</xdr:colOff>
      <xdr:row>1</xdr:row>
      <xdr:rowOff>85545</xdr:rowOff>
    </xdr:from>
    <xdr:to>
      <xdr:col>25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57" name="Tinta 56">
              <a:extLst>
                <a:ext uri="{FF2B5EF4-FFF2-40B4-BE49-F238E27FC236}">
                  <a16:creationId xmlns:a16="http://schemas.microsoft.com/office/drawing/2014/main" id="{E24E00A9-DB1B-488F-A9B6-7C7667C4187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247335</xdr:colOff>
      <xdr:row>1</xdr:row>
      <xdr:rowOff>85545</xdr:rowOff>
    </xdr:from>
    <xdr:to>
      <xdr:col>25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60" name="Tinta 59">
              <a:extLst>
                <a:ext uri="{FF2B5EF4-FFF2-40B4-BE49-F238E27FC236}">
                  <a16:creationId xmlns:a16="http://schemas.microsoft.com/office/drawing/2014/main" id="{AAD5FB9C-0573-4245-BA16-4CC2EAE6C7C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0</xdr:colOff>
      <xdr:row>10</xdr:row>
      <xdr:rowOff>180600</xdr:rowOff>
    </xdr:from>
    <xdr:to>
      <xdr:col>26</xdr:col>
      <xdr:colOff>361545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5" name="Tinta 64">
              <a:extLst>
                <a:ext uri="{FF2B5EF4-FFF2-40B4-BE49-F238E27FC236}">
                  <a16:creationId xmlns:a16="http://schemas.microsoft.com/office/drawing/2014/main" id="{2BB5E81B-BEFF-4CA8-AD9F-14B37724AD9B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0</xdr:colOff>
      <xdr:row>10</xdr:row>
      <xdr:rowOff>180600</xdr:rowOff>
    </xdr:from>
    <xdr:to>
      <xdr:col>26</xdr:col>
      <xdr:colOff>361545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1" name="Tinta 70">
              <a:extLst>
                <a:ext uri="{FF2B5EF4-FFF2-40B4-BE49-F238E27FC236}">
                  <a16:creationId xmlns:a16="http://schemas.microsoft.com/office/drawing/2014/main" id="{0205720E-9724-41C6-BBB2-5AF206780CA6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404655</xdr:colOff>
      <xdr:row>3</xdr:row>
      <xdr:rowOff>33060</xdr:rowOff>
    </xdr:from>
    <xdr:to>
      <xdr:col>5</xdr:col>
      <xdr:colOff>0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A95851C8-B5B7-4816-82B0-5F7840E2C908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0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55058F93-5F21-45A4-ACAC-789D78BA3F98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5BE43207-F509-45D8-88BE-4924692878E1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005CE09A-1534-4FF2-9426-7AF90884B159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404655</xdr:colOff>
      <xdr:row>3</xdr:row>
      <xdr:rowOff>33060</xdr:rowOff>
    </xdr:from>
    <xdr:to>
      <xdr:col>25</xdr:col>
      <xdr:colOff>0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7949D9CC-B166-41AF-ABE8-5310D9A6515B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609203</xdr:colOff>
      <xdr:row>0</xdr:row>
      <xdr:rowOff>0</xdr:rowOff>
    </xdr:from>
    <xdr:to>
      <xdr:col>24</xdr:col>
      <xdr:colOff>0</xdr:colOff>
      <xdr:row>21</xdr:row>
      <xdr:rowOff>-1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624D9A0-BA15-4F63-910D-EA231E032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3967</xdr:colOff>
      <xdr:row>21</xdr:row>
      <xdr:rowOff>164702</xdr:rowOff>
    </xdr:from>
    <xdr:to>
      <xdr:col>23</xdr:col>
      <xdr:colOff>595312</xdr:colOff>
      <xdr:row>44</xdr:row>
      <xdr:rowOff>7938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B48451B-1552-4D4F-856C-9FBDA0609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C688E5A8-F160-469F-9BE9-B7DD3462D007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142710</xdr:colOff>
      <xdr:row>11</xdr:row>
      <xdr:rowOff>99900</xdr:rowOff>
    </xdr:from>
    <xdr:to>
      <xdr:col>12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29102</xdr:colOff>
      <xdr:row>0</xdr:row>
      <xdr:rowOff>17461</xdr:rowOff>
    </xdr:from>
    <xdr:to>
      <xdr:col>24</xdr:col>
      <xdr:colOff>275165</xdr:colOff>
      <xdr:row>18</xdr:row>
      <xdr:rowOff>21167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3A3C66E-3184-4FB2-B63F-4E9C513B5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13227</xdr:colOff>
      <xdr:row>18</xdr:row>
      <xdr:rowOff>86253</xdr:rowOff>
    </xdr:from>
    <xdr:to>
      <xdr:col>24</xdr:col>
      <xdr:colOff>285750</xdr:colOff>
      <xdr:row>36</xdr:row>
      <xdr:rowOff>116416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60515D4-E6AF-41F3-B0C3-A82DF76C5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404655</xdr:colOff>
      <xdr:row>3</xdr:row>
      <xdr:rowOff>33060</xdr:rowOff>
    </xdr:from>
    <xdr:to>
      <xdr:col>5</xdr:col>
      <xdr:colOff>0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8A0AFEEB-EFB1-41DF-8DF8-ABA77F01D024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0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D556F6C-FC32-423E-B595-6239588C3614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0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19D92050-8BAB-4A6A-AFCD-2CE17494298E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D4A0CE32-295F-4F8E-813A-7BE2BC25246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CCE925CD-BA32-4154-B4F2-9CDAE6C5FE1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03214016-B965-4737-B03A-86A7E32F7F2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292893</xdr:colOff>
      <xdr:row>0</xdr:row>
      <xdr:rowOff>116680</xdr:rowOff>
    </xdr:from>
    <xdr:to>
      <xdr:col>22</xdr:col>
      <xdr:colOff>162485</xdr:colOff>
      <xdr:row>19</xdr:row>
      <xdr:rowOff>179294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CD52FD4-60FB-4DB1-BDC2-7189A6080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282947</xdr:colOff>
      <xdr:row>20</xdr:row>
      <xdr:rowOff>96369</xdr:rowOff>
    </xdr:from>
    <xdr:to>
      <xdr:col>22</xdr:col>
      <xdr:colOff>196103</xdr:colOff>
      <xdr:row>43</xdr:row>
      <xdr:rowOff>123264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620C6BF-2D5B-49A2-8D03-5F23C35F9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00F98BA9-DAEE-4430-8253-E51E7A687D9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3C122B1F-D06B-446A-8DDE-D3390892542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BA49A675-F019-42A4-B110-F176EE7E20D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A5325FC1-0891-4BFE-B4EC-6D657EE5F4C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E80FF44F-2393-431E-A50E-ECBEE1CCF77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995B4745-27A9-4A37-9FCF-E785EB6ACE1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F732918A-1A8C-45CB-BCE4-DE4E0F4805B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DF12D661-0945-4F8A-BAB5-81F1B51AE65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D41726F1-7C29-48BA-BC4B-5DD87FD05DD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4BF562E4-39B1-4CE0-AB00-8A62451CC9E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A6BEF835-382C-4978-A328-D1654AB751D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E0C9CA42-5226-4804-96F7-220A8D56B53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DA86A14B-94D3-4B33-863B-893C34F6A14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4C72651A-F678-45F7-A615-4BBA69B26AD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C5B8791B-A566-406A-9636-32226614A54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674491B3-C81B-4FDF-8886-A738B964CFE5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5DD465BC-B699-4F77-95B5-96BDD9FBA6DD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ECDEC38E-3D40-4F82-A1E7-EA1C3A2D28CA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6292204A-919F-4F90-B4B0-7B366A492B58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8E311A4A-A770-427F-A748-CBE88CDFC9B8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2C4BAD87-BBEC-4C75-8D02-CAD61CE0952C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23A85BAB-0DE0-4BC2-B233-9BEBA7C62FE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BE1DC8FE-C3BC-4E38-84AF-0D1615B16C9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71EAB5D4-304D-49E9-A334-07424C41254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EC82F57A-0BEE-4115-A28F-E308F40547E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F7E93771-49EC-466C-B0E4-4703C478697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329B8592-7BCB-4A1B-83ED-2EE72CC659F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4C23E146-F3C7-4FF0-9310-E461FD384D4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31AC31B8-9625-4445-97E6-3D87C78F10A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51A43B81-3C86-4F0B-9B94-6CDBF781F97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3693D9EB-EF41-487B-B773-F4485CC2B94D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9F4D201E-AC96-450A-B766-9E0753DFC772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7579E0F0-281D-45F6-B191-1DC76C017B8D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1A64E0B0-D358-4059-9A82-6BF38E4B0784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BF1EDC1F-4211-4F7C-AA39-9EF688602D41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FAB3CF84-92EE-470D-887C-A7837B56DDE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B28C1D2E-D3AF-430E-9779-3701E590EB02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1462065D-43FB-4BE8-A7F5-02B7A7DCBBD3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D64A6E04-50DD-4C79-8125-F7872E26BEB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2E03129B-CB0A-4C97-A023-BEF159E8B9C5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7FF0EBAE-0860-4543-9EF7-79A4B85695F8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3BA29833-5050-488B-B541-A87881BED220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0.7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44:50.4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51:37.8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51:37.8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51:37.9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44:50.4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45:03.8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3T23:34:56.8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48:40.9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48:40.9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4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48:40.9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7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0.9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0.9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0.9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3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7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4.6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4.6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4.6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7.4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7.4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7.4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44:50.4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44:50.4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51:37.8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51:37.8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51:37.8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51:37.8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zoomScaleNormal="100" workbookViewId="0">
      <selection activeCell="J97" sqref="A1:J97"/>
    </sheetView>
  </sheetViews>
  <sheetFormatPr defaultRowHeight="14.5" x14ac:dyDescent="0.35"/>
  <cols>
    <col min="1" max="1" width="10.453125" bestFit="1" customWidth="1"/>
    <col min="2" max="2" width="11.81640625" bestFit="1" customWidth="1"/>
    <col min="3" max="3" width="3.7265625" customWidth="1"/>
    <col min="4" max="4" width="11.81640625" bestFit="1" customWidth="1"/>
    <col min="5" max="5" width="7.81640625" bestFit="1" customWidth="1"/>
    <col min="6" max="6" width="7.453125" bestFit="1" customWidth="1"/>
    <col min="7" max="7" width="5.7265625" customWidth="1"/>
    <col min="8" max="8" width="11.81640625" bestFit="1" customWidth="1"/>
    <col min="9" max="9" width="6.1796875" bestFit="1" customWidth="1"/>
    <col min="10" max="10" width="6.453125" bestFit="1" customWidth="1"/>
  </cols>
  <sheetData>
    <row r="1" spans="1:10" ht="56" thickBot="1" x14ac:dyDescent="0.5">
      <c r="A1" s="9" t="s">
        <v>0</v>
      </c>
      <c r="B1" s="12" t="s">
        <v>2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1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1.9360246759999999</v>
      </c>
      <c r="C3" s="5"/>
      <c r="D3" s="5">
        <v>1.9837</v>
      </c>
      <c r="E3" s="5">
        <f>(D3-B3)/B3</f>
        <v>2.4625370012587626E-2</v>
      </c>
      <c r="F3" s="5">
        <f>ABS((B3-D3)/B3)</f>
        <v>2.4625370012587626E-2</v>
      </c>
      <c r="G3" s="5"/>
      <c r="H3" s="5">
        <v>1.9360246759999999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1.9297955259999999</v>
      </c>
      <c r="C4" s="5"/>
      <c r="D4" s="5">
        <v>1.9857</v>
      </c>
      <c r="E4" s="5">
        <f t="shared" ref="E4:E67" si="0">(D4-B4)/B4</f>
        <v>2.8969117840104319E-2</v>
      </c>
      <c r="F4" s="5">
        <f t="shared" ref="F4:F67" si="1">ABS((B4-D4)/B4)</f>
        <v>2.8969117840104319E-2</v>
      </c>
      <c r="G4" s="5"/>
      <c r="H4" s="5">
        <v>1.912339776</v>
      </c>
      <c r="I4" s="5">
        <f t="shared" ref="I4:I67" si="2">(H4-B4)/B4</f>
        <v>-9.0453883661868757E-3</v>
      </c>
      <c r="J4" s="6">
        <f t="shared" ref="J4:J67" si="3">ABS((B4-H4)/B4)</f>
        <v>9.0453883661868757E-3</v>
      </c>
    </row>
    <row r="5" spans="1:10" x14ac:dyDescent="0.35">
      <c r="A5" s="4">
        <v>44168</v>
      </c>
      <c r="B5" s="5">
        <v>2.0458812700000002</v>
      </c>
      <c r="C5" s="5"/>
      <c r="D5" s="5">
        <v>1.9878</v>
      </c>
      <c r="E5" s="5">
        <f t="shared" si="0"/>
        <v>-2.8389364941006658E-2</v>
      </c>
      <c r="F5" s="5">
        <f t="shared" si="1"/>
        <v>2.8389364941006658E-2</v>
      </c>
      <c r="G5" s="5"/>
      <c r="H5" s="5">
        <v>1.875686379</v>
      </c>
      <c r="I5" s="5">
        <f t="shared" si="2"/>
        <v>-8.3189036184880938E-2</v>
      </c>
      <c r="J5" s="6">
        <f t="shared" si="3"/>
        <v>8.3189036184880938E-2</v>
      </c>
    </row>
    <row r="6" spans="1:10" x14ac:dyDescent="0.35">
      <c r="A6" s="4">
        <v>44169</v>
      </c>
      <c r="B6" s="5">
        <v>1.8466526759999999</v>
      </c>
      <c r="C6" s="5"/>
      <c r="D6" s="5">
        <v>1.9898</v>
      </c>
      <c r="E6" s="5">
        <f t="shared" si="0"/>
        <v>7.751718872769775E-2</v>
      </c>
      <c r="F6" s="5">
        <f t="shared" si="1"/>
        <v>7.751718872769775E-2</v>
      </c>
      <c r="G6" s="5"/>
      <c r="H6" s="5">
        <v>1.864846292</v>
      </c>
      <c r="I6" s="5">
        <f t="shared" si="2"/>
        <v>9.8522132702338356E-3</v>
      </c>
      <c r="J6" s="6">
        <f t="shared" si="3"/>
        <v>9.8522132702338356E-3</v>
      </c>
    </row>
    <row r="7" spans="1:10" x14ac:dyDescent="0.35">
      <c r="A7" s="4">
        <v>44170</v>
      </c>
      <c r="B7" s="5">
        <v>1.8517127360000001</v>
      </c>
      <c r="C7" s="5"/>
      <c r="D7" s="5">
        <v>1.9919</v>
      </c>
      <c r="E7" s="5">
        <f t="shared" si="0"/>
        <v>7.5706809849365272E-2</v>
      </c>
      <c r="F7" s="5">
        <f t="shared" si="1"/>
        <v>7.5706809849365272E-2</v>
      </c>
      <c r="G7" s="5"/>
      <c r="H7" s="5">
        <v>1.8498244340000001</v>
      </c>
      <c r="I7" s="5">
        <f t="shared" si="2"/>
        <v>-1.0197596869582735E-3</v>
      </c>
      <c r="J7" s="6">
        <f t="shared" si="3"/>
        <v>1.0197596869582735E-3</v>
      </c>
    </row>
    <row r="8" spans="1:10" x14ac:dyDescent="0.35">
      <c r="A8" s="4">
        <v>44171</v>
      </c>
      <c r="B8" s="5">
        <v>1.7983872940000001</v>
      </c>
      <c r="C8" s="5"/>
      <c r="D8" s="5">
        <v>1.9939</v>
      </c>
      <c r="E8" s="5">
        <f t="shared" si="0"/>
        <v>0.10871557347646603</v>
      </c>
      <c r="F8" s="5">
        <f t="shared" si="1"/>
        <v>0.10871557347646603</v>
      </c>
      <c r="G8" s="5"/>
      <c r="H8" s="5">
        <v>1.8236372940000001</v>
      </c>
      <c r="I8" s="5">
        <f t="shared" si="2"/>
        <v>1.4040357204614455E-2</v>
      </c>
      <c r="J8" s="6">
        <f t="shared" si="3"/>
        <v>1.4040357204614455E-2</v>
      </c>
    </row>
    <row r="9" spans="1:10" x14ac:dyDescent="0.35">
      <c r="A9" s="4">
        <v>44172</v>
      </c>
      <c r="B9" s="5">
        <v>2.058845346</v>
      </c>
      <c r="C9" s="5"/>
      <c r="D9" s="5">
        <v>1.996</v>
      </c>
      <c r="E9" s="5">
        <f t="shared" si="0"/>
        <v>-3.052455888544434E-2</v>
      </c>
      <c r="F9" s="5">
        <f t="shared" si="1"/>
        <v>3.052455888544434E-2</v>
      </c>
      <c r="G9" s="5"/>
      <c r="H9" s="5">
        <v>1.8981099530000001</v>
      </c>
      <c r="I9" s="5">
        <f t="shared" si="2"/>
        <v>-7.8070649314326862E-2</v>
      </c>
      <c r="J9" s="6">
        <f t="shared" si="3"/>
        <v>7.8070649314326862E-2</v>
      </c>
    </row>
    <row r="10" spans="1:10" x14ac:dyDescent="0.35">
      <c r="A10" s="4">
        <v>44173</v>
      </c>
      <c r="B10" s="5">
        <v>1.891162526</v>
      </c>
      <c r="C10" s="5"/>
      <c r="D10" s="5">
        <v>1.998</v>
      </c>
      <c r="E10" s="5">
        <f t="shared" si="0"/>
        <v>5.6493015555871898E-2</v>
      </c>
      <c r="F10" s="5">
        <f t="shared" si="1"/>
        <v>5.6493015555871898E-2</v>
      </c>
      <c r="G10" s="5"/>
      <c r="H10" s="5">
        <v>1.863493866</v>
      </c>
      <c r="I10" s="5">
        <f t="shared" si="2"/>
        <v>-1.463050352341849E-2</v>
      </c>
      <c r="J10" s="6">
        <f t="shared" si="3"/>
        <v>1.463050352341849E-2</v>
      </c>
    </row>
    <row r="11" spans="1:10" x14ac:dyDescent="0.35">
      <c r="A11" s="4">
        <v>44174</v>
      </c>
      <c r="B11" s="5">
        <v>1.859930021</v>
      </c>
      <c r="C11" s="5"/>
      <c r="D11" s="5">
        <v>2.0001000000000002</v>
      </c>
      <c r="E11" s="5">
        <f t="shared" si="0"/>
        <v>7.5363039155977016E-2</v>
      </c>
      <c r="F11" s="5">
        <f t="shared" si="1"/>
        <v>7.5363039155977016E-2</v>
      </c>
      <c r="G11" s="5"/>
      <c r="H11" s="5">
        <v>1.9708263159999999</v>
      </c>
      <c r="I11" s="5">
        <f t="shared" si="2"/>
        <v>5.9623907215808021E-2</v>
      </c>
      <c r="J11" s="6">
        <f t="shared" si="3"/>
        <v>5.9623907215808021E-2</v>
      </c>
    </row>
    <row r="12" spans="1:10" x14ac:dyDescent="0.35">
      <c r="A12" s="4">
        <v>44175</v>
      </c>
      <c r="B12" s="5">
        <v>1.8844172210000001</v>
      </c>
      <c r="C12" s="5"/>
      <c r="D12" s="5">
        <v>2.0021</v>
      </c>
      <c r="E12" s="5">
        <f t="shared" si="0"/>
        <v>6.2450490097702149E-2</v>
      </c>
      <c r="F12" s="5">
        <f t="shared" si="1"/>
        <v>6.2450490097702149E-2</v>
      </c>
      <c r="G12" s="5"/>
      <c r="H12" s="5">
        <v>1.8629504539999999</v>
      </c>
      <c r="I12" s="5">
        <f t="shared" si="2"/>
        <v>-1.1391727246372985E-2</v>
      </c>
      <c r="J12" s="6">
        <f t="shared" si="3"/>
        <v>1.1391727246372985E-2</v>
      </c>
    </row>
    <row r="13" spans="1:10" x14ac:dyDescent="0.35">
      <c r="A13" s="4">
        <v>44176</v>
      </c>
      <c r="B13" s="5">
        <v>2.106936669</v>
      </c>
      <c r="C13" s="5"/>
      <c r="D13" s="5">
        <v>2.0042</v>
      </c>
      <c r="E13" s="5">
        <f t="shared" si="0"/>
        <v>-4.876115666483756E-2</v>
      </c>
      <c r="F13" s="5">
        <f t="shared" si="1"/>
        <v>4.876115666483756E-2</v>
      </c>
      <c r="G13" s="5"/>
      <c r="H13" s="5">
        <v>1.8171924779999999</v>
      </c>
      <c r="I13" s="5">
        <f t="shared" si="2"/>
        <v>-0.13751917428895441</v>
      </c>
      <c r="J13" s="6">
        <f t="shared" si="3"/>
        <v>0.13751917428895441</v>
      </c>
    </row>
    <row r="14" spans="1:10" x14ac:dyDescent="0.35">
      <c r="A14" s="4">
        <v>44177</v>
      </c>
      <c r="B14" s="5">
        <v>1.9652387200000001</v>
      </c>
      <c r="C14" s="5"/>
      <c r="D14" s="5">
        <v>2.0062000000000002</v>
      </c>
      <c r="E14" s="5">
        <f t="shared" si="0"/>
        <v>2.0842902993484728E-2</v>
      </c>
      <c r="F14" s="5">
        <f t="shared" si="1"/>
        <v>2.0842902993484728E-2</v>
      </c>
      <c r="G14" s="5"/>
      <c r="H14" s="5">
        <v>1.80944459</v>
      </c>
      <c r="I14" s="5">
        <f t="shared" si="2"/>
        <v>-7.9274913736688477E-2</v>
      </c>
      <c r="J14" s="6">
        <f t="shared" si="3"/>
        <v>7.9274913736688477E-2</v>
      </c>
    </row>
    <row r="15" spans="1:10" x14ac:dyDescent="0.35">
      <c r="A15" s="4">
        <v>44178</v>
      </c>
      <c r="B15" s="5">
        <v>1.7340858990000001</v>
      </c>
      <c r="C15" s="5"/>
      <c r="D15" s="5">
        <v>2.0083000000000002</v>
      </c>
      <c r="E15" s="5">
        <f t="shared" si="0"/>
        <v>0.15813178641157966</v>
      </c>
      <c r="F15" s="5">
        <f t="shared" si="1"/>
        <v>0.15813178641157966</v>
      </c>
      <c r="G15" s="5"/>
      <c r="H15" s="5">
        <v>1.892039204</v>
      </c>
      <c r="I15" s="5">
        <f t="shared" si="2"/>
        <v>9.1087359104348453E-2</v>
      </c>
      <c r="J15" s="6">
        <f t="shared" si="3"/>
        <v>9.1087359104348453E-2</v>
      </c>
    </row>
    <row r="16" spans="1:10" x14ac:dyDescent="0.35">
      <c r="A16" s="4">
        <v>44179</v>
      </c>
      <c r="B16" s="5">
        <v>1.959160821</v>
      </c>
      <c r="C16" s="5"/>
      <c r="D16" s="5">
        <v>2.0104000000000002</v>
      </c>
      <c r="E16" s="5">
        <f t="shared" si="0"/>
        <v>2.615363601128291E-2</v>
      </c>
      <c r="F16" s="5">
        <f t="shared" si="1"/>
        <v>2.615363601128291E-2</v>
      </c>
      <c r="G16" s="5"/>
      <c r="H16" s="5">
        <v>1.912786321</v>
      </c>
      <c r="I16" s="5">
        <f t="shared" si="2"/>
        <v>-2.3670593808796866E-2</v>
      </c>
      <c r="J16" s="6">
        <f t="shared" si="3"/>
        <v>2.3670593808796866E-2</v>
      </c>
    </row>
    <row r="17" spans="1:10" x14ac:dyDescent="0.35">
      <c r="A17" s="4">
        <v>44180</v>
      </c>
      <c r="B17" s="5">
        <v>1.853619664</v>
      </c>
      <c r="C17" s="5"/>
      <c r="D17" s="5">
        <v>2.0124</v>
      </c>
      <c r="E17" s="5">
        <f t="shared" si="0"/>
        <v>8.5659609187227509E-2</v>
      </c>
      <c r="F17" s="5">
        <f t="shared" si="1"/>
        <v>8.5659609187227509E-2</v>
      </c>
      <c r="G17" s="5"/>
      <c r="H17" s="5">
        <v>1.9288051390000001</v>
      </c>
      <c r="I17" s="5">
        <f t="shared" si="2"/>
        <v>4.0561435800564566E-2</v>
      </c>
      <c r="J17" s="6">
        <f t="shared" si="3"/>
        <v>4.0561435800564566E-2</v>
      </c>
    </row>
    <row r="18" spans="1:10" x14ac:dyDescent="0.35">
      <c r="A18" s="4">
        <v>44181</v>
      </c>
      <c r="B18" s="5">
        <v>1.8775507170000001</v>
      </c>
      <c r="C18" s="5"/>
      <c r="D18" s="5">
        <v>2.0145</v>
      </c>
      <c r="E18" s="5">
        <f t="shared" si="0"/>
        <v>7.2940390776138939E-2</v>
      </c>
      <c r="F18" s="5">
        <f t="shared" si="1"/>
        <v>7.2940390776138939E-2</v>
      </c>
      <c r="G18" s="5"/>
      <c r="H18" s="5">
        <v>1.7794459979999999</v>
      </c>
      <c r="I18" s="5">
        <f t="shared" si="2"/>
        <v>-5.2251434867631417E-2</v>
      </c>
      <c r="J18" s="6">
        <f t="shared" si="3"/>
        <v>5.2251434867631417E-2</v>
      </c>
    </row>
    <row r="19" spans="1:10" x14ac:dyDescent="0.35">
      <c r="A19" s="4">
        <v>44182</v>
      </c>
      <c r="B19" s="5">
        <v>1.886536577</v>
      </c>
      <c r="C19" s="5"/>
      <c r="D19" s="5">
        <v>2.0165999999999999</v>
      </c>
      <c r="E19" s="5">
        <f t="shared" si="0"/>
        <v>6.8942963834196555E-2</v>
      </c>
      <c r="F19" s="5">
        <f t="shared" si="1"/>
        <v>6.8942963834196555E-2</v>
      </c>
      <c r="G19" s="5"/>
      <c r="H19" s="5">
        <v>1.808846894</v>
      </c>
      <c r="I19" s="5">
        <f t="shared" si="2"/>
        <v>-4.1181116733789151E-2</v>
      </c>
      <c r="J19" s="6">
        <f t="shared" si="3"/>
        <v>4.1181116733789151E-2</v>
      </c>
    </row>
    <row r="20" spans="1:10" x14ac:dyDescent="0.35">
      <c r="A20" s="4">
        <v>44183</v>
      </c>
      <c r="B20" s="5">
        <v>1.8116523790000001</v>
      </c>
      <c r="C20" s="5"/>
      <c r="D20" s="5">
        <v>2.0186000000000002</v>
      </c>
      <c r="E20" s="5">
        <f t="shared" si="0"/>
        <v>0.11423141845469907</v>
      </c>
      <c r="F20" s="5">
        <f t="shared" si="1"/>
        <v>0.11423141845469907</v>
      </c>
      <c r="G20" s="5"/>
      <c r="H20" s="5">
        <v>1.8098659269999999</v>
      </c>
      <c r="I20" s="5">
        <f t="shared" si="2"/>
        <v>-9.8608983749203048E-4</v>
      </c>
      <c r="J20" s="6">
        <f t="shared" si="3"/>
        <v>9.8608983749203048E-4</v>
      </c>
    </row>
    <row r="21" spans="1:10" x14ac:dyDescent="0.35">
      <c r="A21" s="4">
        <v>44184</v>
      </c>
      <c r="B21" s="5">
        <v>1.831659377</v>
      </c>
      <c r="C21" s="5"/>
      <c r="D21" s="5">
        <v>2.0207000000000002</v>
      </c>
      <c r="E21" s="5">
        <f t="shared" si="0"/>
        <v>0.10320730228216451</v>
      </c>
      <c r="F21" s="5">
        <f t="shared" si="1"/>
        <v>0.10320730228216451</v>
      </c>
      <c r="G21" s="5"/>
      <c r="H21" s="5">
        <v>1.891498312</v>
      </c>
      <c r="I21" s="5">
        <f t="shared" si="2"/>
        <v>3.2669248306422385E-2</v>
      </c>
      <c r="J21" s="6">
        <f t="shared" si="3"/>
        <v>3.2669248306422385E-2</v>
      </c>
    </row>
    <row r="22" spans="1:10" x14ac:dyDescent="0.35">
      <c r="A22" s="4">
        <v>44185</v>
      </c>
      <c r="B22" s="5">
        <v>2.2664931770000001</v>
      </c>
      <c r="C22" s="5"/>
      <c r="D22" s="5">
        <v>2.0228000000000002</v>
      </c>
      <c r="E22" s="5">
        <f t="shared" si="0"/>
        <v>-0.10751992526293845</v>
      </c>
      <c r="F22" s="5">
        <f t="shared" si="1"/>
        <v>0.10751992526293845</v>
      </c>
      <c r="G22" s="5"/>
      <c r="H22" s="5">
        <v>1.8595650850000001</v>
      </c>
      <c r="I22" s="5">
        <f t="shared" si="2"/>
        <v>-0.17954084138855539</v>
      </c>
      <c r="J22" s="6">
        <f t="shared" si="3"/>
        <v>0.17954084138855539</v>
      </c>
    </row>
    <row r="23" spans="1:10" x14ac:dyDescent="0.35">
      <c r="A23" s="4">
        <v>44186</v>
      </c>
      <c r="B23" s="5">
        <v>2.064841672</v>
      </c>
      <c r="C23" s="5"/>
      <c r="D23" s="5">
        <v>2.0249000000000001</v>
      </c>
      <c r="E23" s="5">
        <f t="shared" si="0"/>
        <v>-1.9343697166530196E-2</v>
      </c>
      <c r="F23" s="5">
        <f t="shared" si="1"/>
        <v>1.9343697166530196E-2</v>
      </c>
      <c r="G23" s="5"/>
      <c r="H23" s="5">
        <v>1.8055305509999999</v>
      </c>
      <c r="I23" s="5">
        <f t="shared" si="2"/>
        <v>-0.12558402153363751</v>
      </c>
      <c r="J23" s="6">
        <f t="shared" si="3"/>
        <v>0.12558402153363751</v>
      </c>
    </row>
    <row r="24" spans="1:10" x14ac:dyDescent="0.35">
      <c r="A24" s="4">
        <v>44187</v>
      </c>
      <c r="B24" s="5">
        <v>1.997765045</v>
      </c>
      <c r="C24" s="5"/>
      <c r="D24" s="5">
        <v>2.0270000000000001</v>
      </c>
      <c r="E24" s="5">
        <f t="shared" si="0"/>
        <v>1.4633830476296163E-2</v>
      </c>
      <c r="F24" s="5">
        <f t="shared" si="1"/>
        <v>1.4633830476296163E-2</v>
      </c>
      <c r="G24" s="5"/>
      <c r="H24" s="5">
        <v>1.894871067</v>
      </c>
      <c r="I24" s="5">
        <f t="shared" si="2"/>
        <v>-5.1504544169256899E-2</v>
      </c>
      <c r="J24" s="6">
        <f t="shared" si="3"/>
        <v>5.1504544169256899E-2</v>
      </c>
    </row>
    <row r="25" spans="1:10" x14ac:dyDescent="0.35">
      <c r="A25" s="4">
        <v>44188</v>
      </c>
      <c r="B25" s="5">
        <v>2.0094963269999999</v>
      </c>
      <c r="C25" s="5"/>
      <c r="D25" s="5">
        <v>2.0289999999999999</v>
      </c>
      <c r="E25" s="5">
        <f t="shared" si="0"/>
        <v>9.7057520026011968E-3</v>
      </c>
      <c r="F25" s="5">
        <f t="shared" si="1"/>
        <v>9.7057520026011968E-3</v>
      </c>
      <c r="G25" s="5"/>
      <c r="H25" s="5">
        <v>1.867003974</v>
      </c>
      <c r="I25" s="5">
        <f t="shared" si="2"/>
        <v>-7.0909486663620042E-2</v>
      </c>
      <c r="J25" s="6">
        <f t="shared" si="3"/>
        <v>7.0909486663620042E-2</v>
      </c>
    </row>
    <row r="26" spans="1:10" x14ac:dyDescent="0.35">
      <c r="A26" s="4">
        <v>44189</v>
      </c>
      <c r="B26" s="5">
        <v>1.9278928950000001</v>
      </c>
      <c r="C26" s="5"/>
      <c r="D26" s="5">
        <v>2.0310999999999999</v>
      </c>
      <c r="E26" s="5">
        <f t="shared" si="0"/>
        <v>5.3533630041206128E-2</v>
      </c>
      <c r="F26" s="5">
        <f t="shared" si="1"/>
        <v>5.3533630041206128E-2</v>
      </c>
      <c r="G26" s="5"/>
      <c r="H26" s="5">
        <v>1.8379111720000001</v>
      </c>
      <c r="I26" s="5">
        <f t="shared" si="2"/>
        <v>-4.6673610983975308E-2</v>
      </c>
      <c r="J26" s="6">
        <f t="shared" si="3"/>
        <v>4.6673610983975308E-2</v>
      </c>
    </row>
    <row r="27" spans="1:10" x14ac:dyDescent="0.35">
      <c r="A27" s="4">
        <v>44190</v>
      </c>
      <c r="B27" s="5">
        <v>1.919227002</v>
      </c>
      <c r="C27" s="5"/>
      <c r="D27" s="5">
        <v>2.0331999999999999</v>
      </c>
      <c r="E27" s="5">
        <f t="shared" si="0"/>
        <v>5.9384844982500899E-2</v>
      </c>
      <c r="F27" s="5">
        <f t="shared" si="1"/>
        <v>5.9384844982500899E-2</v>
      </c>
      <c r="G27" s="5"/>
      <c r="H27" s="5">
        <v>1.798992353</v>
      </c>
      <c r="I27" s="5">
        <f t="shared" si="2"/>
        <v>-6.2647435073967306E-2</v>
      </c>
      <c r="J27" s="6">
        <f t="shared" si="3"/>
        <v>6.2647435073967306E-2</v>
      </c>
    </row>
    <row r="28" spans="1:10" x14ac:dyDescent="0.35">
      <c r="A28" s="4">
        <v>44191</v>
      </c>
      <c r="B28" s="5">
        <v>1.982158613</v>
      </c>
      <c r="C28" s="5"/>
      <c r="D28" s="5">
        <v>2.0352999999999999</v>
      </c>
      <c r="E28" s="5">
        <f t="shared" si="0"/>
        <v>2.6809856008228505E-2</v>
      </c>
      <c r="F28" s="5">
        <f t="shared" si="1"/>
        <v>2.6809856008228505E-2</v>
      </c>
      <c r="G28" s="5"/>
      <c r="H28" s="5">
        <v>1.7696728909999999</v>
      </c>
      <c r="I28" s="5">
        <f t="shared" si="2"/>
        <v>-0.10719915177645778</v>
      </c>
      <c r="J28" s="6">
        <f t="shared" si="3"/>
        <v>0.10719915177645778</v>
      </c>
    </row>
    <row r="29" spans="1:10" x14ac:dyDescent="0.35">
      <c r="A29" s="4">
        <v>44192</v>
      </c>
      <c r="B29" s="5">
        <v>1.9234109210000001</v>
      </c>
      <c r="C29" s="5"/>
      <c r="D29" s="5">
        <v>2.0373999999999999</v>
      </c>
      <c r="E29" s="5">
        <f t="shared" si="0"/>
        <v>5.926402816759288E-2</v>
      </c>
      <c r="F29" s="5">
        <f t="shared" si="1"/>
        <v>5.926402816759288E-2</v>
      </c>
      <c r="G29" s="5"/>
      <c r="H29" s="5">
        <v>1.9289965819999999</v>
      </c>
      <c r="I29" s="5">
        <f t="shared" si="2"/>
        <v>2.9040393495820215E-3</v>
      </c>
      <c r="J29" s="6">
        <f t="shared" si="3"/>
        <v>2.9040393495820215E-3</v>
      </c>
    </row>
    <row r="30" spans="1:10" x14ac:dyDescent="0.35">
      <c r="A30" s="4">
        <v>44193</v>
      </c>
      <c r="B30" s="5">
        <v>2.082648705</v>
      </c>
      <c r="C30" s="5"/>
      <c r="D30" s="5">
        <v>2.0394999999999999</v>
      </c>
      <c r="E30" s="5">
        <f t="shared" si="0"/>
        <v>-2.0718186843709737E-2</v>
      </c>
      <c r="F30" s="5">
        <f t="shared" si="1"/>
        <v>2.0718186843709737E-2</v>
      </c>
      <c r="G30" s="5"/>
      <c r="H30" s="5">
        <v>1.81656269</v>
      </c>
      <c r="I30" s="5">
        <f t="shared" si="2"/>
        <v>-0.127763272971185</v>
      </c>
      <c r="J30" s="6">
        <f t="shared" si="3"/>
        <v>0.127763272971185</v>
      </c>
    </row>
    <row r="31" spans="1:10" x14ac:dyDescent="0.35">
      <c r="A31" s="4">
        <v>44194</v>
      </c>
      <c r="B31" s="5">
        <v>2.0431488280000001</v>
      </c>
      <c r="C31" s="5"/>
      <c r="D31" s="5">
        <v>2.0415999999999999</v>
      </c>
      <c r="E31" s="5">
        <f t="shared" si="0"/>
        <v>-7.5805931451226817E-4</v>
      </c>
      <c r="F31" s="5">
        <f t="shared" si="1"/>
        <v>7.5805931451226817E-4</v>
      </c>
      <c r="G31" s="5"/>
      <c r="H31" s="5">
        <v>1.9990659099999999</v>
      </c>
      <c r="I31" s="5">
        <f t="shared" si="2"/>
        <v>-2.1575970088851596E-2</v>
      </c>
      <c r="J31" s="6">
        <f t="shared" si="3"/>
        <v>2.1575970088851596E-2</v>
      </c>
    </row>
    <row r="32" spans="1:10" x14ac:dyDescent="0.35">
      <c r="A32" s="4">
        <v>44195</v>
      </c>
      <c r="B32" s="5">
        <v>1.943277039</v>
      </c>
      <c r="C32" s="5"/>
      <c r="D32" s="5">
        <v>2.0436999999999999</v>
      </c>
      <c r="E32" s="5">
        <f t="shared" si="0"/>
        <v>5.1677120135005007E-2</v>
      </c>
      <c r="F32" s="5">
        <f t="shared" si="1"/>
        <v>5.1677120135005007E-2</v>
      </c>
      <c r="G32" s="5"/>
      <c r="H32" s="5">
        <v>1.9351298130000001</v>
      </c>
      <c r="I32" s="5">
        <f t="shared" si="2"/>
        <v>-4.1925190472031056E-3</v>
      </c>
      <c r="J32" s="6">
        <f t="shared" si="3"/>
        <v>4.1925190472031056E-3</v>
      </c>
    </row>
    <row r="33" spans="1:10" x14ac:dyDescent="0.35">
      <c r="A33" s="4">
        <v>44196</v>
      </c>
      <c r="B33" s="5">
        <v>1.955328825</v>
      </c>
      <c r="C33" s="5"/>
      <c r="D33" s="5">
        <v>2.0457999999999998</v>
      </c>
      <c r="E33" s="5">
        <f t="shared" si="0"/>
        <v>4.6269033547336871E-2</v>
      </c>
      <c r="F33" s="5">
        <f t="shared" si="1"/>
        <v>4.6269033547336871E-2</v>
      </c>
      <c r="G33" s="5"/>
      <c r="H33" s="5">
        <v>1.9077943070000001</v>
      </c>
      <c r="I33" s="5">
        <f t="shared" si="2"/>
        <v>-2.431024254961309E-2</v>
      </c>
      <c r="J33" s="6">
        <f t="shared" si="3"/>
        <v>2.431024254961309E-2</v>
      </c>
    </row>
    <row r="34" spans="1:10" x14ac:dyDescent="0.35">
      <c r="A34" s="4">
        <v>44197</v>
      </c>
      <c r="B34" s="5">
        <v>1.8773492810000001</v>
      </c>
      <c r="C34" s="5"/>
      <c r="D34" s="5">
        <v>2.0478999999999998</v>
      </c>
      <c r="E34" s="5">
        <f t="shared" si="0"/>
        <v>9.0846557284829377E-2</v>
      </c>
      <c r="F34" s="5">
        <f t="shared" si="1"/>
        <v>9.0846557284829377E-2</v>
      </c>
      <c r="G34" s="7"/>
      <c r="H34" s="6">
        <v>1.796071277</v>
      </c>
      <c r="I34" s="5">
        <f t="shared" si="2"/>
        <v>-4.3294023558954377E-2</v>
      </c>
      <c r="J34" s="6">
        <f t="shared" si="3"/>
        <v>4.3294023558954377E-2</v>
      </c>
    </row>
    <row r="35" spans="1:10" x14ac:dyDescent="0.35">
      <c r="A35" s="4">
        <v>44198</v>
      </c>
      <c r="B35" s="5">
        <v>1.9350665499999999</v>
      </c>
      <c r="C35" s="5"/>
      <c r="D35" s="5">
        <v>2.0499999999999998</v>
      </c>
      <c r="E35" s="5">
        <f t="shared" si="0"/>
        <v>5.9395089021615242E-2</v>
      </c>
      <c r="F35" s="5">
        <f t="shared" si="1"/>
        <v>5.9395089021615242E-2</v>
      </c>
      <c r="G35" s="7"/>
      <c r="H35" s="6">
        <v>1.7894875020000001</v>
      </c>
      <c r="I35" s="5">
        <f t="shared" si="2"/>
        <v>-7.5232062690557017E-2</v>
      </c>
      <c r="J35" s="6">
        <f t="shared" si="3"/>
        <v>7.5232062690557017E-2</v>
      </c>
    </row>
    <row r="36" spans="1:10" x14ac:dyDescent="0.35">
      <c r="A36" s="4">
        <v>44199</v>
      </c>
      <c r="B36" s="5">
        <v>1.925860441</v>
      </c>
      <c r="C36" s="5"/>
      <c r="D36" s="5">
        <v>2.0520999999999998</v>
      </c>
      <c r="E36" s="5">
        <f t="shared" si="0"/>
        <v>6.5549692133688636E-2</v>
      </c>
      <c r="F36" s="5">
        <f t="shared" si="1"/>
        <v>6.5549692133688636E-2</v>
      </c>
      <c r="G36" s="7"/>
      <c r="H36" s="6">
        <v>1.982803192</v>
      </c>
      <c r="I36" s="5">
        <f t="shared" si="2"/>
        <v>2.9567433749473862E-2</v>
      </c>
      <c r="J36" s="6">
        <f t="shared" si="3"/>
        <v>2.9567433749473862E-2</v>
      </c>
    </row>
    <row r="37" spans="1:10" x14ac:dyDescent="0.35">
      <c r="A37" s="4">
        <v>44200</v>
      </c>
      <c r="B37" s="5">
        <v>1.980925796</v>
      </c>
      <c r="C37" s="5"/>
      <c r="D37" s="5">
        <v>2.0541999999999998</v>
      </c>
      <c r="E37" s="5">
        <f t="shared" si="0"/>
        <v>3.6989878241759158E-2</v>
      </c>
      <c r="F37" s="5">
        <f t="shared" si="1"/>
        <v>3.6989878241759158E-2</v>
      </c>
      <c r="G37" s="7"/>
      <c r="H37" s="6">
        <v>1.907474635</v>
      </c>
      <c r="I37" s="5">
        <f t="shared" si="2"/>
        <v>-3.7079208695407352E-2</v>
      </c>
      <c r="J37" s="6">
        <f t="shared" si="3"/>
        <v>3.7079208695407352E-2</v>
      </c>
    </row>
    <row r="38" spans="1:10" x14ac:dyDescent="0.35">
      <c r="A38" s="4">
        <v>44201</v>
      </c>
      <c r="B38" s="5">
        <v>2.0910549340000002</v>
      </c>
      <c r="C38" s="5"/>
      <c r="D38" s="5">
        <v>2.0562999999999998</v>
      </c>
      <c r="E38" s="5">
        <f t="shared" si="0"/>
        <v>-1.6620765640775078E-2</v>
      </c>
      <c r="F38" s="5">
        <f t="shared" si="1"/>
        <v>1.6620765640775078E-2</v>
      </c>
      <c r="G38" s="7"/>
      <c r="H38" s="6">
        <v>1.835017267</v>
      </c>
      <c r="I38" s="5">
        <f t="shared" si="2"/>
        <v>-0.12244425664620065</v>
      </c>
      <c r="J38" s="6">
        <f t="shared" si="3"/>
        <v>0.12244425664620065</v>
      </c>
    </row>
    <row r="39" spans="1:10" x14ac:dyDescent="0.35">
      <c r="A39" s="4">
        <v>44202</v>
      </c>
      <c r="B39" s="5">
        <v>2.0053742570000002</v>
      </c>
      <c r="C39" s="5"/>
      <c r="D39" s="5">
        <v>2.0585</v>
      </c>
      <c r="E39" s="5">
        <f t="shared" si="0"/>
        <v>2.6491684938388951E-2</v>
      </c>
      <c r="F39" s="5">
        <f t="shared" si="1"/>
        <v>2.6491684938388951E-2</v>
      </c>
      <c r="G39" s="7"/>
      <c r="H39" s="6">
        <v>1.824077049</v>
      </c>
      <c r="I39" s="5">
        <f t="shared" si="2"/>
        <v>-9.0405672341290128E-2</v>
      </c>
      <c r="J39" s="6">
        <f t="shared" si="3"/>
        <v>9.0405672341290128E-2</v>
      </c>
    </row>
    <row r="40" spans="1:10" x14ac:dyDescent="0.35">
      <c r="A40" s="4">
        <v>44203</v>
      </c>
      <c r="B40" s="5">
        <v>2.0764149459999999</v>
      </c>
      <c r="C40" s="5"/>
      <c r="D40" s="5">
        <v>2.0606</v>
      </c>
      <c r="E40" s="5">
        <f t="shared" si="0"/>
        <v>-7.6164670411690855E-3</v>
      </c>
      <c r="F40" s="5">
        <f t="shared" si="1"/>
        <v>7.6164670411690855E-3</v>
      </c>
      <c r="G40" s="7"/>
      <c r="H40" s="6">
        <v>1.7606015420000001</v>
      </c>
      <c r="I40" s="5">
        <f t="shared" si="2"/>
        <v>-0.15209551665402038</v>
      </c>
      <c r="J40" s="6">
        <f t="shared" si="3"/>
        <v>0.15209551665402038</v>
      </c>
    </row>
    <row r="41" spans="1:10" x14ac:dyDescent="0.35">
      <c r="A41" s="4">
        <v>44204</v>
      </c>
      <c r="B41" s="5">
        <v>2.1207998250000002</v>
      </c>
      <c r="C41" s="5"/>
      <c r="D41" s="5">
        <v>2.0627</v>
      </c>
      <c r="E41" s="5">
        <f t="shared" si="0"/>
        <v>-2.7395242264318938E-2</v>
      </c>
      <c r="F41" s="5">
        <f t="shared" si="1"/>
        <v>2.7395242264318938E-2</v>
      </c>
      <c r="G41" s="7"/>
      <c r="H41" s="6">
        <v>1.766501047</v>
      </c>
      <c r="I41" s="5">
        <f t="shared" si="2"/>
        <v>-0.16705903773827413</v>
      </c>
      <c r="J41" s="6">
        <f t="shared" si="3"/>
        <v>0.16705903773827413</v>
      </c>
    </row>
    <row r="42" spans="1:10" x14ac:dyDescent="0.35">
      <c r="A42" s="4">
        <v>44205</v>
      </c>
      <c r="B42" s="5">
        <v>1.885600911</v>
      </c>
      <c r="C42" s="5"/>
      <c r="D42" s="5">
        <v>2.0648</v>
      </c>
      <c r="E42" s="5">
        <f t="shared" si="0"/>
        <v>9.5035533741317707E-2</v>
      </c>
      <c r="F42" s="5">
        <f t="shared" si="1"/>
        <v>9.5035533741317707E-2</v>
      </c>
      <c r="G42" s="7"/>
      <c r="H42" s="6">
        <v>1.73726665</v>
      </c>
      <c r="I42" s="5">
        <f t="shared" si="2"/>
        <v>-7.8666837788773231E-2</v>
      </c>
      <c r="J42" s="6">
        <f t="shared" si="3"/>
        <v>7.8666837788773231E-2</v>
      </c>
    </row>
    <row r="43" spans="1:10" x14ac:dyDescent="0.35">
      <c r="A43" s="4">
        <v>44206</v>
      </c>
      <c r="B43" s="5">
        <v>1.838947691</v>
      </c>
      <c r="C43" s="5"/>
      <c r="D43" s="5">
        <v>2.0669</v>
      </c>
      <c r="E43" s="5">
        <f t="shared" si="0"/>
        <v>0.12395801692218986</v>
      </c>
      <c r="F43" s="5">
        <f t="shared" si="1"/>
        <v>0.12395801692218986</v>
      </c>
      <c r="G43" s="7"/>
      <c r="H43" s="6">
        <v>1.7343370979999999</v>
      </c>
      <c r="I43" s="5">
        <f t="shared" si="2"/>
        <v>-5.6886116724241334E-2</v>
      </c>
      <c r="J43" s="6">
        <f t="shared" si="3"/>
        <v>5.6886116724241334E-2</v>
      </c>
    </row>
    <row r="44" spans="1:10" x14ac:dyDescent="0.35">
      <c r="A44" s="4">
        <v>44207</v>
      </c>
      <c r="B44" s="5">
        <v>1.8047882390000001</v>
      </c>
      <c r="C44" s="5"/>
      <c r="D44" s="5">
        <v>2.0691000000000002</v>
      </c>
      <c r="E44" s="5">
        <f t="shared" si="0"/>
        <v>0.14645029000546367</v>
      </c>
      <c r="F44" s="5">
        <f t="shared" si="1"/>
        <v>0.14645029000546367</v>
      </c>
      <c r="G44" s="7"/>
      <c r="H44" s="6">
        <v>1.7787792060000001</v>
      </c>
      <c r="I44" s="5">
        <f t="shared" si="2"/>
        <v>-1.4411127265773375E-2</v>
      </c>
      <c r="J44" s="6">
        <f t="shared" si="3"/>
        <v>1.4411127265773375E-2</v>
      </c>
    </row>
    <row r="45" spans="1:10" x14ac:dyDescent="0.35">
      <c r="A45" s="4">
        <v>44208</v>
      </c>
      <c r="B45" s="5">
        <v>2.1012250790000002</v>
      </c>
      <c r="C45" s="5"/>
      <c r="D45" s="5">
        <v>2.0712000000000002</v>
      </c>
      <c r="E45" s="5">
        <f t="shared" si="0"/>
        <v>-1.4289320692045701E-2</v>
      </c>
      <c r="F45" s="5">
        <f t="shared" si="1"/>
        <v>1.4289320692045701E-2</v>
      </c>
      <c r="G45" s="7"/>
      <c r="H45" s="6">
        <v>1.809342062</v>
      </c>
      <c r="I45" s="5">
        <f t="shared" si="2"/>
        <v>-0.13891087628694734</v>
      </c>
      <c r="J45" s="6">
        <f t="shared" si="3"/>
        <v>0.13891087628694734</v>
      </c>
    </row>
    <row r="46" spans="1:10" x14ac:dyDescent="0.35">
      <c r="A46" s="4">
        <v>44209</v>
      </c>
      <c r="B46" s="5">
        <v>1.878573179</v>
      </c>
      <c r="C46" s="5"/>
      <c r="D46" s="5">
        <v>2.0733000000000001</v>
      </c>
      <c r="E46" s="5">
        <f t="shared" si="0"/>
        <v>0.10365676630369913</v>
      </c>
      <c r="F46" s="5">
        <f t="shared" si="1"/>
        <v>0.10365676630369913</v>
      </c>
      <c r="G46" s="7"/>
      <c r="H46" s="6">
        <v>1.7337433659999999</v>
      </c>
      <c r="I46" s="5">
        <f t="shared" si="2"/>
        <v>-7.709564611004173E-2</v>
      </c>
      <c r="J46" s="6">
        <f t="shared" si="3"/>
        <v>7.709564611004173E-2</v>
      </c>
    </row>
    <row r="47" spans="1:10" x14ac:dyDescent="0.35">
      <c r="A47" s="4">
        <v>44210</v>
      </c>
      <c r="B47" s="5">
        <v>1.773910952</v>
      </c>
      <c r="C47" s="5"/>
      <c r="D47" s="5">
        <v>2.0754000000000001</v>
      </c>
      <c r="E47" s="5">
        <f t="shared" si="0"/>
        <v>0.16995726175549317</v>
      </c>
      <c r="F47" s="5">
        <f t="shared" si="1"/>
        <v>0.16995726175549317</v>
      </c>
      <c r="G47" s="7"/>
      <c r="H47" s="6">
        <v>1.746546782</v>
      </c>
      <c r="I47" s="5">
        <f t="shared" si="2"/>
        <v>-1.542589833449544E-2</v>
      </c>
      <c r="J47" s="6">
        <f t="shared" si="3"/>
        <v>1.542589833449544E-2</v>
      </c>
    </row>
    <row r="48" spans="1:10" x14ac:dyDescent="0.35">
      <c r="A48" s="4">
        <v>44211</v>
      </c>
      <c r="B48" s="5">
        <v>2.3936198740000001</v>
      </c>
      <c r="C48" s="5"/>
      <c r="D48" s="5">
        <v>2.0775999999999999</v>
      </c>
      <c r="E48" s="5">
        <f t="shared" si="0"/>
        <v>-0.1320259233442512</v>
      </c>
      <c r="F48" s="5">
        <f t="shared" si="1"/>
        <v>0.1320259233442512</v>
      </c>
      <c r="G48" s="7"/>
      <c r="H48" s="6">
        <v>1.9617908470000001</v>
      </c>
      <c r="I48" s="5">
        <f t="shared" si="2"/>
        <v>-0.1804083562685192</v>
      </c>
      <c r="J48" s="6">
        <f t="shared" si="3"/>
        <v>0.1804083562685192</v>
      </c>
    </row>
    <row r="49" spans="1:10" x14ac:dyDescent="0.35">
      <c r="A49" s="4">
        <v>44212</v>
      </c>
      <c r="B49" s="5">
        <v>1.745418564</v>
      </c>
      <c r="C49" s="5"/>
      <c r="D49" s="5">
        <v>2.0796999999999999</v>
      </c>
      <c r="E49" s="5">
        <f t="shared" si="0"/>
        <v>0.19151935409345167</v>
      </c>
      <c r="F49" s="5">
        <f t="shared" si="1"/>
        <v>0.19151935409345167</v>
      </c>
      <c r="G49" s="7"/>
      <c r="H49" s="6">
        <v>1.718333458</v>
      </c>
      <c r="I49" s="5">
        <f t="shared" si="2"/>
        <v>-1.5517828536169915E-2</v>
      </c>
      <c r="J49" s="6">
        <f t="shared" si="3"/>
        <v>1.5517828536169915E-2</v>
      </c>
    </row>
    <row r="50" spans="1:10" x14ac:dyDescent="0.35">
      <c r="A50" s="4">
        <v>44213</v>
      </c>
      <c r="B50" s="5">
        <v>1.7456282809999999</v>
      </c>
      <c r="C50" s="5"/>
      <c r="D50" s="5">
        <v>2.0819000000000001</v>
      </c>
      <c r="E50" s="5">
        <f t="shared" si="0"/>
        <v>0.19263649807928393</v>
      </c>
      <c r="F50" s="5">
        <f t="shared" si="1"/>
        <v>0.19263649807928393</v>
      </c>
      <c r="G50" s="7"/>
      <c r="H50" s="6">
        <v>2.056575289</v>
      </c>
      <c r="I50" s="5">
        <f t="shared" si="2"/>
        <v>0.17812899308773292</v>
      </c>
      <c r="J50" s="6">
        <f t="shared" si="3"/>
        <v>0.17812899308773292</v>
      </c>
    </row>
    <row r="51" spans="1:10" x14ac:dyDescent="0.35">
      <c r="A51" s="4">
        <v>44214</v>
      </c>
      <c r="B51" s="5">
        <v>3.2260663049999998</v>
      </c>
      <c r="C51" s="5"/>
      <c r="D51" s="5">
        <v>2.0840000000000001</v>
      </c>
      <c r="E51" s="5">
        <f t="shared" si="0"/>
        <v>-0.35401203726964309</v>
      </c>
      <c r="F51" s="5">
        <f t="shared" si="1"/>
        <v>0.35401203726964309</v>
      </c>
      <c r="G51" s="7"/>
      <c r="H51" s="6">
        <v>1.74331046</v>
      </c>
      <c r="I51" s="5">
        <f t="shared" si="2"/>
        <v>-0.45961728768621818</v>
      </c>
      <c r="J51" s="6">
        <f t="shared" si="3"/>
        <v>0.45961728768621818</v>
      </c>
    </row>
    <row r="52" spans="1:10" x14ac:dyDescent="0.35">
      <c r="A52" s="4">
        <v>44215</v>
      </c>
      <c r="B52" s="5">
        <v>3.550993354</v>
      </c>
      <c r="C52" s="5"/>
      <c r="D52" s="5">
        <v>2.0861000000000001</v>
      </c>
      <c r="E52" s="5">
        <f t="shared" si="0"/>
        <v>-0.41253058171733203</v>
      </c>
      <c r="F52" s="5">
        <f t="shared" si="1"/>
        <v>0.41253058171733203</v>
      </c>
      <c r="G52" s="7"/>
      <c r="H52" s="6">
        <v>1.738279175</v>
      </c>
      <c r="I52" s="5">
        <f t="shared" si="2"/>
        <v>-0.51048087064372472</v>
      </c>
      <c r="J52" s="6">
        <f t="shared" si="3"/>
        <v>0.51048087064372472</v>
      </c>
    </row>
    <row r="53" spans="1:10" x14ac:dyDescent="0.35">
      <c r="A53" s="4">
        <v>44216</v>
      </c>
      <c r="B53" s="5">
        <v>3.0999361439999999</v>
      </c>
      <c r="C53" s="5"/>
      <c r="D53" s="5">
        <v>2.0882999999999998</v>
      </c>
      <c r="E53" s="5">
        <f t="shared" si="0"/>
        <v>-0.32634096220273628</v>
      </c>
      <c r="F53" s="5">
        <f t="shared" si="1"/>
        <v>0.32634096220273628</v>
      </c>
      <c r="G53" s="7"/>
      <c r="H53" s="6">
        <v>1.740027338</v>
      </c>
      <c r="I53" s="5">
        <f t="shared" si="2"/>
        <v>-0.43868929643345583</v>
      </c>
      <c r="J53" s="6">
        <f t="shared" si="3"/>
        <v>0.43868929643345583</v>
      </c>
    </row>
    <row r="54" spans="1:10" x14ac:dyDescent="0.35">
      <c r="A54" s="4">
        <v>44217</v>
      </c>
      <c r="B54" s="5">
        <v>3.396351068</v>
      </c>
      <c r="C54" s="5"/>
      <c r="D54" s="5">
        <v>2.0903999999999998</v>
      </c>
      <c r="E54" s="5">
        <f t="shared" si="0"/>
        <v>-0.38451592366422593</v>
      </c>
      <c r="F54" s="5">
        <f t="shared" si="1"/>
        <v>0.38451592366422593</v>
      </c>
      <c r="G54" s="7"/>
      <c r="H54" s="6">
        <v>1.7010570380000001</v>
      </c>
      <c r="I54" s="5">
        <f t="shared" si="2"/>
        <v>-0.49915158829511197</v>
      </c>
      <c r="J54" s="6">
        <f t="shared" si="3"/>
        <v>0.49915158829511197</v>
      </c>
    </row>
    <row r="55" spans="1:10" x14ac:dyDescent="0.35">
      <c r="A55" s="4">
        <v>44218</v>
      </c>
      <c r="B55" s="5">
        <v>2.6988064010000001</v>
      </c>
      <c r="C55" s="5"/>
      <c r="D55" s="5">
        <v>2.0926</v>
      </c>
      <c r="E55" s="5">
        <f t="shared" si="0"/>
        <v>-0.22462018793766753</v>
      </c>
      <c r="F55" s="5">
        <f t="shared" si="1"/>
        <v>0.22462018793766753</v>
      </c>
      <c r="G55" s="7"/>
      <c r="H55" s="6">
        <v>1.677608668</v>
      </c>
      <c r="I55" s="5">
        <f t="shared" si="2"/>
        <v>-0.37838865826819273</v>
      </c>
      <c r="J55" s="6">
        <f t="shared" si="3"/>
        <v>0.37838865826819273</v>
      </c>
    </row>
    <row r="56" spans="1:10" x14ac:dyDescent="0.35">
      <c r="A56" s="4">
        <v>44219</v>
      </c>
      <c r="B56" s="5">
        <v>1.865987579</v>
      </c>
      <c r="C56" s="5"/>
      <c r="D56" s="5">
        <v>2.0947</v>
      </c>
      <c r="E56" s="5">
        <f t="shared" si="0"/>
        <v>0.12256910151704713</v>
      </c>
      <c r="F56" s="5">
        <f t="shared" si="1"/>
        <v>0.12256910151704713</v>
      </c>
      <c r="G56" s="7"/>
      <c r="H56" s="6">
        <v>1.7023570450000001</v>
      </c>
      <c r="I56" s="5">
        <f t="shared" si="2"/>
        <v>-8.7691116404799999E-2</v>
      </c>
      <c r="J56" s="6">
        <f t="shared" si="3"/>
        <v>8.7691116404799999E-2</v>
      </c>
    </row>
    <row r="57" spans="1:10" x14ac:dyDescent="0.35">
      <c r="A57" s="4">
        <v>44220</v>
      </c>
      <c r="B57" s="5">
        <v>1.8103788940000001</v>
      </c>
      <c r="C57" s="5"/>
      <c r="D57" s="5">
        <v>2.0969000000000002</v>
      </c>
      <c r="E57" s="5">
        <f t="shared" si="0"/>
        <v>0.15826582322053967</v>
      </c>
      <c r="F57" s="5">
        <f t="shared" si="1"/>
        <v>0.15826582322053967</v>
      </c>
      <c r="G57" s="7"/>
      <c r="H57" s="6">
        <v>1.9735834750000001</v>
      </c>
      <c r="I57" s="5">
        <f t="shared" si="2"/>
        <v>9.0149405486827344E-2</v>
      </c>
      <c r="J57" s="6">
        <f t="shared" si="3"/>
        <v>9.0149405486827344E-2</v>
      </c>
    </row>
    <row r="58" spans="1:10" x14ac:dyDescent="0.35">
      <c r="A58" s="4">
        <v>44221</v>
      </c>
      <c r="B58" s="5">
        <v>1.8244625350000001</v>
      </c>
      <c r="C58" s="5"/>
      <c r="D58" s="5">
        <v>2.0990000000000002</v>
      </c>
      <c r="E58" s="5">
        <f t="shared" si="0"/>
        <v>0.15047580300134805</v>
      </c>
      <c r="F58" s="5">
        <f t="shared" si="1"/>
        <v>0.15047580300134805</v>
      </c>
      <c r="G58" s="7"/>
      <c r="H58" s="6">
        <v>1.739714623</v>
      </c>
      <c r="I58" s="5">
        <f t="shared" si="2"/>
        <v>-4.6450891906092272E-2</v>
      </c>
      <c r="J58" s="6">
        <f t="shared" si="3"/>
        <v>4.6450891906092272E-2</v>
      </c>
    </row>
    <row r="59" spans="1:10" x14ac:dyDescent="0.35">
      <c r="A59" s="4">
        <v>44222</v>
      </c>
      <c r="B59" s="5">
        <v>2.0800096219999999</v>
      </c>
      <c r="C59" s="5"/>
      <c r="D59" s="5">
        <v>2.1012</v>
      </c>
      <c r="E59" s="5">
        <f t="shared" si="0"/>
        <v>1.0187634603163393E-2</v>
      </c>
      <c r="F59" s="5">
        <f t="shared" si="1"/>
        <v>1.0187634603163393E-2</v>
      </c>
      <c r="G59" s="7"/>
      <c r="H59" s="6">
        <v>1.7561002489999999</v>
      </c>
      <c r="I59" s="5">
        <f t="shared" si="2"/>
        <v>-0.15572493971857213</v>
      </c>
      <c r="J59" s="6">
        <f t="shared" si="3"/>
        <v>0.15572493971857213</v>
      </c>
    </row>
    <row r="60" spans="1:10" x14ac:dyDescent="0.35">
      <c r="A60" s="4">
        <v>44223</v>
      </c>
      <c r="B60" s="5">
        <v>1.832101677</v>
      </c>
      <c r="C60" s="5"/>
      <c r="D60" s="5">
        <v>2.1034000000000002</v>
      </c>
      <c r="E60" s="5">
        <f t="shared" si="0"/>
        <v>0.14808038571540488</v>
      </c>
      <c r="F60" s="5">
        <f t="shared" si="1"/>
        <v>0.14808038571540488</v>
      </c>
      <c r="G60" s="7"/>
      <c r="H60" s="6">
        <v>2.0308621960000002</v>
      </c>
      <c r="I60" s="5">
        <f t="shared" si="2"/>
        <v>0.1084877119513712</v>
      </c>
      <c r="J60" s="6">
        <f t="shared" si="3"/>
        <v>0.1084877119513712</v>
      </c>
    </row>
    <row r="61" spans="1:10" x14ac:dyDescent="0.35">
      <c r="A61" s="4">
        <v>44224</v>
      </c>
      <c r="B61" s="5">
        <v>1.8493110989999999</v>
      </c>
      <c r="C61" s="5"/>
      <c r="D61" s="5">
        <v>2.1055000000000001</v>
      </c>
      <c r="E61" s="5">
        <f t="shared" si="0"/>
        <v>0.13853207345077437</v>
      </c>
      <c r="F61" s="5">
        <f t="shared" si="1"/>
        <v>0.13853207345077437</v>
      </c>
      <c r="G61" s="7"/>
      <c r="H61" s="6">
        <v>1.9763780339999999</v>
      </c>
      <c r="I61" s="5">
        <f t="shared" si="2"/>
        <v>6.8710416040173236E-2</v>
      </c>
      <c r="J61" s="6">
        <f t="shared" si="3"/>
        <v>6.8710416040173236E-2</v>
      </c>
    </row>
    <row r="62" spans="1:10" x14ac:dyDescent="0.35">
      <c r="A62" s="4">
        <v>44225</v>
      </c>
      <c r="B62" s="5">
        <v>1.793961538</v>
      </c>
      <c r="C62" s="5"/>
      <c r="D62" s="5">
        <v>2.1076999999999999</v>
      </c>
      <c r="E62" s="5">
        <f t="shared" si="0"/>
        <v>0.17488583526142459</v>
      </c>
      <c r="F62" s="5">
        <f t="shared" si="1"/>
        <v>0.17488583526142459</v>
      </c>
      <c r="G62" s="7"/>
      <c r="H62" s="6">
        <v>1.8742773210000001</v>
      </c>
      <c r="I62" s="5">
        <f t="shared" si="2"/>
        <v>4.4770069646833242E-2</v>
      </c>
      <c r="J62" s="6">
        <f t="shared" si="3"/>
        <v>4.4770069646833242E-2</v>
      </c>
    </row>
    <row r="63" spans="1:10" x14ac:dyDescent="0.35">
      <c r="A63" s="4">
        <v>44226</v>
      </c>
      <c r="B63" s="5">
        <v>1.8109487580000001</v>
      </c>
      <c r="C63" s="5"/>
      <c r="D63" s="5">
        <v>2.1099000000000001</v>
      </c>
      <c r="E63" s="5">
        <f t="shared" si="0"/>
        <v>0.16507990117299609</v>
      </c>
      <c r="F63" s="5">
        <f t="shared" si="1"/>
        <v>0.16507990117299609</v>
      </c>
      <c r="G63" s="7"/>
      <c r="H63" s="6">
        <v>1.910042773</v>
      </c>
      <c r="I63" s="5">
        <f t="shared" si="2"/>
        <v>5.4719392010538555E-2</v>
      </c>
      <c r="J63" s="6">
        <f t="shared" si="3"/>
        <v>5.4719392010538555E-2</v>
      </c>
    </row>
    <row r="64" spans="1:10" x14ac:dyDescent="0.35">
      <c r="A64" s="4">
        <v>44227</v>
      </c>
      <c r="B64" s="5">
        <v>1.716472923</v>
      </c>
      <c r="C64" s="5"/>
      <c r="D64" s="5">
        <v>2.1120000000000001</v>
      </c>
      <c r="E64" s="5">
        <f t="shared" si="0"/>
        <v>0.23043012895811354</v>
      </c>
      <c r="F64" s="5">
        <f t="shared" si="1"/>
        <v>0.23043012895811354</v>
      </c>
      <c r="G64" s="7"/>
      <c r="H64" s="6">
        <v>1.951676489</v>
      </c>
      <c r="I64" s="5">
        <f t="shared" si="2"/>
        <v>0.13702725096817622</v>
      </c>
      <c r="J64" s="6">
        <f t="shared" si="3"/>
        <v>0.13702725096817622</v>
      </c>
    </row>
    <row r="65" spans="1:10" x14ac:dyDescent="0.35">
      <c r="A65" s="4">
        <v>44228</v>
      </c>
      <c r="B65" s="5">
        <v>1.7695627840000001</v>
      </c>
      <c r="C65" s="5"/>
      <c r="D65" s="5">
        <v>2.1141999999999999</v>
      </c>
      <c r="E65" s="5">
        <f t="shared" si="0"/>
        <v>0.19475839971101006</v>
      </c>
      <c r="F65" s="5">
        <f t="shared" si="1"/>
        <v>0.19475839971101006</v>
      </c>
      <c r="G65" s="7"/>
      <c r="H65" s="6">
        <v>2.0527559659999999</v>
      </c>
      <c r="I65" s="5">
        <f t="shared" si="2"/>
        <v>0.16003567918616429</v>
      </c>
      <c r="J65" s="6">
        <f t="shared" si="3"/>
        <v>0.16003567918616429</v>
      </c>
    </row>
    <row r="66" spans="1:10" x14ac:dyDescent="0.35">
      <c r="A66" s="4">
        <v>44229</v>
      </c>
      <c r="B66" s="5">
        <v>1.786724108</v>
      </c>
      <c r="C66" s="5"/>
      <c r="D66" s="5">
        <v>2.1164000000000001</v>
      </c>
      <c r="E66" s="5">
        <f t="shared" si="0"/>
        <v>0.18451415667583304</v>
      </c>
      <c r="F66" s="5">
        <f t="shared" si="1"/>
        <v>0.18451415667583304</v>
      </c>
      <c r="G66" s="7"/>
      <c r="H66" s="6">
        <v>2.0873997969999998</v>
      </c>
      <c r="I66" s="5">
        <f t="shared" si="2"/>
        <v>0.16828322159741058</v>
      </c>
      <c r="J66" s="6">
        <f t="shared" si="3"/>
        <v>0.16828322159741058</v>
      </c>
    </row>
    <row r="67" spans="1:10" x14ac:dyDescent="0.35">
      <c r="A67" s="4">
        <v>44230</v>
      </c>
      <c r="B67" s="5">
        <v>2.0100026240000002</v>
      </c>
      <c r="C67" s="5"/>
      <c r="D67" s="5">
        <v>2.1185</v>
      </c>
      <c r="E67" s="5">
        <f t="shared" si="0"/>
        <v>5.3978723562104092E-2</v>
      </c>
      <c r="F67" s="5">
        <f t="shared" si="1"/>
        <v>5.3978723562104092E-2</v>
      </c>
      <c r="G67" s="7"/>
      <c r="H67" s="6">
        <v>1.9859492110000001</v>
      </c>
      <c r="I67" s="5">
        <f t="shared" si="2"/>
        <v>-1.196685651689979E-2</v>
      </c>
      <c r="J67" s="6">
        <f t="shared" si="3"/>
        <v>1.196685651689979E-2</v>
      </c>
    </row>
    <row r="68" spans="1:10" x14ac:dyDescent="0.35">
      <c r="A68" s="4">
        <v>44231</v>
      </c>
      <c r="B68" s="5">
        <v>1.876340973</v>
      </c>
      <c r="C68" s="5"/>
      <c r="D68" s="5">
        <v>2.1206999999999998</v>
      </c>
      <c r="E68" s="5">
        <f t="shared" ref="E68:E92" si="4">(D68-B68)/B68</f>
        <v>0.13023167458167517</v>
      </c>
      <c r="F68" s="5">
        <f t="shared" ref="F68:F92" si="5">ABS((B68-D68)/B68)</f>
        <v>0.13023167458167517</v>
      </c>
      <c r="G68" s="7"/>
      <c r="H68" s="6">
        <v>1.9909691359999999</v>
      </c>
      <c r="I68" s="5">
        <f t="shared" ref="I68:I92" si="6">(H68-B68)/B68</f>
        <v>6.1091328628146889E-2</v>
      </c>
      <c r="J68" s="6">
        <f t="shared" ref="J68:J92" si="7">ABS((B68-H68)/B68)</f>
        <v>6.1091328628146889E-2</v>
      </c>
    </row>
    <row r="69" spans="1:10" x14ac:dyDescent="0.35">
      <c r="A69" s="4">
        <v>44232</v>
      </c>
      <c r="B69" s="5">
        <v>1.9227328429999999</v>
      </c>
      <c r="C69" s="5"/>
      <c r="D69" s="5">
        <v>2.1229</v>
      </c>
      <c r="E69" s="5">
        <f t="shared" si="4"/>
        <v>0.10410554837544848</v>
      </c>
      <c r="F69" s="5">
        <f t="shared" si="5"/>
        <v>0.10410554837544848</v>
      </c>
      <c r="G69" s="7"/>
      <c r="H69" s="6">
        <v>1.9539780790000001</v>
      </c>
      <c r="I69" s="5">
        <f t="shared" si="6"/>
        <v>1.6250430273635357E-2</v>
      </c>
      <c r="J69" s="6">
        <f t="shared" si="7"/>
        <v>1.6250430273635357E-2</v>
      </c>
    </row>
    <row r="70" spans="1:10" x14ac:dyDescent="0.35">
      <c r="A70" s="4">
        <v>44233</v>
      </c>
      <c r="B70" s="5">
        <v>1.7607155350000001</v>
      </c>
      <c r="C70" s="5"/>
      <c r="D70" s="5">
        <v>2.1251000000000002</v>
      </c>
      <c r="E70" s="5">
        <f t="shared" si="4"/>
        <v>0.20695249048279685</v>
      </c>
      <c r="F70" s="5">
        <f t="shared" si="5"/>
        <v>0.20695249048279685</v>
      </c>
      <c r="G70" s="7"/>
      <c r="H70" s="6">
        <v>1.9147736310000001</v>
      </c>
      <c r="I70" s="5">
        <f t="shared" si="6"/>
        <v>8.7497436660033762E-2</v>
      </c>
      <c r="J70" s="6">
        <f t="shared" si="7"/>
        <v>8.7497436660033762E-2</v>
      </c>
    </row>
    <row r="71" spans="1:10" x14ac:dyDescent="0.35">
      <c r="A71" s="4">
        <v>44234</v>
      </c>
      <c r="B71" s="5">
        <v>1.699547919</v>
      </c>
      <c r="C71" s="5"/>
      <c r="D71" s="5">
        <v>2.1273</v>
      </c>
      <c r="E71" s="5">
        <f t="shared" si="4"/>
        <v>0.25168580198179158</v>
      </c>
      <c r="F71" s="5">
        <f t="shared" si="5"/>
        <v>0.25168580198179158</v>
      </c>
      <c r="G71" s="7"/>
      <c r="H71" s="6">
        <v>2.1161256399999999</v>
      </c>
      <c r="I71" s="5">
        <f t="shared" si="6"/>
        <v>0.24511090057708451</v>
      </c>
      <c r="J71" s="6">
        <f t="shared" si="7"/>
        <v>0.24511090057708451</v>
      </c>
    </row>
    <row r="72" spans="1:10" x14ac:dyDescent="0.35">
      <c r="A72" s="4">
        <v>44235</v>
      </c>
      <c r="B72" s="5">
        <v>2.5493699680000002</v>
      </c>
      <c r="C72" s="5"/>
      <c r="D72" s="5">
        <v>2.1295000000000002</v>
      </c>
      <c r="E72" s="5">
        <f t="shared" si="4"/>
        <v>-0.16469558097500894</v>
      </c>
      <c r="F72" s="5">
        <f t="shared" si="5"/>
        <v>0.16469558097500894</v>
      </c>
      <c r="G72" s="7"/>
      <c r="H72" s="6">
        <v>1.988817662</v>
      </c>
      <c r="I72" s="5">
        <f t="shared" si="6"/>
        <v>-0.21987875947238747</v>
      </c>
      <c r="J72" s="6">
        <f t="shared" si="7"/>
        <v>0.21987875947238747</v>
      </c>
    </row>
    <row r="73" spans="1:10" x14ac:dyDescent="0.35">
      <c r="A73" s="4">
        <v>44236</v>
      </c>
      <c r="B73" s="5">
        <v>3.1078770119999999</v>
      </c>
      <c r="C73" s="5"/>
      <c r="D73" s="5">
        <v>2.1316000000000002</v>
      </c>
      <c r="E73" s="5">
        <f t="shared" si="4"/>
        <v>-0.31412987329628594</v>
      </c>
      <c r="F73" s="5">
        <f t="shared" si="5"/>
        <v>0.31412987329628594</v>
      </c>
      <c r="G73" s="7"/>
      <c r="H73" s="6">
        <v>1.946940941</v>
      </c>
      <c r="I73" s="5">
        <f t="shared" si="6"/>
        <v>-0.37354633613796295</v>
      </c>
      <c r="J73" s="6">
        <f t="shared" si="7"/>
        <v>0.37354633613796295</v>
      </c>
    </row>
    <row r="74" spans="1:10" x14ac:dyDescent="0.35">
      <c r="A74" s="4">
        <v>44237</v>
      </c>
      <c r="B74" s="5">
        <v>2.2839931770000002</v>
      </c>
      <c r="C74" s="5"/>
      <c r="D74" s="5">
        <v>2.1337999999999999</v>
      </c>
      <c r="E74" s="5">
        <f t="shared" si="4"/>
        <v>-6.5759030505194993E-2</v>
      </c>
      <c r="F74" s="5">
        <f t="shared" si="5"/>
        <v>6.5759030505194993E-2</v>
      </c>
      <c r="G74" s="7"/>
      <c r="H74" s="6">
        <v>1.9876299289999999</v>
      </c>
      <c r="I74" s="5">
        <f t="shared" si="6"/>
        <v>-0.12975662580098865</v>
      </c>
      <c r="J74" s="6">
        <f t="shared" si="7"/>
        <v>0.12975662580098865</v>
      </c>
    </row>
    <row r="75" spans="1:10" x14ac:dyDescent="0.35">
      <c r="A75" s="4">
        <v>44238</v>
      </c>
      <c r="B75" s="5">
        <v>2.245262973</v>
      </c>
      <c r="C75" s="5"/>
      <c r="D75" s="5">
        <v>2.1360000000000001</v>
      </c>
      <c r="E75" s="5">
        <f t="shared" si="4"/>
        <v>-4.8663775385744033E-2</v>
      </c>
      <c r="F75" s="5">
        <f t="shared" si="5"/>
        <v>4.8663775385744033E-2</v>
      </c>
      <c r="G75" s="7"/>
      <c r="H75" s="6">
        <v>1.936479346</v>
      </c>
      <c r="I75" s="5">
        <f t="shared" si="6"/>
        <v>-0.13752670877007331</v>
      </c>
      <c r="J75" s="6">
        <f t="shared" si="7"/>
        <v>0.13752670877007331</v>
      </c>
    </row>
    <row r="76" spans="1:10" x14ac:dyDescent="0.35">
      <c r="A76" s="4">
        <v>44239</v>
      </c>
      <c r="B76" s="5">
        <v>1.985980238</v>
      </c>
      <c r="C76" s="5"/>
      <c r="D76" s="5">
        <v>2.1381999999999999</v>
      </c>
      <c r="E76" s="5">
        <f t="shared" si="4"/>
        <v>7.6647168530384877E-2</v>
      </c>
      <c r="F76" s="5">
        <f t="shared" si="5"/>
        <v>7.6647168530384877E-2</v>
      </c>
      <c r="G76" s="7"/>
      <c r="H76" s="6">
        <v>1.9077842</v>
      </c>
      <c r="I76" s="5">
        <f t="shared" si="6"/>
        <v>-3.9374026238422198E-2</v>
      </c>
      <c r="J76" s="6">
        <f t="shared" si="7"/>
        <v>3.9374026238422198E-2</v>
      </c>
    </row>
    <row r="77" spans="1:10" x14ac:dyDescent="0.35">
      <c r="A77" s="4">
        <v>44240</v>
      </c>
      <c r="B77" s="5">
        <v>1.753739503</v>
      </c>
      <c r="C77" s="5"/>
      <c r="D77" s="5">
        <v>2.1404000000000001</v>
      </c>
      <c r="E77" s="5">
        <f t="shared" si="4"/>
        <v>0.22047772564771842</v>
      </c>
      <c r="F77" s="5">
        <f t="shared" si="5"/>
        <v>0.22047772564771842</v>
      </c>
      <c r="G77" s="7"/>
      <c r="H77" s="6">
        <v>1.928642916</v>
      </c>
      <c r="I77" s="5">
        <f t="shared" si="6"/>
        <v>9.9731694873044091E-2</v>
      </c>
      <c r="J77" s="6">
        <f t="shared" si="7"/>
        <v>9.9731694873044091E-2</v>
      </c>
    </row>
    <row r="78" spans="1:10" x14ac:dyDescent="0.35">
      <c r="A78" s="4">
        <v>44241</v>
      </c>
      <c r="B78" s="5">
        <v>2.4559280970000001</v>
      </c>
      <c r="C78" s="5"/>
      <c r="D78" s="5">
        <v>2.1425999999999998</v>
      </c>
      <c r="E78" s="5">
        <f t="shared" si="4"/>
        <v>-0.12758032182731296</v>
      </c>
      <c r="F78" s="5">
        <f t="shared" si="5"/>
        <v>0.12758032182731296</v>
      </c>
      <c r="G78" s="7"/>
      <c r="H78" s="6">
        <v>1.912197879</v>
      </c>
      <c r="I78" s="5">
        <f t="shared" si="6"/>
        <v>-0.2213950069076473</v>
      </c>
      <c r="J78" s="6">
        <f t="shared" si="7"/>
        <v>0.2213950069076473</v>
      </c>
    </row>
    <row r="79" spans="1:10" x14ac:dyDescent="0.35">
      <c r="A79" s="4">
        <v>44242</v>
      </c>
      <c r="B79" s="5">
        <v>1.8240707039999999</v>
      </c>
      <c r="C79" s="5"/>
      <c r="D79" s="5">
        <v>2.1448</v>
      </c>
      <c r="E79" s="5">
        <f t="shared" si="4"/>
        <v>0.17583161403594372</v>
      </c>
      <c r="F79" s="5">
        <f t="shared" si="5"/>
        <v>0.17583161403594372</v>
      </c>
      <c r="G79" s="7"/>
      <c r="H79" s="6">
        <v>1.847326732</v>
      </c>
      <c r="I79" s="5">
        <f t="shared" si="6"/>
        <v>1.2749521139176215E-2</v>
      </c>
      <c r="J79" s="6">
        <f t="shared" si="7"/>
        <v>1.2749521139176215E-2</v>
      </c>
    </row>
    <row r="80" spans="1:10" x14ac:dyDescent="0.35">
      <c r="A80" s="4">
        <v>44243</v>
      </c>
      <c r="B80" s="5">
        <v>1.9626311649999999</v>
      </c>
      <c r="C80" s="5"/>
      <c r="D80" s="5">
        <v>2.1469999999999998</v>
      </c>
      <c r="E80" s="5">
        <f t="shared" si="4"/>
        <v>9.3939624667072841E-2</v>
      </c>
      <c r="F80" s="5">
        <f t="shared" si="5"/>
        <v>9.3939624667072841E-2</v>
      </c>
      <c r="G80" s="7"/>
      <c r="H80" s="6">
        <v>2.0288799279999998</v>
      </c>
      <c r="I80" s="5">
        <f t="shared" si="6"/>
        <v>3.3755075421927246E-2</v>
      </c>
      <c r="J80" s="6">
        <f t="shared" si="7"/>
        <v>3.3755075421927246E-2</v>
      </c>
    </row>
    <row r="81" spans="1:10" x14ac:dyDescent="0.35">
      <c r="A81" s="4">
        <v>44244</v>
      </c>
      <c r="B81" s="5">
        <v>2.2088969559999998</v>
      </c>
      <c r="C81" s="5"/>
      <c r="D81" s="5">
        <v>2.1492</v>
      </c>
      <c r="E81" s="5">
        <f t="shared" si="4"/>
        <v>-2.702568620860547E-2</v>
      </c>
      <c r="F81" s="5">
        <f t="shared" si="5"/>
        <v>2.702568620860547E-2</v>
      </c>
      <c r="G81" s="7"/>
      <c r="H81" s="6">
        <v>1.910185027</v>
      </c>
      <c r="I81" s="5">
        <f t="shared" si="6"/>
        <v>-0.13523126472179348</v>
      </c>
      <c r="J81" s="6">
        <f t="shared" si="7"/>
        <v>0.13523126472179348</v>
      </c>
    </row>
    <row r="82" spans="1:10" x14ac:dyDescent="0.35">
      <c r="A82" s="4">
        <v>44245</v>
      </c>
      <c r="B82" s="5">
        <v>2.2682854639999999</v>
      </c>
      <c r="C82" s="5"/>
      <c r="D82" s="5">
        <v>2.1515</v>
      </c>
      <c r="E82" s="5">
        <f t="shared" si="4"/>
        <v>-5.1486228631053774E-2</v>
      </c>
      <c r="F82" s="5">
        <f t="shared" si="5"/>
        <v>5.1486228631053774E-2</v>
      </c>
      <c r="G82" s="7"/>
      <c r="H82" s="6">
        <v>1.846498725</v>
      </c>
      <c r="I82" s="5">
        <f t="shared" si="6"/>
        <v>-0.18594958425391553</v>
      </c>
      <c r="J82" s="6">
        <f t="shared" si="7"/>
        <v>0.18594958425391553</v>
      </c>
    </row>
    <row r="83" spans="1:10" x14ac:dyDescent="0.35">
      <c r="A83" s="4">
        <v>44246</v>
      </c>
      <c r="B83" s="5">
        <v>2.0383686139999999</v>
      </c>
      <c r="C83" s="5"/>
      <c r="D83" s="5">
        <v>2.1537000000000002</v>
      </c>
      <c r="E83" s="5">
        <f t="shared" si="4"/>
        <v>5.6580240299952081E-2</v>
      </c>
      <c r="F83" s="5">
        <f t="shared" si="5"/>
        <v>5.6580240299952081E-2</v>
      </c>
      <c r="G83" s="7"/>
      <c r="H83" s="6">
        <v>1.853954914</v>
      </c>
      <c r="I83" s="5">
        <f t="shared" si="6"/>
        <v>-9.0471222296793039E-2</v>
      </c>
      <c r="J83" s="6">
        <f t="shared" si="7"/>
        <v>9.0471222296793039E-2</v>
      </c>
    </row>
    <row r="84" spans="1:10" x14ac:dyDescent="0.35">
      <c r="A84" s="4">
        <v>44247</v>
      </c>
      <c r="B84" s="5">
        <v>1.8229154999999999</v>
      </c>
      <c r="C84" s="5"/>
      <c r="D84" s="5">
        <v>2.1558999999999999</v>
      </c>
      <c r="E84" s="5">
        <f t="shared" si="4"/>
        <v>0.18266589976331873</v>
      </c>
      <c r="F84" s="5">
        <f t="shared" si="5"/>
        <v>0.18266589976331873</v>
      </c>
      <c r="G84" s="7"/>
      <c r="H84" s="6">
        <v>1.8717679359999999</v>
      </c>
      <c r="I84" s="5">
        <f t="shared" si="6"/>
        <v>2.6799067757117653E-2</v>
      </c>
      <c r="J84" s="6">
        <f t="shared" si="7"/>
        <v>2.6799067757117653E-2</v>
      </c>
    </row>
    <row r="85" spans="1:10" x14ac:dyDescent="0.35">
      <c r="A85" s="4">
        <v>44248</v>
      </c>
      <c r="B85" s="5">
        <v>1.8780976549999999</v>
      </c>
      <c r="C85" s="5"/>
      <c r="D85" s="5">
        <v>2.1581000000000001</v>
      </c>
      <c r="E85" s="5">
        <f t="shared" si="4"/>
        <v>0.14908827784037684</v>
      </c>
      <c r="F85" s="5">
        <f t="shared" si="5"/>
        <v>0.14908827784037684</v>
      </c>
      <c r="G85" s="7"/>
      <c r="H85" s="6">
        <v>1.9238233389999999</v>
      </c>
      <c r="I85" s="5">
        <f t="shared" si="6"/>
        <v>2.434680852631169E-2</v>
      </c>
      <c r="J85" s="6">
        <f t="shared" si="7"/>
        <v>2.434680852631169E-2</v>
      </c>
    </row>
    <row r="86" spans="1:10" x14ac:dyDescent="0.35">
      <c r="A86" s="4">
        <v>44249</v>
      </c>
      <c r="B86" s="5">
        <v>2.110839167</v>
      </c>
      <c r="C86" s="5"/>
      <c r="D86" s="5">
        <v>2.1602999999999999</v>
      </c>
      <c r="E86" s="5">
        <f t="shared" si="4"/>
        <v>2.3431834018077004E-2</v>
      </c>
      <c r="F86" s="5">
        <f t="shared" si="5"/>
        <v>2.3431834018077004E-2</v>
      </c>
      <c r="G86" s="7"/>
      <c r="H86" s="6">
        <v>1.828975493</v>
      </c>
      <c r="I86" s="5">
        <f t="shared" si="6"/>
        <v>-0.13353157284862907</v>
      </c>
      <c r="J86" s="6">
        <f t="shared" si="7"/>
        <v>0.13353157284862907</v>
      </c>
    </row>
    <row r="87" spans="1:10" x14ac:dyDescent="0.35">
      <c r="A87" s="4">
        <v>44250</v>
      </c>
      <c r="B87" s="5">
        <v>2.1213296009999998</v>
      </c>
      <c r="C87" s="5"/>
      <c r="D87" s="5">
        <v>2.1625000000000001</v>
      </c>
      <c r="E87" s="5">
        <f t="shared" si="4"/>
        <v>1.9407827515626273E-2</v>
      </c>
      <c r="F87" s="5">
        <f t="shared" si="5"/>
        <v>1.9407827515626273E-2</v>
      </c>
      <c r="G87" s="7"/>
      <c r="H87" s="6">
        <v>1.8427414090000001</v>
      </c>
      <c r="I87" s="5">
        <f t="shared" si="6"/>
        <v>-0.13132716003617381</v>
      </c>
      <c r="J87" s="6">
        <f t="shared" si="7"/>
        <v>0.13132716003617381</v>
      </c>
    </row>
    <row r="88" spans="1:10" x14ac:dyDescent="0.35">
      <c r="A88" s="4">
        <v>44251</v>
      </c>
      <c r="B88" s="5">
        <v>1.946553534</v>
      </c>
      <c r="C88" s="5"/>
      <c r="D88" s="5">
        <v>2.1648000000000001</v>
      </c>
      <c r="E88" s="5">
        <f t="shared" si="4"/>
        <v>0.11211942655978353</v>
      </c>
      <c r="F88" s="5">
        <f t="shared" si="5"/>
        <v>0.11211942655978353</v>
      </c>
      <c r="G88" s="7"/>
      <c r="H88" s="6">
        <v>1.8328947099999999</v>
      </c>
      <c r="I88" s="5">
        <f t="shared" si="6"/>
        <v>-5.8389775577577331E-2</v>
      </c>
      <c r="J88" s="6">
        <f t="shared" si="7"/>
        <v>5.8389775577577331E-2</v>
      </c>
    </row>
    <row r="89" spans="1:10" x14ac:dyDescent="0.35">
      <c r="A89" s="4">
        <v>44252</v>
      </c>
      <c r="B89" s="5">
        <v>2.0135260669999999</v>
      </c>
      <c r="C89" s="5"/>
      <c r="D89" s="5">
        <v>2.1669999999999998</v>
      </c>
      <c r="E89" s="5">
        <f t="shared" si="4"/>
        <v>7.6221478090256034E-2</v>
      </c>
      <c r="F89" s="5">
        <f t="shared" si="5"/>
        <v>7.6221478090256034E-2</v>
      </c>
      <c r="G89" s="7"/>
      <c r="H89" s="6">
        <v>1.830434033</v>
      </c>
      <c r="I89" s="5">
        <f t="shared" si="6"/>
        <v>-9.0931047281048172E-2</v>
      </c>
      <c r="J89" s="6">
        <f t="shared" si="7"/>
        <v>9.0931047281048172E-2</v>
      </c>
    </row>
    <row r="90" spans="1:10" x14ac:dyDescent="0.35">
      <c r="A90" s="4">
        <v>44253</v>
      </c>
      <c r="B90" s="5">
        <v>1.7668673429999999</v>
      </c>
      <c r="C90" s="5"/>
      <c r="D90" s="5">
        <v>2.1692</v>
      </c>
      <c r="E90" s="5">
        <f t="shared" si="4"/>
        <v>0.22770960060695405</v>
      </c>
      <c r="F90" s="5">
        <f t="shared" si="5"/>
        <v>0.22770960060695405</v>
      </c>
      <c r="G90" s="7"/>
      <c r="H90" s="6">
        <v>1.7948954130000001</v>
      </c>
      <c r="I90" s="5">
        <f t="shared" si="6"/>
        <v>1.5863143382576054E-2</v>
      </c>
      <c r="J90" s="6">
        <f t="shared" si="7"/>
        <v>1.5863143382576054E-2</v>
      </c>
    </row>
    <row r="91" spans="1:10" x14ac:dyDescent="0.35">
      <c r="A91" s="4">
        <v>44254</v>
      </c>
      <c r="B91" s="5">
        <v>1.6893817769999999</v>
      </c>
      <c r="C91" s="5"/>
      <c r="D91" s="5">
        <v>2.1714000000000002</v>
      </c>
      <c r="E91" s="5">
        <f t="shared" si="4"/>
        <v>0.28532225785930232</v>
      </c>
      <c r="F91" s="5">
        <f t="shared" si="5"/>
        <v>0.28532225785930232</v>
      </c>
      <c r="G91" s="7"/>
      <c r="H91" s="6">
        <v>1.8905579969999999</v>
      </c>
      <c r="I91" s="5">
        <f t="shared" si="6"/>
        <v>0.11908274537993908</v>
      </c>
      <c r="J91" s="6">
        <f t="shared" si="7"/>
        <v>0.11908274537993908</v>
      </c>
    </row>
    <row r="92" spans="1:10" x14ac:dyDescent="0.35">
      <c r="A92" s="4">
        <v>44255</v>
      </c>
      <c r="B92" s="5">
        <v>1.7117115860000001</v>
      </c>
      <c r="C92" s="5"/>
      <c r="D92" s="5">
        <v>2.1737000000000002</v>
      </c>
      <c r="E92" s="5">
        <f t="shared" si="4"/>
        <v>0.26989851431665202</v>
      </c>
      <c r="F92" s="5">
        <f t="shared" si="5"/>
        <v>0.26989851431665202</v>
      </c>
      <c r="G92" s="7"/>
      <c r="H92" s="6">
        <v>2.0643119190000001</v>
      </c>
      <c r="I92" s="5">
        <f t="shared" si="6"/>
        <v>0.20599284124960057</v>
      </c>
      <c r="J92" s="6">
        <f t="shared" si="7"/>
        <v>0.20599284124960057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2.0283615416444447</v>
      </c>
      <c r="C95" s="5"/>
      <c r="D95" s="5">
        <f>AVERAGE(D3:D92)</f>
        <v>2.0772488888888891</v>
      </c>
      <c r="E95" s="5"/>
      <c r="F95" s="5">
        <f>SUM(F3:F92)</f>
        <v>10.133113162253734</v>
      </c>
      <c r="G95" s="5"/>
      <c r="H95" s="3">
        <f>AVERAGE(H3:H92)</f>
        <v>1.8717830639888897</v>
      </c>
      <c r="I95" s="3"/>
      <c r="J95" s="5">
        <f>SUM(J3:J92)</f>
        <v>9.3934236735428325</v>
      </c>
    </row>
    <row r="96" spans="1:10" x14ac:dyDescent="0.35">
      <c r="A96" s="3" t="s">
        <v>14</v>
      </c>
      <c r="B96" s="5">
        <f>MEDIAN(B3:B92)</f>
        <v>1.9288442104999999</v>
      </c>
      <c r="C96" s="5"/>
      <c r="D96" s="5">
        <f>MEDIAN(D3:D92)</f>
        <v>2.0765000000000002</v>
      </c>
      <c r="E96" s="5" t="s">
        <v>1</v>
      </c>
      <c r="F96" s="8">
        <f>COUNT(D3:D92)</f>
        <v>90</v>
      </c>
      <c r="G96" s="5"/>
      <c r="H96" s="3">
        <f>MEDIAN(H3:H92)</f>
        <v>1.865925133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0.35779050821798036</v>
      </c>
      <c r="C97" s="5"/>
      <c r="D97" s="3">
        <f>_xlfn.STDEV.S(D3:D92)</f>
        <v>5.5763088843815367E-2</v>
      </c>
      <c r="E97" s="5" t="s">
        <v>4</v>
      </c>
      <c r="F97" s="5">
        <f>(F95/F96)*100</f>
        <v>11.259014624726371</v>
      </c>
      <c r="G97" s="5"/>
      <c r="H97" s="3">
        <f>_xlfn.STDEV.S(H3:H92)</f>
        <v>9.6647899363310974E-2</v>
      </c>
      <c r="I97" s="3" t="s">
        <v>4</v>
      </c>
      <c r="J97" s="5">
        <f>(J95/J96)*100</f>
        <v>10.437137415047591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321F-67CF-4594-898F-60B3265E0493}">
  <dimension ref="A1:J97"/>
  <sheetViews>
    <sheetView workbookViewId="0">
      <selection activeCell="J97" sqref="A1:J97"/>
    </sheetView>
  </sheetViews>
  <sheetFormatPr defaultRowHeight="14.5" x14ac:dyDescent="0.35"/>
  <cols>
    <col min="1" max="1" width="10.453125" bestFit="1" customWidth="1"/>
    <col min="2" max="2" width="12.26953125" bestFit="1" customWidth="1"/>
    <col min="3" max="3" width="3.7265625" customWidth="1"/>
    <col min="4" max="4" width="11.81640625" bestFit="1" customWidth="1"/>
    <col min="5" max="5" width="7.81640625" bestFit="1" customWidth="1"/>
    <col min="6" max="6" width="7.7265625" bestFit="1" customWidth="1"/>
    <col min="7" max="7" width="5.7265625" customWidth="1"/>
    <col min="8" max="8" width="11.8164062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9" t="s">
        <v>0</v>
      </c>
      <c r="B1" s="12" t="s">
        <v>10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0.72704787299999996</v>
      </c>
      <c r="C3" s="5"/>
      <c r="D3" s="5">
        <v>0.77800000000000002</v>
      </c>
      <c r="E3" s="5">
        <f>(D3-B3)/B3</f>
        <v>7.0080841842996594E-2</v>
      </c>
      <c r="F3" s="5">
        <f>ABS((B3-D3)/B3)</f>
        <v>7.0080841842996594E-2</v>
      </c>
      <c r="G3" s="5"/>
      <c r="H3" s="5">
        <v>0.72704787299999996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0.80281981499999999</v>
      </c>
      <c r="C4" s="5"/>
      <c r="D4" s="5">
        <v>0.77829999999999999</v>
      </c>
      <c r="E4" s="5">
        <f t="shared" ref="E4:E67" si="0">(D4-B4)/B4</f>
        <v>-3.0542114857989647E-2</v>
      </c>
      <c r="F4" s="5">
        <f t="shared" ref="F4:F67" si="1">ABS((B4-D4)/B4)</f>
        <v>3.0542114857989647E-2</v>
      </c>
      <c r="G4" s="5"/>
      <c r="H4" s="5">
        <v>0.74939828799999997</v>
      </c>
      <c r="I4" s="5">
        <f t="shared" ref="I4:I67" si="2">(H4-B4)/B4</f>
        <v>-6.6542362310775829E-2</v>
      </c>
      <c r="J4" s="6">
        <f t="shared" ref="J4:J67" si="3">ABS((B4-H4)/B4)</f>
        <v>6.6542362310775829E-2</v>
      </c>
    </row>
    <row r="5" spans="1:10" x14ac:dyDescent="0.35">
      <c r="A5" s="4">
        <v>44168</v>
      </c>
      <c r="B5" s="5">
        <v>0.78867640500000002</v>
      </c>
      <c r="C5" s="5"/>
      <c r="D5" s="5">
        <v>0.77859999999999996</v>
      </c>
      <c r="E5" s="5">
        <f t="shared" si="0"/>
        <v>-1.2776349002098099E-2</v>
      </c>
      <c r="F5" s="5">
        <f t="shared" si="1"/>
        <v>1.2776349002098099E-2</v>
      </c>
      <c r="G5" s="5"/>
      <c r="H5" s="5">
        <v>0.707813362</v>
      </c>
      <c r="I5" s="5">
        <f t="shared" si="2"/>
        <v>-0.10253006491299815</v>
      </c>
      <c r="J5" s="6">
        <f t="shared" si="3"/>
        <v>0.10253006491299815</v>
      </c>
    </row>
    <row r="6" spans="1:10" x14ac:dyDescent="0.35">
      <c r="A6" s="4">
        <v>44169</v>
      </c>
      <c r="B6" s="5">
        <v>0.72811367000000005</v>
      </c>
      <c r="C6" s="5"/>
      <c r="D6" s="5">
        <v>0.77890000000000004</v>
      </c>
      <c r="E6" s="5">
        <f t="shared" si="0"/>
        <v>6.9750551448924156E-2</v>
      </c>
      <c r="F6" s="5">
        <f t="shared" si="1"/>
        <v>6.9750551448924156E-2</v>
      </c>
      <c r="G6" s="5"/>
      <c r="H6" s="5">
        <v>0.69157218099999995</v>
      </c>
      <c r="I6" s="5">
        <f t="shared" si="2"/>
        <v>-5.0186516893715359E-2</v>
      </c>
      <c r="J6" s="6">
        <f t="shared" si="3"/>
        <v>5.0186516893715359E-2</v>
      </c>
    </row>
    <row r="7" spans="1:10" x14ac:dyDescent="0.35">
      <c r="A7" s="4">
        <v>44170</v>
      </c>
      <c r="B7" s="5">
        <v>0.75245369900000003</v>
      </c>
      <c r="C7" s="5"/>
      <c r="D7" s="5">
        <v>0.77910000000000001</v>
      </c>
      <c r="E7" s="5">
        <f t="shared" si="0"/>
        <v>3.5412545696050839E-2</v>
      </c>
      <c r="F7" s="5">
        <f t="shared" si="1"/>
        <v>3.5412545696050839E-2</v>
      </c>
      <c r="G7" s="5"/>
      <c r="H7" s="5">
        <v>0.699141295</v>
      </c>
      <c r="I7" s="5">
        <f t="shared" si="2"/>
        <v>-7.0851407961515026E-2</v>
      </c>
      <c r="J7" s="6">
        <f t="shared" si="3"/>
        <v>7.0851407961515026E-2</v>
      </c>
    </row>
    <row r="8" spans="1:10" x14ac:dyDescent="0.35">
      <c r="A8" s="4">
        <v>44171</v>
      </c>
      <c r="B8" s="5">
        <v>0.71113731400000002</v>
      </c>
      <c r="C8" s="5"/>
      <c r="D8" s="5">
        <v>0.77939999999999998</v>
      </c>
      <c r="E8" s="5">
        <f t="shared" si="0"/>
        <v>9.5990865134099768E-2</v>
      </c>
      <c r="F8" s="5">
        <f t="shared" si="1"/>
        <v>9.5990865134099768E-2</v>
      </c>
      <c r="G8" s="5"/>
      <c r="H8" s="5">
        <v>0.73059713900000001</v>
      </c>
      <c r="I8" s="5">
        <f t="shared" si="2"/>
        <v>2.7364370589053333E-2</v>
      </c>
      <c r="J8" s="6">
        <f t="shared" si="3"/>
        <v>2.7364370589053333E-2</v>
      </c>
    </row>
    <row r="9" spans="1:10" x14ac:dyDescent="0.35">
      <c r="A9" s="4">
        <v>44172</v>
      </c>
      <c r="B9" s="5">
        <v>0.71953113599999996</v>
      </c>
      <c r="C9" s="5"/>
      <c r="D9" s="5">
        <v>0.77969999999999995</v>
      </c>
      <c r="E9" s="5">
        <f t="shared" si="0"/>
        <v>8.3622321522442075E-2</v>
      </c>
      <c r="F9" s="5">
        <f t="shared" si="1"/>
        <v>8.3622321522442075E-2</v>
      </c>
      <c r="G9" s="5"/>
      <c r="H9" s="5">
        <v>0.72643795499999997</v>
      </c>
      <c r="I9" s="5">
        <f t="shared" si="2"/>
        <v>9.5990550713291288E-3</v>
      </c>
      <c r="J9" s="6">
        <f t="shared" si="3"/>
        <v>9.5990550713291288E-3</v>
      </c>
    </row>
    <row r="10" spans="1:10" x14ac:dyDescent="0.35">
      <c r="A10" s="4">
        <v>44173</v>
      </c>
      <c r="B10" s="5">
        <v>0.69732423799999999</v>
      </c>
      <c r="C10" s="5"/>
      <c r="D10" s="5">
        <v>0.78</v>
      </c>
      <c r="E10" s="5">
        <f t="shared" si="0"/>
        <v>0.11856143454459996</v>
      </c>
      <c r="F10" s="5">
        <f t="shared" si="1"/>
        <v>0.11856143454459996</v>
      </c>
      <c r="G10" s="5"/>
      <c r="H10" s="5">
        <v>0.83119304299999996</v>
      </c>
      <c r="I10" s="5">
        <f t="shared" si="2"/>
        <v>0.19197497764304011</v>
      </c>
      <c r="J10" s="6">
        <f t="shared" si="3"/>
        <v>0.19197497764304011</v>
      </c>
    </row>
    <row r="11" spans="1:10" x14ac:dyDescent="0.35">
      <c r="A11" s="4">
        <v>44174</v>
      </c>
      <c r="B11" s="5">
        <v>0.72350199699999995</v>
      </c>
      <c r="C11" s="5"/>
      <c r="D11" s="5">
        <v>0.78029999999999999</v>
      </c>
      <c r="E11" s="5">
        <f t="shared" si="0"/>
        <v>7.850427951203022E-2</v>
      </c>
      <c r="F11" s="5">
        <f t="shared" si="1"/>
        <v>7.850427951203022E-2</v>
      </c>
      <c r="G11" s="5"/>
      <c r="H11" s="5">
        <v>0.75207554399999998</v>
      </c>
      <c r="I11" s="5">
        <f t="shared" si="2"/>
        <v>3.9493390645057247E-2</v>
      </c>
      <c r="J11" s="6">
        <f t="shared" si="3"/>
        <v>3.9493390645057247E-2</v>
      </c>
    </row>
    <row r="12" spans="1:10" x14ac:dyDescent="0.35">
      <c r="A12" s="4">
        <v>44175</v>
      </c>
      <c r="B12" s="5">
        <v>0.75442336099999996</v>
      </c>
      <c r="C12" s="5"/>
      <c r="D12" s="5">
        <v>0.78059999999999996</v>
      </c>
      <c r="E12" s="5">
        <f t="shared" si="0"/>
        <v>3.4697545639761816E-2</v>
      </c>
      <c r="F12" s="5">
        <f t="shared" si="1"/>
        <v>3.4697545639761816E-2</v>
      </c>
      <c r="G12" s="5"/>
      <c r="H12" s="5">
        <v>0.75886425800000001</v>
      </c>
      <c r="I12" s="5">
        <f t="shared" si="2"/>
        <v>5.8864786399424008E-3</v>
      </c>
      <c r="J12" s="6">
        <f t="shared" si="3"/>
        <v>5.8864786399424008E-3</v>
      </c>
    </row>
    <row r="13" spans="1:10" x14ac:dyDescent="0.35">
      <c r="A13" s="4">
        <v>44176</v>
      </c>
      <c r="B13" s="5">
        <v>0.75253312100000003</v>
      </c>
      <c r="C13" s="5"/>
      <c r="D13" s="5">
        <v>0.78090000000000004</v>
      </c>
      <c r="E13" s="5">
        <f t="shared" si="0"/>
        <v>3.7695190030047877E-2</v>
      </c>
      <c r="F13" s="5">
        <f t="shared" si="1"/>
        <v>3.7695190030047877E-2</v>
      </c>
      <c r="G13" s="5"/>
      <c r="H13" s="5">
        <v>0.80909945500000002</v>
      </c>
      <c r="I13" s="5">
        <f t="shared" si="2"/>
        <v>7.5167899487044623E-2</v>
      </c>
      <c r="J13" s="6">
        <f t="shared" si="3"/>
        <v>7.5167899487044623E-2</v>
      </c>
    </row>
    <row r="14" spans="1:10" x14ac:dyDescent="0.35">
      <c r="A14" s="4">
        <v>44177</v>
      </c>
      <c r="B14" s="5">
        <v>0.77394890800000005</v>
      </c>
      <c r="C14" s="5"/>
      <c r="D14" s="5">
        <v>0.78110000000000002</v>
      </c>
      <c r="E14" s="5">
        <f t="shared" si="0"/>
        <v>9.2397468696990125E-3</v>
      </c>
      <c r="F14" s="5">
        <f t="shared" si="1"/>
        <v>9.2397468696990125E-3</v>
      </c>
      <c r="G14" s="5"/>
      <c r="H14" s="5">
        <v>0.75453898699999999</v>
      </c>
      <c r="I14" s="5">
        <f t="shared" si="2"/>
        <v>-2.5079072790680973E-2</v>
      </c>
      <c r="J14" s="6">
        <f t="shared" si="3"/>
        <v>2.5079072790680973E-2</v>
      </c>
    </row>
    <row r="15" spans="1:10" x14ac:dyDescent="0.35">
      <c r="A15" s="4">
        <v>44178</v>
      </c>
      <c r="B15" s="5">
        <v>0.70352887200000003</v>
      </c>
      <c r="C15" s="5"/>
      <c r="D15" s="5">
        <v>0.78139999999999998</v>
      </c>
      <c r="E15" s="5">
        <f t="shared" si="0"/>
        <v>0.11068647087450301</v>
      </c>
      <c r="F15" s="5">
        <f t="shared" si="1"/>
        <v>0.11068647087450301</v>
      </c>
      <c r="G15" s="5"/>
      <c r="H15" s="5">
        <v>0.73755412799999998</v>
      </c>
      <c r="I15" s="5">
        <f t="shared" si="2"/>
        <v>4.8363695299771504E-2</v>
      </c>
      <c r="J15" s="6">
        <f t="shared" si="3"/>
        <v>4.8363695299771504E-2</v>
      </c>
    </row>
    <row r="16" spans="1:10" x14ac:dyDescent="0.35">
      <c r="A16" s="4">
        <v>44179</v>
      </c>
      <c r="B16" s="5">
        <v>0.65373361600000002</v>
      </c>
      <c r="C16" s="5"/>
      <c r="D16" s="5">
        <v>0.78169999999999995</v>
      </c>
      <c r="E16" s="5">
        <f t="shared" si="0"/>
        <v>0.19574698450262948</v>
      </c>
      <c r="F16" s="5">
        <f t="shared" si="1"/>
        <v>0.19574698450262948</v>
      </c>
      <c r="G16" s="5"/>
      <c r="H16" s="5">
        <v>0.82315677700000001</v>
      </c>
      <c r="I16" s="5">
        <f t="shared" si="2"/>
        <v>0.25916238182250673</v>
      </c>
      <c r="J16" s="6">
        <f t="shared" si="3"/>
        <v>0.25916238182250673</v>
      </c>
    </row>
    <row r="17" spans="1:10" x14ac:dyDescent="0.35">
      <c r="A17" s="4">
        <v>44180</v>
      </c>
      <c r="B17" s="5">
        <v>0.69752531100000004</v>
      </c>
      <c r="C17" s="5"/>
      <c r="D17" s="5">
        <v>0.78200000000000003</v>
      </c>
      <c r="E17" s="5">
        <f t="shared" si="0"/>
        <v>0.12110627050779522</v>
      </c>
      <c r="F17" s="5">
        <f t="shared" si="1"/>
        <v>0.12110627050779522</v>
      </c>
      <c r="G17" s="5"/>
      <c r="H17" s="5">
        <v>0.86732781599999997</v>
      </c>
      <c r="I17" s="5">
        <f t="shared" si="2"/>
        <v>0.24343561777932374</v>
      </c>
      <c r="J17" s="6">
        <f t="shared" si="3"/>
        <v>0.24343561777932374</v>
      </c>
    </row>
    <row r="18" spans="1:10" x14ac:dyDescent="0.35">
      <c r="A18" s="4">
        <v>44181</v>
      </c>
      <c r="B18" s="5">
        <v>0.79114526699999999</v>
      </c>
      <c r="C18" s="5"/>
      <c r="D18" s="5">
        <v>0.7823</v>
      </c>
      <c r="E18" s="5">
        <f t="shared" si="0"/>
        <v>-1.118033232195269E-2</v>
      </c>
      <c r="F18" s="5">
        <f t="shared" si="1"/>
        <v>1.118033232195269E-2</v>
      </c>
      <c r="G18" s="5"/>
      <c r="H18" s="5">
        <v>0.82599631600000001</v>
      </c>
      <c r="I18" s="5">
        <f t="shared" si="2"/>
        <v>4.4051390375062463E-2</v>
      </c>
      <c r="J18" s="6">
        <f t="shared" si="3"/>
        <v>4.4051390375062463E-2</v>
      </c>
    </row>
    <row r="19" spans="1:10" x14ac:dyDescent="0.35">
      <c r="A19" s="4">
        <v>44182</v>
      </c>
      <c r="B19" s="5">
        <v>0.69332418399999995</v>
      </c>
      <c r="C19" s="5"/>
      <c r="D19" s="5">
        <v>0.78259999999999996</v>
      </c>
      <c r="E19" s="5">
        <f t="shared" si="0"/>
        <v>0.12876489535521526</v>
      </c>
      <c r="F19" s="5">
        <f t="shared" si="1"/>
        <v>0.12876489535521526</v>
      </c>
      <c r="G19" s="5"/>
      <c r="H19" s="5">
        <v>0.77200466300000004</v>
      </c>
      <c r="I19" s="5">
        <f t="shared" si="2"/>
        <v>0.11348295763472184</v>
      </c>
      <c r="J19" s="6">
        <f t="shared" si="3"/>
        <v>0.11348295763472184</v>
      </c>
    </row>
    <row r="20" spans="1:10" x14ac:dyDescent="0.35">
      <c r="A20" s="4">
        <v>44183</v>
      </c>
      <c r="B20" s="5">
        <v>0.77940453499999995</v>
      </c>
      <c r="C20" s="5"/>
      <c r="D20" s="5">
        <v>0.78290000000000004</v>
      </c>
      <c r="E20" s="5">
        <f t="shared" si="0"/>
        <v>4.4847891473971044E-3</v>
      </c>
      <c r="F20" s="5">
        <f t="shared" si="1"/>
        <v>4.4847891473971044E-3</v>
      </c>
      <c r="G20" s="5"/>
      <c r="H20" s="5">
        <v>0.84000827199999994</v>
      </c>
      <c r="I20" s="5">
        <f t="shared" si="2"/>
        <v>7.7756459294915439E-2</v>
      </c>
      <c r="J20" s="6">
        <f t="shared" si="3"/>
        <v>7.7756459294915439E-2</v>
      </c>
    </row>
    <row r="21" spans="1:10" x14ac:dyDescent="0.35">
      <c r="A21" s="4">
        <v>44184</v>
      </c>
      <c r="B21" s="5">
        <v>0.76269668599999996</v>
      </c>
      <c r="C21" s="5"/>
      <c r="D21" s="5">
        <v>0.78310000000000002</v>
      </c>
      <c r="E21" s="5">
        <f t="shared" si="0"/>
        <v>2.6751544060072213E-2</v>
      </c>
      <c r="F21" s="5">
        <f t="shared" si="1"/>
        <v>2.6751544060072213E-2</v>
      </c>
      <c r="G21" s="5"/>
      <c r="H21" s="5">
        <v>0.728729038</v>
      </c>
      <c r="I21" s="5">
        <f t="shared" si="2"/>
        <v>-4.4536247008158579E-2</v>
      </c>
      <c r="J21" s="6">
        <f t="shared" si="3"/>
        <v>4.4536247008158579E-2</v>
      </c>
    </row>
    <row r="22" spans="1:10" x14ac:dyDescent="0.35">
      <c r="A22" s="4">
        <v>44185</v>
      </c>
      <c r="B22" s="5">
        <v>0.76611596100000001</v>
      </c>
      <c r="C22" s="5"/>
      <c r="D22" s="5">
        <v>0.78339999999999999</v>
      </c>
      <c r="E22" s="5">
        <f t="shared" si="0"/>
        <v>2.2560604242521418E-2</v>
      </c>
      <c r="F22" s="5">
        <f t="shared" si="1"/>
        <v>2.2560604242521418E-2</v>
      </c>
      <c r="G22" s="5"/>
      <c r="H22" s="5">
        <v>0.81303925399999999</v>
      </c>
      <c r="I22" s="5">
        <f t="shared" si="2"/>
        <v>6.1248290583519084E-2</v>
      </c>
      <c r="J22" s="6">
        <f t="shared" si="3"/>
        <v>6.1248290583519084E-2</v>
      </c>
    </row>
    <row r="23" spans="1:10" x14ac:dyDescent="0.35">
      <c r="A23" s="4">
        <v>44186</v>
      </c>
      <c r="B23" s="5">
        <v>0.71891960099999996</v>
      </c>
      <c r="C23" s="5"/>
      <c r="D23" s="5">
        <v>0.78369999999999995</v>
      </c>
      <c r="E23" s="5">
        <f t="shared" si="0"/>
        <v>9.0107988306191683E-2</v>
      </c>
      <c r="F23" s="5">
        <f t="shared" si="1"/>
        <v>9.0107988306191683E-2</v>
      </c>
      <c r="G23" s="5"/>
      <c r="H23" s="5">
        <v>0.82949576700000005</v>
      </c>
      <c r="I23" s="5">
        <f t="shared" si="2"/>
        <v>0.15380880677921605</v>
      </c>
      <c r="J23" s="6">
        <f t="shared" si="3"/>
        <v>0.15380880677921605</v>
      </c>
    </row>
    <row r="24" spans="1:10" x14ac:dyDescent="0.35">
      <c r="A24" s="4">
        <v>44187</v>
      </c>
      <c r="B24" s="5">
        <v>0.83008873000000005</v>
      </c>
      <c r="C24" s="5"/>
      <c r="D24" s="5">
        <v>0.78400000000000003</v>
      </c>
      <c r="E24" s="5">
        <f t="shared" si="0"/>
        <v>-5.5522654788964572E-2</v>
      </c>
      <c r="F24" s="5">
        <f t="shared" si="1"/>
        <v>5.5522654788964572E-2</v>
      </c>
      <c r="G24" s="5"/>
      <c r="H24" s="5">
        <v>0.77279639300000003</v>
      </c>
      <c r="I24" s="5">
        <f t="shared" si="2"/>
        <v>-6.9019533610581635E-2</v>
      </c>
      <c r="J24" s="6">
        <f t="shared" si="3"/>
        <v>6.9019533610581635E-2</v>
      </c>
    </row>
    <row r="25" spans="1:10" x14ac:dyDescent="0.35">
      <c r="A25" s="4">
        <v>44188</v>
      </c>
      <c r="B25" s="5">
        <v>0.73976146700000001</v>
      </c>
      <c r="C25" s="5"/>
      <c r="D25" s="5">
        <v>0.7843</v>
      </c>
      <c r="E25" s="5">
        <f t="shared" si="0"/>
        <v>6.0206613870576194E-2</v>
      </c>
      <c r="F25" s="5">
        <f t="shared" si="1"/>
        <v>6.0206613870576194E-2</v>
      </c>
      <c r="G25" s="5"/>
      <c r="H25" s="5">
        <v>0.80843884499999996</v>
      </c>
      <c r="I25" s="5">
        <f t="shared" si="2"/>
        <v>9.2837192883959654E-2</v>
      </c>
      <c r="J25" s="6">
        <f t="shared" si="3"/>
        <v>9.2837192883959654E-2</v>
      </c>
    </row>
    <row r="26" spans="1:10" x14ac:dyDescent="0.35">
      <c r="A26" s="4">
        <v>44189</v>
      </c>
      <c r="B26" s="5">
        <v>0.89238035199999999</v>
      </c>
      <c r="C26" s="5"/>
      <c r="D26" s="5">
        <v>0.78459999999999996</v>
      </c>
      <c r="E26" s="5">
        <f t="shared" si="0"/>
        <v>-0.12077849064969107</v>
      </c>
      <c r="F26" s="5">
        <f t="shared" si="1"/>
        <v>0.12077849064969107</v>
      </c>
      <c r="G26" s="5"/>
      <c r="H26" s="5">
        <v>0.81951041599999996</v>
      </c>
      <c r="I26" s="5">
        <f t="shared" si="2"/>
        <v>-8.1657934127173634E-2</v>
      </c>
      <c r="J26" s="6">
        <f t="shared" si="3"/>
        <v>8.1657934127173634E-2</v>
      </c>
    </row>
    <row r="27" spans="1:10" x14ac:dyDescent="0.35">
      <c r="A27" s="4">
        <v>44190</v>
      </c>
      <c r="B27" s="5">
        <v>0.92257509199999999</v>
      </c>
      <c r="C27" s="5"/>
      <c r="D27" s="5">
        <v>0.78490000000000004</v>
      </c>
      <c r="E27" s="5">
        <f t="shared" si="0"/>
        <v>-0.14922914480765101</v>
      </c>
      <c r="F27" s="5">
        <f t="shared" si="1"/>
        <v>0.14922914480765101</v>
      </c>
      <c r="G27" s="5"/>
      <c r="H27" s="5">
        <v>0.771392203</v>
      </c>
      <c r="I27" s="5">
        <f t="shared" si="2"/>
        <v>-0.16387055136320544</v>
      </c>
      <c r="J27" s="6">
        <f t="shared" si="3"/>
        <v>0.16387055136320544</v>
      </c>
    </row>
    <row r="28" spans="1:10" x14ac:dyDescent="0.35">
      <c r="A28" s="4">
        <v>44191</v>
      </c>
      <c r="B28" s="5">
        <v>0.67628617300000005</v>
      </c>
      <c r="C28" s="5"/>
      <c r="D28" s="5">
        <v>0.78510000000000002</v>
      </c>
      <c r="E28" s="5">
        <f t="shared" si="0"/>
        <v>0.16089908583714305</v>
      </c>
      <c r="F28" s="5">
        <f t="shared" si="1"/>
        <v>0.16089908583714305</v>
      </c>
      <c r="G28" s="5"/>
      <c r="H28" s="5">
        <v>0.80302648600000004</v>
      </c>
      <c r="I28" s="5">
        <f t="shared" si="2"/>
        <v>0.18740633486232755</v>
      </c>
      <c r="J28" s="6">
        <f t="shared" si="3"/>
        <v>0.18740633486232755</v>
      </c>
    </row>
    <row r="29" spans="1:10" x14ac:dyDescent="0.35">
      <c r="A29" s="4">
        <v>44192</v>
      </c>
      <c r="B29" s="5">
        <v>0.74659676600000002</v>
      </c>
      <c r="C29" s="5"/>
      <c r="D29" s="5">
        <v>0.78539999999999999</v>
      </c>
      <c r="E29" s="5">
        <f t="shared" si="0"/>
        <v>5.1973482563946655E-2</v>
      </c>
      <c r="F29" s="5">
        <f t="shared" si="1"/>
        <v>5.1973482563946655E-2</v>
      </c>
      <c r="G29" s="5"/>
      <c r="H29" s="5">
        <v>0.77446912700000003</v>
      </c>
      <c r="I29" s="5">
        <f t="shared" si="2"/>
        <v>3.7332549870702239E-2</v>
      </c>
      <c r="J29" s="6">
        <f t="shared" si="3"/>
        <v>3.7332549870702239E-2</v>
      </c>
    </row>
    <row r="30" spans="1:10" x14ac:dyDescent="0.35">
      <c r="A30" s="4">
        <v>44193</v>
      </c>
      <c r="B30" s="5">
        <v>0.68150469800000002</v>
      </c>
      <c r="C30" s="5"/>
      <c r="D30" s="5">
        <v>0.78569999999999995</v>
      </c>
      <c r="E30" s="5">
        <f t="shared" si="0"/>
        <v>0.152890071492948</v>
      </c>
      <c r="F30" s="5">
        <f t="shared" si="1"/>
        <v>0.152890071492948</v>
      </c>
      <c r="G30" s="5"/>
      <c r="H30" s="5">
        <v>0.76795639699999996</v>
      </c>
      <c r="I30" s="5">
        <f t="shared" si="2"/>
        <v>0.12685414972737272</v>
      </c>
      <c r="J30" s="6">
        <f t="shared" si="3"/>
        <v>0.12685414972737272</v>
      </c>
    </row>
    <row r="31" spans="1:10" x14ac:dyDescent="0.35">
      <c r="A31" s="4">
        <v>44194</v>
      </c>
      <c r="B31" s="5">
        <v>0.62013232200000001</v>
      </c>
      <c r="C31" s="5"/>
      <c r="D31" s="5">
        <v>0.78600000000000003</v>
      </c>
      <c r="E31" s="5">
        <f t="shared" si="0"/>
        <v>0.26747142846071492</v>
      </c>
      <c r="F31" s="5">
        <f t="shared" si="1"/>
        <v>0.26747142846071492</v>
      </c>
      <c r="G31" s="5"/>
      <c r="H31" s="5">
        <v>0.78422032500000005</v>
      </c>
      <c r="I31" s="5">
        <f t="shared" si="2"/>
        <v>0.26460159739907901</v>
      </c>
      <c r="J31" s="6">
        <f t="shared" si="3"/>
        <v>0.26460159739907901</v>
      </c>
    </row>
    <row r="32" spans="1:10" x14ac:dyDescent="0.35">
      <c r="A32" s="4">
        <v>44195</v>
      </c>
      <c r="B32" s="5">
        <v>0.75215841299999997</v>
      </c>
      <c r="C32" s="5"/>
      <c r="D32" s="5">
        <v>0.7863</v>
      </c>
      <c r="E32" s="5">
        <f t="shared" si="0"/>
        <v>4.5391484572811697E-2</v>
      </c>
      <c r="F32" s="5">
        <f t="shared" si="1"/>
        <v>4.5391484572811697E-2</v>
      </c>
      <c r="G32" s="5"/>
      <c r="H32" s="5">
        <v>0.79068659299999999</v>
      </c>
      <c r="I32" s="5">
        <f t="shared" si="2"/>
        <v>5.122349140034152E-2</v>
      </c>
      <c r="J32" s="6">
        <f t="shared" si="3"/>
        <v>5.122349140034152E-2</v>
      </c>
    </row>
    <row r="33" spans="1:10" x14ac:dyDescent="0.35">
      <c r="A33" s="4">
        <v>44196</v>
      </c>
      <c r="B33" s="5">
        <v>0.83264641800000005</v>
      </c>
      <c r="C33" s="5"/>
      <c r="D33" s="5">
        <v>0.78659999999999997</v>
      </c>
      <c r="E33" s="5">
        <f t="shared" si="0"/>
        <v>-5.5301286361866132E-2</v>
      </c>
      <c r="F33" s="5">
        <f t="shared" si="1"/>
        <v>5.5301286361866132E-2</v>
      </c>
      <c r="G33" s="5"/>
      <c r="H33" s="5">
        <v>0.85606464699999996</v>
      </c>
      <c r="I33" s="5">
        <f t="shared" si="2"/>
        <v>2.8125058240507438E-2</v>
      </c>
      <c r="J33" s="6">
        <f t="shared" si="3"/>
        <v>2.8125058240507438E-2</v>
      </c>
    </row>
    <row r="34" spans="1:10" x14ac:dyDescent="0.35">
      <c r="A34" s="4">
        <v>44197</v>
      </c>
      <c r="B34" s="5">
        <v>0.73601756100000004</v>
      </c>
      <c r="C34" s="5"/>
      <c r="D34" s="5">
        <v>0.78690000000000004</v>
      </c>
      <c r="E34" s="5">
        <f t="shared" si="0"/>
        <v>6.9132099145661555E-2</v>
      </c>
      <c r="F34" s="5">
        <f t="shared" si="1"/>
        <v>6.9132099145661555E-2</v>
      </c>
      <c r="G34" s="7"/>
      <c r="H34" s="6">
        <v>0.72969350799999999</v>
      </c>
      <c r="I34" s="5">
        <f t="shared" si="2"/>
        <v>-8.5922583034673695E-3</v>
      </c>
      <c r="J34" s="6">
        <f t="shared" si="3"/>
        <v>8.5922583034673695E-3</v>
      </c>
    </row>
    <row r="35" spans="1:10" x14ac:dyDescent="0.35">
      <c r="A35" s="4">
        <v>44198</v>
      </c>
      <c r="B35" s="5">
        <v>0.71372091299999996</v>
      </c>
      <c r="C35" s="5"/>
      <c r="D35" s="5">
        <v>0.78720000000000001</v>
      </c>
      <c r="E35" s="5">
        <f t="shared" si="0"/>
        <v>0.10295212829219712</v>
      </c>
      <c r="F35" s="5">
        <f t="shared" si="1"/>
        <v>0.10295212829219712</v>
      </c>
      <c r="G35" s="7"/>
      <c r="H35" s="6">
        <v>0.72983239</v>
      </c>
      <c r="I35" s="5">
        <f t="shared" si="2"/>
        <v>2.2573917488669749E-2</v>
      </c>
      <c r="J35" s="6">
        <f t="shared" si="3"/>
        <v>2.2573917488669749E-2</v>
      </c>
    </row>
    <row r="36" spans="1:10" x14ac:dyDescent="0.35">
      <c r="A36" s="4">
        <v>44199</v>
      </c>
      <c r="B36" s="5">
        <v>0.79533525500000002</v>
      </c>
      <c r="C36" s="5"/>
      <c r="D36" s="5">
        <v>0.78749999999999998</v>
      </c>
      <c r="E36" s="5">
        <f t="shared" si="0"/>
        <v>-9.8515122405834262E-3</v>
      </c>
      <c r="F36" s="5">
        <f t="shared" si="1"/>
        <v>9.8515122405834262E-3</v>
      </c>
      <c r="G36" s="7"/>
      <c r="H36" s="6">
        <v>0.76775513799999995</v>
      </c>
      <c r="I36" s="5">
        <f t="shared" si="2"/>
        <v>-3.4677347479082979E-2</v>
      </c>
      <c r="J36" s="6">
        <f t="shared" si="3"/>
        <v>3.4677347479082979E-2</v>
      </c>
    </row>
    <row r="37" spans="1:10" x14ac:dyDescent="0.35">
      <c r="A37" s="4">
        <v>44200</v>
      </c>
      <c r="B37" s="5">
        <v>0.73544253299999995</v>
      </c>
      <c r="C37" s="5"/>
      <c r="D37" s="5">
        <v>0.78769999999999996</v>
      </c>
      <c r="E37" s="5">
        <f t="shared" si="0"/>
        <v>7.1055812867978366E-2</v>
      </c>
      <c r="F37" s="5">
        <f t="shared" si="1"/>
        <v>7.1055812867978366E-2</v>
      </c>
      <c r="G37" s="7"/>
      <c r="H37" s="6">
        <v>0.77142316200000005</v>
      </c>
      <c r="I37" s="5">
        <f t="shared" si="2"/>
        <v>4.8923780425411019E-2</v>
      </c>
      <c r="J37" s="6">
        <f t="shared" si="3"/>
        <v>4.8923780425411019E-2</v>
      </c>
    </row>
    <row r="38" spans="1:10" x14ac:dyDescent="0.35">
      <c r="A38" s="4">
        <v>44201</v>
      </c>
      <c r="B38" s="5">
        <v>0.72819995900000001</v>
      </c>
      <c r="C38" s="5"/>
      <c r="D38" s="5">
        <v>0.78800000000000003</v>
      </c>
      <c r="E38" s="5">
        <f t="shared" si="0"/>
        <v>8.212035754866065E-2</v>
      </c>
      <c r="F38" s="5">
        <f t="shared" si="1"/>
        <v>8.212035754866065E-2</v>
      </c>
      <c r="G38" s="7"/>
      <c r="H38" s="6">
        <v>0.74713181299999998</v>
      </c>
      <c r="I38" s="5">
        <f t="shared" si="2"/>
        <v>2.5998153070480975E-2</v>
      </c>
      <c r="J38" s="6">
        <f t="shared" si="3"/>
        <v>2.5998153070480975E-2</v>
      </c>
    </row>
    <row r="39" spans="1:10" x14ac:dyDescent="0.35">
      <c r="A39" s="4">
        <v>44202</v>
      </c>
      <c r="B39" s="5">
        <v>0.71144275700000004</v>
      </c>
      <c r="C39" s="5"/>
      <c r="D39" s="5">
        <v>0.7883</v>
      </c>
      <c r="E39" s="5">
        <f t="shared" si="0"/>
        <v>0.10803011520433535</v>
      </c>
      <c r="F39" s="5">
        <f t="shared" si="1"/>
        <v>0.10803011520433535</v>
      </c>
      <c r="G39" s="7"/>
      <c r="H39" s="6">
        <v>0.79891682399999997</v>
      </c>
      <c r="I39" s="5">
        <f t="shared" si="2"/>
        <v>0.12295306423366952</v>
      </c>
      <c r="J39" s="6">
        <f t="shared" si="3"/>
        <v>0.12295306423366952</v>
      </c>
    </row>
    <row r="40" spans="1:10" x14ac:dyDescent="0.35">
      <c r="A40" s="4">
        <v>44203</v>
      </c>
      <c r="B40" s="5">
        <v>0.69972045900000002</v>
      </c>
      <c r="C40" s="5"/>
      <c r="D40" s="5">
        <v>0.78859999999999997</v>
      </c>
      <c r="E40" s="5">
        <f t="shared" si="0"/>
        <v>0.1270214981665985</v>
      </c>
      <c r="F40" s="5">
        <f t="shared" si="1"/>
        <v>0.1270214981665985</v>
      </c>
      <c r="G40" s="7"/>
      <c r="H40" s="6">
        <v>0.78443579100000005</v>
      </c>
      <c r="I40" s="5">
        <f t="shared" si="2"/>
        <v>0.12107025157027748</v>
      </c>
      <c r="J40" s="6">
        <f t="shared" si="3"/>
        <v>0.12107025157027748</v>
      </c>
    </row>
    <row r="41" spans="1:10" x14ac:dyDescent="0.35">
      <c r="A41" s="4">
        <v>44204</v>
      </c>
      <c r="B41" s="5">
        <v>0.68507355700000006</v>
      </c>
      <c r="C41" s="5"/>
      <c r="D41" s="5">
        <v>0.78890000000000005</v>
      </c>
      <c r="E41" s="5">
        <f t="shared" si="0"/>
        <v>0.15155517526419426</v>
      </c>
      <c r="F41" s="5">
        <f t="shared" si="1"/>
        <v>0.15155517526419426</v>
      </c>
      <c r="G41" s="7"/>
      <c r="H41" s="6">
        <v>0.75241721800000005</v>
      </c>
      <c r="I41" s="5">
        <f t="shared" si="2"/>
        <v>9.8301358024828853E-2</v>
      </c>
      <c r="J41" s="6">
        <f t="shared" si="3"/>
        <v>9.8301358024828853E-2</v>
      </c>
    </row>
    <row r="42" spans="1:10" x14ac:dyDescent="0.35">
      <c r="A42" s="4">
        <v>44205</v>
      </c>
      <c r="B42" s="5">
        <v>0.78131313300000005</v>
      </c>
      <c r="C42" s="5"/>
      <c r="D42" s="5">
        <v>0.78920000000000001</v>
      </c>
      <c r="E42" s="5">
        <f t="shared" si="0"/>
        <v>1.0094374031211842E-2</v>
      </c>
      <c r="F42" s="5">
        <f t="shared" si="1"/>
        <v>1.0094374031211842E-2</v>
      </c>
      <c r="G42" s="7"/>
      <c r="H42" s="6">
        <v>0.75577928999999999</v>
      </c>
      <c r="I42" s="5">
        <f t="shared" si="2"/>
        <v>-3.2680678106558919E-2</v>
      </c>
      <c r="J42" s="6">
        <f t="shared" si="3"/>
        <v>3.2680678106558919E-2</v>
      </c>
    </row>
    <row r="43" spans="1:10" x14ac:dyDescent="0.35">
      <c r="A43" s="4">
        <v>44206</v>
      </c>
      <c r="B43" s="5">
        <v>0.72704011000000002</v>
      </c>
      <c r="C43" s="5"/>
      <c r="D43" s="5">
        <v>0.78949999999999998</v>
      </c>
      <c r="E43" s="5">
        <f t="shared" si="0"/>
        <v>8.5909826900746861E-2</v>
      </c>
      <c r="F43" s="5">
        <f t="shared" si="1"/>
        <v>8.5909826900746861E-2</v>
      </c>
      <c r="G43" s="7"/>
      <c r="H43" s="6">
        <v>0.74824717500000004</v>
      </c>
      <c r="I43" s="5">
        <f t="shared" si="2"/>
        <v>2.9169044057280449E-2</v>
      </c>
      <c r="J43" s="6">
        <f t="shared" si="3"/>
        <v>2.9169044057280449E-2</v>
      </c>
    </row>
    <row r="44" spans="1:10" x14ac:dyDescent="0.35">
      <c r="A44" s="4">
        <v>44207</v>
      </c>
      <c r="B44" s="5">
        <v>0.76213540099999999</v>
      </c>
      <c r="C44" s="5"/>
      <c r="D44" s="5">
        <v>0.78979999999999995</v>
      </c>
      <c r="E44" s="5">
        <f t="shared" si="0"/>
        <v>3.6298798039956101E-2</v>
      </c>
      <c r="F44" s="5">
        <f t="shared" si="1"/>
        <v>3.6298798039956101E-2</v>
      </c>
      <c r="G44" s="7"/>
      <c r="H44" s="6">
        <v>0.814199381</v>
      </c>
      <c r="I44" s="5">
        <f t="shared" si="2"/>
        <v>6.8313294372216171E-2</v>
      </c>
      <c r="J44" s="6">
        <f t="shared" si="3"/>
        <v>6.8313294372216171E-2</v>
      </c>
    </row>
    <row r="45" spans="1:10" x14ac:dyDescent="0.35">
      <c r="A45" s="4">
        <v>44208</v>
      </c>
      <c r="B45" s="5">
        <v>0.797377224</v>
      </c>
      <c r="C45" s="5"/>
      <c r="D45" s="5">
        <v>0.79</v>
      </c>
      <c r="E45" s="5">
        <f t="shared" si="0"/>
        <v>-9.2518619518532422E-3</v>
      </c>
      <c r="F45" s="5">
        <f t="shared" si="1"/>
        <v>9.2518619518532422E-3</v>
      </c>
      <c r="G45" s="7"/>
      <c r="H45" s="6">
        <v>0.77087774899999995</v>
      </c>
      <c r="I45" s="5">
        <f t="shared" si="2"/>
        <v>-3.3233298120890459E-2</v>
      </c>
      <c r="J45" s="6">
        <f t="shared" si="3"/>
        <v>3.3233298120890459E-2</v>
      </c>
    </row>
    <row r="46" spans="1:10" x14ac:dyDescent="0.35">
      <c r="A46" s="4">
        <v>44209</v>
      </c>
      <c r="B46" s="5">
        <v>0.76710727700000003</v>
      </c>
      <c r="C46" s="5"/>
      <c r="D46" s="5">
        <v>0.7903</v>
      </c>
      <c r="E46" s="5">
        <f t="shared" si="0"/>
        <v>3.0234002069048249E-2</v>
      </c>
      <c r="F46" s="5">
        <f t="shared" si="1"/>
        <v>3.0234002069048249E-2</v>
      </c>
      <c r="G46" s="7"/>
      <c r="H46" s="6">
        <v>0.79431320999999999</v>
      </c>
      <c r="I46" s="5">
        <f t="shared" si="2"/>
        <v>3.5465617151224024E-2</v>
      </c>
      <c r="J46" s="6">
        <f t="shared" si="3"/>
        <v>3.5465617151224024E-2</v>
      </c>
    </row>
    <row r="47" spans="1:10" x14ac:dyDescent="0.35">
      <c r="A47" s="4">
        <v>44210</v>
      </c>
      <c r="B47" s="5">
        <v>0.73732440899999996</v>
      </c>
      <c r="C47" s="5"/>
      <c r="D47" s="5">
        <v>0.79059999999999997</v>
      </c>
      <c r="E47" s="5">
        <f t="shared" si="0"/>
        <v>7.225529271742856E-2</v>
      </c>
      <c r="F47" s="5">
        <f t="shared" si="1"/>
        <v>7.225529271742856E-2</v>
      </c>
      <c r="G47" s="7"/>
      <c r="H47" s="6">
        <v>0.782944368</v>
      </c>
      <c r="I47" s="5">
        <f t="shared" si="2"/>
        <v>6.187230267050612E-2</v>
      </c>
      <c r="J47" s="6">
        <f t="shared" si="3"/>
        <v>6.187230267050612E-2</v>
      </c>
    </row>
    <row r="48" spans="1:10" x14ac:dyDescent="0.35">
      <c r="A48" s="4">
        <v>44211</v>
      </c>
      <c r="B48" s="5">
        <v>0.78332904800000003</v>
      </c>
      <c r="C48" s="5"/>
      <c r="D48" s="5">
        <v>0.79090000000000005</v>
      </c>
      <c r="E48" s="5">
        <f t="shared" si="0"/>
        <v>9.6650979806381689E-3</v>
      </c>
      <c r="F48" s="5">
        <f t="shared" si="1"/>
        <v>9.6650979806381689E-3</v>
      </c>
      <c r="G48" s="7"/>
      <c r="H48" s="6">
        <v>0.71612303600000005</v>
      </c>
      <c r="I48" s="5">
        <f t="shared" si="2"/>
        <v>-8.5795378291652444E-2</v>
      </c>
      <c r="J48" s="6">
        <f t="shared" si="3"/>
        <v>8.5795378291652444E-2</v>
      </c>
    </row>
    <row r="49" spans="1:10" x14ac:dyDescent="0.35">
      <c r="A49" s="4">
        <v>44212</v>
      </c>
      <c r="B49" s="5">
        <v>0.72071629500000001</v>
      </c>
      <c r="C49" s="5"/>
      <c r="D49" s="5">
        <v>0.79120000000000001</v>
      </c>
      <c r="E49" s="5">
        <f t="shared" si="0"/>
        <v>9.7796741226726408E-2</v>
      </c>
      <c r="F49" s="5">
        <f t="shared" si="1"/>
        <v>9.7796741226726408E-2</v>
      </c>
      <c r="G49" s="7"/>
      <c r="H49" s="6">
        <v>0.83142375199999996</v>
      </c>
      <c r="I49" s="5">
        <f t="shared" si="2"/>
        <v>0.15360753984339975</v>
      </c>
      <c r="J49" s="6">
        <f t="shared" si="3"/>
        <v>0.15360753984339975</v>
      </c>
    </row>
    <row r="50" spans="1:10" x14ac:dyDescent="0.35">
      <c r="A50" s="4">
        <v>44213</v>
      </c>
      <c r="B50" s="5">
        <v>0.71887052500000004</v>
      </c>
      <c r="C50" s="5"/>
      <c r="D50" s="5">
        <v>0.79149999999999998</v>
      </c>
      <c r="E50" s="5">
        <f t="shared" si="0"/>
        <v>0.1010327624713782</v>
      </c>
      <c r="F50" s="5">
        <f t="shared" si="1"/>
        <v>0.1010327624713782</v>
      </c>
      <c r="G50" s="7"/>
      <c r="H50" s="6">
        <v>0.84355471100000001</v>
      </c>
      <c r="I50" s="5">
        <f t="shared" si="2"/>
        <v>0.17344456569560976</v>
      </c>
      <c r="J50" s="6">
        <f t="shared" si="3"/>
        <v>0.17344456569560976</v>
      </c>
    </row>
    <row r="51" spans="1:10" x14ac:dyDescent="0.35">
      <c r="A51" s="4">
        <v>44214</v>
      </c>
      <c r="B51" s="5">
        <v>0.74660995500000005</v>
      </c>
      <c r="C51" s="5"/>
      <c r="D51" s="5">
        <v>0.79179999999999995</v>
      </c>
      <c r="E51" s="5">
        <f t="shared" si="0"/>
        <v>6.0526978909623427E-2</v>
      </c>
      <c r="F51" s="5">
        <f t="shared" si="1"/>
        <v>6.0526978909623427E-2</v>
      </c>
      <c r="G51" s="7"/>
      <c r="H51" s="6">
        <v>0.76479639700000002</v>
      </c>
      <c r="I51" s="5">
        <f t="shared" si="2"/>
        <v>2.4358692083070295E-2</v>
      </c>
      <c r="J51" s="6">
        <f t="shared" si="3"/>
        <v>2.4358692083070295E-2</v>
      </c>
    </row>
    <row r="52" spans="1:10" x14ac:dyDescent="0.35">
      <c r="A52" s="4">
        <v>44215</v>
      </c>
      <c r="B52" s="5">
        <v>0.76469353699999998</v>
      </c>
      <c r="C52" s="5"/>
      <c r="D52" s="5">
        <v>0.79210000000000003</v>
      </c>
      <c r="E52" s="5">
        <f t="shared" si="0"/>
        <v>3.5839799441119181E-2</v>
      </c>
      <c r="F52" s="5">
        <f t="shared" si="1"/>
        <v>3.5839799441119181E-2</v>
      </c>
      <c r="G52" s="7"/>
      <c r="H52" s="6">
        <v>0.78430206400000002</v>
      </c>
      <c r="I52" s="5">
        <f t="shared" si="2"/>
        <v>2.5642333890942826E-2</v>
      </c>
      <c r="J52" s="6">
        <f t="shared" si="3"/>
        <v>2.5642333890942826E-2</v>
      </c>
    </row>
    <row r="53" spans="1:10" x14ac:dyDescent="0.35">
      <c r="A53" s="4">
        <v>44216</v>
      </c>
      <c r="B53" s="5">
        <v>0.72560206400000005</v>
      </c>
      <c r="C53" s="5"/>
      <c r="D53" s="5">
        <v>0.79239999999999999</v>
      </c>
      <c r="E53" s="5">
        <f t="shared" si="0"/>
        <v>9.2058635599470875E-2</v>
      </c>
      <c r="F53" s="5">
        <f t="shared" si="1"/>
        <v>9.2058635599470875E-2</v>
      </c>
      <c r="G53" s="7"/>
      <c r="H53" s="6">
        <v>0.82258976699999997</v>
      </c>
      <c r="I53" s="5">
        <f t="shared" si="2"/>
        <v>0.13366514211017999</v>
      </c>
      <c r="J53" s="6">
        <f t="shared" si="3"/>
        <v>0.13366514211017999</v>
      </c>
    </row>
    <row r="54" spans="1:10" x14ac:dyDescent="0.35">
      <c r="A54" s="4">
        <v>44217</v>
      </c>
      <c r="B54" s="5">
        <v>0.81300259600000002</v>
      </c>
      <c r="C54" s="5"/>
      <c r="D54" s="5">
        <v>0.79269999999999996</v>
      </c>
      <c r="E54" s="5">
        <f t="shared" si="0"/>
        <v>-2.497236306487767E-2</v>
      </c>
      <c r="F54" s="5">
        <f t="shared" si="1"/>
        <v>2.497236306487767E-2</v>
      </c>
      <c r="G54" s="7"/>
      <c r="H54" s="6">
        <v>0.78523978299999997</v>
      </c>
      <c r="I54" s="5">
        <f t="shared" si="2"/>
        <v>-3.4148492436056194E-2</v>
      </c>
      <c r="J54" s="6">
        <f t="shared" si="3"/>
        <v>3.4148492436056194E-2</v>
      </c>
    </row>
    <row r="55" spans="1:10" x14ac:dyDescent="0.35">
      <c r="A55" s="4">
        <v>44218</v>
      </c>
      <c r="B55" s="5">
        <v>0.67719007499999995</v>
      </c>
      <c r="C55" s="5"/>
      <c r="D55" s="5">
        <v>0.79290000000000005</v>
      </c>
      <c r="E55" s="5">
        <f t="shared" si="0"/>
        <v>0.1708677212967129</v>
      </c>
      <c r="F55" s="5">
        <f t="shared" si="1"/>
        <v>0.1708677212967129</v>
      </c>
      <c r="G55" s="7"/>
      <c r="H55" s="6">
        <v>0.78116596299999996</v>
      </c>
      <c r="I55" s="5">
        <f t="shared" si="2"/>
        <v>0.15354018293903676</v>
      </c>
      <c r="J55" s="6">
        <f t="shared" si="3"/>
        <v>0.15354018293903676</v>
      </c>
    </row>
    <row r="56" spans="1:10" x14ac:dyDescent="0.35">
      <c r="A56" s="4">
        <v>44219</v>
      </c>
      <c r="B56" s="5">
        <v>0.68360081699999997</v>
      </c>
      <c r="C56" s="5"/>
      <c r="D56" s="5">
        <v>0.79320000000000002</v>
      </c>
      <c r="E56" s="5">
        <f t="shared" si="0"/>
        <v>0.16032629024783634</v>
      </c>
      <c r="F56" s="5">
        <f t="shared" si="1"/>
        <v>0.16032629024783634</v>
      </c>
      <c r="G56" s="7"/>
      <c r="H56" s="6">
        <v>0.74066115300000002</v>
      </c>
      <c r="I56" s="5">
        <f t="shared" si="2"/>
        <v>8.3470257174956014E-2</v>
      </c>
      <c r="J56" s="6">
        <f t="shared" si="3"/>
        <v>8.3470257174956014E-2</v>
      </c>
    </row>
    <row r="57" spans="1:10" x14ac:dyDescent="0.35">
      <c r="A57" s="4">
        <v>44220</v>
      </c>
      <c r="B57" s="5">
        <v>0.754431238</v>
      </c>
      <c r="C57" s="5"/>
      <c r="D57" s="5">
        <v>0.79349999999999998</v>
      </c>
      <c r="E57" s="5">
        <f t="shared" si="0"/>
        <v>5.1785716221893742E-2</v>
      </c>
      <c r="F57" s="5">
        <f t="shared" si="1"/>
        <v>5.1785716221893742E-2</v>
      </c>
      <c r="G57" s="7"/>
      <c r="H57" s="6">
        <v>0.73904834399999997</v>
      </c>
      <c r="I57" s="5">
        <f t="shared" si="2"/>
        <v>-2.0390054421368001E-2</v>
      </c>
      <c r="J57" s="6">
        <f t="shared" si="3"/>
        <v>2.0390054421368001E-2</v>
      </c>
    </row>
    <row r="58" spans="1:10" x14ac:dyDescent="0.35">
      <c r="A58" s="4">
        <v>44221</v>
      </c>
      <c r="B58" s="5">
        <v>0.68099547400000005</v>
      </c>
      <c r="C58" s="5"/>
      <c r="D58" s="5">
        <v>0.79379999999999995</v>
      </c>
      <c r="E58" s="5">
        <f t="shared" si="0"/>
        <v>0.16564651353321608</v>
      </c>
      <c r="F58" s="5">
        <f t="shared" si="1"/>
        <v>0.16564651353321608</v>
      </c>
      <c r="G58" s="7"/>
      <c r="H58" s="6">
        <v>0.87236891100000002</v>
      </c>
      <c r="I58" s="5">
        <f t="shared" si="2"/>
        <v>0.28102013053907604</v>
      </c>
      <c r="J58" s="6">
        <f t="shared" si="3"/>
        <v>0.28102013053907604</v>
      </c>
    </row>
    <row r="59" spans="1:10" x14ac:dyDescent="0.35">
      <c r="A59" s="4">
        <v>44222</v>
      </c>
      <c r="B59" s="5">
        <v>0.72830882100000005</v>
      </c>
      <c r="C59" s="5"/>
      <c r="D59" s="5">
        <v>0.79410000000000003</v>
      </c>
      <c r="E59" s="5">
        <f t="shared" si="0"/>
        <v>9.0334178445986402E-2</v>
      </c>
      <c r="F59" s="5">
        <f t="shared" si="1"/>
        <v>9.0334178445986402E-2</v>
      </c>
      <c r="G59" s="7"/>
      <c r="H59" s="6">
        <v>0.83105018100000005</v>
      </c>
      <c r="I59" s="5">
        <f t="shared" si="2"/>
        <v>0.14106839988417497</v>
      </c>
      <c r="J59" s="6">
        <f t="shared" si="3"/>
        <v>0.14106839988417497</v>
      </c>
    </row>
    <row r="60" spans="1:10" x14ac:dyDescent="0.35">
      <c r="A60" s="4">
        <v>44223</v>
      </c>
      <c r="B60" s="5">
        <v>0.65004366899999999</v>
      </c>
      <c r="C60" s="5"/>
      <c r="D60" s="5">
        <v>0.7944</v>
      </c>
      <c r="E60" s="5">
        <f t="shared" si="0"/>
        <v>0.22207174361388943</v>
      </c>
      <c r="F60" s="5">
        <f t="shared" si="1"/>
        <v>0.22207174361388943</v>
      </c>
      <c r="G60" s="7"/>
      <c r="H60" s="6">
        <v>0.93843693299999997</v>
      </c>
      <c r="I60" s="5">
        <f t="shared" si="2"/>
        <v>0.44365213869962328</v>
      </c>
      <c r="J60" s="6">
        <f t="shared" si="3"/>
        <v>0.44365213869962328</v>
      </c>
    </row>
    <row r="61" spans="1:10" x14ac:dyDescent="0.35">
      <c r="A61" s="4">
        <v>44224</v>
      </c>
      <c r="B61" s="5">
        <v>0.71258495300000002</v>
      </c>
      <c r="C61" s="5"/>
      <c r="D61" s="5">
        <v>0.79469999999999996</v>
      </c>
      <c r="E61" s="5">
        <f t="shared" si="0"/>
        <v>0.11523544898652939</v>
      </c>
      <c r="F61" s="5">
        <f t="shared" si="1"/>
        <v>0.11523544898652939</v>
      </c>
      <c r="G61" s="7"/>
      <c r="H61" s="6">
        <v>0.93372650099999999</v>
      </c>
      <c r="I61" s="5">
        <f t="shared" si="2"/>
        <v>0.3103371002558904</v>
      </c>
      <c r="J61" s="6">
        <f t="shared" si="3"/>
        <v>0.3103371002558904</v>
      </c>
    </row>
    <row r="62" spans="1:10" x14ac:dyDescent="0.35">
      <c r="A62" s="4">
        <v>44225</v>
      </c>
      <c r="B62" s="5">
        <v>0.65397424699999995</v>
      </c>
      <c r="C62" s="5"/>
      <c r="D62" s="5">
        <v>0.79500000000000004</v>
      </c>
      <c r="E62" s="5">
        <f t="shared" si="0"/>
        <v>0.21564419951845612</v>
      </c>
      <c r="F62" s="5">
        <f t="shared" si="1"/>
        <v>0.21564419951845612</v>
      </c>
      <c r="G62" s="7"/>
      <c r="H62" s="6">
        <v>0.83666206499999995</v>
      </c>
      <c r="I62" s="5">
        <f t="shared" si="2"/>
        <v>0.27935017141431873</v>
      </c>
      <c r="J62" s="6">
        <f t="shared" si="3"/>
        <v>0.27935017141431873</v>
      </c>
    </row>
    <row r="63" spans="1:10" x14ac:dyDescent="0.35">
      <c r="A63" s="4">
        <v>44226</v>
      </c>
      <c r="B63" s="5">
        <v>0.38654822300000002</v>
      </c>
      <c r="C63" s="5"/>
      <c r="D63" s="5">
        <v>0.79530000000000001</v>
      </c>
      <c r="E63" s="5">
        <f t="shared" si="0"/>
        <v>1.0574405796712198</v>
      </c>
      <c r="F63" s="5">
        <f t="shared" si="1"/>
        <v>1.0574405796712198</v>
      </c>
      <c r="G63" s="7"/>
      <c r="H63" s="6">
        <v>0.79477396199999994</v>
      </c>
      <c r="I63" s="5">
        <f t="shared" si="2"/>
        <v>1.0560797197093825</v>
      </c>
      <c r="J63" s="6">
        <f t="shared" si="3"/>
        <v>1.0560797197093825</v>
      </c>
    </row>
    <row r="64" spans="1:10" x14ac:dyDescent="0.35">
      <c r="A64" s="4">
        <v>44227</v>
      </c>
      <c r="B64" s="5">
        <v>0.29418563800000003</v>
      </c>
      <c r="C64" s="5"/>
      <c r="D64" s="5">
        <v>0.79559999999999997</v>
      </c>
      <c r="E64" s="5">
        <f t="shared" si="0"/>
        <v>1.7044148225889939</v>
      </c>
      <c r="F64" s="5">
        <f t="shared" si="1"/>
        <v>1.7044148225889939</v>
      </c>
      <c r="G64" s="7"/>
      <c r="H64" s="6">
        <v>0.799219499</v>
      </c>
      <c r="I64" s="5">
        <f t="shared" si="2"/>
        <v>1.7167182750097405</v>
      </c>
      <c r="J64" s="6">
        <f t="shared" si="3"/>
        <v>1.7167182750097405</v>
      </c>
    </row>
    <row r="65" spans="1:10" x14ac:dyDescent="0.35">
      <c r="A65" s="4">
        <v>44228</v>
      </c>
      <c r="B65" s="5">
        <v>0.37974717099999999</v>
      </c>
      <c r="C65" s="5"/>
      <c r="D65" s="5">
        <v>0.79590000000000005</v>
      </c>
      <c r="E65" s="5">
        <f t="shared" si="0"/>
        <v>1.0958681480210424</v>
      </c>
      <c r="F65" s="5">
        <f t="shared" si="1"/>
        <v>1.0958681480210424</v>
      </c>
      <c r="G65" s="7"/>
      <c r="H65" s="6">
        <v>0.71726667099999997</v>
      </c>
      <c r="I65" s="5">
        <f t="shared" si="2"/>
        <v>0.88880056462619439</v>
      </c>
      <c r="J65" s="6">
        <f t="shared" si="3"/>
        <v>0.88880056462619439</v>
      </c>
    </row>
    <row r="66" spans="1:10" x14ac:dyDescent="0.35">
      <c r="A66" s="4">
        <v>44229</v>
      </c>
      <c r="B66" s="5">
        <v>0.39915272699999998</v>
      </c>
      <c r="C66" s="5"/>
      <c r="D66" s="5">
        <v>0.79610000000000003</v>
      </c>
      <c r="E66" s="5">
        <f t="shared" si="0"/>
        <v>0.99447466132431073</v>
      </c>
      <c r="F66" s="5">
        <f t="shared" si="1"/>
        <v>0.99447466132431073</v>
      </c>
      <c r="G66" s="7"/>
      <c r="H66" s="6">
        <v>0.77531094899999997</v>
      </c>
      <c r="I66" s="5">
        <f t="shared" si="2"/>
        <v>0.94239171263384602</v>
      </c>
      <c r="J66" s="6">
        <f t="shared" si="3"/>
        <v>0.94239171263384602</v>
      </c>
    </row>
    <row r="67" spans="1:10" x14ac:dyDescent="0.35">
      <c r="A67" s="4">
        <v>44230</v>
      </c>
      <c r="B67" s="5">
        <v>0.45120712299999999</v>
      </c>
      <c r="C67" s="5"/>
      <c r="D67" s="5">
        <v>0.7964</v>
      </c>
      <c r="E67" s="5">
        <f t="shared" si="0"/>
        <v>0.76504305762034708</v>
      </c>
      <c r="F67" s="5">
        <f t="shared" si="1"/>
        <v>0.76504305762034708</v>
      </c>
      <c r="G67" s="7"/>
      <c r="H67" s="6">
        <v>0.78897502100000005</v>
      </c>
      <c r="I67" s="5">
        <f t="shared" si="2"/>
        <v>0.74858724692606426</v>
      </c>
      <c r="J67" s="6">
        <f t="shared" si="3"/>
        <v>0.74858724692606426</v>
      </c>
    </row>
    <row r="68" spans="1:10" x14ac:dyDescent="0.35">
      <c r="A68" s="4">
        <v>44231</v>
      </c>
      <c r="B68" s="5">
        <v>0.38333455100000002</v>
      </c>
      <c r="C68" s="5"/>
      <c r="D68" s="5">
        <v>0.79669999999999996</v>
      </c>
      <c r="E68" s="5">
        <f t="shared" ref="E68:E92" si="4">(D68-B68)/B68</f>
        <v>1.0783412241908763</v>
      </c>
      <c r="F68" s="5">
        <f t="shared" ref="F68:F92" si="5">ABS((B68-D68)/B68)</f>
        <v>1.0783412241908763</v>
      </c>
      <c r="G68" s="7"/>
      <c r="H68" s="6">
        <v>0.772802514</v>
      </c>
      <c r="I68" s="5">
        <f t="shared" ref="I68:I92" si="6">(H68-B68)/B68</f>
        <v>1.016000154392553</v>
      </c>
      <c r="J68" s="6">
        <f t="shared" ref="J68:J92" si="7">ABS((B68-H68)/B68)</f>
        <v>1.016000154392553</v>
      </c>
    </row>
    <row r="69" spans="1:10" x14ac:dyDescent="0.35">
      <c r="A69" s="4">
        <v>44232</v>
      </c>
      <c r="B69" s="5">
        <v>0.3429603</v>
      </c>
      <c r="C69" s="5"/>
      <c r="D69" s="5">
        <v>0.79700000000000004</v>
      </c>
      <c r="E69" s="5">
        <f t="shared" si="4"/>
        <v>1.3238841346943073</v>
      </c>
      <c r="F69" s="5">
        <f t="shared" si="5"/>
        <v>1.3238841346943073</v>
      </c>
      <c r="G69" s="7"/>
      <c r="H69" s="6">
        <v>0.74327818899999998</v>
      </c>
      <c r="I69" s="5">
        <f t="shared" si="6"/>
        <v>1.1672426487847136</v>
      </c>
      <c r="J69" s="6">
        <f t="shared" si="7"/>
        <v>1.1672426487847136</v>
      </c>
    </row>
    <row r="70" spans="1:10" x14ac:dyDescent="0.35">
      <c r="A70" s="4">
        <v>44233</v>
      </c>
      <c r="B70" s="5">
        <v>0.41417030300000002</v>
      </c>
      <c r="C70" s="5"/>
      <c r="D70" s="5">
        <v>0.79730000000000001</v>
      </c>
      <c r="E70" s="5">
        <f t="shared" si="4"/>
        <v>0.92505352079769942</v>
      </c>
      <c r="F70" s="5">
        <f t="shared" si="5"/>
        <v>0.92505352079769942</v>
      </c>
      <c r="G70" s="7"/>
      <c r="H70" s="6">
        <v>0.77275511299999999</v>
      </c>
      <c r="I70" s="5">
        <f t="shared" si="6"/>
        <v>0.86579073246591498</v>
      </c>
      <c r="J70" s="6">
        <f t="shared" si="7"/>
        <v>0.86579073246591498</v>
      </c>
    </row>
    <row r="71" spans="1:10" x14ac:dyDescent="0.35">
      <c r="A71" s="4">
        <v>44234</v>
      </c>
      <c r="B71" s="5">
        <v>0.41876484899999999</v>
      </c>
      <c r="C71" s="5"/>
      <c r="D71" s="5">
        <v>0.79759999999999998</v>
      </c>
      <c r="E71" s="5">
        <f t="shared" si="4"/>
        <v>0.90464887849266451</v>
      </c>
      <c r="F71" s="5">
        <f t="shared" si="5"/>
        <v>0.90464887849266451</v>
      </c>
      <c r="G71" s="7"/>
      <c r="H71" s="6">
        <v>0.79968407799999996</v>
      </c>
      <c r="I71" s="5">
        <f t="shared" si="6"/>
        <v>0.90962560470303455</v>
      </c>
      <c r="J71" s="6">
        <f t="shared" si="7"/>
        <v>0.90962560470303455</v>
      </c>
    </row>
    <row r="72" spans="1:10" x14ac:dyDescent="0.35">
      <c r="A72" s="4">
        <v>44235</v>
      </c>
      <c r="B72" s="5">
        <v>0.35285537700000003</v>
      </c>
      <c r="C72" s="5"/>
      <c r="D72" s="5">
        <v>0.79790000000000005</v>
      </c>
      <c r="E72" s="5">
        <f t="shared" si="4"/>
        <v>1.2612663771310477</v>
      </c>
      <c r="F72" s="5">
        <f t="shared" si="5"/>
        <v>1.2612663771310477</v>
      </c>
      <c r="G72" s="7"/>
      <c r="H72" s="6">
        <v>0.79218398199999995</v>
      </c>
      <c r="I72" s="5">
        <f t="shared" si="6"/>
        <v>1.2450670547667462</v>
      </c>
      <c r="J72" s="6">
        <f t="shared" si="7"/>
        <v>1.2450670547667462</v>
      </c>
    </row>
    <row r="73" spans="1:10" x14ac:dyDescent="0.35">
      <c r="A73" s="4">
        <v>44236</v>
      </c>
      <c r="B73" s="5">
        <v>0.37082956299999997</v>
      </c>
      <c r="C73" s="5"/>
      <c r="D73" s="5">
        <v>0.79820000000000002</v>
      </c>
      <c r="E73" s="5">
        <f t="shared" si="4"/>
        <v>1.1524713227893324</v>
      </c>
      <c r="F73" s="5">
        <f t="shared" si="5"/>
        <v>1.1524713227893324</v>
      </c>
      <c r="G73" s="7"/>
      <c r="H73" s="6">
        <v>0.79878370200000004</v>
      </c>
      <c r="I73" s="5">
        <f t="shared" si="6"/>
        <v>1.1540453666581056</v>
      </c>
      <c r="J73" s="6">
        <f t="shared" si="7"/>
        <v>1.1540453666581056</v>
      </c>
    </row>
    <row r="74" spans="1:10" x14ac:dyDescent="0.35">
      <c r="A74" s="4">
        <v>44237</v>
      </c>
      <c r="B74" s="5">
        <v>0.378055048</v>
      </c>
      <c r="C74" s="5"/>
      <c r="D74" s="5">
        <v>0.79849999999999999</v>
      </c>
      <c r="E74" s="5">
        <f t="shared" si="4"/>
        <v>1.1121262742668099</v>
      </c>
      <c r="F74" s="5">
        <f t="shared" si="5"/>
        <v>1.1121262742668099</v>
      </c>
      <c r="G74" s="7"/>
      <c r="H74" s="6">
        <v>0.75255077999999997</v>
      </c>
      <c r="I74" s="5">
        <f t="shared" si="6"/>
        <v>0.99058519118094135</v>
      </c>
      <c r="J74" s="6">
        <f t="shared" si="7"/>
        <v>0.99058519118094135</v>
      </c>
    </row>
    <row r="75" spans="1:10" x14ac:dyDescent="0.35">
      <c r="A75" s="4">
        <v>44238</v>
      </c>
      <c r="B75" s="5">
        <v>0.38291955900000002</v>
      </c>
      <c r="C75" s="5"/>
      <c r="D75" s="5">
        <v>0.79879999999999995</v>
      </c>
      <c r="E75" s="5">
        <f t="shared" si="4"/>
        <v>1.0860778229403527</v>
      </c>
      <c r="F75" s="5">
        <f t="shared" si="5"/>
        <v>1.0860778229403527</v>
      </c>
      <c r="G75" s="7"/>
      <c r="H75" s="6">
        <v>0.783403972</v>
      </c>
      <c r="I75" s="5">
        <f t="shared" si="6"/>
        <v>1.0458708717984291</v>
      </c>
      <c r="J75" s="6">
        <f t="shared" si="7"/>
        <v>1.0458708717984291</v>
      </c>
    </row>
    <row r="76" spans="1:10" x14ac:dyDescent="0.35">
      <c r="A76" s="4">
        <v>44239</v>
      </c>
      <c r="B76" s="5">
        <v>0.39555917699999998</v>
      </c>
      <c r="C76" s="5"/>
      <c r="D76" s="5">
        <v>0.79910000000000003</v>
      </c>
      <c r="E76" s="5">
        <f t="shared" si="4"/>
        <v>1.0201781338017095</v>
      </c>
      <c r="F76" s="5">
        <f t="shared" si="5"/>
        <v>1.0201781338017095</v>
      </c>
      <c r="G76" s="7"/>
      <c r="H76" s="6">
        <v>0.775353972</v>
      </c>
      <c r="I76" s="5">
        <f t="shared" si="6"/>
        <v>0.96014659015229986</v>
      </c>
      <c r="J76" s="6">
        <f t="shared" si="7"/>
        <v>0.96014659015229986</v>
      </c>
    </row>
    <row r="77" spans="1:10" x14ac:dyDescent="0.35">
      <c r="A77" s="4">
        <v>44240</v>
      </c>
      <c r="B77" s="5">
        <v>0.43461269400000002</v>
      </c>
      <c r="C77" s="5"/>
      <c r="D77" s="5">
        <v>0.7994</v>
      </c>
      <c r="E77" s="5">
        <f t="shared" si="4"/>
        <v>0.83933882060057818</v>
      </c>
      <c r="F77" s="5">
        <f t="shared" si="5"/>
        <v>0.83933882060057818</v>
      </c>
      <c r="G77" s="7"/>
      <c r="H77" s="6">
        <v>0.84195078999999995</v>
      </c>
      <c r="I77" s="5">
        <f t="shared" si="6"/>
        <v>0.93724389927736418</v>
      </c>
      <c r="J77" s="6">
        <f t="shared" si="7"/>
        <v>0.93724389927736418</v>
      </c>
    </row>
    <row r="78" spans="1:10" x14ac:dyDescent="0.35">
      <c r="A78" s="4">
        <v>44241</v>
      </c>
      <c r="B78" s="5">
        <v>0.430683908</v>
      </c>
      <c r="C78" s="5"/>
      <c r="D78" s="5">
        <v>0.79959999999999998</v>
      </c>
      <c r="E78" s="5">
        <f t="shared" si="4"/>
        <v>0.85658202024116481</v>
      </c>
      <c r="F78" s="5">
        <f t="shared" si="5"/>
        <v>0.85658202024116481</v>
      </c>
      <c r="G78" s="7"/>
      <c r="H78" s="6">
        <v>0.77633555499999995</v>
      </c>
      <c r="I78" s="5">
        <f t="shared" si="6"/>
        <v>0.80256457364550515</v>
      </c>
      <c r="J78" s="6">
        <f t="shared" si="7"/>
        <v>0.80256457364550515</v>
      </c>
    </row>
    <row r="79" spans="1:10" x14ac:dyDescent="0.35">
      <c r="A79" s="4">
        <v>44242</v>
      </c>
      <c r="B79" s="5">
        <v>0.48054412800000001</v>
      </c>
      <c r="C79" s="5"/>
      <c r="D79" s="5">
        <v>0.79990000000000006</v>
      </c>
      <c r="E79" s="5">
        <f t="shared" si="4"/>
        <v>0.6645713752223813</v>
      </c>
      <c r="F79" s="5">
        <f t="shared" si="5"/>
        <v>0.6645713752223813</v>
      </c>
      <c r="G79" s="7"/>
      <c r="H79" s="6">
        <v>0.79423875399999999</v>
      </c>
      <c r="I79" s="5">
        <f t="shared" si="6"/>
        <v>0.65279046755930803</v>
      </c>
      <c r="J79" s="6">
        <f t="shared" si="7"/>
        <v>0.65279046755930803</v>
      </c>
    </row>
    <row r="80" spans="1:10" x14ac:dyDescent="0.35">
      <c r="A80" s="4">
        <v>44243</v>
      </c>
      <c r="B80" s="5">
        <v>0.511839504</v>
      </c>
      <c r="C80" s="5"/>
      <c r="D80" s="5">
        <v>0.80020000000000002</v>
      </c>
      <c r="E80" s="5">
        <f t="shared" si="4"/>
        <v>0.56338069599254692</v>
      </c>
      <c r="F80" s="5">
        <f t="shared" si="5"/>
        <v>0.56338069599254692</v>
      </c>
      <c r="G80" s="7"/>
      <c r="H80" s="6">
        <v>0.72456179300000001</v>
      </c>
      <c r="I80" s="5">
        <f t="shared" si="6"/>
        <v>0.41560349941258151</v>
      </c>
      <c r="J80" s="6">
        <f t="shared" si="7"/>
        <v>0.41560349941258151</v>
      </c>
    </row>
    <row r="81" spans="1:10" x14ac:dyDescent="0.35">
      <c r="A81" s="4">
        <v>44244</v>
      </c>
      <c r="B81" s="5">
        <v>0.49132694199999999</v>
      </c>
      <c r="C81" s="5"/>
      <c r="D81" s="5">
        <v>0.80049999999999999</v>
      </c>
      <c r="E81" s="5">
        <f t="shared" si="4"/>
        <v>0.62926135648388692</v>
      </c>
      <c r="F81" s="5">
        <f t="shared" si="5"/>
        <v>0.62926135648388692</v>
      </c>
      <c r="G81" s="7"/>
      <c r="H81" s="6">
        <v>0.76888316400000001</v>
      </c>
      <c r="I81" s="5">
        <f t="shared" si="6"/>
        <v>0.56491146378046586</v>
      </c>
      <c r="J81" s="6">
        <f t="shared" si="7"/>
        <v>0.56491146378046586</v>
      </c>
    </row>
    <row r="82" spans="1:10" x14ac:dyDescent="0.35">
      <c r="A82" s="4">
        <v>44245</v>
      </c>
      <c r="B82" s="5">
        <v>0.40970973999999999</v>
      </c>
      <c r="C82" s="5"/>
      <c r="D82" s="5">
        <v>0.80079999999999996</v>
      </c>
      <c r="E82" s="5">
        <f t="shared" si="4"/>
        <v>0.9545544609215294</v>
      </c>
      <c r="F82" s="5">
        <f t="shared" si="5"/>
        <v>0.9545544609215294</v>
      </c>
      <c r="G82" s="7"/>
      <c r="H82" s="6">
        <v>0.87795485100000004</v>
      </c>
      <c r="I82" s="5">
        <f t="shared" si="6"/>
        <v>1.1428703427943891</v>
      </c>
      <c r="J82" s="6">
        <f t="shared" si="7"/>
        <v>1.1428703427943891</v>
      </c>
    </row>
    <row r="83" spans="1:10" x14ac:dyDescent="0.35">
      <c r="A83" s="4">
        <v>44246</v>
      </c>
      <c r="B83" s="5">
        <v>0.47377749400000002</v>
      </c>
      <c r="C83" s="5"/>
      <c r="D83" s="5">
        <v>0.80110000000000003</v>
      </c>
      <c r="E83" s="5">
        <f t="shared" si="4"/>
        <v>0.69087812347624933</v>
      </c>
      <c r="F83" s="5">
        <f t="shared" si="5"/>
        <v>0.69087812347624933</v>
      </c>
      <c r="G83" s="7"/>
      <c r="H83" s="6">
        <v>0.71744408199999998</v>
      </c>
      <c r="I83" s="5">
        <f t="shared" si="6"/>
        <v>0.51430595814667368</v>
      </c>
      <c r="J83" s="6">
        <f t="shared" si="7"/>
        <v>0.51430595814667368</v>
      </c>
    </row>
    <row r="84" spans="1:10" x14ac:dyDescent="0.35">
      <c r="A84" s="4">
        <v>44247</v>
      </c>
      <c r="B84" s="5">
        <v>0.33687003100000001</v>
      </c>
      <c r="C84" s="5"/>
      <c r="D84" s="5">
        <v>0.8014</v>
      </c>
      <c r="E84" s="5">
        <f t="shared" si="4"/>
        <v>1.3789590235172922</v>
      </c>
      <c r="F84" s="5">
        <f t="shared" si="5"/>
        <v>1.3789590235172922</v>
      </c>
      <c r="G84" s="7"/>
      <c r="H84" s="6">
        <v>0.85650468499999999</v>
      </c>
      <c r="I84" s="5">
        <f t="shared" si="6"/>
        <v>1.5425374957144822</v>
      </c>
      <c r="J84" s="6">
        <f t="shared" si="7"/>
        <v>1.5425374957144822</v>
      </c>
    </row>
    <row r="85" spans="1:10" x14ac:dyDescent="0.35">
      <c r="A85" s="4">
        <v>44248</v>
      </c>
      <c r="B85" s="5">
        <v>0.37491026900000002</v>
      </c>
      <c r="C85" s="5"/>
      <c r="D85" s="5">
        <v>0.80169999999999997</v>
      </c>
      <c r="E85" s="5">
        <f t="shared" si="4"/>
        <v>1.1383783435390507</v>
      </c>
      <c r="F85" s="5">
        <f t="shared" si="5"/>
        <v>1.1383783435390507</v>
      </c>
      <c r="G85" s="7"/>
      <c r="H85" s="6">
        <v>0.71656386000000005</v>
      </c>
      <c r="I85" s="5">
        <f t="shared" si="6"/>
        <v>0.91129429959679231</v>
      </c>
      <c r="J85" s="6">
        <f t="shared" si="7"/>
        <v>0.91129429959679231</v>
      </c>
    </row>
    <row r="86" spans="1:10" x14ac:dyDescent="0.35">
      <c r="A86" s="4">
        <v>44249</v>
      </c>
      <c r="B86" s="5">
        <v>0.33673547700000001</v>
      </c>
      <c r="C86" s="5"/>
      <c r="D86" s="5">
        <v>0.80200000000000005</v>
      </c>
      <c r="E86" s="5">
        <f t="shared" si="4"/>
        <v>1.3816914307487715</v>
      </c>
      <c r="F86" s="5">
        <f t="shared" si="5"/>
        <v>1.3816914307487715</v>
      </c>
      <c r="G86" s="7"/>
      <c r="H86" s="6">
        <v>0.83632830000000002</v>
      </c>
      <c r="I86" s="5">
        <f t="shared" si="6"/>
        <v>1.4836358421479896</v>
      </c>
      <c r="J86" s="6">
        <f t="shared" si="7"/>
        <v>1.4836358421479896</v>
      </c>
    </row>
    <row r="87" spans="1:10" x14ac:dyDescent="0.35">
      <c r="A87" s="4">
        <v>44250</v>
      </c>
      <c r="B87" s="5">
        <v>0.38369590799999997</v>
      </c>
      <c r="C87" s="5"/>
      <c r="D87" s="5">
        <v>0.80230000000000001</v>
      </c>
      <c r="E87" s="5">
        <f t="shared" si="4"/>
        <v>1.0909787758278622</v>
      </c>
      <c r="F87" s="5">
        <f t="shared" si="5"/>
        <v>1.0909787758278622</v>
      </c>
      <c r="G87" s="7"/>
      <c r="H87" s="6">
        <v>0.75580038900000002</v>
      </c>
      <c r="I87" s="5">
        <f t="shared" si="6"/>
        <v>0.96979006875413454</v>
      </c>
      <c r="J87" s="6">
        <f t="shared" si="7"/>
        <v>0.96979006875413454</v>
      </c>
    </row>
    <row r="88" spans="1:10" x14ac:dyDescent="0.35">
      <c r="A88" s="4">
        <v>44251</v>
      </c>
      <c r="B88" s="5">
        <v>0.40147427600000002</v>
      </c>
      <c r="C88" s="5"/>
      <c r="D88" s="5">
        <v>0.80259999999999998</v>
      </c>
      <c r="E88" s="5">
        <f t="shared" si="4"/>
        <v>0.99913181984292299</v>
      </c>
      <c r="F88" s="5">
        <f t="shared" si="5"/>
        <v>0.99913181984292299</v>
      </c>
      <c r="G88" s="7"/>
      <c r="H88" s="6">
        <v>0.76246646100000004</v>
      </c>
      <c r="I88" s="5">
        <f t="shared" si="6"/>
        <v>0.89916641384017337</v>
      </c>
      <c r="J88" s="6">
        <f t="shared" si="7"/>
        <v>0.89916641384017337</v>
      </c>
    </row>
    <row r="89" spans="1:10" x14ac:dyDescent="0.35">
      <c r="A89" s="4">
        <v>44252</v>
      </c>
      <c r="B89" s="5">
        <v>0.42195354499999999</v>
      </c>
      <c r="C89" s="5"/>
      <c r="D89" s="5">
        <v>0.80289999999999995</v>
      </c>
      <c r="E89" s="5">
        <f t="shared" si="4"/>
        <v>0.9028161026588839</v>
      </c>
      <c r="F89" s="5">
        <f t="shared" si="5"/>
        <v>0.9028161026588839</v>
      </c>
      <c r="G89" s="7"/>
      <c r="H89" s="6">
        <v>0.74411566600000001</v>
      </c>
      <c r="I89" s="5">
        <f t="shared" si="6"/>
        <v>0.76350139681845786</v>
      </c>
      <c r="J89" s="6">
        <f t="shared" si="7"/>
        <v>0.76350139681845786</v>
      </c>
    </row>
    <row r="90" spans="1:10" x14ac:dyDescent="0.35">
      <c r="A90" s="4">
        <v>44253</v>
      </c>
      <c r="B90" s="5">
        <v>0.46001501099999997</v>
      </c>
      <c r="C90" s="5"/>
      <c r="D90" s="5">
        <v>0.80320000000000003</v>
      </c>
      <c r="E90" s="5">
        <f t="shared" si="4"/>
        <v>0.74602997900866341</v>
      </c>
      <c r="F90" s="5">
        <f t="shared" si="5"/>
        <v>0.74602997900866341</v>
      </c>
      <c r="G90" s="7"/>
      <c r="H90" s="6">
        <v>0.728755296</v>
      </c>
      <c r="I90" s="5">
        <f t="shared" si="6"/>
        <v>0.5841989469339296</v>
      </c>
      <c r="J90" s="6">
        <f t="shared" si="7"/>
        <v>0.5841989469339296</v>
      </c>
    </row>
    <row r="91" spans="1:10" x14ac:dyDescent="0.35">
      <c r="A91" s="4">
        <v>44254</v>
      </c>
      <c r="B91" s="5">
        <v>0.36821268099999999</v>
      </c>
      <c r="C91" s="5"/>
      <c r="D91" s="5">
        <v>0.80349999999999999</v>
      </c>
      <c r="E91" s="5">
        <f t="shared" si="4"/>
        <v>1.1821627593537443</v>
      </c>
      <c r="F91" s="5">
        <f t="shared" si="5"/>
        <v>1.1821627593537443</v>
      </c>
      <c r="G91" s="7"/>
      <c r="H91" s="6">
        <v>0.78934545899999997</v>
      </c>
      <c r="I91" s="5">
        <f t="shared" si="6"/>
        <v>1.1437215493401218</v>
      </c>
      <c r="J91" s="6">
        <f t="shared" si="7"/>
        <v>1.1437215493401218</v>
      </c>
    </row>
    <row r="92" spans="1:10" x14ac:dyDescent="0.35">
      <c r="A92" s="4">
        <v>44255</v>
      </c>
      <c r="B92" s="5">
        <v>0.39065093000000001</v>
      </c>
      <c r="C92" s="5"/>
      <c r="D92" s="5">
        <v>0.80379999999999996</v>
      </c>
      <c r="E92" s="5">
        <f t="shared" si="4"/>
        <v>1.0575914154357702</v>
      </c>
      <c r="F92" s="5">
        <f t="shared" si="5"/>
        <v>1.0575914154357702</v>
      </c>
      <c r="G92" s="7"/>
      <c r="H92" s="6">
        <v>0.79718189699999997</v>
      </c>
      <c r="I92" s="5">
        <f t="shared" si="6"/>
        <v>1.0406501963274475</v>
      </c>
      <c r="J92" s="6">
        <f t="shared" si="7"/>
        <v>1.0406501963274475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0.62711713344444431</v>
      </c>
      <c r="C95" s="5"/>
      <c r="D95" s="5">
        <f>AVERAGE(D3:D92)</f>
        <v>0.79081000000000012</v>
      </c>
      <c r="E95" s="5"/>
      <c r="F95" s="5">
        <f>SUM(F3:F92)</f>
        <v>35.645089915026148</v>
      </c>
      <c r="G95" s="5"/>
      <c r="H95" s="3">
        <f>AVERAGE(H3:H92)</f>
        <v>0.78275047585555568</v>
      </c>
      <c r="I95" s="3"/>
      <c r="J95" s="5">
        <f>SUM(J3:J92)</f>
        <v>34.976502929659297</v>
      </c>
    </row>
    <row r="96" spans="1:10" x14ac:dyDescent="0.35">
      <c r="A96" s="3" t="s">
        <v>14</v>
      </c>
      <c r="B96" s="5">
        <f>MEDIAN(B3:B92)</f>
        <v>0.70733309300000002</v>
      </c>
      <c r="C96" s="5"/>
      <c r="D96" s="5">
        <f>MEDIAN(D3:D92)</f>
        <v>0.79075000000000006</v>
      </c>
      <c r="E96" s="5" t="s">
        <v>1</v>
      </c>
      <c r="F96" s="8">
        <f>COUNT(D3:D92)</f>
        <v>90</v>
      </c>
      <c r="G96" s="5"/>
      <c r="H96" s="3">
        <f>MEDIAN(H3:H92)</f>
        <v>0.77584476349999998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0.16863673853866676</v>
      </c>
      <c r="C97" s="5"/>
      <c r="D97" s="3">
        <f>_xlfn.STDEV.S(D3:D92)</f>
        <v>7.5610927514153416E-3</v>
      </c>
      <c r="E97" s="5" t="s">
        <v>4</v>
      </c>
      <c r="F97" s="5">
        <f>(F95/F96)*100</f>
        <v>39.605655461140167</v>
      </c>
      <c r="G97" s="5"/>
      <c r="H97" s="3">
        <f>_xlfn.STDEV.S(H3:H92)</f>
        <v>4.7653656873428811E-2</v>
      </c>
      <c r="I97" s="3" t="s">
        <v>4</v>
      </c>
      <c r="J97" s="5">
        <f>(J95/J96)*100</f>
        <v>38.862781032954771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0ECA-81A2-4FA5-BA5E-2804F584617B}">
  <dimension ref="A1:AD99"/>
  <sheetViews>
    <sheetView tabSelected="1" workbookViewId="0">
      <selection activeCell="AC99" sqref="A1:AC99"/>
    </sheetView>
  </sheetViews>
  <sheetFormatPr defaultRowHeight="14.5" x14ac:dyDescent="0.35"/>
  <cols>
    <col min="1" max="1" width="10.6328125" bestFit="1" customWidth="1"/>
    <col min="2" max="2" width="7" bestFit="1" customWidth="1"/>
    <col min="3" max="3" width="0" hidden="1" customWidth="1"/>
    <col min="4" max="4" width="8.90625" bestFit="1" customWidth="1"/>
    <col min="5" max="5" width="7.1796875" bestFit="1" customWidth="1"/>
    <col min="6" max="6" width="8.90625" hidden="1" customWidth="1"/>
    <col min="7" max="7" width="0" hidden="1" customWidth="1"/>
    <col min="8" max="8" width="8.90625" bestFit="1" customWidth="1"/>
    <col min="9" max="9" width="6" bestFit="1" customWidth="1"/>
    <col min="10" max="10" width="8.90625" hidden="1" customWidth="1"/>
    <col min="11" max="11" width="10.6328125" hidden="1" customWidth="1"/>
    <col min="12" max="12" width="8.90625" bestFit="1" customWidth="1"/>
    <col min="13" max="13" width="0" hidden="1" customWidth="1"/>
    <col min="14" max="14" width="8.90625" bestFit="1" customWidth="1"/>
    <col min="15" max="15" width="7.1796875" bestFit="1" customWidth="1"/>
    <col min="16" max="16" width="8.90625" hidden="1" customWidth="1"/>
    <col min="17" max="17" width="0" hidden="1" customWidth="1"/>
    <col min="18" max="18" width="8.90625" bestFit="1" customWidth="1"/>
    <col min="19" max="19" width="6" bestFit="1" customWidth="1"/>
    <col min="20" max="20" width="8.90625" hidden="1" customWidth="1"/>
    <col min="21" max="21" width="10.6328125" hidden="1" customWidth="1"/>
    <col min="22" max="22" width="8.90625" bestFit="1" customWidth="1"/>
    <col min="23" max="23" width="0" hidden="1" customWidth="1"/>
    <col min="24" max="24" width="8.90625" bestFit="1" customWidth="1"/>
    <col min="25" max="25" width="7.1796875" bestFit="1" customWidth="1"/>
    <col min="26" max="26" width="8.90625" hidden="1" customWidth="1"/>
    <col min="27" max="27" width="0" hidden="1" customWidth="1"/>
    <col min="28" max="28" width="8.90625" bestFit="1" customWidth="1"/>
    <col min="29" max="29" width="6" bestFit="1" customWidth="1"/>
    <col min="30" max="30" width="8.90625" hidden="1" customWidth="1"/>
  </cols>
  <sheetData>
    <row r="1" spans="1:30" ht="85" thickBot="1" x14ac:dyDescent="0.4">
      <c r="A1" s="19"/>
      <c r="B1" s="20" t="s">
        <v>11</v>
      </c>
      <c r="C1" s="19"/>
      <c r="D1" s="20" t="s">
        <v>3</v>
      </c>
      <c r="E1" s="21"/>
      <c r="F1" s="22"/>
      <c r="G1" s="22"/>
      <c r="H1" s="20" t="s">
        <v>5</v>
      </c>
      <c r="I1" s="20"/>
      <c r="J1" s="19"/>
      <c r="K1" s="19" t="s">
        <v>0</v>
      </c>
      <c r="L1" s="20" t="s">
        <v>8</v>
      </c>
      <c r="M1" s="19"/>
      <c r="N1" s="20" t="s">
        <v>3</v>
      </c>
      <c r="O1" s="21"/>
      <c r="P1" s="22"/>
      <c r="Q1" s="22"/>
      <c r="R1" s="20" t="s">
        <v>5</v>
      </c>
      <c r="S1" s="20"/>
      <c r="T1" s="19"/>
      <c r="U1" s="19" t="s">
        <v>0</v>
      </c>
      <c r="V1" s="20" t="s">
        <v>10</v>
      </c>
      <c r="W1" s="19"/>
      <c r="X1" s="20" t="s">
        <v>3</v>
      </c>
      <c r="Y1" s="21"/>
      <c r="Z1" s="22"/>
      <c r="AA1" s="22"/>
      <c r="AB1" s="20" t="s">
        <v>5</v>
      </c>
      <c r="AC1" s="20"/>
      <c r="AD1" s="19"/>
    </row>
    <row r="2" spans="1:30" ht="29" thickBot="1" x14ac:dyDescent="0.4">
      <c r="A2" s="20" t="s">
        <v>0</v>
      </c>
      <c r="B2" s="20" t="s">
        <v>16</v>
      </c>
      <c r="C2" s="20"/>
      <c r="D2" s="20" t="s">
        <v>17</v>
      </c>
      <c r="E2" s="20" t="s">
        <v>19</v>
      </c>
      <c r="F2" s="20" t="s">
        <v>21</v>
      </c>
      <c r="G2" s="20"/>
      <c r="H2" s="20" t="s">
        <v>18</v>
      </c>
      <c r="I2" s="20" t="s">
        <v>20</v>
      </c>
      <c r="J2" s="20" t="s">
        <v>22</v>
      </c>
      <c r="K2" s="20" t="s">
        <v>0</v>
      </c>
      <c r="L2" s="20" t="s">
        <v>16</v>
      </c>
      <c r="M2" s="20"/>
      <c r="N2" s="20" t="s">
        <v>17</v>
      </c>
      <c r="O2" s="20" t="s">
        <v>19</v>
      </c>
      <c r="P2" s="20" t="s">
        <v>21</v>
      </c>
      <c r="Q2" s="20"/>
      <c r="R2" s="20" t="s">
        <v>18</v>
      </c>
      <c r="S2" s="20" t="s">
        <v>20</v>
      </c>
      <c r="T2" s="20" t="s">
        <v>22</v>
      </c>
      <c r="U2" s="20" t="s">
        <v>0</v>
      </c>
      <c r="V2" s="20" t="s">
        <v>16</v>
      </c>
      <c r="W2" s="20"/>
      <c r="X2" s="20" t="s">
        <v>17</v>
      </c>
      <c r="Y2" s="20" t="s">
        <v>19</v>
      </c>
      <c r="Z2" s="20" t="s">
        <v>21</v>
      </c>
      <c r="AA2" s="20"/>
      <c r="AB2" s="20" t="s">
        <v>18</v>
      </c>
      <c r="AC2" s="20" t="s">
        <v>20</v>
      </c>
      <c r="AD2" s="20" t="s">
        <v>22</v>
      </c>
    </row>
    <row r="3" spans="1:30" x14ac:dyDescent="0.35">
      <c r="A3" s="23">
        <v>44166</v>
      </c>
      <c r="B3" s="24">
        <v>4.4693020939999997</v>
      </c>
      <c r="C3" s="24"/>
      <c r="D3" s="24">
        <v>4.9930000000000003</v>
      </c>
      <c r="E3" s="24">
        <f>(D3-B3)/B3</f>
        <v>0.1171766631535292</v>
      </c>
      <c r="F3" s="24">
        <f>ABS((B3-D3)/B3)</f>
        <v>0.1171766631535292</v>
      </c>
      <c r="G3" s="24"/>
      <c r="H3" s="24">
        <v>4.4693020939999997</v>
      </c>
      <c r="I3" s="24">
        <f>(H3-B3)/B3</f>
        <v>0</v>
      </c>
      <c r="J3" s="25">
        <f>ABS((B3-H3)/B3)</f>
        <v>0</v>
      </c>
      <c r="K3" s="23">
        <v>44166</v>
      </c>
      <c r="L3" s="24">
        <v>0.30319903599999998</v>
      </c>
      <c r="M3" s="24"/>
      <c r="N3" s="24">
        <v>0.48039999999999999</v>
      </c>
      <c r="O3" s="24">
        <f>(N3-L3)/L3</f>
        <v>0.58443775527043573</v>
      </c>
      <c r="P3" s="24">
        <f>ABS((L3-N3)/L3)</f>
        <v>0.58443775527043573</v>
      </c>
      <c r="Q3" s="24"/>
      <c r="R3" s="24">
        <v>0.30319903599999998</v>
      </c>
      <c r="S3" s="24">
        <f>(R3-L3)/L3</f>
        <v>0</v>
      </c>
      <c r="T3" s="25">
        <f>ABS((L3-R3)/L3)</f>
        <v>0</v>
      </c>
      <c r="U3" s="23">
        <v>44166</v>
      </c>
      <c r="V3" s="24">
        <v>0.72704787299999996</v>
      </c>
      <c r="W3" s="24"/>
      <c r="X3" s="24">
        <v>0.77800000000000002</v>
      </c>
      <c r="Y3" s="24">
        <f>(X3-V3)/V3</f>
        <v>7.0080841842996594E-2</v>
      </c>
      <c r="Z3" s="24">
        <f>ABS((V3-X3)/V3)</f>
        <v>7.0080841842996594E-2</v>
      </c>
      <c r="AA3" s="24"/>
      <c r="AB3" s="24">
        <v>0.72704787299999996</v>
      </c>
      <c r="AC3" s="24">
        <f>(AB3-V3)/V3</f>
        <v>0</v>
      </c>
      <c r="AD3" s="25">
        <f>ABS((V3-AB3)/V3)</f>
        <v>0</v>
      </c>
    </row>
    <row r="4" spans="1:30" x14ac:dyDescent="0.35">
      <c r="A4" s="23">
        <v>44167</v>
      </c>
      <c r="B4" s="24">
        <v>4.4757394159999997</v>
      </c>
      <c r="C4" s="24"/>
      <c r="D4" s="24">
        <v>4.9922000000000004</v>
      </c>
      <c r="E4" s="24">
        <f t="shared" ref="E4:E67" si="0">(D4-B4)/B4</f>
        <v>0.11539111999097687</v>
      </c>
      <c r="F4" s="24">
        <f t="shared" ref="F4:F67" si="1">ABS((B4-D4)/B4)</f>
        <v>0.11539111999097687</v>
      </c>
      <c r="G4" s="24"/>
      <c r="H4" s="24">
        <v>4.5729298260000002</v>
      </c>
      <c r="I4" s="24">
        <f t="shared" ref="I4:I67" si="2">(H4-B4)/B4</f>
        <v>2.1714939357854811E-2</v>
      </c>
      <c r="J4" s="25">
        <f t="shared" ref="J4:J67" si="3">ABS((B4-H4)/B4)</f>
        <v>2.1714939357854811E-2</v>
      </c>
      <c r="K4" s="23">
        <v>44167</v>
      </c>
      <c r="L4" s="24">
        <v>0.31309628699999997</v>
      </c>
      <c r="M4" s="24"/>
      <c r="N4" s="24">
        <v>0.48039999999999999</v>
      </c>
      <c r="O4" s="24">
        <f t="shared" ref="O4:O67" si="4">(N4-L4)/L4</f>
        <v>0.5343522741935296</v>
      </c>
      <c r="P4" s="24">
        <f t="shared" ref="P4:P67" si="5">ABS((L4-N4)/L4)</f>
        <v>0.5343522741935296</v>
      </c>
      <c r="Q4" s="24"/>
      <c r="R4" s="24">
        <v>0.27929007900000002</v>
      </c>
      <c r="S4" s="24">
        <f t="shared" ref="S4:S67" si="6">(R4-L4)/L4</f>
        <v>-0.10797383873159745</v>
      </c>
      <c r="T4" s="25">
        <f t="shared" ref="T4:T67" si="7">ABS((L4-R4)/L4)</f>
        <v>0.10797383873159745</v>
      </c>
      <c r="U4" s="23">
        <v>44167</v>
      </c>
      <c r="V4" s="24">
        <v>0.80281981499999999</v>
      </c>
      <c r="W4" s="24"/>
      <c r="X4" s="24">
        <v>0.77829999999999999</v>
      </c>
      <c r="Y4" s="24">
        <f t="shared" ref="Y4:Y67" si="8">(X4-V4)/V4</f>
        <v>-3.0542114857989647E-2</v>
      </c>
      <c r="Z4" s="24">
        <f t="shared" ref="Z4:Z67" si="9">ABS((V4-X4)/V4)</f>
        <v>3.0542114857989647E-2</v>
      </c>
      <c r="AA4" s="24"/>
      <c r="AB4" s="24">
        <v>0.74939828799999997</v>
      </c>
      <c r="AC4" s="24">
        <f t="shared" ref="AC4:AC67" si="10">(AB4-V4)/V4</f>
        <v>-6.6542362310775829E-2</v>
      </c>
      <c r="AD4" s="25">
        <f t="shared" ref="AD4:AD67" si="11">ABS((V4-AB4)/V4)</f>
        <v>6.6542362310775829E-2</v>
      </c>
    </row>
    <row r="5" spans="1:30" x14ac:dyDescent="0.35">
      <c r="A5" s="23">
        <v>44168</v>
      </c>
      <c r="B5" s="24">
        <v>4.7270731230000003</v>
      </c>
      <c r="C5" s="24"/>
      <c r="D5" s="24">
        <v>4.9915000000000003</v>
      </c>
      <c r="E5" s="24">
        <f t="shared" si="0"/>
        <v>5.5938816709520993E-2</v>
      </c>
      <c r="F5" s="24">
        <f t="shared" si="1"/>
        <v>5.5938816709520993E-2</v>
      </c>
      <c r="G5" s="24"/>
      <c r="H5" s="24">
        <v>4.7809667759999996</v>
      </c>
      <c r="I5" s="24">
        <f t="shared" si="2"/>
        <v>1.1401061840523462E-2</v>
      </c>
      <c r="J5" s="25">
        <f t="shared" si="3"/>
        <v>1.1401061840523462E-2</v>
      </c>
      <c r="K5" s="23">
        <v>44168</v>
      </c>
      <c r="L5" s="24">
        <v>0.31461583300000001</v>
      </c>
      <c r="M5" s="24"/>
      <c r="N5" s="24">
        <v>0.48039999999999999</v>
      </c>
      <c r="O5" s="24">
        <f t="shared" si="4"/>
        <v>0.52694158910940747</v>
      </c>
      <c r="P5" s="24">
        <f t="shared" si="5"/>
        <v>0.52694158910940747</v>
      </c>
      <c r="Q5" s="24"/>
      <c r="R5" s="24">
        <v>0.46682008400000002</v>
      </c>
      <c r="S5" s="24">
        <f t="shared" si="6"/>
        <v>0.48377810343702571</v>
      </c>
      <c r="T5" s="25">
        <f t="shared" si="7"/>
        <v>0.48377810343702571</v>
      </c>
      <c r="U5" s="23">
        <v>44168</v>
      </c>
      <c r="V5" s="24">
        <v>0.78867640500000002</v>
      </c>
      <c r="W5" s="24"/>
      <c r="X5" s="24">
        <v>0.77859999999999996</v>
      </c>
      <c r="Y5" s="24">
        <f t="shared" si="8"/>
        <v>-1.2776349002098099E-2</v>
      </c>
      <c r="Z5" s="24">
        <f t="shared" si="9"/>
        <v>1.2776349002098099E-2</v>
      </c>
      <c r="AA5" s="24"/>
      <c r="AB5" s="24">
        <v>0.707813362</v>
      </c>
      <c r="AC5" s="24">
        <f t="shared" si="10"/>
        <v>-0.10253006491299815</v>
      </c>
      <c r="AD5" s="25">
        <f t="shared" si="11"/>
        <v>0.10253006491299815</v>
      </c>
    </row>
    <row r="6" spans="1:30" x14ac:dyDescent="0.35">
      <c r="A6" s="23">
        <v>44169</v>
      </c>
      <c r="B6" s="24">
        <v>4.4530424159999997</v>
      </c>
      <c r="C6" s="24"/>
      <c r="D6" s="24">
        <v>4.9908000000000001</v>
      </c>
      <c r="E6" s="24">
        <f t="shared" si="0"/>
        <v>0.12076183736041027</v>
      </c>
      <c r="F6" s="24">
        <f t="shared" si="1"/>
        <v>0.12076183736041027</v>
      </c>
      <c r="G6" s="24"/>
      <c r="H6" s="24">
        <v>6.1829285990000002</v>
      </c>
      <c r="I6" s="24">
        <f t="shared" si="2"/>
        <v>0.388472873463867</v>
      </c>
      <c r="J6" s="25">
        <f t="shared" si="3"/>
        <v>0.388472873463867</v>
      </c>
      <c r="K6" s="23">
        <v>44169</v>
      </c>
      <c r="L6" s="24">
        <v>0.31445653000000001</v>
      </c>
      <c r="M6" s="24"/>
      <c r="N6" s="24">
        <v>0.4803</v>
      </c>
      <c r="O6" s="24">
        <f t="shared" si="4"/>
        <v>0.52739712544687811</v>
      </c>
      <c r="P6" s="24">
        <f t="shared" si="5"/>
        <v>0.52739712544687811</v>
      </c>
      <c r="Q6" s="24"/>
      <c r="R6" s="24">
        <v>1.72299099</v>
      </c>
      <c r="S6" s="24">
        <f t="shared" si="6"/>
        <v>4.4792660530853023</v>
      </c>
      <c r="T6" s="25">
        <f t="shared" si="7"/>
        <v>4.4792660530853023</v>
      </c>
      <c r="U6" s="23">
        <v>44169</v>
      </c>
      <c r="V6" s="24">
        <v>0.72811367000000005</v>
      </c>
      <c r="W6" s="24"/>
      <c r="X6" s="24">
        <v>0.77890000000000004</v>
      </c>
      <c r="Y6" s="24">
        <f t="shared" si="8"/>
        <v>6.9750551448924156E-2</v>
      </c>
      <c r="Z6" s="24">
        <f t="shared" si="9"/>
        <v>6.9750551448924156E-2</v>
      </c>
      <c r="AA6" s="24"/>
      <c r="AB6" s="24">
        <v>0.69157218099999995</v>
      </c>
      <c r="AC6" s="24">
        <f t="shared" si="10"/>
        <v>-5.0186516893715359E-2</v>
      </c>
      <c r="AD6" s="25">
        <f t="shared" si="11"/>
        <v>5.0186516893715359E-2</v>
      </c>
    </row>
    <row r="7" spans="1:30" x14ac:dyDescent="0.35">
      <c r="A7" s="23">
        <v>44170</v>
      </c>
      <c r="B7" s="24">
        <v>6.4426896600000001</v>
      </c>
      <c r="C7" s="24"/>
      <c r="D7" s="24">
        <v>4.99</v>
      </c>
      <c r="E7" s="24">
        <f t="shared" si="0"/>
        <v>-0.2254787575783993</v>
      </c>
      <c r="F7" s="24">
        <f t="shared" si="1"/>
        <v>0.2254787575783993</v>
      </c>
      <c r="G7" s="24"/>
      <c r="H7" s="24">
        <v>4.6124560710000004</v>
      </c>
      <c r="I7" s="24">
        <f t="shared" si="2"/>
        <v>-0.28407911688858217</v>
      </c>
      <c r="J7" s="25">
        <f t="shared" si="3"/>
        <v>0.28407911688858217</v>
      </c>
      <c r="K7" s="23">
        <v>44170</v>
      </c>
      <c r="L7" s="24">
        <v>1.686866502</v>
      </c>
      <c r="M7" s="24"/>
      <c r="N7" s="24">
        <v>0.4803</v>
      </c>
      <c r="O7" s="24">
        <f t="shared" si="4"/>
        <v>-0.71527088869774713</v>
      </c>
      <c r="P7" s="24">
        <f t="shared" si="5"/>
        <v>0.71527088869774713</v>
      </c>
      <c r="Q7" s="24"/>
      <c r="R7" s="24">
        <v>0.64340450800000004</v>
      </c>
      <c r="S7" s="24">
        <f t="shared" si="6"/>
        <v>-0.61858006710242908</v>
      </c>
      <c r="T7" s="25">
        <f t="shared" si="7"/>
        <v>0.61858006710242908</v>
      </c>
      <c r="U7" s="23">
        <v>44170</v>
      </c>
      <c r="V7" s="24">
        <v>0.75245369900000003</v>
      </c>
      <c r="W7" s="24"/>
      <c r="X7" s="24">
        <v>0.77910000000000001</v>
      </c>
      <c r="Y7" s="24">
        <f t="shared" si="8"/>
        <v>3.5412545696050839E-2</v>
      </c>
      <c r="Z7" s="24">
        <f t="shared" si="9"/>
        <v>3.5412545696050839E-2</v>
      </c>
      <c r="AA7" s="24"/>
      <c r="AB7" s="24">
        <v>0.699141295</v>
      </c>
      <c r="AC7" s="24">
        <f t="shared" si="10"/>
        <v>-7.0851407961515026E-2</v>
      </c>
      <c r="AD7" s="25">
        <f t="shared" si="11"/>
        <v>7.0851407961515026E-2</v>
      </c>
    </row>
    <row r="8" spans="1:30" x14ac:dyDescent="0.35">
      <c r="A8" s="23">
        <v>44171</v>
      </c>
      <c r="B8" s="24">
        <v>4.1265168599999997</v>
      </c>
      <c r="C8" s="24"/>
      <c r="D8" s="24">
        <v>4.9893000000000001</v>
      </c>
      <c r="E8" s="24">
        <f t="shared" si="0"/>
        <v>0.20908266445323584</v>
      </c>
      <c r="F8" s="24">
        <f t="shared" si="1"/>
        <v>0.20908266445323584</v>
      </c>
      <c r="G8" s="24"/>
      <c r="H8" s="24">
        <v>4.2908626119999997</v>
      </c>
      <c r="I8" s="24">
        <f t="shared" si="2"/>
        <v>3.9826749187206766E-2</v>
      </c>
      <c r="J8" s="25">
        <f t="shared" si="3"/>
        <v>3.9826749187206766E-2</v>
      </c>
      <c r="K8" s="23">
        <v>44171</v>
      </c>
      <c r="L8" s="24">
        <v>0.31227373200000003</v>
      </c>
      <c r="M8" s="24"/>
      <c r="N8" s="24">
        <v>0.4803</v>
      </c>
      <c r="O8" s="24">
        <f t="shared" si="4"/>
        <v>0.53807365391847928</v>
      </c>
      <c r="P8" s="24">
        <f t="shared" si="5"/>
        <v>0.53807365391847928</v>
      </c>
      <c r="Q8" s="24"/>
      <c r="R8" s="24">
        <v>0.25426950199999998</v>
      </c>
      <c r="S8" s="24">
        <f t="shared" si="6"/>
        <v>-0.18574802827155518</v>
      </c>
      <c r="T8" s="25">
        <f t="shared" si="7"/>
        <v>0.18574802827155518</v>
      </c>
      <c r="U8" s="23">
        <v>44171</v>
      </c>
      <c r="V8" s="24">
        <v>0.71113731400000002</v>
      </c>
      <c r="W8" s="24"/>
      <c r="X8" s="24">
        <v>0.77939999999999998</v>
      </c>
      <c r="Y8" s="24">
        <f t="shared" si="8"/>
        <v>9.5990865134099768E-2</v>
      </c>
      <c r="Z8" s="24">
        <f t="shared" si="9"/>
        <v>9.5990865134099768E-2</v>
      </c>
      <c r="AA8" s="24"/>
      <c r="AB8" s="24">
        <v>0.73059713900000001</v>
      </c>
      <c r="AC8" s="24">
        <f t="shared" si="10"/>
        <v>2.7364370589053333E-2</v>
      </c>
      <c r="AD8" s="25">
        <f t="shared" si="11"/>
        <v>2.7364370589053333E-2</v>
      </c>
    </row>
    <row r="9" spans="1:30" x14ac:dyDescent="0.35">
      <c r="A9" s="23">
        <v>44172</v>
      </c>
      <c r="B9" s="24">
        <v>5.0704190410000001</v>
      </c>
      <c r="C9" s="24"/>
      <c r="D9" s="24">
        <v>4.9885000000000002</v>
      </c>
      <c r="E9" s="24">
        <f t="shared" si="0"/>
        <v>-1.6156266442199942E-2</v>
      </c>
      <c r="F9" s="24">
        <f t="shared" si="1"/>
        <v>1.6156266442199942E-2</v>
      </c>
      <c r="G9" s="24"/>
      <c r="H9" s="24">
        <v>4.6713516820000001</v>
      </c>
      <c r="I9" s="24">
        <f t="shared" si="2"/>
        <v>-7.8705005596794816E-2</v>
      </c>
      <c r="J9" s="25">
        <f t="shared" si="3"/>
        <v>7.8705005596794816E-2</v>
      </c>
      <c r="K9" s="23">
        <v>44172</v>
      </c>
      <c r="L9" s="24">
        <v>0.45402132699999997</v>
      </c>
      <c r="M9" s="24"/>
      <c r="N9" s="24">
        <v>0.4803</v>
      </c>
      <c r="O9" s="24">
        <f t="shared" si="4"/>
        <v>5.7879820698378846E-2</v>
      </c>
      <c r="P9" s="24">
        <f t="shared" si="5"/>
        <v>5.7879820698378846E-2</v>
      </c>
      <c r="Q9" s="24"/>
      <c r="R9" s="24">
        <v>0.27035550400000002</v>
      </c>
      <c r="S9" s="24">
        <f t="shared" si="6"/>
        <v>-0.40453126775694387</v>
      </c>
      <c r="T9" s="25">
        <f t="shared" si="7"/>
        <v>0.40453126775694387</v>
      </c>
      <c r="U9" s="23">
        <v>44172</v>
      </c>
      <c r="V9" s="24">
        <v>0.71953113599999996</v>
      </c>
      <c r="W9" s="24"/>
      <c r="X9" s="24">
        <v>0.77969999999999995</v>
      </c>
      <c r="Y9" s="24">
        <f t="shared" si="8"/>
        <v>8.3622321522442075E-2</v>
      </c>
      <c r="Z9" s="24">
        <f t="shared" si="9"/>
        <v>8.3622321522442075E-2</v>
      </c>
      <c r="AA9" s="24"/>
      <c r="AB9" s="24">
        <v>0.72643795499999997</v>
      </c>
      <c r="AC9" s="24">
        <f t="shared" si="10"/>
        <v>9.5990550713291288E-3</v>
      </c>
      <c r="AD9" s="25">
        <f t="shared" si="11"/>
        <v>9.5990550713291288E-3</v>
      </c>
    </row>
    <row r="10" spans="1:30" x14ac:dyDescent="0.35">
      <c r="A10" s="23">
        <v>44173</v>
      </c>
      <c r="B10" s="24">
        <v>4.8995083429999999</v>
      </c>
      <c r="C10" s="24"/>
      <c r="D10" s="24">
        <v>4.9878</v>
      </c>
      <c r="E10" s="24">
        <f t="shared" si="0"/>
        <v>1.8020513655445384E-2</v>
      </c>
      <c r="F10" s="24">
        <f t="shared" si="1"/>
        <v>1.8020513655445384E-2</v>
      </c>
      <c r="G10" s="24"/>
      <c r="H10" s="24">
        <v>4.2973030440000004</v>
      </c>
      <c r="I10" s="24">
        <f t="shared" si="2"/>
        <v>-0.12291137331368751</v>
      </c>
      <c r="J10" s="25">
        <f t="shared" si="3"/>
        <v>0.12291137331368751</v>
      </c>
      <c r="K10" s="23">
        <v>44173</v>
      </c>
      <c r="L10" s="24">
        <v>0.57096230400000003</v>
      </c>
      <c r="M10" s="24"/>
      <c r="N10" s="24">
        <v>0.4803</v>
      </c>
      <c r="O10" s="24">
        <f t="shared" si="4"/>
        <v>-0.15878859841507159</v>
      </c>
      <c r="P10" s="24">
        <f t="shared" si="5"/>
        <v>0.15878859841507159</v>
      </c>
      <c r="Q10" s="24"/>
      <c r="R10" s="24">
        <v>0.27293790499999998</v>
      </c>
      <c r="S10" s="24">
        <f t="shared" si="6"/>
        <v>-0.52196860793107636</v>
      </c>
      <c r="T10" s="25">
        <f t="shared" si="7"/>
        <v>0.52196860793107636</v>
      </c>
      <c r="U10" s="23">
        <v>44173</v>
      </c>
      <c r="V10" s="24">
        <v>0.69732423799999999</v>
      </c>
      <c r="W10" s="24"/>
      <c r="X10" s="24">
        <v>0.78</v>
      </c>
      <c r="Y10" s="24">
        <f t="shared" si="8"/>
        <v>0.11856143454459996</v>
      </c>
      <c r="Z10" s="24">
        <f t="shared" si="9"/>
        <v>0.11856143454459996</v>
      </c>
      <c r="AA10" s="24"/>
      <c r="AB10" s="24">
        <v>0.83119304299999996</v>
      </c>
      <c r="AC10" s="24">
        <f t="shared" si="10"/>
        <v>0.19197497764304011</v>
      </c>
      <c r="AD10" s="25">
        <f t="shared" si="11"/>
        <v>0.19197497764304011</v>
      </c>
    </row>
    <row r="11" spans="1:30" x14ac:dyDescent="0.35">
      <c r="A11" s="23">
        <v>44174</v>
      </c>
      <c r="B11" s="24">
        <v>4.3285939679999998</v>
      </c>
      <c r="C11" s="24"/>
      <c r="D11" s="24">
        <v>4.9870000000000001</v>
      </c>
      <c r="E11" s="24">
        <f t="shared" si="0"/>
        <v>0.15210621205578509</v>
      </c>
      <c r="F11" s="24">
        <f t="shared" si="1"/>
        <v>0.15210621205578509</v>
      </c>
      <c r="G11" s="24"/>
      <c r="H11" s="24">
        <v>4.8152084579999999</v>
      </c>
      <c r="I11" s="24">
        <f t="shared" si="2"/>
        <v>0.11241860373077155</v>
      </c>
      <c r="J11" s="25">
        <f t="shared" si="3"/>
        <v>0.11241860373077155</v>
      </c>
      <c r="K11" s="23">
        <v>44174</v>
      </c>
      <c r="L11" s="24">
        <v>0.21429284200000001</v>
      </c>
      <c r="M11" s="24"/>
      <c r="N11" s="24">
        <v>0.48020000000000002</v>
      </c>
      <c r="O11" s="24">
        <f t="shared" si="4"/>
        <v>1.2408587963941415</v>
      </c>
      <c r="P11" s="24">
        <f t="shared" si="5"/>
        <v>1.2408587963941415</v>
      </c>
      <c r="Q11" s="24"/>
      <c r="R11" s="24">
        <v>0.27405812400000001</v>
      </c>
      <c r="S11" s="24">
        <f t="shared" si="6"/>
        <v>0.27889537252952201</v>
      </c>
      <c r="T11" s="25">
        <f t="shared" si="7"/>
        <v>0.27889537252952201</v>
      </c>
      <c r="U11" s="23">
        <v>44174</v>
      </c>
      <c r="V11" s="24">
        <v>0.72350199699999995</v>
      </c>
      <c r="W11" s="24"/>
      <c r="X11" s="24">
        <v>0.78029999999999999</v>
      </c>
      <c r="Y11" s="24">
        <f t="shared" si="8"/>
        <v>7.850427951203022E-2</v>
      </c>
      <c r="Z11" s="24">
        <f t="shared" si="9"/>
        <v>7.850427951203022E-2</v>
      </c>
      <c r="AA11" s="24"/>
      <c r="AB11" s="24">
        <v>0.75207554399999998</v>
      </c>
      <c r="AC11" s="24">
        <f t="shared" si="10"/>
        <v>3.9493390645057247E-2</v>
      </c>
      <c r="AD11" s="25">
        <f t="shared" si="11"/>
        <v>3.9493390645057247E-2</v>
      </c>
    </row>
    <row r="12" spans="1:30" x14ac:dyDescent="0.35">
      <c r="A12" s="23">
        <v>44175</v>
      </c>
      <c r="B12" s="24">
        <v>4.3707795699999998</v>
      </c>
      <c r="C12" s="24"/>
      <c r="D12" s="24">
        <v>4.9863</v>
      </c>
      <c r="E12" s="24">
        <f t="shared" si="0"/>
        <v>0.14082623480369205</v>
      </c>
      <c r="F12" s="24">
        <f t="shared" si="1"/>
        <v>0.14082623480369205</v>
      </c>
      <c r="G12" s="24"/>
      <c r="H12" s="24">
        <v>4.8824140390000004</v>
      </c>
      <c r="I12" s="24">
        <f t="shared" si="2"/>
        <v>0.11705794373885585</v>
      </c>
      <c r="J12" s="25">
        <f t="shared" si="3"/>
        <v>0.11705794373885585</v>
      </c>
      <c r="K12" s="23">
        <v>44175</v>
      </c>
      <c r="L12" s="24">
        <v>0.210198832</v>
      </c>
      <c r="M12" s="24"/>
      <c r="N12" s="24">
        <v>0.48020000000000002</v>
      </c>
      <c r="O12" s="24">
        <f t="shared" si="4"/>
        <v>1.2845036550916706</v>
      </c>
      <c r="P12" s="24">
        <f t="shared" si="5"/>
        <v>1.2845036550916706</v>
      </c>
      <c r="Q12" s="24"/>
      <c r="R12" s="24">
        <v>0.43246556200000003</v>
      </c>
      <c r="S12" s="24">
        <f t="shared" si="6"/>
        <v>1.0574118223454259</v>
      </c>
      <c r="T12" s="25">
        <f t="shared" si="7"/>
        <v>1.0574118223454259</v>
      </c>
      <c r="U12" s="23">
        <v>44175</v>
      </c>
      <c r="V12" s="24">
        <v>0.75442336099999996</v>
      </c>
      <c r="W12" s="24"/>
      <c r="X12" s="24">
        <v>0.78059999999999996</v>
      </c>
      <c r="Y12" s="24">
        <f t="shared" si="8"/>
        <v>3.4697545639761816E-2</v>
      </c>
      <c r="Z12" s="24">
        <f t="shared" si="9"/>
        <v>3.4697545639761816E-2</v>
      </c>
      <c r="AA12" s="24"/>
      <c r="AB12" s="24">
        <v>0.75886425800000001</v>
      </c>
      <c r="AC12" s="24">
        <f t="shared" si="10"/>
        <v>5.8864786399424008E-3</v>
      </c>
      <c r="AD12" s="25">
        <f t="shared" si="11"/>
        <v>5.8864786399424008E-3</v>
      </c>
    </row>
    <row r="13" spans="1:30" x14ac:dyDescent="0.35">
      <c r="A13" s="23">
        <v>44176</v>
      </c>
      <c r="B13" s="24">
        <v>9.3590800420000004</v>
      </c>
      <c r="C13" s="24"/>
      <c r="D13" s="24">
        <v>4.9855999999999998</v>
      </c>
      <c r="E13" s="24">
        <f t="shared" si="0"/>
        <v>-0.46729807014936098</v>
      </c>
      <c r="F13" s="24">
        <f t="shared" si="1"/>
        <v>0.46729807014936098</v>
      </c>
      <c r="G13" s="24"/>
      <c r="H13" s="24">
        <v>5.9157358499999999</v>
      </c>
      <c r="I13" s="24">
        <f t="shared" si="2"/>
        <v>-0.36791481390773217</v>
      </c>
      <c r="J13" s="25">
        <f t="shared" si="3"/>
        <v>0.36791481390773217</v>
      </c>
      <c r="K13" s="23">
        <v>44176</v>
      </c>
      <c r="L13" s="24">
        <v>0.90537938399999995</v>
      </c>
      <c r="M13" s="24"/>
      <c r="N13" s="24">
        <v>0.48020000000000002</v>
      </c>
      <c r="O13" s="24">
        <f t="shared" si="4"/>
        <v>-0.46961460743842159</v>
      </c>
      <c r="P13" s="24">
        <f t="shared" si="5"/>
        <v>0.46961460743842159</v>
      </c>
      <c r="Q13" s="24"/>
      <c r="R13" s="24">
        <v>1.8400023670000001</v>
      </c>
      <c r="S13" s="24">
        <f t="shared" si="6"/>
        <v>1.0322998286870646</v>
      </c>
      <c r="T13" s="25">
        <f t="shared" si="7"/>
        <v>1.0322998286870646</v>
      </c>
      <c r="U13" s="23">
        <v>44176</v>
      </c>
      <c r="V13" s="24">
        <v>0.75253312100000003</v>
      </c>
      <c r="W13" s="24"/>
      <c r="X13" s="24">
        <v>0.78090000000000004</v>
      </c>
      <c r="Y13" s="24">
        <f t="shared" si="8"/>
        <v>3.7695190030047877E-2</v>
      </c>
      <c r="Z13" s="24">
        <f t="shared" si="9"/>
        <v>3.7695190030047877E-2</v>
      </c>
      <c r="AA13" s="24"/>
      <c r="AB13" s="24">
        <v>0.80909945500000002</v>
      </c>
      <c r="AC13" s="24">
        <f t="shared" si="10"/>
        <v>7.5167899487044623E-2</v>
      </c>
      <c r="AD13" s="25">
        <f t="shared" si="11"/>
        <v>7.5167899487044623E-2</v>
      </c>
    </row>
    <row r="14" spans="1:30" x14ac:dyDescent="0.35">
      <c r="A14" s="23">
        <v>44177</v>
      </c>
      <c r="B14" s="24">
        <v>10.422746480000001</v>
      </c>
      <c r="C14" s="24"/>
      <c r="D14" s="24">
        <v>4.9847999999999999</v>
      </c>
      <c r="E14" s="24">
        <f t="shared" si="0"/>
        <v>-0.52173834319339607</v>
      </c>
      <c r="F14" s="24">
        <f t="shared" si="1"/>
        <v>0.52173834319339607</v>
      </c>
      <c r="G14" s="24"/>
      <c r="H14" s="24">
        <v>4.3410855870000002</v>
      </c>
      <c r="I14" s="24">
        <f t="shared" si="2"/>
        <v>-0.58349887955827939</v>
      </c>
      <c r="J14" s="25">
        <f t="shared" si="3"/>
        <v>0.58349887955827939</v>
      </c>
      <c r="K14" s="23">
        <v>44177</v>
      </c>
      <c r="L14" s="24">
        <v>1.874778303</v>
      </c>
      <c r="M14" s="24"/>
      <c r="N14" s="24">
        <v>0.48020000000000002</v>
      </c>
      <c r="O14" s="24">
        <f t="shared" si="4"/>
        <v>-0.74386304810996096</v>
      </c>
      <c r="P14" s="24">
        <f t="shared" si="5"/>
        <v>0.74386304810996096</v>
      </c>
      <c r="Q14" s="24"/>
      <c r="R14" s="24">
        <v>0.27615542599999998</v>
      </c>
      <c r="S14" s="24">
        <f t="shared" si="6"/>
        <v>-0.85269968958030973</v>
      </c>
      <c r="T14" s="25">
        <f t="shared" si="7"/>
        <v>0.85269968958030973</v>
      </c>
      <c r="U14" s="23">
        <v>44177</v>
      </c>
      <c r="V14" s="24">
        <v>0.77394890800000005</v>
      </c>
      <c r="W14" s="24"/>
      <c r="X14" s="24">
        <v>0.78110000000000002</v>
      </c>
      <c r="Y14" s="24">
        <f t="shared" si="8"/>
        <v>9.2397468696990125E-3</v>
      </c>
      <c r="Z14" s="24">
        <f t="shared" si="9"/>
        <v>9.2397468696990125E-3</v>
      </c>
      <c r="AA14" s="24"/>
      <c r="AB14" s="24">
        <v>0.75453898699999999</v>
      </c>
      <c r="AC14" s="24">
        <f t="shared" si="10"/>
        <v>-2.5079072790680973E-2</v>
      </c>
      <c r="AD14" s="25">
        <f t="shared" si="11"/>
        <v>2.5079072790680973E-2</v>
      </c>
    </row>
    <row r="15" spans="1:30" x14ac:dyDescent="0.35">
      <c r="A15" s="23">
        <v>44178</v>
      </c>
      <c r="B15" s="24">
        <v>4.1116427260000004</v>
      </c>
      <c r="C15" s="24"/>
      <c r="D15" s="24">
        <v>4.9840999999999998</v>
      </c>
      <c r="E15" s="24">
        <f t="shared" si="0"/>
        <v>0.21219189801755148</v>
      </c>
      <c r="F15" s="24">
        <f t="shared" si="1"/>
        <v>0.21219189801755148</v>
      </c>
      <c r="G15" s="24"/>
      <c r="H15" s="24">
        <v>4.6854216629999996</v>
      </c>
      <c r="I15" s="24">
        <f t="shared" si="2"/>
        <v>0.13954980411398693</v>
      </c>
      <c r="J15" s="25">
        <f t="shared" si="3"/>
        <v>0.13954980411398693</v>
      </c>
      <c r="K15" s="23">
        <v>44178</v>
      </c>
      <c r="L15" s="24">
        <v>0.24560428500000001</v>
      </c>
      <c r="M15" s="24"/>
      <c r="N15" s="24">
        <v>0.48020000000000002</v>
      </c>
      <c r="O15" s="24">
        <f t="shared" si="4"/>
        <v>0.95517761426678693</v>
      </c>
      <c r="P15" s="24">
        <f t="shared" si="5"/>
        <v>0.95517761426678693</v>
      </c>
      <c r="Q15" s="24"/>
      <c r="R15" s="24">
        <v>0.27425924000000002</v>
      </c>
      <c r="S15" s="24">
        <f t="shared" si="6"/>
        <v>0.11667123397297409</v>
      </c>
      <c r="T15" s="25">
        <f t="shared" si="7"/>
        <v>0.11667123397297409</v>
      </c>
      <c r="U15" s="23">
        <v>44178</v>
      </c>
      <c r="V15" s="24">
        <v>0.70352887200000003</v>
      </c>
      <c r="W15" s="24"/>
      <c r="X15" s="24">
        <v>0.78139999999999998</v>
      </c>
      <c r="Y15" s="24">
        <f t="shared" si="8"/>
        <v>0.11068647087450301</v>
      </c>
      <c r="Z15" s="24">
        <f t="shared" si="9"/>
        <v>0.11068647087450301</v>
      </c>
      <c r="AA15" s="24"/>
      <c r="AB15" s="24">
        <v>0.73755412799999998</v>
      </c>
      <c r="AC15" s="24">
        <f t="shared" si="10"/>
        <v>4.8363695299771504E-2</v>
      </c>
      <c r="AD15" s="25">
        <f t="shared" si="11"/>
        <v>4.8363695299771504E-2</v>
      </c>
    </row>
    <row r="16" spans="1:30" x14ac:dyDescent="0.35">
      <c r="A16" s="23">
        <v>44179</v>
      </c>
      <c r="B16" s="24">
        <v>4.6935345489999998</v>
      </c>
      <c r="C16" s="24"/>
      <c r="D16" s="24">
        <v>4.9832999999999998</v>
      </c>
      <c r="E16" s="24">
        <f t="shared" si="0"/>
        <v>6.1737150962644392E-2</v>
      </c>
      <c r="F16" s="24">
        <f t="shared" si="1"/>
        <v>6.1737150962644392E-2</v>
      </c>
      <c r="G16" s="24"/>
      <c r="H16" s="24">
        <v>4.571383848</v>
      </c>
      <c r="I16" s="24">
        <f t="shared" si="2"/>
        <v>-2.6025311995631337E-2</v>
      </c>
      <c r="J16" s="25">
        <f t="shared" si="3"/>
        <v>2.6025311995631337E-2</v>
      </c>
      <c r="K16" s="23">
        <v>44179</v>
      </c>
      <c r="L16" s="24">
        <v>0.26531066399999997</v>
      </c>
      <c r="M16" s="24"/>
      <c r="N16" s="24">
        <v>0.48010000000000003</v>
      </c>
      <c r="O16" s="24">
        <f t="shared" si="4"/>
        <v>0.80957671569507694</v>
      </c>
      <c r="P16" s="24">
        <f t="shared" si="5"/>
        <v>0.80957671569507694</v>
      </c>
      <c r="Q16" s="24"/>
      <c r="R16" s="24">
        <v>0.28990871499999998</v>
      </c>
      <c r="S16" s="24">
        <f t="shared" si="6"/>
        <v>9.2714143597333931E-2</v>
      </c>
      <c r="T16" s="25">
        <f t="shared" si="7"/>
        <v>9.2714143597333931E-2</v>
      </c>
      <c r="U16" s="23">
        <v>44179</v>
      </c>
      <c r="V16" s="24">
        <v>0.65373361600000002</v>
      </c>
      <c r="W16" s="24"/>
      <c r="X16" s="24">
        <v>0.78169999999999995</v>
      </c>
      <c r="Y16" s="24">
        <f t="shared" si="8"/>
        <v>0.19574698450262948</v>
      </c>
      <c r="Z16" s="24">
        <f t="shared" si="9"/>
        <v>0.19574698450262948</v>
      </c>
      <c r="AA16" s="24"/>
      <c r="AB16" s="24">
        <v>0.82315677700000001</v>
      </c>
      <c r="AC16" s="24">
        <f t="shared" si="10"/>
        <v>0.25916238182250673</v>
      </c>
      <c r="AD16" s="25">
        <f t="shared" si="11"/>
        <v>0.25916238182250673</v>
      </c>
    </row>
    <row r="17" spans="1:30" x14ac:dyDescent="0.35">
      <c r="A17" s="23">
        <v>44180</v>
      </c>
      <c r="B17" s="24">
        <v>4.2907365430000004</v>
      </c>
      <c r="C17" s="24"/>
      <c r="D17" s="24">
        <v>4.9825999999999997</v>
      </c>
      <c r="E17" s="24">
        <f t="shared" si="0"/>
        <v>0.16124584906727032</v>
      </c>
      <c r="F17" s="24">
        <f t="shared" si="1"/>
        <v>0.16124584906727032</v>
      </c>
      <c r="G17" s="24"/>
      <c r="H17" s="24">
        <v>4.4501174490000004</v>
      </c>
      <c r="I17" s="24">
        <f t="shared" si="2"/>
        <v>3.7145348916846788E-2</v>
      </c>
      <c r="J17" s="25">
        <f t="shared" si="3"/>
        <v>3.7145348916846788E-2</v>
      </c>
      <c r="K17" s="23">
        <v>44180</v>
      </c>
      <c r="L17" s="24">
        <v>0.26204420899999997</v>
      </c>
      <c r="M17" s="24"/>
      <c r="N17" s="24">
        <v>0.48010000000000003</v>
      </c>
      <c r="O17" s="24">
        <f t="shared" si="4"/>
        <v>0.83213360002166692</v>
      </c>
      <c r="P17" s="24">
        <f t="shared" si="5"/>
        <v>0.83213360002166692</v>
      </c>
      <c r="Q17" s="24"/>
      <c r="R17" s="24">
        <v>0.26711073899999999</v>
      </c>
      <c r="S17" s="24">
        <f t="shared" si="6"/>
        <v>1.933463830143262E-2</v>
      </c>
      <c r="T17" s="25">
        <f t="shared" si="7"/>
        <v>1.933463830143262E-2</v>
      </c>
      <c r="U17" s="23">
        <v>44180</v>
      </c>
      <c r="V17" s="24">
        <v>0.69752531100000004</v>
      </c>
      <c r="W17" s="24"/>
      <c r="X17" s="24">
        <v>0.78200000000000003</v>
      </c>
      <c r="Y17" s="24">
        <f t="shared" si="8"/>
        <v>0.12110627050779522</v>
      </c>
      <c r="Z17" s="24">
        <f t="shared" si="9"/>
        <v>0.12110627050779522</v>
      </c>
      <c r="AA17" s="24"/>
      <c r="AB17" s="24">
        <v>0.86732781599999997</v>
      </c>
      <c r="AC17" s="24">
        <f t="shared" si="10"/>
        <v>0.24343561777932374</v>
      </c>
      <c r="AD17" s="25">
        <f t="shared" si="11"/>
        <v>0.24343561777932374</v>
      </c>
    </row>
    <row r="18" spans="1:30" x14ac:dyDescent="0.35">
      <c r="A18" s="23">
        <v>44181</v>
      </c>
      <c r="B18" s="24">
        <v>4.2793901160000001</v>
      </c>
      <c r="C18" s="24"/>
      <c r="D18" s="24">
        <v>4.9819000000000004</v>
      </c>
      <c r="E18" s="24">
        <f t="shared" si="0"/>
        <v>0.16416121572403994</v>
      </c>
      <c r="F18" s="24">
        <f t="shared" si="1"/>
        <v>0.16416121572403994</v>
      </c>
      <c r="G18" s="24"/>
      <c r="H18" s="24">
        <v>4.2938612650000003</v>
      </c>
      <c r="I18" s="24">
        <f t="shared" si="2"/>
        <v>3.3815914435785547E-3</v>
      </c>
      <c r="J18" s="25">
        <f t="shared" si="3"/>
        <v>3.3815914435785547E-3</v>
      </c>
      <c r="K18" s="23">
        <v>44181</v>
      </c>
      <c r="L18" s="24">
        <v>0.20196291699999999</v>
      </c>
      <c r="M18" s="24"/>
      <c r="N18" s="24">
        <v>0.48010000000000003</v>
      </c>
      <c r="O18" s="24">
        <f t="shared" si="4"/>
        <v>1.3771690720826739</v>
      </c>
      <c r="P18" s="24">
        <f t="shared" si="5"/>
        <v>1.3771690720826739</v>
      </c>
      <c r="Q18" s="24"/>
      <c r="R18" s="24">
        <v>0.26917237300000002</v>
      </c>
      <c r="S18" s="24">
        <f t="shared" si="6"/>
        <v>0.33278117091168785</v>
      </c>
      <c r="T18" s="25">
        <f t="shared" si="7"/>
        <v>0.33278117091168785</v>
      </c>
      <c r="U18" s="23">
        <v>44181</v>
      </c>
      <c r="V18" s="24">
        <v>0.79114526699999999</v>
      </c>
      <c r="W18" s="24"/>
      <c r="X18" s="24">
        <v>0.7823</v>
      </c>
      <c r="Y18" s="24">
        <f t="shared" si="8"/>
        <v>-1.118033232195269E-2</v>
      </c>
      <c r="Z18" s="24">
        <f t="shared" si="9"/>
        <v>1.118033232195269E-2</v>
      </c>
      <c r="AA18" s="24"/>
      <c r="AB18" s="24">
        <v>0.82599631600000001</v>
      </c>
      <c r="AC18" s="24">
        <f t="shared" si="10"/>
        <v>4.4051390375062463E-2</v>
      </c>
      <c r="AD18" s="25">
        <f t="shared" si="11"/>
        <v>4.4051390375062463E-2</v>
      </c>
    </row>
    <row r="19" spans="1:30" x14ac:dyDescent="0.35">
      <c r="A19" s="23">
        <v>44182</v>
      </c>
      <c r="B19" s="24">
        <v>4.7761527340000001</v>
      </c>
      <c r="C19" s="24"/>
      <c r="D19" s="24">
        <v>4.9810999999999996</v>
      </c>
      <c r="E19" s="24">
        <f t="shared" si="0"/>
        <v>4.2910534359808343E-2</v>
      </c>
      <c r="F19" s="24">
        <f t="shared" si="1"/>
        <v>4.2910534359808343E-2</v>
      </c>
      <c r="G19" s="24"/>
      <c r="H19" s="24">
        <v>4.6898114849999999</v>
      </c>
      <c r="I19" s="24">
        <f t="shared" si="2"/>
        <v>-1.8077572851756329E-2</v>
      </c>
      <c r="J19" s="25">
        <f t="shared" si="3"/>
        <v>1.8077572851756329E-2</v>
      </c>
      <c r="K19" s="23">
        <v>44182</v>
      </c>
      <c r="L19" s="24">
        <v>0.330359705</v>
      </c>
      <c r="M19" s="24"/>
      <c r="N19" s="24">
        <v>0.48010000000000003</v>
      </c>
      <c r="O19" s="24">
        <f t="shared" si="4"/>
        <v>0.45326440462828244</v>
      </c>
      <c r="P19" s="24">
        <f t="shared" si="5"/>
        <v>0.45326440462828244</v>
      </c>
      <c r="Q19" s="24"/>
      <c r="R19" s="24">
        <v>0.56324175600000004</v>
      </c>
      <c r="S19" s="24">
        <f t="shared" si="6"/>
        <v>0.70493479524084224</v>
      </c>
      <c r="T19" s="25">
        <f t="shared" si="7"/>
        <v>0.70493479524084224</v>
      </c>
      <c r="U19" s="23">
        <v>44182</v>
      </c>
      <c r="V19" s="24">
        <v>0.69332418399999995</v>
      </c>
      <c r="W19" s="24"/>
      <c r="X19" s="24">
        <v>0.78259999999999996</v>
      </c>
      <c r="Y19" s="24">
        <f t="shared" si="8"/>
        <v>0.12876489535521526</v>
      </c>
      <c r="Z19" s="24">
        <f t="shared" si="9"/>
        <v>0.12876489535521526</v>
      </c>
      <c r="AA19" s="24"/>
      <c r="AB19" s="24">
        <v>0.77200466300000004</v>
      </c>
      <c r="AC19" s="24">
        <f t="shared" si="10"/>
        <v>0.11348295763472184</v>
      </c>
      <c r="AD19" s="25">
        <f t="shared" si="11"/>
        <v>0.11348295763472184</v>
      </c>
    </row>
    <row r="20" spans="1:30" x14ac:dyDescent="0.35">
      <c r="A20" s="23">
        <v>44183</v>
      </c>
      <c r="B20" s="24">
        <v>4.2161937089999997</v>
      </c>
      <c r="C20" s="24"/>
      <c r="D20" s="24">
        <v>4.9804000000000004</v>
      </c>
      <c r="E20" s="24">
        <f t="shared" si="0"/>
        <v>0.18125502378334885</v>
      </c>
      <c r="F20" s="24">
        <f t="shared" si="1"/>
        <v>0.18125502378334885</v>
      </c>
      <c r="G20" s="24"/>
      <c r="H20" s="24">
        <v>6.0711391209999999</v>
      </c>
      <c r="I20" s="24">
        <f t="shared" si="2"/>
        <v>0.43995735016642717</v>
      </c>
      <c r="J20" s="25">
        <f t="shared" si="3"/>
        <v>0.43995735016642717</v>
      </c>
      <c r="K20" s="23">
        <v>44183</v>
      </c>
      <c r="L20" s="24">
        <v>0.26959486399999999</v>
      </c>
      <c r="M20" s="24"/>
      <c r="N20" s="24">
        <v>0.48010000000000003</v>
      </c>
      <c r="O20" s="24">
        <f t="shared" si="4"/>
        <v>0.78082027556726763</v>
      </c>
      <c r="P20" s="24">
        <f t="shared" si="5"/>
        <v>0.78082027556726763</v>
      </c>
      <c r="Q20" s="24"/>
      <c r="R20" s="24">
        <v>1.4263282429999999</v>
      </c>
      <c r="S20" s="24">
        <f t="shared" si="6"/>
        <v>4.290635814931548</v>
      </c>
      <c r="T20" s="25">
        <f t="shared" si="7"/>
        <v>4.290635814931548</v>
      </c>
      <c r="U20" s="23">
        <v>44183</v>
      </c>
      <c r="V20" s="24">
        <v>0.77940453499999995</v>
      </c>
      <c r="W20" s="24"/>
      <c r="X20" s="24">
        <v>0.78290000000000004</v>
      </c>
      <c r="Y20" s="24">
        <f t="shared" si="8"/>
        <v>4.4847891473971044E-3</v>
      </c>
      <c r="Z20" s="24">
        <f t="shared" si="9"/>
        <v>4.4847891473971044E-3</v>
      </c>
      <c r="AA20" s="24"/>
      <c r="AB20" s="24">
        <v>0.84000827199999994</v>
      </c>
      <c r="AC20" s="24">
        <f t="shared" si="10"/>
        <v>7.7756459294915439E-2</v>
      </c>
      <c r="AD20" s="25">
        <f t="shared" si="11"/>
        <v>7.7756459294915439E-2</v>
      </c>
    </row>
    <row r="21" spans="1:30" x14ac:dyDescent="0.35">
      <c r="A21" s="23">
        <v>44184</v>
      </c>
      <c r="B21" s="24">
        <v>6.4063449439999998</v>
      </c>
      <c r="C21" s="24"/>
      <c r="D21" s="24">
        <v>4.9795999999999996</v>
      </c>
      <c r="E21" s="24">
        <f t="shared" si="0"/>
        <v>-0.22270810524123413</v>
      </c>
      <c r="F21" s="24">
        <f t="shared" si="1"/>
        <v>0.22270810524123413</v>
      </c>
      <c r="G21" s="24"/>
      <c r="H21" s="24">
        <v>6.8113908820000004</v>
      </c>
      <c r="I21" s="24">
        <f t="shared" si="2"/>
        <v>6.3225745966013769E-2</v>
      </c>
      <c r="J21" s="25">
        <f t="shared" si="3"/>
        <v>6.3225745966013769E-2</v>
      </c>
      <c r="K21" s="23">
        <v>44184</v>
      </c>
      <c r="L21" s="24">
        <v>1.9043966400000001</v>
      </c>
      <c r="M21" s="24"/>
      <c r="N21" s="24">
        <v>0.48010000000000003</v>
      </c>
      <c r="O21" s="24">
        <f t="shared" si="4"/>
        <v>-0.74789915613377689</v>
      </c>
      <c r="P21" s="24">
        <f t="shared" si="5"/>
        <v>0.74789915613377689</v>
      </c>
      <c r="Q21" s="24"/>
      <c r="R21" s="24">
        <v>0.42394834599999998</v>
      </c>
      <c r="S21" s="24">
        <f t="shared" si="6"/>
        <v>-0.77738442869758484</v>
      </c>
      <c r="T21" s="25">
        <f t="shared" si="7"/>
        <v>0.77738442869758484</v>
      </c>
      <c r="U21" s="23">
        <v>44184</v>
      </c>
      <c r="V21" s="24">
        <v>0.76269668599999996</v>
      </c>
      <c r="W21" s="24"/>
      <c r="X21" s="24">
        <v>0.78310000000000002</v>
      </c>
      <c r="Y21" s="24">
        <f t="shared" si="8"/>
        <v>2.6751544060072213E-2</v>
      </c>
      <c r="Z21" s="24">
        <f t="shared" si="9"/>
        <v>2.6751544060072213E-2</v>
      </c>
      <c r="AA21" s="24"/>
      <c r="AB21" s="24">
        <v>0.728729038</v>
      </c>
      <c r="AC21" s="24">
        <f t="shared" si="10"/>
        <v>-4.4536247008158579E-2</v>
      </c>
      <c r="AD21" s="25">
        <f t="shared" si="11"/>
        <v>4.4536247008158579E-2</v>
      </c>
    </row>
    <row r="22" spans="1:30" x14ac:dyDescent="0.35">
      <c r="A22" s="23">
        <v>44185</v>
      </c>
      <c r="B22" s="24">
        <v>6.0106089020000004</v>
      </c>
      <c r="C22" s="24"/>
      <c r="D22" s="24">
        <v>4.9789000000000003</v>
      </c>
      <c r="E22" s="24">
        <f t="shared" si="0"/>
        <v>-0.17164798422614122</v>
      </c>
      <c r="F22" s="24">
        <f t="shared" si="1"/>
        <v>0.17164798422614122</v>
      </c>
      <c r="G22" s="24"/>
      <c r="H22" s="24">
        <v>4.7453566250000003</v>
      </c>
      <c r="I22" s="24">
        <f t="shared" si="2"/>
        <v>-0.21050317823523565</v>
      </c>
      <c r="J22" s="25">
        <f t="shared" si="3"/>
        <v>0.21050317823523565</v>
      </c>
      <c r="K22" s="23">
        <v>44185</v>
      </c>
      <c r="L22" s="24">
        <v>0.40460864600000002</v>
      </c>
      <c r="M22" s="24"/>
      <c r="N22" s="24">
        <v>0.48</v>
      </c>
      <c r="O22" s="24">
        <f t="shared" si="4"/>
        <v>0.18633154467984345</v>
      </c>
      <c r="P22" s="24">
        <f t="shared" si="5"/>
        <v>0.18633154467984345</v>
      </c>
      <c r="Q22" s="24"/>
      <c r="R22" s="24">
        <v>0.32646164500000002</v>
      </c>
      <c r="S22" s="24">
        <f t="shared" si="6"/>
        <v>-0.19314219251755679</v>
      </c>
      <c r="T22" s="25">
        <f t="shared" si="7"/>
        <v>0.19314219251755679</v>
      </c>
      <c r="U22" s="23">
        <v>44185</v>
      </c>
      <c r="V22" s="24">
        <v>0.76611596100000001</v>
      </c>
      <c r="W22" s="24"/>
      <c r="X22" s="24">
        <v>0.78339999999999999</v>
      </c>
      <c r="Y22" s="24">
        <f t="shared" si="8"/>
        <v>2.2560604242521418E-2</v>
      </c>
      <c r="Z22" s="24">
        <f t="shared" si="9"/>
        <v>2.2560604242521418E-2</v>
      </c>
      <c r="AA22" s="24"/>
      <c r="AB22" s="24">
        <v>0.81303925399999999</v>
      </c>
      <c r="AC22" s="24">
        <f t="shared" si="10"/>
        <v>6.1248290583519084E-2</v>
      </c>
      <c r="AD22" s="25">
        <f t="shared" si="11"/>
        <v>6.1248290583519084E-2</v>
      </c>
    </row>
    <row r="23" spans="1:30" x14ac:dyDescent="0.35">
      <c r="A23" s="23">
        <v>44186</v>
      </c>
      <c r="B23" s="24">
        <v>4.4855306690000001</v>
      </c>
      <c r="C23" s="24"/>
      <c r="D23" s="24">
        <v>4.9781000000000004</v>
      </c>
      <c r="E23" s="24">
        <f t="shared" si="0"/>
        <v>0.10981294463199229</v>
      </c>
      <c r="F23" s="24">
        <f t="shared" si="1"/>
        <v>0.10981294463199229</v>
      </c>
      <c r="G23" s="24"/>
      <c r="H23" s="24">
        <v>4.3641718789999997</v>
      </c>
      <c r="I23" s="24">
        <f t="shared" si="2"/>
        <v>-2.7055614810244068E-2</v>
      </c>
      <c r="J23" s="25">
        <f t="shared" si="3"/>
        <v>2.7055614810244068E-2</v>
      </c>
      <c r="K23" s="23">
        <v>44186</v>
      </c>
      <c r="L23" s="24">
        <v>0.26207563099999998</v>
      </c>
      <c r="M23" s="24"/>
      <c r="N23" s="24">
        <v>0.48</v>
      </c>
      <c r="O23" s="24">
        <f t="shared" si="4"/>
        <v>0.83153236402967978</v>
      </c>
      <c r="P23" s="24">
        <f t="shared" si="5"/>
        <v>0.83153236402967978</v>
      </c>
      <c r="Q23" s="24"/>
      <c r="R23" s="24">
        <v>0.28973906700000002</v>
      </c>
      <c r="S23" s="24">
        <f t="shared" si="6"/>
        <v>0.10555516319638297</v>
      </c>
      <c r="T23" s="25">
        <f t="shared" si="7"/>
        <v>0.10555516319638297</v>
      </c>
      <c r="U23" s="23">
        <v>44186</v>
      </c>
      <c r="V23" s="24">
        <v>0.71891960099999996</v>
      </c>
      <c r="W23" s="24"/>
      <c r="X23" s="24">
        <v>0.78369999999999995</v>
      </c>
      <c r="Y23" s="24">
        <f t="shared" si="8"/>
        <v>9.0107988306191683E-2</v>
      </c>
      <c r="Z23" s="24">
        <f t="shared" si="9"/>
        <v>9.0107988306191683E-2</v>
      </c>
      <c r="AA23" s="24"/>
      <c r="AB23" s="24">
        <v>0.82949576700000005</v>
      </c>
      <c r="AC23" s="24">
        <f t="shared" si="10"/>
        <v>0.15380880677921605</v>
      </c>
      <c r="AD23" s="25">
        <f t="shared" si="11"/>
        <v>0.15380880677921605</v>
      </c>
    </row>
    <row r="24" spans="1:30" x14ac:dyDescent="0.35">
      <c r="A24" s="23">
        <v>44187</v>
      </c>
      <c r="B24" s="24">
        <v>4.4114889450000003</v>
      </c>
      <c r="C24" s="24"/>
      <c r="D24" s="24">
        <v>4.9774000000000003</v>
      </c>
      <c r="E24" s="24">
        <f t="shared" si="0"/>
        <v>0.12828119078512162</v>
      </c>
      <c r="F24" s="24">
        <f t="shared" si="1"/>
        <v>0.12828119078512162</v>
      </c>
      <c r="G24" s="24"/>
      <c r="H24" s="24">
        <v>4.6305415569999999</v>
      </c>
      <c r="I24" s="24">
        <f t="shared" si="2"/>
        <v>4.9655029113985366E-2</v>
      </c>
      <c r="J24" s="25">
        <f t="shared" si="3"/>
        <v>4.9655029113985366E-2</v>
      </c>
      <c r="K24" s="23">
        <v>44187</v>
      </c>
      <c r="L24" s="24">
        <v>0.26109499899999999</v>
      </c>
      <c r="M24" s="24"/>
      <c r="N24" s="24">
        <v>0.48</v>
      </c>
      <c r="O24" s="24">
        <f t="shared" si="4"/>
        <v>0.83841131327069196</v>
      </c>
      <c r="P24" s="24">
        <f t="shared" si="5"/>
        <v>0.83841131327069196</v>
      </c>
      <c r="Q24" s="24"/>
      <c r="R24" s="24">
        <v>0.28248476700000003</v>
      </c>
      <c r="S24" s="24">
        <f t="shared" si="6"/>
        <v>8.192331558215725E-2</v>
      </c>
      <c r="T24" s="25">
        <f t="shared" si="7"/>
        <v>8.192331558215725E-2</v>
      </c>
      <c r="U24" s="23">
        <v>44187</v>
      </c>
      <c r="V24" s="24">
        <v>0.83008873000000005</v>
      </c>
      <c r="W24" s="24"/>
      <c r="X24" s="24">
        <v>0.78400000000000003</v>
      </c>
      <c r="Y24" s="24">
        <f t="shared" si="8"/>
        <v>-5.5522654788964572E-2</v>
      </c>
      <c r="Z24" s="24">
        <f t="shared" si="9"/>
        <v>5.5522654788964572E-2</v>
      </c>
      <c r="AA24" s="24"/>
      <c r="AB24" s="24">
        <v>0.77279639300000003</v>
      </c>
      <c r="AC24" s="24">
        <f t="shared" si="10"/>
        <v>-6.9019533610581635E-2</v>
      </c>
      <c r="AD24" s="25">
        <f t="shared" si="11"/>
        <v>6.9019533610581635E-2</v>
      </c>
    </row>
    <row r="25" spans="1:30" x14ac:dyDescent="0.35">
      <c r="A25" s="23">
        <v>44188</v>
      </c>
      <c r="B25" s="24">
        <v>4.4935292909999998</v>
      </c>
      <c r="C25" s="24"/>
      <c r="D25" s="24">
        <v>4.9767000000000001</v>
      </c>
      <c r="E25" s="24">
        <f t="shared" si="0"/>
        <v>0.10752588393442396</v>
      </c>
      <c r="F25" s="24">
        <f t="shared" si="1"/>
        <v>0.10752588393442396</v>
      </c>
      <c r="G25" s="24"/>
      <c r="H25" s="24">
        <v>4.5343369740000004</v>
      </c>
      <c r="I25" s="24">
        <f t="shared" si="2"/>
        <v>9.0814325126874085E-3</v>
      </c>
      <c r="J25" s="25">
        <f t="shared" si="3"/>
        <v>9.0814325126874085E-3</v>
      </c>
      <c r="K25" s="23">
        <v>44188</v>
      </c>
      <c r="L25" s="24">
        <v>0.24361854799999999</v>
      </c>
      <c r="M25" s="24"/>
      <c r="N25" s="24">
        <v>0.48</v>
      </c>
      <c r="O25" s="24">
        <f t="shared" si="4"/>
        <v>0.97029332922549072</v>
      </c>
      <c r="P25" s="24">
        <f t="shared" si="5"/>
        <v>0.97029332922549072</v>
      </c>
      <c r="Q25" s="24"/>
      <c r="R25" s="24">
        <v>0.29477487499999999</v>
      </c>
      <c r="S25" s="24">
        <f t="shared" si="6"/>
        <v>0.20998535382453723</v>
      </c>
      <c r="T25" s="25">
        <f t="shared" si="7"/>
        <v>0.20998535382453723</v>
      </c>
      <c r="U25" s="23">
        <v>44188</v>
      </c>
      <c r="V25" s="24">
        <v>0.73976146700000001</v>
      </c>
      <c r="W25" s="24"/>
      <c r="X25" s="24">
        <v>0.7843</v>
      </c>
      <c r="Y25" s="24">
        <f t="shared" si="8"/>
        <v>6.0206613870576194E-2</v>
      </c>
      <c r="Z25" s="24">
        <f t="shared" si="9"/>
        <v>6.0206613870576194E-2</v>
      </c>
      <c r="AA25" s="24"/>
      <c r="AB25" s="24">
        <v>0.80843884499999996</v>
      </c>
      <c r="AC25" s="24">
        <f t="shared" si="10"/>
        <v>9.2837192883959654E-2</v>
      </c>
      <c r="AD25" s="25">
        <f t="shared" si="11"/>
        <v>9.2837192883959654E-2</v>
      </c>
    </row>
    <row r="26" spans="1:30" x14ac:dyDescent="0.35">
      <c r="A26" s="23">
        <v>44189</v>
      </c>
      <c r="B26" s="24">
        <v>4.3588055309999998</v>
      </c>
      <c r="C26" s="24"/>
      <c r="D26" s="24">
        <v>4.9759000000000002</v>
      </c>
      <c r="E26" s="24">
        <f t="shared" si="0"/>
        <v>0.14157421445191803</v>
      </c>
      <c r="F26" s="24">
        <f t="shared" si="1"/>
        <v>0.14157421445191803</v>
      </c>
      <c r="G26" s="24"/>
      <c r="H26" s="24">
        <v>4.8747134660000002</v>
      </c>
      <c r="I26" s="24">
        <f t="shared" si="2"/>
        <v>0.11835993400734272</v>
      </c>
      <c r="J26" s="25">
        <f t="shared" si="3"/>
        <v>0.11835993400734272</v>
      </c>
      <c r="K26" s="23">
        <v>44189</v>
      </c>
      <c r="L26" s="24">
        <v>0.25157844699999998</v>
      </c>
      <c r="M26" s="24"/>
      <c r="N26" s="24">
        <v>0.48</v>
      </c>
      <c r="O26" s="24">
        <f t="shared" si="4"/>
        <v>0.90795358554701633</v>
      </c>
      <c r="P26" s="24">
        <f t="shared" si="5"/>
        <v>0.90795358554701633</v>
      </c>
      <c r="Q26" s="24"/>
      <c r="R26" s="24">
        <v>0.52911250300000001</v>
      </c>
      <c r="S26" s="24">
        <f t="shared" si="6"/>
        <v>1.1031710359512636</v>
      </c>
      <c r="T26" s="25">
        <f t="shared" si="7"/>
        <v>1.1031710359512636</v>
      </c>
      <c r="U26" s="23">
        <v>44189</v>
      </c>
      <c r="V26" s="24">
        <v>0.89238035199999999</v>
      </c>
      <c r="W26" s="24"/>
      <c r="X26" s="24">
        <v>0.78459999999999996</v>
      </c>
      <c r="Y26" s="24">
        <f t="shared" si="8"/>
        <v>-0.12077849064969107</v>
      </c>
      <c r="Z26" s="24">
        <f t="shared" si="9"/>
        <v>0.12077849064969107</v>
      </c>
      <c r="AA26" s="24"/>
      <c r="AB26" s="24">
        <v>0.81951041599999996</v>
      </c>
      <c r="AC26" s="24">
        <f t="shared" si="10"/>
        <v>-8.1657934127173634E-2</v>
      </c>
      <c r="AD26" s="25">
        <f t="shared" si="11"/>
        <v>8.1657934127173634E-2</v>
      </c>
    </row>
    <row r="27" spans="1:30" x14ac:dyDescent="0.35">
      <c r="A27" s="23">
        <v>44190</v>
      </c>
      <c r="B27" s="24">
        <v>4.3252476419999999</v>
      </c>
      <c r="C27" s="24"/>
      <c r="D27" s="24">
        <v>4.9752000000000001</v>
      </c>
      <c r="E27" s="24">
        <f t="shared" si="0"/>
        <v>0.15026939768458239</v>
      </c>
      <c r="F27" s="24">
        <f t="shared" si="1"/>
        <v>0.15026939768458239</v>
      </c>
      <c r="G27" s="24"/>
      <c r="H27" s="24">
        <v>6.1459276300000001</v>
      </c>
      <c r="I27" s="24">
        <f t="shared" si="2"/>
        <v>0.42094236878379421</v>
      </c>
      <c r="J27" s="25">
        <f t="shared" si="3"/>
        <v>0.42094236878379421</v>
      </c>
      <c r="K27" s="23">
        <v>44190</v>
      </c>
      <c r="L27" s="24">
        <v>0.24490577299999999</v>
      </c>
      <c r="M27" s="24"/>
      <c r="N27" s="24">
        <v>0.47989999999999999</v>
      </c>
      <c r="O27" s="24">
        <f t="shared" si="4"/>
        <v>0.95952914511329224</v>
      </c>
      <c r="P27" s="24">
        <f t="shared" si="5"/>
        <v>0.95952914511329224</v>
      </c>
      <c r="Q27" s="24"/>
      <c r="R27" s="24">
        <v>1.3863288060000001</v>
      </c>
      <c r="S27" s="24">
        <f t="shared" si="6"/>
        <v>4.6606620130592029</v>
      </c>
      <c r="T27" s="25">
        <f t="shared" si="7"/>
        <v>4.6606620130592029</v>
      </c>
      <c r="U27" s="23">
        <v>44190</v>
      </c>
      <c r="V27" s="24">
        <v>0.92257509199999999</v>
      </c>
      <c r="W27" s="24"/>
      <c r="X27" s="24">
        <v>0.78490000000000004</v>
      </c>
      <c r="Y27" s="24">
        <f t="shared" si="8"/>
        <v>-0.14922914480765101</v>
      </c>
      <c r="Z27" s="24">
        <f t="shared" si="9"/>
        <v>0.14922914480765101</v>
      </c>
      <c r="AA27" s="24"/>
      <c r="AB27" s="24">
        <v>0.771392203</v>
      </c>
      <c r="AC27" s="24">
        <f t="shared" si="10"/>
        <v>-0.16387055136320544</v>
      </c>
      <c r="AD27" s="25">
        <f t="shared" si="11"/>
        <v>0.16387055136320544</v>
      </c>
    </row>
    <row r="28" spans="1:30" x14ac:dyDescent="0.35">
      <c r="A28" s="23">
        <v>44191</v>
      </c>
      <c r="B28" s="24">
        <v>6.35530624</v>
      </c>
      <c r="C28" s="24"/>
      <c r="D28" s="24">
        <v>4.9744000000000002</v>
      </c>
      <c r="E28" s="24">
        <f t="shared" si="0"/>
        <v>-0.21728398095258425</v>
      </c>
      <c r="F28" s="24">
        <f t="shared" si="1"/>
        <v>0.21728398095258425</v>
      </c>
      <c r="G28" s="24"/>
      <c r="H28" s="24">
        <v>4.307602653</v>
      </c>
      <c r="I28" s="24">
        <f t="shared" si="2"/>
        <v>-0.32220376322888256</v>
      </c>
      <c r="J28" s="25">
        <f t="shared" si="3"/>
        <v>0.32220376322888256</v>
      </c>
      <c r="K28" s="23">
        <v>44191</v>
      </c>
      <c r="L28" s="24">
        <v>1.782323664</v>
      </c>
      <c r="M28" s="24"/>
      <c r="N28" s="24">
        <v>0.47989999999999999</v>
      </c>
      <c r="O28" s="24">
        <f t="shared" si="4"/>
        <v>-0.73074475209346712</v>
      </c>
      <c r="P28" s="24">
        <f t="shared" si="5"/>
        <v>0.73074475209346712</v>
      </c>
      <c r="Q28" s="24"/>
      <c r="R28" s="24">
        <v>0.30883730399999998</v>
      </c>
      <c r="S28" s="24">
        <f t="shared" si="6"/>
        <v>-0.82672209866366897</v>
      </c>
      <c r="T28" s="25">
        <f t="shared" si="7"/>
        <v>0.82672209866366897</v>
      </c>
      <c r="U28" s="23">
        <v>44191</v>
      </c>
      <c r="V28" s="24">
        <v>0.67628617300000005</v>
      </c>
      <c r="W28" s="24"/>
      <c r="X28" s="24">
        <v>0.78510000000000002</v>
      </c>
      <c r="Y28" s="24">
        <f t="shared" si="8"/>
        <v>0.16089908583714305</v>
      </c>
      <c r="Z28" s="24">
        <f t="shared" si="9"/>
        <v>0.16089908583714305</v>
      </c>
      <c r="AA28" s="24"/>
      <c r="AB28" s="24">
        <v>0.80302648600000004</v>
      </c>
      <c r="AC28" s="24">
        <f t="shared" si="10"/>
        <v>0.18740633486232755</v>
      </c>
      <c r="AD28" s="25">
        <f t="shared" si="11"/>
        <v>0.18740633486232755</v>
      </c>
    </row>
    <row r="29" spans="1:30" x14ac:dyDescent="0.35">
      <c r="A29" s="23">
        <v>44192</v>
      </c>
      <c r="B29" s="24">
        <v>4.0234778799999997</v>
      </c>
      <c r="C29" s="24"/>
      <c r="D29" s="24">
        <v>4.9737</v>
      </c>
      <c r="E29" s="24">
        <f t="shared" si="0"/>
        <v>0.23616934113727509</v>
      </c>
      <c r="F29" s="24">
        <f t="shared" si="1"/>
        <v>0.23616934113727509</v>
      </c>
      <c r="G29" s="24"/>
      <c r="H29" s="24">
        <v>4.4923988780000004</v>
      </c>
      <c r="I29" s="24">
        <f t="shared" si="2"/>
        <v>0.11654618516257399</v>
      </c>
      <c r="J29" s="25">
        <f t="shared" si="3"/>
        <v>0.11654618516257399</v>
      </c>
      <c r="K29" s="23">
        <v>44192</v>
      </c>
      <c r="L29" s="24">
        <v>0.241873953</v>
      </c>
      <c r="M29" s="24"/>
      <c r="N29" s="24">
        <v>0.47989999999999999</v>
      </c>
      <c r="O29" s="24">
        <f t="shared" si="4"/>
        <v>0.98409127583903167</v>
      </c>
      <c r="P29" s="24">
        <f t="shared" si="5"/>
        <v>0.98409127583903167</v>
      </c>
      <c r="Q29" s="24"/>
      <c r="R29" s="24">
        <v>0.28609674899999998</v>
      </c>
      <c r="S29" s="24">
        <f t="shared" si="6"/>
        <v>0.18283405654679974</v>
      </c>
      <c r="T29" s="25">
        <f t="shared" si="7"/>
        <v>0.18283405654679974</v>
      </c>
      <c r="U29" s="23">
        <v>44192</v>
      </c>
      <c r="V29" s="24">
        <v>0.74659676600000002</v>
      </c>
      <c r="W29" s="24"/>
      <c r="X29" s="24">
        <v>0.78539999999999999</v>
      </c>
      <c r="Y29" s="24">
        <f t="shared" si="8"/>
        <v>5.1973482563946655E-2</v>
      </c>
      <c r="Z29" s="24">
        <f t="shared" si="9"/>
        <v>5.1973482563946655E-2</v>
      </c>
      <c r="AA29" s="24"/>
      <c r="AB29" s="24">
        <v>0.77446912700000003</v>
      </c>
      <c r="AC29" s="24">
        <f t="shared" si="10"/>
        <v>3.7332549870702239E-2</v>
      </c>
      <c r="AD29" s="25">
        <f t="shared" si="11"/>
        <v>3.7332549870702239E-2</v>
      </c>
    </row>
    <row r="30" spans="1:30" x14ac:dyDescent="0.35">
      <c r="A30" s="23">
        <v>44193</v>
      </c>
      <c r="B30" s="24">
        <v>4.4511875029999999</v>
      </c>
      <c r="C30" s="24"/>
      <c r="D30" s="24">
        <v>4.9729999999999999</v>
      </c>
      <c r="E30" s="24">
        <f t="shared" si="0"/>
        <v>0.11722995192817875</v>
      </c>
      <c r="F30" s="24">
        <f t="shared" si="1"/>
        <v>0.11722995192817875</v>
      </c>
      <c r="G30" s="24"/>
      <c r="H30" s="24">
        <v>4.3899995509999998</v>
      </c>
      <c r="I30" s="24">
        <f t="shared" si="2"/>
        <v>-1.3746433273988289E-2</v>
      </c>
      <c r="J30" s="25">
        <f t="shared" si="3"/>
        <v>1.3746433273988289E-2</v>
      </c>
      <c r="K30" s="23">
        <v>44193</v>
      </c>
      <c r="L30" s="24">
        <v>0.247562316</v>
      </c>
      <c r="M30" s="24"/>
      <c r="N30" s="24">
        <v>0.47989999999999999</v>
      </c>
      <c r="O30" s="24">
        <f t="shared" si="4"/>
        <v>0.93850181947724221</v>
      </c>
      <c r="P30" s="24">
        <f t="shared" si="5"/>
        <v>0.93850181947724221</v>
      </c>
      <c r="Q30" s="24"/>
      <c r="R30" s="24">
        <v>0.31027946200000001</v>
      </c>
      <c r="S30" s="24">
        <f t="shared" si="6"/>
        <v>0.25333882399128954</v>
      </c>
      <c r="T30" s="25">
        <f t="shared" si="7"/>
        <v>0.25333882399128954</v>
      </c>
      <c r="U30" s="23">
        <v>44193</v>
      </c>
      <c r="V30" s="24">
        <v>0.68150469800000002</v>
      </c>
      <c r="W30" s="24"/>
      <c r="X30" s="24">
        <v>0.78569999999999995</v>
      </c>
      <c r="Y30" s="24">
        <f t="shared" si="8"/>
        <v>0.152890071492948</v>
      </c>
      <c r="Z30" s="24">
        <f t="shared" si="9"/>
        <v>0.152890071492948</v>
      </c>
      <c r="AA30" s="24"/>
      <c r="AB30" s="24">
        <v>0.76795639699999996</v>
      </c>
      <c r="AC30" s="24">
        <f t="shared" si="10"/>
        <v>0.12685414972737272</v>
      </c>
      <c r="AD30" s="25">
        <f t="shared" si="11"/>
        <v>0.12685414972737272</v>
      </c>
    </row>
    <row r="31" spans="1:30" x14ac:dyDescent="0.35">
      <c r="A31" s="23">
        <v>44194</v>
      </c>
      <c r="B31" s="24">
        <v>4.2407123269999998</v>
      </c>
      <c r="C31" s="24"/>
      <c r="D31" s="24">
        <v>4.9722</v>
      </c>
      <c r="E31" s="24">
        <f t="shared" si="0"/>
        <v>0.17249169870418335</v>
      </c>
      <c r="F31" s="24">
        <f t="shared" si="1"/>
        <v>0.17249169870418335</v>
      </c>
      <c r="G31" s="24"/>
      <c r="H31" s="24">
        <v>4.7748571960000001</v>
      </c>
      <c r="I31" s="24">
        <f t="shared" si="2"/>
        <v>0.12595640255981938</v>
      </c>
      <c r="J31" s="25">
        <f t="shared" si="3"/>
        <v>0.12595640255981938</v>
      </c>
      <c r="K31" s="23">
        <v>44194</v>
      </c>
      <c r="L31" s="24">
        <v>0.24420656099999999</v>
      </c>
      <c r="M31" s="24"/>
      <c r="N31" s="24">
        <v>0.47989999999999999</v>
      </c>
      <c r="O31" s="24">
        <f t="shared" si="4"/>
        <v>0.96513966715251365</v>
      </c>
      <c r="P31" s="24">
        <f t="shared" si="5"/>
        <v>0.96513966715251365</v>
      </c>
      <c r="Q31" s="24"/>
      <c r="R31" s="24">
        <v>0.127520259</v>
      </c>
      <c r="S31" s="24">
        <f t="shared" si="6"/>
        <v>-0.47781804682962631</v>
      </c>
      <c r="T31" s="25">
        <f t="shared" si="7"/>
        <v>0.47781804682962631</v>
      </c>
      <c r="U31" s="23">
        <v>44194</v>
      </c>
      <c r="V31" s="24">
        <v>0.62013232200000001</v>
      </c>
      <c r="W31" s="24"/>
      <c r="X31" s="24">
        <v>0.78600000000000003</v>
      </c>
      <c r="Y31" s="24">
        <f t="shared" si="8"/>
        <v>0.26747142846071492</v>
      </c>
      <c r="Z31" s="24">
        <f t="shared" si="9"/>
        <v>0.26747142846071492</v>
      </c>
      <c r="AA31" s="24"/>
      <c r="AB31" s="24">
        <v>0.78422032500000005</v>
      </c>
      <c r="AC31" s="24">
        <f t="shared" si="10"/>
        <v>0.26460159739907901</v>
      </c>
      <c r="AD31" s="25">
        <f t="shared" si="11"/>
        <v>0.26460159739907901</v>
      </c>
    </row>
    <row r="32" spans="1:30" x14ac:dyDescent="0.35">
      <c r="A32" s="23">
        <v>44195</v>
      </c>
      <c r="B32" s="24">
        <v>4.2379533399999998</v>
      </c>
      <c r="C32" s="24"/>
      <c r="D32" s="24">
        <v>4.9714999999999998</v>
      </c>
      <c r="E32" s="24">
        <f t="shared" si="0"/>
        <v>0.17308983869086206</v>
      </c>
      <c r="F32" s="24">
        <f t="shared" si="1"/>
        <v>0.17308983869086206</v>
      </c>
      <c r="G32" s="24"/>
      <c r="H32" s="24">
        <v>5.0075271130000001</v>
      </c>
      <c r="I32" s="24">
        <f t="shared" si="2"/>
        <v>0.18159090279177079</v>
      </c>
      <c r="J32" s="25">
        <f t="shared" si="3"/>
        <v>0.18159090279177079</v>
      </c>
      <c r="K32" s="23">
        <v>44195</v>
      </c>
      <c r="L32" s="24">
        <v>0.241493336</v>
      </c>
      <c r="M32" s="24"/>
      <c r="N32" s="24">
        <v>0.4798</v>
      </c>
      <c r="O32" s="24">
        <f t="shared" si="4"/>
        <v>0.9868043066828146</v>
      </c>
      <c r="P32" s="24">
        <f t="shared" si="5"/>
        <v>0.9868043066828146</v>
      </c>
      <c r="Q32" s="24"/>
      <c r="R32" s="24">
        <v>0.75447080899999996</v>
      </c>
      <c r="S32" s="24">
        <f t="shared" si="6"/>
        <v>2.1241889382819239</v>
      </c>
      <c r="T32" s="25">
        <f t="shared" si="7"/>
        <v>2.1241889382819239</v>
      </c>
      <c r="U32" s="23">
        <v>44195</v>
      </c>
      <c r="V32" s="24">
        <v>0.75215841299999997</v>
      </c>
      <c r="W32" s="24"/>
      <c r="X32" s="24">
        <v>0.7863</v>
      </c>
      <c r="Y32" s="24">
        <f t="shared" si="8"/>
        <v>4.5391484572811697E-2</v>
      </c>
      <c r="Z32" s="24">
        <f t="shared" si="9"/>
        <v>4.5391484572811697E-2</v>
      </c>
      <c r="AA32" s="24"/>
      <c r="AB32" s="24">
        <v>0.79068659299999999</v>
      </c>
      <c r="AC32" s="24">
        <f t="shared" si="10"/>
        <v>5.122349140034152E-2</v>
      </c>
      <c r="AD32" s="25">
        <f t="shared" si="11"/>
        <v>5.122349140034152E-2</v>
      </c>
    </row>
    <row r="33" spans="1:30" x14ac:dyDescent="0.35">
      <c r="A33" s="23">
        <v>44196</v>
      </c>
      <c r="B33" s="24">
        <v>4.0388830240000004</v>
      </c>
      <c r="C33" s="24"/>
      <c r="D33" s="24">
        <v>4.9706999999999999</v>
      </c>
      <c r="E33" s="24">
        <f t="shared" si="0"/>
        <v>0.23071155328414369</v>
      </c>
      <c r="F33" s="24">
        <f t="shared" si="1"/>
        <v>0.23071155328414369</v>
      </c>
      <c r="G33" s="24"/>
      <c r="H33" s="24">
        <v>5.3756892939999998</v>
      </c>
      <c r="I33" s="24">
        <f t="shared" si="2"/>
        <v>0.33098415132510145</v>
      </c>
      <c r="J33" s="25">
        <f t="shared" si="3"/>
        <v>0.33098415132510145</v>
      </c>
      <c r="K33" s="23">
        <v>44196</v>
      </c>
      <c r="L33" s="24">
        <v>7.5269584E-2</v>
      </c>
      <c r="M33" s="24"/>
      <c r="N33" s="24">
        <v>0.4798</v>
      </c>
      <c r="O33" s="24">
        <f t="shared" si="4"/>
        <v>5.3744207753293818</v>
      </c>
      <c r="P33" s="24">
        <f t="shared" si="5"/>
        <v>5.3744207753293818</v>
      </c>
      <c r="Q33" s="24"/>
      <c r="R33" s="24">
        <v>0.62779453799999996</v>
      </c>
      <c r="S33" s="24">
        <f t="shared" si="6"/>
        <v>7.3406138925917261</v>
      </c>
      <c r="T33" s="25">
        <f t="shared" si="7"/>
        <v>7.3406138925917261</v>
      </c>
      <c r="U33" s="23">
        <v>44196</v>
      </c>
      <c r="V33" s="24">
        <v>0.83264641800000005</v>
      </c>
      <c r="W33" s="24"/>
      <c r="X33" s="24">
        <v>0.78659999999999997</v>
      </c>
      <c r="Y33" s="24">
        <f t="shared" si="8"/>
        <v>-5.5301286361866132E-2</v>
      </c>
      <c r="Z33" s="24">
        <f t="shared" si="9"/>
        <v>5.5301286361866132E-2</v>
      </c>
      <c r="AA33" s="24"/>
      <c r="AB33" s="24">
        <v>0.85606464699999996</v>
      </c>
      <c r="AC33" s="24">
        <f t="shared" si="10"/>
        <v>2.8125058240507438E-2</v>
      </c>
      <c r="AD33" s="25">
        <f t="shared" si="11"/>
        <v>2.8125058240507438E-2</v>
      </c>
    </row>
    <row r="34" spans="1:30" x14ac:dyDescent="0.35">
      <c r="A34" s="23">
        <v>44197</v>
      </c>
      <c r="B34" s="24">
        <v>4.0828266959999997</v>
      </c>
      <c r="C34" s="24"/>
      <c r="D34" s="24">
        <v>4.97</v>
      </c>
      <c r="E34" s="24">
        <f t="shared" si="0"/>
        <v>0.21729389221177958</v>
      </c>
      <c r="F34" s="24">
        <f t="shared" si="1"/>
        <v>0.21729389221177958</v>
      </c>
      <c r="G34" s="26"/>
      <c r="H34" s="25">
        <v>6.0630145720000002</v>
      </c>
      <c r="I34" s="24">
        <f t="shared" si="2"/>
        <v>0.48500414625485261</v>
      </c>
      <c r="J34" s="25">
        <f t="shared" si="3"/>
        <v>0.48500414625485261</v>
      </c>
      <c r="K34" s="23">
        <v>44197</v>
      </c>
      <c r="L34" s="24">
        <v>0.232163062</v>
      </c>
      <c r="M34" s="24"/>
      <c r="N34" s="24">
        <v>0.4798</v>
      </c>
      <c r="O34" s="24">
        <f t="shared" si="4"/>
        <v>1.06665089556753</v>
      </c>
      <c r="P34" s="24">
        <f t="shared" si="5"/>
        <v>1.06665089556753</v>
      </c>
      <c r="Q34" s="26"/>
      <c r="R34" s="25">
        <v>1.9358062549999999</v>
      </c>
      <c r="S34" s="24">
        <f t="shared" si="6"/>
        <v>7.3381319936243772</v>
      </c>
      <c r="T34" s="25">
        <f t="shared" si="7"/>
        <v>7.3381319936243772</v>
      </c>
      <c r="U34" s="23">
        <v>44197</v>
      </c>
      <c r="V34" s="24">
        <v>0.73601756100000004</v>
      </c>
      <c r="W34" s="24"/>
      <c r="X34" s="24">
        <v>0.78690000000000004</v>
      </c>
      <c r="Y34" s="24">
        <f t="shared" si="8"/>
        <v>6.9132099145661555E-2</v>
      </c>
      <c r="Z34" s="24">
        <f t="shared" si="9"/>
        <v>6.9132099145661555E-2</v>
      </c>
      <c r="AA34" s="26"/>
      <c r="AB34" s="25">
        <v>0.72969350799999999</v>
      </c>
      <c r="AC34" s="24">
        <f t="shared" si="10"/>
        <v>-8.5922583034673695E-3</v>
      </c>
      <c r="AD34" s="25">
        <f t="shared" si="11"/>
        <v>8.5922583034673695E-3</v>
      </c>
    </row>
    <row r="35" spans="1:30" x14ac:dyDescent="0.35">
      <c r="A35" s="23">
        <v>44198</v>
      </c>
      <c r="B35" s="24">
        <v>6.5953128999999997</v>
      </c>
      <c r="C35" s="24"/>
      <c r="D35" s="24">
        <v>4.9692999999999996</v>
      </c>
      <c r="E35" s="24">
        <f t="shared" si="0"/>
        <v>-0.24654067587907771</v>
      </c>
      <c r="F35" s="24">
        <f t="shared" si="1"/>
        <v>0.24654067587907771</v>
      </c>
      <c r="G35" s="26"/>
      <c r="H35" s="25">
        <v>4.2621409010000004</v>
      </c>
      <c r="I35" s="24">
        <f t="shared" si="2"/>
        <v>-0.35376213901845344</v>
      </c>
      <c r="J35" s="25">
        <f t="shared" si="3"/>
        <v>0.35376213901845344</v>
      </c>
      <c r="K35" s="23">
        <v>44198</v>
      </c>
      <c r="L35" s="24">
        <v>1.7902076810000001</v>
      </c>
      <c r="M35" s="24"/>
      <c r="N35" s="24">
        <v>0.4798</v>
      </c>
      <c r="O35" s="24">
        <f t="shared" si="4"/>
        <v>-0.73198640297868323</v>
      </c>
      <c r="P35" s="24">
        <f t="shared" si="5"/>
        <v>0.73198640297868323</v>
      </c>
      <c r="Q35" s="26"/>
      <c r="R35" s="25">
        <v>0.29122583099999999</v>
      </c>
      <c r="S35" s="24">
        <f t="shared" si="6"/>
        <v>-0.83732287930005811</v>
      </c>
      <c r="T35" s="25">
        <f t="shared" si="7"/>
        <v>0.83732287930005811</v>
      </c>
      <c r="U35" s="23">
        <v>44198</v>
      </c>
      <c r="V35" s="24">
        <v>0.71372091299999996</v>
      </c>
      <c r="W35" s="24"/>
      <c r="X35" s="24">
        <v>0.78720000000000001</v>
      </c>
      <c r="Y35" s="24">
        <f t="shared" si="8"/>
        <v>0.10295212829219712</v>
      </c>
      <c r="Z35" s="24">
        <f t="shared" si="9"/>
        <v>0.10295212829219712</v>
      </c>
      <c r="AA35" s="26"/>
      <c r="AB35" s="25">
        <v>0.72983239</v>
      </c>
      <c r="AC35" s="24">
        <f t="shared" si="10"/>
        <v>2.2573917488669749E-2</v>
      </c>
      <c r="AD35" s="25">
        <f t="shared" si="11"/>
        <v>2.2573917488669749E-2</v>
      </c>
    </row>
    <row r="36" spans="1:30" x14ac:dyDescent="0.35">
      <c r="A36" s="23">
        <v>44199</v>
      </c>
      <c r="B36" s="24">
        <v>4.1260927970000001</v>
      </c>
      <c r="C36" s="24"/>
      <c r="D36" s="24">
        <v>4.9684999999999997</v>
      </c>
      <c r="E36" s="24">
        <f t="shared" si="0"/>
        <v>0.20416584028660167</v>
      </c>
      <c r="F36" s="24">
        <f t="shared" si="1"/>
        <v>0.20416584028660167</v>
      </c>
      <c r="G36" s="26"/>
      <c r="H36" s="25">
        <v>6.5432596289999996</v>
      </c>
      <c r="I36" s="24">
        <f t="shared" si="2"/>
        <v>0.5858246411126462</v>
      </c>
      <c r="J36" s="25">
        <f t="shared" si="3"/>
        <v>0.5858246411126462</v>
      </c>
      <c r="K36" s="23">
        <v>44199</v>
      </c>
      <c r="L36" s="24">
        <v>0.234513842</v>
      </c>
      <c r="M36" s="24"/>
      <c r="N36" s="24">
        <v>0.4798</v>
      </c>
      <c r="O36" s="24">
        <f t="shared" si="4"/>
        <v>1.0459346702443262</v>
      </c>
      <c r="P36" s="24">
        <f t="shared" si="5"/>
        <v>1.0459346702443262</v>
      </c>
      <c r="Q36" s="26"/>
      <c r="R36" s="25">
        <v>2.2045451819999999</v>
      </c>
      <c r="S36" s="24">
        <f t="shared" si="6"/>
        <v>8.4004906627217348</v>
      </c>
      <c r="T36" s="25">
        <f t="shared" si="7"/>
        <v>8.4004906627217348</v>
      </c>
      <c r="U36" s="23">
        <v>44199</v>
      </c>
      <c r="V36" s="24">
        <v>0.79533525500000002</v>
      </c>
      <c r="W36" s="24"/>
      <c r="X36" s="24">
        <v>0.78749999999999998</v>
      </c>
      <c r="Y36" s="24">
        <f t="shared" si="8"/>
        <v>-9.8515122405834262E-3</v>
      </c>
      <c r="Z36" s="24">
        <f t="shared" si="9"/>
        <v>9.8515122405834262E-3</v>
      </c>
      <c r="AA36" s="26"/>
      <c r="AB36" s="25">
        <v>0.76775513799999995</v>
      </c>
      <c r="AC36" s="24">
        <f t="shared" si="10"/>
        <v>-3.4677347479082979E-2</v>
      </c>
      <c r="AD36" s="25">
        <f t="shared" si="11"/>
        <v>3.4677347479082979E-2</v>
      </c>
    </row>
    <row r="37" spans="1:30" x14ac:dyDescent="0.35">
      <c r="A37" s="23">
        <v>44200</v>
      </c>
      <c r="B37" s="24">
        <v>4.1260101159999998</v>
      </c>
      <c r="C37" s="24"/>
      <c r="D37" s="24">
        <v>4.9678000000000004</v>
      </c>
      <c r="E37" s="24">
        <f t="shared" si="0"/>
        <v>0.20402031510676033</v>
      </c>
      <c r="F37" s="24">
        <f t="shared" si="1"/>
        <v>0.20402031510676033</v>
      </c>
      <c r="G37" s="26"/>
      <c r="H37" s="25">
        <v>4.6585602130000003</v>
      </c>
      <c r="I37" s="24">
        <f t="shared" si="2"/>
        <v>0.12907144724024244</v>
      </c>
      <c r="J37" s="25">
        <f t="shared" si="3"/>
        <v>0.12907144724024244</v>
      </c>
      <c r="K37" s="23">
        <v>44200</v>
      </c>
      <c r="L37" s="24">
        <v>0.23116884600000001</v>
      </c>
      <c r="M37" s="24"/>
      <c r="N37" s="24">
        <v>0.47970000000000002</v>
      </c>
      <c r="O37" s="24">
        <f t="shared" si="4"/>
        <v>1.0751066084397896</v>
      </c>
      <c r="P37" s="24">
        <f t="shared" si="5"/>
        <v>1.0751066084397896</v>
      </c>
      <c r="Q37" s="26"/>
      <c r="R37" s="25">
        <v>0.30559083500000001</v>
      </c>
      <c r="S37" s="24">
        <f t="shared" si="6"/>
        <v>0.32193779692960872</v>
      </c>
      <c r="T37" s="25">
        <f t="shared" si="7"/>
        <v>0.32193779692960872</v>
      </c>
      <c r="U37" s="23">
        <v>44200</v>
      </c>
      <c r="V37" s="24">
        <v>0.73544253299999995</v>
      </c>
      <c r="W37" s="24"/>
      <c r="X37" s="24">
        <v>0.78769999999999996</v>
      </c>
      <c r="Y37" s="24">
        <f t="shared" si="8"/>
        <v>7.1055812867978366E-2</v>
      </c>
      <c r="Z37" s="24">
        <f t="shared" si="9"/>
        <v>7.1055812867978366E-2</v>
      </c>
      <c r="AA37" s="26"/>
      <c r="AB37" s="25">
        <v>0.77142316200000005</v>
      </c>
      <c r="AC37" s="24">
        <f t="shared" si="10"/>
        <v>4.8923780425411019E-2</v>
      </c>
      <c r="AD37" s="25">
        <f t="shared" si="11"/>
        <v>4.8923780425411019E-2</v>
      </c>
    </row>
    <row r="38" spans="1:30" x14ac:dyDescent="0.35">
      <c r="A38" s="23">
        <v>44201</v>
      </c>
      <c r="B38" s="24">
        <v>4.5133969049999996</v>
      </c>
      <c r="C38" s="24"/>
      <c r="D38" s="24">
        <v>4.9671000000000003</v>
      </c>
      <c r="E38" s="24">
        <f t="shared" si="0"/>
        <v>0.10052364207042871</v>
      </c>
      <c r="F38" s="24">
        <f t="shared" si="1"/>
        <v>0.10052364207042871</v>
      </c>
      <c r="G38" s="26"/>
      <c r="H38" s="25">
        <v>4.5648882630000003</v>
      </c>
      <c r="I38" s="24">
        <f t="shared" si="2"/>
        <v>1.1408559691029592E-2</v>
      </c>
      <c r="J38" s="25">
        <f t="shared" si="3"/>
        <v>1.1408559691029592E-2</v>
      </c>
      <c r="K38" s="23">
        <v>44201</v>
      </c>
      <c r="L38" s="24">
        <v>0.23792390399999999</v>
      </c>
      <c r="M38" s="24"/>
      <c r="N38" s="24">
        <v>0.47970000000000002</v>
      </c>
      <c r="O38" s="24">
        <f t="shared" si="4"/>
        <v>1.0161908573927907</v>
      </c>
      <c r="P38" s="24">
        <f t="shared" si="5"/>
        <v>1.0161908573927907</v>
      </c>
      <c r="Q38" s="26"/>
      <c r="R38" s="25">
        <v>0.298476768</v>
      </c>
      <c r="S38" s="24">
        <f t="shared" si="6"/>
        <v>0.25450517153585378</v>
      </c>
      <c r="T38" s="25">
        <f t="shared" si="7"/>
        <v>0.25450517153585378</v>
      </c>
      <c r="U38" s="23">
        <v>44201</v>
      </c>
      <c r="V38" s="24">
        <v>0.72819995900000001</v>
      </c>
      <c r="W38" s="24"/>
      <c r="X38" s="24">
        <v>0.78800000000000003</v>
      </c>
      <c r="Y38" s="24">
        <f t="shared" si="8"/>
        <v>8.212035754866065E-2</v>
      </c>
      <c r="Z38" s="24">
        <f t="shared" si="9"/>
        <v>8.212035754866065E-2</v>
      </c>
      <c r="AA38" s="26"/>
      <c r="AB38" s="25">
        <v>0.74713181299999998</v>
      </c>
      <c r="AC38" s="24">
        <f t="shared" si="10"/>
        <v>2.5998153070480975E-2</v>
      </c>
      <c r="AD38" s="25">
        <f t="shared" si="11"/>
        <v>2.5998153070480975E-2</v>
      </c>
    </row>
    <row r="39" spans="1:30" x14ac:dyDescent="0.35">
      <c r="A39" s="23">
        <v>44202</v>
      </c>
      <c r="B39" s="24">
        <v>4.2230978429999997</v>
      </c>
      <c r="C39" s="24"/>
      <c r="D39" s="24">
        <v>4.9663000000000004</v>
      </c>
      <c r="E39" s="24">
        <f t="shared" si="0"/>
        <v>0.17598506703601391</v>
      </c>
      <c r="F39" s="24">
        <f t="shared" si="1"/>
        <v>0.17598506703601391</v>
      </c>
      <c r="G39" s="26"/>
      <c r="H39" s="25">
        <v>4.535205435</v>
      </c>
      <c r="I39" s="24">
        <f t="shared" si="2"/>
        <v>7.3904892475398012E-2</v>
      </c>
      <c r="J39" s="25">
        <f t="shared" si="3"/>
        <v>7.3904892475398012E-2</v>
      </c>
      <c r="K39" s="23">
        <v>44202</v>
      </c>
      <c r="L39" s="24">
        <v>0.23788621700000001</v>
      </c>
      <c r="M39" s="24"/>
      <c r="N39" s="24">
        <v>0.47970000000000002</v>
      </c>
      <c r="O39" s="24">
        <f t="shared" si="4"/>
        <v>1.0165102713790266</v>
      </c>
      <c r="P39" s="24">
        <f t="shared" si="5"/>
        <v>1.0165102713790266</v>
      </c>
      <c r="Q39" s="26"/>
      <c r="R39" s="25">
        <v>0.29939151800000002</v>
      </c>
      <c r="S39" s="24">
        <f t="shared" si="6"/>
        <v>0.25854924163176723</v>
      </c>
      <c r="T39" s="25">
        <f t="shared" si="7"/>
        <v>0.25854924163176723</v>
      </c>
      <c r="U39" s="23">
        <v>44202</v>
      </c>
      <c r="V39" s="24">
        <v>0.71144275700000004</v>
      </c>
      <c r="W39" s="24"/>
      <c r="X39" s="24">
        <v>0.7883</v>
      </c>
      <c r="Y39" s="24">
        <f t="shared" si="8"/>
        <v>0.10803011520433535</v>
      </c>
      <c r="Z39" s="24">
        <f t="shared" si="9"/>
        <v>0.10803011520433535</v>
      </c>
      <c r="AA39" s="26"/>
      <c r="AB39" s="25">
        <v>0.79891682399999997</v>
      </c>
      <c r="AC39" s="24">
        <f t="shared" si="10"/>
        <v>0.12295306423366952</v>
      </c>
      <c r="AD39" s="25">
        <f t="shared" si="11"/>
        <v>0.12295306423366952</v>
      </c>
    </row>
    <row r="40" spans="1:30" x14ac:dyDescent="0.35">
      <c r="A40" s="23">
        <v>44203</v>
      </c>
      <c r="B40" s="24">
        <v>4.4964643229999997</v>
      </c>
      <c r="C40" s="24"/>
      <c r="D40" s="24">
        <v>4.9656000000000002</v>
      </c>
      <c r="E40" s="24">
        <f t="shared" si="0"/>
        <v>0.1043343487905176</v>
      </c>
      <c r="F40" s="24">
        <f t="shared" si="1"/>
        <v>0.1043343487905176</v>
      </c>
      <c r="G40" s="26"/>
      <c r="H40" s="25">
        <v>4.7974962659999996</v>
      </c>
      <c r="I40" s="24">
        <f t="shared" si="2"/>
        <v>6.6948589241591971E-2</v>
      </c>
      <c r="J40" s="25">
        <f t="shared" si="3"/>
        <v>6.6948589241591971E-2</v>
      </c>
      <c r="K40" s="23">
        <v>44203</v>
      </c>
      <c r="L40" s="24">
        <v>0.23757215300000001</v>
      </c>
      <c r="M40" s="24"/>
      <c r="N40" s="24">
        <v>0.47970000000000002</v>
      </c>
      <c r="O40" s="24">
        <f t="shared" si="4"/>
        <v>1.0191760437512221</v>
      </c>
      <c r="P40" s="24">
        <f t="shared" si="5"/>
        <v>1.0191760437512221</v>
      </c>
      <c r="Q40" s="26"/>
      <c r="R40" s="25">
        <v>0.53567969599999998</v>
      </c>
      <c r="S40" s="24">
        <f t="shared" si="6"/>
        <v>1.2548084412906759</v>
      </c>
      <c r="T40" s="25">
        <f t="shared" si="7"/>
        <v>1.2548084412906759</v>
      </c>
      <c r="U40" s="23">
        <v>44203</v>
      </c>
      <c r="V40" s="24">
        <v>0.69972045900000002</v>
      </c>
      <c r="W40" s="24"/>
      <c r="X40" s="24">
        <v>0.78859999999999997</v>
      </c>
      <c r="Y40" s="24">
        <f t="shared" si="8"/>
        <v>0.1270214981665985</v>
      </c>
      <c r="Z40" s="24">
        <f t="shared" si="9"/>
        <v>0.1270214981665985</v>
      </c>
      <c r="AA40" s="26"/>
      <c r="AB40" s="25">
        <v>0.78443579100000005</v>
      </c>
      <c r="AC40" s="24">
        <f t="shared" si="10"/>
        <v>0.12107025157027748</v>
      </c>
      <c r="AD40" s="25">
        <f t="shared" si="11"/>
        <v>0.12107025157027748</v>
      </c>
    </row>
    <row r="41" spans="1:30" x14ac:dyDescent="0.35">
      <c r="A41" s="23">
        <v>44204</v>
      </c>
      <c r="B41" s="24">
        <v>5.0274999119999997</v>
      </c>
      <c r="C41" s="24"/>
      <c r="D41" s="24">
        <v>4.9648000000000003</v>
      </c>
      <c r="E41" s="24">
        <f t="shared" si="0"/>
        <v>-1.2471389974635838E-2</v>
      </c>
      <c r="F41" s="24">
        <f t="shared" si="1"/>
        <v>1.2471389974635838E-2</v>
      </c>
      <c r="G41" s="26"/>
      <c r="H41" s="25">
        <v>6.1031499169999996</v>
      </c>
      <c r="I41" s="24">
        <f t="shared" si="2"/>
        <v>0.21395326182553695</v>
      </c>
      <c r="J41" s="25">
        <f t="shared" si="3"/>
        <v>0.21395326182553695</v>
      </c>
      <c r="K41" s="23">
        <v>44204</v>
      </c>
      <c r="L41" s="24">
        <v>0.31054879600000002</v>
      </c>
      <c r="M41" s="24"/>
      <c r="N41" s="24">
        <v>0.47970000000000002</v>
      </c>
      <c r="O41" s="24">
        <f t="shared" si="4"/>
        <v>0.54468478441629509</v>
      </c>
      <c r="P41" s="24">
        <f t="shared" si="5"/>
        <v>0.54468478441629509</v>
      </c>
      <c r="Q41" s="26"/>
      <c r="R41" s="25">
        <v>1.878776724</v>
      </c>
      <c r="S41" s="24">
        <f t="shared" si="6"/>
        <v>5.0498599517996521</v>
      </c>
      <c r="T41" s="25">
        <f t="shared" si="7"/>
        <v>5.0498599517996521</v>
      </c>
      <c r="U41" s="23">
        <v>44204</v>
      </c>
      <c r="V41" s="24">
        <v>0.68507355700000006</v>
      </c>
      <c r="W41" s="24"/>
      <c r="X41" s="24">
        <v>0.78890000000000005</v>
      </c>
      <c r="Y41" s="24">
        <f t="shared" si="8"/>
        <v>0.15155517526419426</v>
      </c>
      <c r="Z41" s="24">
        <f t="shared" si="9"/>
        <v>0.15155517526419426</v>
      </c>
      <c r="AA41" s="26"/>
      <c r="AB41" s="25">
        <v>0.75241721800000005</v>
      </c>
      <c r="AC41" s="24">
        <f t="shared" si="10"/>
        <v>9.8301358024828853E-2</v>
      </c>
      <c r="AD41" s="25">
        <f t="shared" si="11"/>
        <v>9.8301358024828853E-2</v>
      </c>
    </row>
    <row r="42" spans="1:30" x14ac:dyDescent="0.35">
      <c r="A42" s="23">
        <v>44205</v>
      </c>
      <c r="B42" s="24">
        <v>6.0484756380000002</v>
      </c>
      <c r="C42" s="24"/>
      <c r="D42" s="24">
        <v>4.9641000000000002</v>
      </c>
      <c r="E42" s="24">
        <f t="shared" si="0"/>
        <v>-0.1792808143571463</v>
      </c>
      <c r="F42" s="24">
        <f t="shared" si="1"/>
        <v>0.1792808143571463</v>
      </c>
      <c r="G42" s="26"/>
      <c r="H42" s="25">
        <v>4.3365506570000001</v>
      </c>
      <c r="I42" s="24">
        <f t="shared" si="2"/>
        <v>-0.28303412024092539</v>
      </c>
      <c r="J42" s="25">
        <f t="shared" si="3"/>
        <v>0.28303412024092539</v>
      </c>
      <c r="K42" s="23">
        <v>44205</v>
      </c>
      <c r="L42" s="24">
        <v>1.7865626509999999</v>
      </c>
      <c r="M42" s="24"/>
      <c r="N42" s="24">
        <v>0.47960000000000003</v>
      </c>
      <c r="O42" s="24">
        <f t="shared" si="4"/>
        <v>-0.73155153572053488</v>
      </c>
      <c r="P42" s="24">
        <f t="shared" si="5"/>
        <v>0.73155153572053488</v>
      </c>
      <c r="Q42" s="26"/>
      <c r="R42" s="25">
        <v>0.31202344799999998</v>
      </c>
      <c r="S42" s="24">
        <f t="shared" si="6"/>
        <v>-0.82534984271312861</v>
      </c>
      <c r="T42" s="25">
        <f t="shared" si="7"/>
        <v>0.82534984271312861</v>
      </c>
      <c r="U42" s="23">
        <v>44205</v>
      </c>
      <c r="V42" s="24">
        <v>0.78131313300000005</v>
      </c>
      <c r="W42" s="24"/>
      <c r="X42" s="24">
        <v>0.78920000000000001</v>
      </c>
      <c r="Y42" s="24">
        <f t="shared" si="8"/>
        <v>1.0094374031211842E-2</v>
      </c>
      <c r="Z42" s="24">
        <f t="shared" si="9"/>
        <v>1.0094374031211842E-2</v>
      </c>
      <c r="AA42" s="26"/>
      <c r="AB42" s="25">
        <v>0.75577928999999999</v>
      </c>
      <c r="AC42" s="24">
        <f t="shared" si="10"/>
        <v>-3.2680678106558919E-2</v>
      </c>
      <c r="AD42" s="25">
        <f t="shared" si="11"/>
        <v>3.2680678106558919E-2</v>
      </c>
    </row>
    <row r="43" spans="1:30" x14ac:dyDescent="0.35">
      <c r="A43" s="23">
        <v>44206</v>
      </c>
      <c r="B43" s="24">
        <v>4.0789500299999997</v>
      </c>
      <c r="C43" s="24"/>
      <c r="D43" s="24">
        <v>4.9634</v>
      </c>
      <c r="E43" s="24">
        <f t="shared" si="0"/>
        <v>0.2168327543840983</v>
      </c>
      <c r="F43" s="24">
        <f t="shared" si="1"/>
        <v>0.2168327543840983</v>
      </c>
      <c r="G43" s="26"/>
      <c r="H43" s="25">
        <v>4.4424399059999997</v>
      </c>
      <c r="I43" s="24">
        <f t="shared" si="2"/>
        <v>8.9113588871300803E-2</v>
      </c>
      <c r="J43" s="25">
        <f t="shared" si="3"/>
        <v>8.9113588871300803E-2</v>
      </c>
      <c r="K43" s="23">
        <v>44206</v>
      </c>
      <c r="L43" s="24">
        <v>0.23555669600000001</v>
      </c>
      <c r="M43" s="24"/>
      <c r="N43" s="24">
        <v>0.47960000000000003</v>
      </c>
      <c r="O43" s="24">
        <f t="shared" si="4"/>
        <v>1.0360278784008756</v>
      </c>
      <c r="P43" s="24">
        <f t="shared" si="5"/>
        <v>1.0360278784008756</v>
      </c>
      <c r="Q43" s="26"/>
      <c r="R43" s="25">
        <v>0.26341811199999998</v>
      </c>
      <c r="S43" s="24">
        <f t="shared" si="6"/>
        <v>0.11827902357740648</v>
      </c>
      <c r="T43" s="25">
        <f t="shared" si="7"/>
        <v>0.11827902357740648</v>
      </c>
      <c r="U43" s="23">
        <v>44206</v>
      </c>
      <c r="V43" s="24">
        <v>0.72704011000000002</v>
      </c>
      <c r="W43" s="24"/>
      <c r="X43" s="24">
        <v>0.78949999999999998</v>
      </c>
      <c r="Y43" s="24">
        <f t="shared" si="8"/>
        <v>8.5909826900746861E-2</v>
      </c>
      <c r="Z43" s="24">
        <f t="shared" si="9"/>
        <v>8.5909826900746861E-2</v>
      </c>
      <c r="AA43" s="26"/>
      <c r="AB43" s="25">
        <v>0.74824717500000004</v>
      </c>
      <c r="AC43" s="24">
        <f t="shared" si="10"/>
        <v>2.9169044057280449E-2</v>
      </c>
      <c r="AD43" s="25">
        <f t="shared" si="11"/>
        <v>2.9169044057280449E-2</v>
      </c>
    </row>
    <row r="44" spans="1:30" x14ac:dyDescent="0.35">
      <c r="A44" s="23">
        <v>44207</v>
      </c>
      <c r="B44" s="24">
        <v>4.2349729979999999</v>
      </c>
      <c r="C44" s="24"/>
      <c r="D44" s="24">
        <v>4.9626000000000001</v>
      </c>
      <c r="E44" s="24">
        <f t="shared" si="0"/>
        <v>0.17181384682821541</v>
      </c>
      <c r="F44" s="24">
        <f t="shared" si="1"/>
        <v>0.17181384682821541</v>
      </c>
      <c r="G44" s="26"/>
      <c r="H44" s="25">
        <v>4.5065465910000002</v>
      </c>
      <c r="I44" s="24">
        <f t="shared" si="2"/>
        <v>6.4126404850338617E-2</v>
      </c>
      <c r="J44" s="25">
        <f t="shared" si="3"/>
        <v>6.4126404850338617E-2</v>
      </c>
      <c r="K44" s="23">
        <v>44207</v>
      </c>
      <c r="L44" s="24">
        <v>0.229934425</v>
      </c>
      <c r="M44" s="24"/>
      <c r="N44" s="24">
        <v>0.47960000000000003</v>
      </c>
      <c r="O44" s="24">
        <f t="shared" si="4"/>
        <v>1.0858120744642741</v>
      </c>
      <c r="P44" s="24">
        <f t="shared" si="5"/>
        <v>1.0858120744642741</v>
      </c>
      <c r="Q44" s="26"/>
      <c r="R44" s="25">
        <v>0.29953874000000003</v>
      </c>
      <c r="S44" s="24">
        <f t="shared" si="6"/>
        <v>0.30271376284782076</v>
      </c>
      <c r="T44" s="25">
        <f t="shared" si="7"/>
        <v>0.30271376284782076</v>
      </c>
      <c r="U44" s="23">
        <v>44207</v>
      </c>
      <c r="V44" s="24">
        <v>0.76213540099999999</v>
      </c>
      <c r="W44" s="24"/>
      <c r="X44" s="24">
        <v>0.78979999999999995</v>
      </c>
      <c r="Y44" s="24">
        <f t="shared" si="8"/>
        <v>3.6298798039956101E-2</v>
      </c>
      <c r="Z44" s="24">
        <f t="shared" si="9"/>
        <v>3.6298798039956101E-2</v>
      </c>
      <c r="AA44" s="26"/>
      <c r="AB44" s="25">
        <v>0.814199381</v>
      </c>
      <c r="AC44" s="24">
        <f t="shared" si="10"/>
        <v>6.8313294372216171E-2</v>
      </c>
      <c r="AD44" s="25">
        <f t="shared" si="11"/>
        <v>6.8313294372216171E-2</v>
      </c>
    </row>
    <row r="45" spans="1:30" x14ac:dyDescent="0.35">
      <c r="A45" s="23">
        <v>44208</v>
      </c>
      <c r="B45" s="24">
        <v>13.839973369999999</v>
      </c>
      <c r="C45" s="24"/>
      <c r="D45" s="24">
        <v>4.9619</v>
      </c>
      <c r="E45" s="24">
        <f t="shared" si="0"/>
        <v>-0.64148052403369615</v>
      </c>
      <c r="F45" s="24">
        <f t="shared" si="1"/>
        <v>0.64148052403369615</v>
      </c>
      <c r="G45" s="26"/>
      <c r="H45" s="25">
        <v>4.5094498200000004</v>
      </c>
      <c r="I45" s="24">
        <f t="shared" si="2"/>
        <v>-0.67417207393080403</v>
      </c>
      <c r="J45" s="25">
        <f t="shared" si="3"/>
        <v>0.67417207393080403</v>
      </c>
      <c r="K45" s="23">
        <v>44208</v>
      </c>
      <c r="L45" s="24">
        <v>1.0951872709999999</v>
      </c>
      <c r="M45" s="24"/>
      <c r="N45" s="24">
        <v>0.47960000000000003</v>
      </c>
      <c r="O45" s="24">
        <f t="shared" si="4"/>
        <v>-0.56208402644957323</v>
      </c>
      <c r="P45" s="24">
        <f t="shared" si="5"/>
        <v>0.56208402644957323</v>
      </c>
      <c r="Q45" s="26"/>
      <c r="R45" s="25">
        <v>0.30232077499999999</v>
      </c>
      <c r="S45" s="24">
        <f t="shared" si="6"/>
        <v>-0.7239551782555369</v>
      </c>
      <c r="T45" s="25">
        <f t="shared" si="7"/>
        <v>0.7239551782555369</v>
      </c>
      <c r="U45" s="23">
        <v>44208</v>
      </c>
      <c r="V45" s="24">
        <v>0.797377224</v>
      </c>
      <c r="W45" s="24"/>
      <c r="X45" s="24">
        <v>0.79</v>
      </c>
      <c r="Y45" s="24">
        <f t="shared" si="8"/>
        <v>-9.2518619518532422E-3</v>
      </c>
      <c r="Z45" s="24">
        <f t="shared" si="9"/>
        <v>9.2518619518532422E-3</v>
      </c>
      <c r="AA45" s="26"/>
      <c r="AB45" s="25">
        <v>0.77087774899999995</v>
      </c>
      <c r="AC45" s="24">
        <f t="shared" si="10"/>
        <v>-3.3233298120890459E-2</v>
      </c>
      <c r="AD45" s="25">
        <f t="shared" si="11"/>
        <v>3.3233298120890459E-2</v>
      </c>
    </row>
    <row r="46" spans="1:30" x14ac:dyDescent="0.35">
      <c r="A46" s="23">
        <v>44209</v>
      </c>
      <c r="B46" s="24">
        <v>4.2147998839999996</v>
      </c>
      <c r="C46" s="24"/>
      <c r="D46" s="24">
        <v>4.9611000000000001</v>
      </c>
      <c r="E46" s="24">
        <f t="shared" si="0"/>
        <v>0.17706655986991587</v>
      </c>
      <c r="F46" s="24">
        <f t="shared" si="1"/>
        <v>0.17706655986991587</v>
      </c>
      <c r="G46" s="26"/>
      <c r="H46" s="25">
        <v>4.4806223809999999</v>
      </c>
      <c r="I46" s="24">
        <f t="shared" si="2"/>
        <v>6.3068829912684962E-2</v>
      </c>
      <c r="J46" s="25">
        <f t="shared" si="3"/>
        <v>6.3068829912684962E-2</v>
      </c>
      <c r="K46" s="23">
        <v>44209</v>
      </c>
      <c r="L46" s="24">
        <v>0.22458883599999999</v>
      </c>
      <c r="M46" s="24"/>
      <c r="N46" s="24">
        <v>0.47960000000000003</v>
      </c>
      <c r="O46" s="24">
        <f t="shared" si="4"/>
        <v>1.1354578817978291</v>
      </c>
      <c r="P46" s="24">
        <f t="shared" si="5"/>
        <v>1.1354578817978291</v>
      </c>
      <c r="Q46" s="26"/>
      <c r="R46" s="25">
        <v>0.308507209</v>
      </c>
      <c r="S46" s="24">
        <f t="shared" si="6"/>
        <v>0.37365335915450409</v>
      </c>
      <c r="T46" s="25">
        <f t="shared" si="7"/>
        <v>0.37365335915450409</v>
      </c>
      <c r="U46" s="23">
        <v>44209</v>
      </c>
      <c r="V46" s="24">
        <v>0.76710727700000003</v>
      </c>
      <c r="W46" s="24"/>
      <c r="X46" s="24">
        <v>0.7903</v>
      </c>
      <c r="Y46" s="24">
        <f t="shared" si="8"/>
        <v>3.0234002069048249E-2</v>
      </c>
      <c r="Z46" s="24">
        <f t="shared" si="9"/>
        <v>3.0234002069048249E-2</v>
      </c>
      <c r="AA46" s="26"/>
      <c r="AB46" s="25">
        <v>0.79431320999999999</v>
      </c>
      <c r="AC46" s="24">
        <f t="shared" si="10"/>
        <v>3.5465617151224024E-2</v>
      </c>
      <c r="AD46" s="25">
        <f t="shared" si="11"/>
        <v>3.5465617151224024E-2</v>
      </c>
    </row>
    <row r="47" spans="1:30" x14ac:dyDescent="0.35">
      <c r="A47" s="23">
        <v>44210</v>
      </c>
      <c r="B47" s="24">
        <v>4.2736147300000003</v>
      </c>
      <c r="C47" s="24"/>
      <c r="D47" s="24">
        <v>4.9603999999999999</v>
      </c>
      <c r="E47" s="24">
        <f t="shared" si="0"/>
        <v>0.16070359950299021</v>
      </c>
      <c r="F47" s="24">
        <f t="shared" si="1"/>
        <v>0.16070359950299021</v>
      </c>
      <c r="G47" s="26"/>
      <c r="H47" s="25">
        <v>5.700081494</v>
      </c>
      <c r="I47" s="24">
        <f t="shared" si="2"/>
        <v>0.3337845955056411</v>
      </c>
      <c r="J47" s="25">
        <f t="shared" si="3"/>
        <v>0.3337845955056411</v>
      </c>
      <c r="K47" s="23">
        <v>44210</v>
      </c>
      <c r="L47" s="24">
        <v>0.22102560800000001</v>
      </c>
      <c r="M47" s="24"/>
      <c r="N47" s="24">
        <v>0.47949999999999998</v>
      </c>
      <c r="O47" s="24">
        <f t="shared" si="4"/>
        <v>1.1694318786807725</v>
      </c>
      <c r="P47" s="24">
        <f t="shared" si="5"/>
        <v>1.1694318786807725</v>
      </c>
      <c r="Q47" s="26"/>
      <c r="R47" s="25">
        <v>0.89576915499999998</v>
      </c>
      <c r="S47" s="24">
        <f t="shared" si="6"/>
        <v>3.0527844854972637</v>
      </c>
      <c r="T47" s="25">
        <f t="shared" si="7"/>
        <v>3.0527844854972637</v>
      </c>
      <c r="U47" s="23">
        <v>44210</v>
      </c>
      <c r="V47" s="24">
        <v>0.73732440899999996</v>
      </c>
      <c r="W47" s="24"/>
      <c r="X47" s="24">
        <v>0.79059999999999997</v>
      </c>
      <c r="Y47" s="24">
        <f t="shared" si="8"/>
        <v>7.225529271742856E-2</v>
      </c>
      <c r="Z47" s="24">
        <f t="shared" si="9"/>
        <v>7.225529271742856E-2</v>
      </c>
      <c r="AA47" s="26"/>
      <c r="AB47" s="25">
        <v>0.782944368</v>
      </c>
      <c r="AC47" s="24">
        <f t="shared" si="10"/>
        <v>6.187230267050612E-2</v>
      </c>
      <c r="AD47" s="25">
        <f t="shared" si="11"/>
        <v>6.187230267050612E-2</v>
      </c>
    </row>
    <row r="48" spans="1:30" x14ac:dyDescent="0.35">
      <c r="A48" s="23">
        <v>44211</v>
      </c>
      <c r="B48" s="24">
        <v>15.33589372</v>
      </c>
      <c r="C48" s="24"/>
      <c r="D48" s="24">
        <v>4.9596999999999998</v>
      </c>
      <c r="E48" s="24">
        <f t="shared" si="0"/>
        <v>-0.67659530702590187</v>
      </c>
      <c r="F48" s="24">
        <f t="shared" si="1"/>
        <v>0.67659530702590187</v>
      </c>
      <c r="G48" s="26"/>
      <c r="H48" s="25">
        <v>14.34576232</v>
      </c>
      <c r="I48" s="24">
        <f t="shared" si="2"/>
        <v>-6.4563006113477373E-2</v>
      </c>
      <c r="J48" s="25">
        <f t="shared" si="3"/>
        <v>6.4563006113477373E-2</v>
      </c>
      <c r="K48" s="23">
        <v>44211</v>
      </c>
      <c r="L48" s="24">
        <v>0.58840781600000003</v>
      </c>
      <c r="M48" s="24"/>
      <c r="N48" s="24">
        <v>0.47949999999999998</v>
      </c>
      <c r="O48" s="24">
        <f t="shared" si="4"/>
        <v>-0.18508900296456979</v>
      </c>
      <c r="P48" s="24">
        <f t="shared" si="5"/>
        <v>0.18508900296456979</v>
      </c>
      <c r="Q48" s="26"/>
      <c r="R48" s="25">
        <v>1.716526392</v>
      </c>
      <c r="S48" s="24">
        <f t="shared" si="6"/>
        <v>1.9172392774605833</v>
      </c>
      <c r="T48" s="25">
        <f t="shared" si="7"/>
        <v>1.9172392774605833</v>
      </c>
      <c r="U48" s="23">
        <v>44211</v>
      </c>
      <c r="V48" s="24">
        <v>0.78332904800000003</v>
      </c>
      <c r="W48" s="24"/>
      <c r="X48" s="24">
        <v>0.79090000000000005</v>
      </c>
      <c r="Y48" s="24">
        <f t="shared" si="8"/>
        <v>9.6650979806381689E-3</v>
      </c>
      <c r="Z48" s="24">
        <f t="shared" si="9"/>
        <v>9.6650979806381689E-3</v>
      </c>
      <c r="AA48" s="26"/>
      <c r="AB48" s="25">
        <v>0.71612303600000005</v>
      </c>
      <c r="AC48" s="24">
        <f t="shared" si="10"/>
        <v>-8.5795378291652444E-2</v>
      </c>
      <c r="AD48" s="25">
        <f t="shared" si="11"/>
        <v>8.5795378291652444E-2</v>
      </c>
    </row>
    <row r="49" spans="1:30" x14ac:dyDescent="0.35">
      <c r="A49" s="23">
        <v>44212</v>
      </c>
      <c r="B49" s="24">
        <v>6.3036871899999998</v>
      </c>
      <c r="C49" s="24"/>
      <c r="D49" s="24">
        <v>4.9588999999999999</v>
      </c>
      <c r="E49" s="24">
        <f t="shared" si="0"/>
        <v>-0.21333342684474163</v>
      </c>
      <c r="F49" s="24">
        <f t="shared" si="1"/>
        <v>0.21333342684474163</v>
      </c>
      <c r="G49" s="26"/>
      <c r="H49" s="25">
        <v>4.5078129149999997</v>
      </c>
      <c r="I49" s="24">
        <f t="shared" si="2"/>
        <v>-0.28489267009456415</v>
      </c>
      <c r="J49" s="25">
        <f t="shared" si="3"/>
        <v>0.28489267009456415</v>
      </c>
      <c r="K49" s="23">
        <v>44212</v>
      </c>
      <c r="L49" s="24">
        <v>1.3061736909999999</v>
      </c>
      <c r="M49" s="24"/>
      <c r="N49" s="24">
        <v>0.47949999999999998</v>
      </c>
      <c r="O49" s="24">
        <f t="shared" si="4"/>
        <v>-0.63289721473956706</v>
      </c>
      <c r="P49" s="24">
        <f t="shared" si="5"/>
        <v>0.63289721473956706</v>
      </c>
      <c r="Q49" s="26"/>
      <c r="R49" s="25">
        <v>0.42216422100000001</v>
      </c>
      <c r="S49" s="24">
        <f t="shared" si="6"/>
        <v>-0.67679319840166641</v>
      </c>
      <c r="T49" s="25">
        <f t="shared" si="7"/>
        <v>0.67679319840166641</v>
      </c>
      <c r="U49" s="23">
        <v>44212</v>
      </c>
      <c r="V49" s="24">
        <v>0.72071629500000001</v>
      </c>
      <c r="W49" s="24"/>
      <c r="X49" s="24">
        <v>0.79120000000000001</v>
      </c>
      <c r="Y49" s="24">
        <f t="shared" si="8"/>
        <v>9.7796741226726408E-2</v>
      </c>
      <c r="Z49" s="24">
        <f t="shared" si="9"/>
        <v>9.7796741226726408E-2</v>
      </c>
      <c r="AA49" s="26"/>
      <c r="AB49" s="25">
        <v>0.83142375199999996</v>
      </c>
      <c r="AC49" s="24">
        <f t="shared" si="10"/>
        <v>0.15360753984339975</v>
      </c>
      <c r="AD49" s="25">
        <f t="shared" si="11"/>
        <v>0.15360753984339975</v>
      </c>
    </row>
    <row r="50" spans="1:30" x14ac:dyDescent="0.35">
      <c r="A50" s="23">
        <v>44213</v>
      </c>
      <c r="B50" s="24">
        <v>4.5754867179999996</v>
      </c>
      <c r="C50" s="24"/>
      <c r="D50" s="24">
        <v>4.9581999999999997</v>
      </c>
      <c r="E50" s="24">
        <f t="shared" si="0"/>
        <v>8.3644277775827239E-2</v>
      </c>
      <c r="F50" s="24">
        <f t="shared" si="1"/>
        <v>8.3644277775827239E-2</v>
      </c>
      <c r="G50" s="26"/>
      <c r="H50" s="25">
        <v>5.1038811989999999</v>
      </c>
      <c r="I50" s="24">
        <f t="shared" si="2"/>
        <v>0.11548377551207664</v>
      </c>
      <c r="J50" s="25">
        <f t="shared" si="3"/>
        <v>0.11548377551207664</v>
      </c>
      <c r="K50" s="23">
        <v>44213</v>
      </c>
      <c r="L50" s="24">
        <v>0.290106751</v>
      </c>
      <c r="M50" s="24"/>
      <c r="N50" s="24">
        <v>0.47949999999999998</v>
      </c>
      <c r="O50" s="24">
        <f t="shared" si="4"/>
        <v>0.65283985411287448</v>
      </c>
      <c r="P50" s="24">
        <f t="shared" si="5"/>
        <v>0.65283985411287448</v>
      </c>
      <c r="Q50" s="26"/>
      <c r="R50" s="25">
        <v>0.30118975999999997</v>
      </c>
      <c r="S50" s="24">
        <f t="shared" si="6"/>
        <v>3.8203209548887666E-2</v>
      </c>
      <c r="T50" s="25">
        <f t="shared" si="7"/>
        <v>3.8203209548887666E-2</v>
      </c>
      <c r="U50" s="23">
        <v>44213</v>
      </c>
      <c r="V50" s="24">
        <v>0.71887052500000004</v>
      </c>
      <c r="W50" s="24"/>
      <c r="X50" s="24">
        <v>0.79149999999999998</v>
      </c>
      <c r="Y50" s="24">
        <f t="shared" si="8"/>
        <v>0.1010327624713782</v>
      </c>
      <c r="Z50" s="24">
        <f t="shared" si="9"/>
        <v>0.1010327624713782</v>
      </c>
      <c r="AA50" s="26"/>
      <c r="AB50" s="25">
        <v>0.84355471100000001</v>
      </c>
      <c r="AC50" s="24">
        <f t="shared" si="10"/>
        <v>0.17344456569560976</v>
      </c>
      <c r="AD50" s="25">
        <f t="shared" si="11"/>
        <v>0.17344456569560976</v>
      </c>
    </row>
    <row r="51" spans="1:30" x14ac:dyDescent="0.35">
      <c r="A51" s="23">
        <v>44214</v>
      </c>
      <c r="B51" s="24">
        <v>31.06602505</v>
      </c>
      <c r="C51" s="24"/>
      <c r="D51" s="24">
        <v>4.9574999999999996</v>
      </c>
      <c r="E51" s="24">
        <f t="shared" si="0"/>
        <v>-0.84042052396400813</v>
      </c>
      <c r="F51" s="24">
        <f t="shared" si="1"/>
        <v>0.84042052396400813</v>
      </c>
      <c r="G51" s="26"/>
      <c r="H51" s="25">
        <v>4.3787430169999997</v>
      </c>
      <c r="I51" s="24">
        <f t="shared" si="2"/>
        <v>-0.85905042534561404</v>
      </c>
      <c r="J51" s="25">
        <f t="shared" si="3"/>
        <v>0.85905042534561404</v>
      </c>
      <c r="K51" s="23">
        <v>44214</v>
      </c>
      <c r="L51" s="24">
        <v>0.593980222</v>
      </c>
      <c r="M51" s="24"/>
      <c r="N51" s="24">
        <v>0.47949999999999998</v>
      </c>
      <c r="O51" s="24">
        <f t="shared" si="4"/>
        <v>-0.19273406379514102</v>
      </c>
      <c r="P51" s="24">
        <f t="shared" si="5"/>
        <v>0.19273406379514102</v>
      </c>
      <c r="Q51" s="26"/>
      <c r="R51" s="25">
        <v>0.27987975999999998</v>
      </c>
      <c r="S51" s="24">
        <f t="shared" si="6"/>
        <v>-0.52880626385570129</v>
      </c>
      <c r="T51" s="25">
        <f t="shared" si="7"/>
        <v>0.52880626385570129</v>
      </c>
      <c r="U51" s="23">
        <v>44214</v>
      </c>
      <c r="V51" s="24">
        <v>0.74660995500000005</v>
      </c>
      <c r="W51" s="24"/>
      <c r="X51" s="24">
        <v>0.79179999999999995</v>
      </c>
      <c r="Y51" s="24">
        <f t="shared" si="8"/>
        <v>6.0526978909623427E-2</v>
      </c>
      <c r="Z51" s="24">
        <f t="shared" si="9"/>
        <v>6.0526978909623427E-2</v>
      </c>
      <c r="AA51" s="26"/>
      <c r="AB51" s="25">
        <v>0.76479639700000002</v>
      </c>
      <c r="AC51" s="24">
        <f t="shared" si="10"/>
        <v>2.4358692083070295E-2</v>
      </c>
      <c r="AD51" s="25">
        <f t="shared" si="11"/>
        <v>2.4358692083070295E-2</v>
      </c>
    </row>
    <row r="52" spans="1:30" x14ac:dyDescent="0.35">
      <c r="A52" s="23">
        <v>44215</v>
      </c>
      <c r="B52" s="24">
        <v>32.936947410000002</v>
      </c>
      <c r="C52" s="24"/>
      <c r="D52" s="24">
        <v>4.9566999999999997</v>
      </c>
      <c r="E52" s="24">
        <f t="shared" si="0"/>
        <v>-0.84950942969004184</v>
      </c>
      <c r="F52" s="24">
        <f t="shared" si="1"/>
        <v>0.84950942969004184</v>
      </c>
      <c r="G52" s="26"/>
      <c r="H52" s="25">
        <v>4.5737628099999998</v>
      </c>
      <c r="I52" s="24">
        <f t="shared" si="2"/>
        <v>-0.8611358012913074</v>
      </c>
      <c r="J52" s="25">
        <f t="shared" si="3"/>
        <v>0.8611358012913074</v>
      </c>
      <c r="K52" s="23">
        <v>44215</v>
      </c>
      <c r="L52" s="24">
        <v>0.60857099999999997</v>
      </c>
      <c r="M52" s="24"/>
      <c r="N52" s="24">
        <v>0.47949999999999998</v>
      </c>
      <c r="O52" s="24">
        <f t="shared" si="4"/>
        <v>-0.21208864701078428</v>
      </c>
      <c r="P52" s="24">
        <f t="shared" si="5"/>
        <v>0.21208864701078428</v>
      </c>
      <c r="Q52" s="26"/>
      <c r="R52" s="25">
        <v>0.30581283599999998</v>
      </c>
      <c r="S52" s="24">
        <f t="shared" si="6"/>
        <v>-0.49749029119034593</v>
      </c>
      <c r="T52" s="25">
        <f t="shared" si="7"/>
        <v>0.49749029119034593</v>
      </c>
      <c r="U52" s="23">
        <v>44215</v>
      </c>
      <c r="V52" s="24">
        <v>0.76469353699999998</v>
      </c>
      <c r="W52" s="24"/>
      <c r="X52" s="24">
        <v>0.79210000000000003</v>
      </c>
      <c r="Y52" s="24">
        <f t="shared" si="8"/>
        <v>3.5839799441119181E-2</v>
      </c>
      <c r="Z52" s="24">
        <f t="shared" si="9"/>
        <v>3.5839799441119181E-2</v>
      </c>
      <c r="AA52" s="26"/>
      <c r="AB52" s="25">
        <v>0.78430206400000002</v>
      </c>
      <c r="AC52" s="24">
        <f t="shared" si="10"/>
        <v>2.5642333890942826E-2</v>
      </c>
      <c r="AD52" s="25">
        <f t="shared" si="11"/>
        <v>2.5642333890942826E-2</v>
      </c>
    </row>
    <row r="53" spans="1:30" x14ac:dyDescent="0.35">
      <c r="A53" s="23">
        <v>44216</v>
      </c>
      <c r="B53" s="24">
        <v>24.036241700000001</v>
      </c>
      <c r="C53" s="24"/>
      <c r="D53" s="24">
        <v>4.9560000000000004</v>
      </c>
      <c r="E53" s="24">
        <f t="shared" si="0"/>
        <v>-0.79381135945225578</v>
      </c>
      <c r="F53" s="24">
        <f t="shared" si="1"/>
        <v>0.79381135945225578</v>
      </c>
      <c r="G53" s="26"/>
      <c r="H53" s="25">
        <v>4.5349212120000004</v>
      </c>
      <c r="I53" s="24">
        <f t="shared" si="2"/>
        <v>-0.81132985478341235</v>
      </c>
      <c r="J53" s="25">
        <f t="shared" si="3"/>
        <v>0.81132985478341235</v>
      </c>
      <c r="K53" s="23">
        <v>44216</v>
      </c>
      <c r="L53" s="24">
        <v>0.46125715</v>
      </c>
      <c r="M53" s="24"/>
      <c r="N53" s="24">
        <v>0.47939999999999999</v>
      </c>
      <c r="O53" s="24">
        <f t="shared" si="4"/>
        <v>3.9333482418646495E-2</v>
      </c>
      <c r="P53" s="24">
        <f t="shared" si="5"/>
        <v>3.9333482418646495E-2</v>
      </c>
      <c r="Q53" s="26"/>
      <c r="R53" s="25">
        <v>0.245330299</v>
      </c>
      <c r="S53" s="24">
        <f t="shared" si="6"/>
        <v>-0.46812683770864039</v>
      </c>
      <c r="T53" s="25">
        <f t="shared" si="7"/>
        <v>0.46812683770864039</v>
      </c>
      <c r="U53" s="23">
        <v>44216</v>
      </c>
      <c r="V53" s="24">
        <v>0.72560206400000005</v>
      </c>
      <c r="W53" s="24"/>
      <c r="X53" s="24">
        <v>0.79239999999999999</v>
      </c>
      <c r="Y53" s="24">
        <f t="shared" si="8"/>
        <v>9.2058635599470875E-2</v>
      </c>
      <c r="Z53" s="24">
        <f t="shared" si="9"/>
        <v>9.2058635599470875E-2</v>
      </c>
      <c r="AA53" s="26"/>
      <c r="AB53" s="25">
        <v>0.82258976699999997</v>
      </c>
      <c r="AC53" s="24">
        <f t="shared" si="10"/>
        <v>0.13366514211017999</v>
      </c>
      <c r="AD53" s="25">
        <f t="shared" si="11"/>
        <v>0.13366514211017999</v>
      </c>
    </row>
    <row r="54" spans="1:30" x14ac:dyDescent="0.35">
      <c r="A54" s="23">
        <v>44217</v>
      </c>
      <c r="B54" s="24">
        <v>29.224153990000001</v>
      </c>
      <c r="C54" s="24"/>
      <c r="D54" s="24">
        <v>4.9551999999999996</v>
      </c>
      <c r="E54" s="24">
        <f t="shared" si="0"/>
        <v>-0.83044162709738034</v>
      </c>
      <c r="F54" s="24">
        <f t="shared" si="1"/>
        <v>0.83044162709738034</v>
      </c>
      <c r="G54" s="26"/>
      <c r="H54" s="25">
        <v>5.6132721439999997</v>
      </c>
      <c r="I54" s="24">
        <f t="shared" si="2"/>
        <v>-0.8079235366087667</v>
      </c>
      <c r="J54" s="25">
        <f t="shared" si="3"/>
        <v>0.8079235366087667</v>
      </c>
      <c r="K54" s="23">
        <v>44217</v>
      </c>
      <c r="L54" s="24">
        <v>1.0129229239999999</v>
      </c>
      <c r="M54" s="24"/>
      <c r="N54" s="24">
        <v>0.47939999999999999</v>
      </c>
      <c r="O54" s="24">
        <f t="shared" si="4"/>
        <v>-0.52671621044287864</v>
      </c>
      <c r="P54" s="24">
        <f t="shared" si="5"/>
        <v>0.52671621044287864</v>
      </c>
      <c r="Q54" s="26"/>
      <c r="R54" s="25">
        <v>1.24846217</v>
      </c>
      <c r="S54" s="24">
        <f t="shared" si="6"/>
        <v>0.2325342238971779</v>
      </c>
      <c r="T54" s="25">
        <f t="shared" si="7"/>
        <v>0.2325342238971779</v>
      </c>
      <c r="U54" s="23">
        <v>44217</v>
      </c>
      <c r="V54" s="24">
        <v>0.81300259600000002</v>
      </c>
      <c r="W54" s="24"/>
      <c r="X54" s="24">
        <v>0.79269999999999996</v>
      </c>
      <c r="Y54" s="24">
        <f t="shared" si="8"/>
        <v>-2.497236306487767E-2</v>
      </c>
      <c r="Z54" s="24">
        <f t="shared" si="9"/>
        <v>2.497236306487767E-2</v>
      </c>
      <c r="AA54" s="26"/>
      <c r="AB54" s="25">
        <v>0.78523978299999997</v>
      </c>
      <c r="AC54" s="24">
        <f t="shared" si="10"/>
        <v>-3.4148492436056194E-2</v>
      </c>
      <c r="AD54" s="25">
        <f t="shared" si="11"/>
        <v>3.4148492436056194E-2</v>
      </c>
    </row>
    <row r="55" spans="1:30" x14ac:dyDescent="0.35">
      <c r="A55" s="23">
        <v>44218</v>
      </c>
      <c r="B55" s="24">
        <v>17.6673665</v>
      </c>
      <c r="C55" s="24"/>
      <c r="D55" s="24">
        <v>4.9545000000000003</v>
      </c>
      <c r="E55" s="24">
        <f t="shared" si="0"/>
        <v>-0.71956771259598884</v>
      </c>
      <c r="F55" s="24">
        <f t="shared" si="1"/>
        <v>0.71956771259598884</v>
      </c>
      <c r="G55" s="26"/>
      <c r="H55" s="25">
        <v>5.5004679589999999</v>
      </c>
      <c r="I55" s="24">
        <f t="shared" si="2"/>
        <v>-0.68866509001214193</v>
      </c>
      <c r="J55" s="25">
        <f t="shared" si="3"/>
        <v>0.68866509001214193</v>
      </c>
      <c r="K55" s="23">
        <v>44218</v>
      </c>
      <c r="L55" s="24">
        <v>0.56463468400000005</v>
      </c>
      <c r="M55" s="24"/>
      <c r="N55" s="24">
        <v>0.47939999999999999</v>
      </c>
      <c r="O55" s="24">
        <f t="shared" si="4"/>
        <v>-0.15095545210963351</v>
      </c>
      <c r="P55" s="24">
        <f t="shared" si="5"/>
        <v>0.15095545210963351</v>
      </c>
      <c r="Q55" s="26"/>
      <c r="R55" s="25">
        <v>1.0745359910000001</v>
      </c>
      <c r="S55" s="24">
        <f t="shared" si="6"/>
        <v>0.90306408984255737</v>
      </c>
      <c r="T55" s="25">
        <f t="shared" si="7"/>
        <v>0.90306408984255737</v>
      </c>
      <c r="U55" s="23">
        <v>44218</v>
      </c>
      <c r="V55" s="24">
        <v>0.67719007499999995</v>
      </c>
      <c r="W55" s="24"/>
      <c r="X55" s="24">
        <v>0.79290000000000005</v>
      </c>
      <c r="Y55" s="24">
        <f t="shared" si="8"/>
        <v>0.1708677212967129</v>
      </c>
      <c r="Z55" s="24">
        <f t="shared" si="9"/>
        <v>0.1708677212967129</v>
      </c>
      <c r="AA55" s="26"/>
      <c r="AB55" s="25">
        <v>0.78116596299999996</v>
      </c>
      <c r="AC55" s="24">
        <f t="shared" si="10"/>
        <v>0.15354018293903676</v>
      </c>
      <c r="AD55" s="25">
        <f t="shared" si="11"/>
        <v>0.15354018293903676</v>
      </c>
    </row>
    <row r="56" spans="1:30" x14ac:dyDescent="0.35">
      <c r="A56" s="23">
        <v>44219</v>
      </c>
      <c r="B56" s="24">
        <v>6.1972426079999998</v>
      </c>
      <c r="C56" s="24"/>
      <c r="D56" s="24">
        <v>4.9538000000000002</v>
      </c>
      <c r="E56" s="24">
        <f t="shared" si="0"/>
        <v>-0.20064449411660013</v>
      </c>
      <c r="F56" s="24">
        <f t="shared" si="1"/>
        <v>0.20064449411660013</v>
      </c>
      <c r="G56" s="26"/>
      <c r="H56" s="25">
        <v>4.4826263830000004</v>
      </c>
      <c r="I56" s="24">
        <f t="shared" si="2"/>
        <v>-0.27667405222874558</v>
      </c>
      <c r="J56" s="25">
        <f t="shared" si="3"/>
        <v>0.27667405222874558</v>
      </c>
      <c r="K56" s="23">
        <v>44219</v>
      </c>
      <c r="L56" s="24">
        <v>1.8086573450000001</v>
      </c>
      <c r="M56" s="24"/>
      <c r="N56" s="24">
        <v>0.47939999999999999</v>
      </c>
      <c r="O56" s="24">
        <f t="shared" si="4"/>
        <v>-0.73494150159216587</v>
      </c>
      <c r="P56" s="24">
        <f t="shared" si="5"/>
        <v>0.73494150159216587</v>
      </c>
      <c r="Q56" s="26"/>
      <c r="R56" s="25">
        <v>0.28581318300000003</v>
      </c>
      <c r="S56" s="24">
        <f t="shared" si="6"/>
        <v>-0.84197494136182005</v>
      </c>
      <c r="T56" s="25">
        <f t="shared" si="7"/>
        <v>0.84197494136182005</v>
      </c>
      <c r="U56" s="23">
        <v>44219</v>
      </c>
      <c r="V56" s="24">
        <v>0.68360081699999997</v>
      </c>
      <c r="W56" s="24"/>
      <c r="X56" s="24">
        <v>0.79320000000000002</v>
      </c>
      <c r="Y56" s="24">
        <f t="shared" si="8"/>
        <v>0.16032629024783634</v>
      </c>
      <c r="Z56" s="24">
        <f t="shared" si="9"/>
        <v>0.16032629024783634</v>
      </c>
      <c r="AA56" s="26"/>
      <c r="AB56" s="25">
        <v>0.74066115300000002</v>
      </c>
      <c r="AC56" s="24">
        <f t="shared" si="10"/>
        <v>8.3470257174956014E-2</v>
      </c>
      <c r="AD56" s="25">
        <f t="shared" si="11"/>
        <v>8.3470257174956014E-2</v>
      </c>
    </row>
    <row r="57" spans="1:30" x14ac:dyDescent="0.35">
      <c r="A57" s="23">
        <v>44220</v>
      </c>
      <c r="B57" s="24">
        <v>4.2175171110000003</v>
      </c>
      <c r="C57" s="24"/>
      <c r="D57" s="24">
        <v>4.9530000000000003</v>
      </c>
      <c r="E57" s="24">
        <f t="shared" si="0"/>
        <v>0.17438764790822919</v>
      </c>
      <c r="F57" s="24">
        <f t="shared" si="1"/>
        <v>0.17438764790822919</v>
      </c>
      <c r="G57" s="26"/>
      <c r="H57" s="25">
        <v>11.846715290000001</v>
      </c>
      <c r="I57" s="24">
        <f t="shared" si="2"/>
        <v>1.8089311740079861</v>
      </c>
      <c r="J57" s="25">
        <f t="shared" si="3"/>
        <v>1.8089311740079861</v>
      </c>
      <c r="K57" s="23">
        <v>44220</v>
      </c>
      <c r="L57" s="24">
        <v>0.253124187</v>
      </c>
      <c r="M57" s="24"/>
      <c r="N57" s="24">
        <v>0.47939999999999999</v>
      </c>
      <c r="O57" s="24">
        <f t="shared" si="4"/>
        <v>0.89393200895495617</v>
      </c>
      <c r="P57" s="24">
        <f t="shared" si="5"/>
        <v>0.89393200895495617</v>
      </c>
      <c r="Q57" s="26"/>
      <c r="R57" s="25">
        <v>0.87421191399999998</v>
      </c>
      <c r="S57" s="24">
        <f t="shared" si="6"/>
        <v>2.4536877900174745</v>
      </c>
      <c r="T57" s="25">
        <f t="shared" si="7"/>
        <v>2.4536877900174745</v>
      </c>
      <c r="U57" s="23">
        <v>44220</v>
      </c>
      <c r="V57" s="24">
        <v>0.754431238</v>
      </c>
      <c r="W57" s="24"/>
      <c r="X57" s="24">
        <v>0.79349999999999998</v>
      </c>
      <c r="Y57" s="24">
        <f t="shared" si="8"/>
        <v>5.1785716221893742E-2</v>
      </c>
      <c r="Z57" s="24">
        <f t="shared" si="9"/>
        <v>5.1785716221893742E-2</v>
      </c>
      <c r="AA57" s="26"/>
      <c r="AB57" s="25">
        <v>0.73904834399999997</v>
      </c>
      <c r="AC57" s="24">
        <f t="shared" si="10"/>
        <v>-2.0390054421368001E-2</v>
      </c>
      <c r="AD57" s="25">
        <f t="shared" si="11"/>
        <v>2.0390054421368001E-2</v>
      </c>
    </row>
    <row r="58" spans="1:30" x14ac:dyDescent="0.35">
      <c r="A58" s="23">
        <v>44221</v>
      </c>
      <c r="B58" s="24">
        <v>4.1785340389999996</v>
      </c>
      <c r="C58" s="24"/>
      <c r="D58" s="24">
        <v>4.9523000000000001</v>
      </c>
      <c r="E58" s="24">
        <f t="shared" si="0"/>
        <v>0.18517641684335232</v>
      </c>
      <c r="F58" s="24">
        <f t="shared" si="1"/>
        <v>0.18517641684335232</v>
      </c>
      <c r="G58" s="26"/>
      <c r="H58" s="25">
        <v>4.6431517849999997</v>
      </c>
      <c r="I58" s="24">
        <f t="shared" si="2"/>
        <v>0.11119156662684306</v>
      </c>
      <c r="J58" s="25">
        <f t="shared" si="3"/>
        <v>0.11119156662684306</v>
      </c>
      <c r="K58" s="23">
        <v>44221</v>
      </c>
      <c r="L58" s="24">
        <v>0.198076058</v>
      </c>
      <c r="M58" s="24"/>
      <c r="N58" s="24">
        <v>0.4793</v>
      </c>
      <c r="O58" s="24">
        <f t="shared" si="4"/>
        <v>1.4197775583760861</v>
      </c>
      <c r="P58" s="24">
        <f t="shared" si="5"/>
        <v>1.4197775583760861</v>
      </c>
      <c r="Q58" s="26"/>
      <c r="R58" s="25">
        <v>0.301013327</v>
      </c>
      <c r="S58" s="24">
        <f t="shared" si="6"/>
        <v>0.5196855694694813</v>
      </c>
      <c r="T58" s="25">
        <f t="shared" si="7"/>
        <v>0.5196855694694813</v>
      </c>
      <c r="U58" s="23">
        <v>44221</v>
      </c>
      <c r="V58" s="24">
        <v>0.68099547400000005</v>
      </c>
      <c r="W58" s="24"/>
      <c r="X58" s="24">
        <v>0.79379999999999995</v>
      </c>
      <c r="Y58" s="24">
        <f t="shared" si="8"/>
        <v>0.16564651353321608</v>
      </c>
      <c r="Z58" s="24">
        <f t="shared" si="9"/>
        <v>0.16564651353321608</v>
      </c>
      <c r="AA58" s="26"/>
      <c r="AB58" s="25">
        <v>0.87236891100000002</v>
      </c>
      <c r="AC58" s="24">
        <f t="shared" si="10"/>
        <v>0.28102013053907604</v>
      </c>
      <c r="AD58" s="25">
        <f t="shared" si="11"/>
        <v>0.28102013053907604</v>
      </c>
    </row>
    <row r="59" spans="1:30" x14ac:dyDescent="0.35">
      <c r="A59" s="23">
        <v>44222</v>
      </c>
      <c r="B59" s="24">
        <v>7.2825830299999996</v>
      </c>
      <c r="C59" s="24"/>
      <c r="D59" s="24">
        <v>4.9516</v>
      </c>
      <c r="E59" s="24">
        <f t="shared" si="0"/>
        <v>-0.32007640975704738</v>
      </c>
      <c r="F59" s="24">
        <f t="shared" si="1"/>
        <v>0.32007640975704738</v>
      </c>
      <c r="G59" s="26"/>
      <c r="H59" s="25">
        <v>4.6597740339999998</v>
      </c>
      <c r="I59" s="24">
        <f t="shared" si="2"/>
        <v>-0.36014817616161116</v>
      </c>
      <c r="J59" s="25">
        <f t="shared" si="3"/>
        <v>0.36014817616161116</v>
      </c>
      <c r="K59" s="23">
        <v>44222</v>
      </c>
      <c r="L59" s="24">
        <v>0.331571587</v>
      </c>
      <c r="M59" s="24"/>
      <c r="N59" s="24">
        <v>0.4793</v>
      </c>
      <c r="O59" s="24">
        <f t="shared" si="4"/>
        <v>0.44554002451362035</v>
      </c>
      <c r="P59" s="24">
        <f t="shared" si="5"/>
        <v>0.44554002451362035</v>
      </c>
      <c r="Q59" s="26"/>
      <c r="R59" s="25">
        <v>0.31883639000000003</v>
      </c>
      <c r="S59" s="24">
        <f t="shared" si="6"/>
        <v>-3.8408589575559669E-2</v>
      </c>
      <c r="T59" s="25">
        <f t="shared" si="7"/>
        <v>3.8408589575559669E-2</v>
      </c>
      <c r="U59" s="23">
        <v>44222</v>
      </c>
      <c r="V59" s="24">
        <v>0.72830882100000005</v>
      </c>
      <c r="W59" s="24"/>
      <c r="X59" s="24">
        <v>0.79410000000000003</v>
      </c>
      <c r="Y59" s="24">
        <f t="shared" si="8"/>
        <v>9.0334178445986402E-2</v>
      </c>
      <c r="Z59" s="24">
        <f t="shared" si="9"/>
        <v>9.0334178445986402E-2</v>
      </c>
      <c r="AA59" s="26"/>
      <c r="AB59" s="25">
        <v>0.83105018100000005</v>
      </c>
      <c r="AC59" s="24">
        <f t="shared" si="10"/>
        <v>0.14106839988417497</v>
      </c>
      <c r="AD59" s="25">
        <f t="shared" si="11"/>
        <v>0.14106839988417497</v>
      </c>
    </row>
    <row r="60" spans="1:30" x14ac:dyDescent="0.35">
      <c r="A60" s="23">
        <v>44223</v>
      </c>
      <c r="B60" s="24">
        <v>4.1798348470000004</v>
      </c>
      <c r="C60" s="24"/>
      <c r="D60" s="24">
        <v>4.9508000000000001</v>
      </c>
      <c r="E60" s="24">
        <f t="shared" si="0"/>
        <v>0.18444871178423372</v>
      </c>
      <c r="F60" s="24">
        <f t="shared" si="1"/>
        <v>0.18444871178423372</v>
      </c>
      <c r="G60" s="26"/>
      <c r="H60" s="25">
        <v>5.4562164150000001</v>
      </c>
      <c r="I60" s="24">
        <f t="shared" si="2"/>
        <v>0.30536650722362846</v>
      </c>
      <c r="J60" s="25">
        <f t="shared" si="3"/>
        <v>0.30536650722362846</v>
      </c>
      <c r="K60" s="23">
        <v>44223</v>
      </c>
      <c r="L60" s="24">
        <v>0.26530951400000002</v>
      </c>
      <c r="M60" s="24"/>
      <c r="N60" s="24">
        <v>0.4793</v>
      </c>
      <c r="O60" s="24">
        <f t="shared" si="4"/>
        <v>0.80656921334528531</v>
      </c>
      <c r="P60" s="24">
        <f t="shared" si="5"/>
        <v>0.80656921334528531</v>
      </c>
      <c r="Q60" s="26"/>
      <c r="R60" s="25">
        <v>0.35238858899999997</v>
      </c>
      <c r="S60" s="24">
        <f t="shared" si="6"/>
        <v>0.32821693307236599</v>
      </c>
      <c r="T60" s="25">
        <f t="shared" si="7"/>
        <v>0.32821693307236599</v>
      </c>
      <c r="U60" s="23">
        <v>44223</v>
      </c>
      <c r="V60" s="24">
        <v>0.65004366899999999</v>
      </c>
      <c r="W60" s="24"/>
      <c r="X60" s="24">
        <v>0.7944</v>
      </c>
      <c r="Y60" s="24">
        <f t="shared" si="8"/>
        <v>0.22207174361388943</v>
      </c>
      <c r="Z60" s="24">
        <f t="shared" si="9"/>
        <v>0.22207174361388943</v>
      </c>
      <c r="AA60" s="26"/>
      <c r="AB60" s="25">
        <v>0.93843693299999997</v>
      </c>
      <c r="AC60" s="24">
        <f t="shared" si="10"/>
        <v>0.44365213869962328</v>
      </c>
      <c r="AD60" s="25">
        <f t="shared" si="11"/>
        <v>0.44365213869962328</v>
      </c>
    </row>
    <row r="61" spans="1:30" x14ac:dyDescent="0.35">
      <c r="A61" s="23">
        <v>44224</v>
      </c>
      <c r="B61" s="24">
        <v>4.2350655069999998</v>
      </c>
      <c r="C61" s="24"/>
      <c r="D61" s="24">
        <v>4.9500999999999999</v>
      </c>
      <c r="E61" s="24">
        <f t="shared" si="0"/>
        <v>0.16883670201042775</v>
      </c>
      <c r="F61" s="24">
        <f t="shared" si="1"/>
        <v>0.16883670201042775</v>
      </c>
      <c r="G61" s="26"/>
      <c r="H61" s="25">
        <v>5.8898163969999997</v>
      </c>
      <c r="I61" s="24">
        <f t="shared" si="2"/>
        <v>0.39072616167681862</v>
      </c>
      <c r="J61" s="25">
        <f t="shared" si="3"/>
        <v>0.39072616167681862</v>
      </c>
      <c r="K61" s="23">
        <v>44224</v>
      </c>
      <c r="L61" s="24">
        <v>0.26511836100000002</v>
      </c>
      <c r="M61" s="24"/>
      <c r="N61" s="24">
        <v>0.4793</v>
      </c>
      <c r="O61" s="24">
        <f t="shared" si="4"/>
        <v>0.80787176788558968</v>
      </c>
      <c r="P61" s="24">
        <f t="shared" si="5"/>
        <v>0.80787176788558968</v>
      </c>
      <c r="Q61" s="26"/>
      <c r="R61" s="25">
        <v>1.227988128</v>
      </c>
      <c r="S61" s="24">
        <f t="shared" si="6"/>
        <v>3.6318486707904771</v>
      </c>
      <c r="T61" s="25">
        <f t="shared" si="7"/>
        <v>3.6318486707904771</v>
      </c>
      <c r="U61" s="23">
        <v>44224</v>
      </c>
      <c r="V61" s="24">
        <v>0.71258495300000002</v>
      </c>
      <c r="W61" s="24"/>
      <c r="X61" s="24">
        <v>0.79469999999999996</v>
      </c>
      <c r="Y61" s="24">
        <f t="shared" si="8"/>
        <v>0.11523544898652939</v>
      </c>
      <c r="Z61" s="24">
        <f t="shared" si="9"/>
        <v>0.11523544898652939</v>
      </c>
      <c r="AA61" s="26"/>
      <c r="AB61" s="25">
        <v>0.93372650099999999</v>
      </c>
      <c r="AC61" s="24">
        <f t="shared" si="10"/>
        <v>0.3103371002558904</v>
      </c>
      <c r="AD61" s="25">
        <f t="shared" si="11"/>
        <v>0.3103371002558904</v>
      </c>
    </row>
    <row r="62" spans="1:30" x14ac:dyDescent="0.35">
      <c r="A62" s="23">
        <v>44225</v>
      </c>
      <c r="B62" s="24">
        <v>4.059502771</v>
      </c>
      <c r="C62" s="24"/>
      <c r="D62" s="24">
        <v>4.9493999999999998</v>
      </c>
      <c r="E62" s="24">
        <f t="shared" si="0"/>
        <v>0.21921335670890216</v>
      </c>
      <c r="F62" s="24">
        <f t="shared" si="1"/>
        <v>0.21921335670890216</v>
      </c>
      <c r="G62" s="26"/>
      <c r="H62" s="25">
        <v>4.3635368750000003</v>
      </c>
      <c r="I62" s="24">
        <f t="shared" si="2"/>
        <v>7.4894419624969455E-2</v>
      </c>
      <c r="J62" s="25">
        <f t="shared" si="3"/>
        <v>7.4894419624969455E-2</v>
      </c>
      <c r="K62" s="23">
        <v>44225</v>
      </c>
      <c r="L62" s="24">
        <v>0.26042702000000001</v>
      </c>
      <c r="M62" s="24"/>
      <c r="N62" s="24">
        <v>0.4793</v>
      </c>
      <c r="O62" s="24">
        <f t="shared" si="4"/>
        <v>0.84043883004152176</v>
      </c>
      <c r="P62" s="24">
        <f t="shared" si="5"/>
        <v>0.84043883004152176</v>
      </c>
      <c r="Q62" s="26"/>
      <c r="R62" s="25">
        <v>0.183187461</v>
      </c>
      <c r="S62" s="24">
        <f t="shared" si="6"/>
        <v>-0.296588115165623</v>
      </c>
      <c r="T62" s="25">
        <f t="shared" si="7"/>
        <v>0.296588115165623</v>
      </c>
      <c r="U62" s="23">
        <v>44225</v>
      </c>
      <c r="V62" s="24">
        <v>0.65397424699999995</v>
      </c>
      <c r="W62" s="24"/>
      <c r="X62" s="24">
        <v>0.79500000000000004</v>
      </c>
      <c r="Y62" s="24">
        <f t="shared" si="8"/>
        <v>0.21564419951845612</v>
      </c>
      <c r="Z62" s="24">
        <f t="shared" si="9"/>
        <v>0.21564419951845612</v>
      </c>
      <c r="AA62" s="26"/>
      <c r="AB62" s="25">
        <v>0.83666206499999995</v>
      </c>
      <c r="AC62" s="24">
        <f t="shared" si="10"/>
        <v>0.27935017141431873</v>
      </c>
      <c r="AD62" s="25">
        <f t="shared" si="11"/>
        <v>0.27935017141431873</v>
      </c>
    </row>
    <row r="63" spans="1:30" x14ac:dyDescent="0.35">
      <c r="A63" s="23">
        <v>44226</v>
      </c>
      <c r="B63" s="24">
        <v>6.349944561</v>
      </c>
      <c r="C63" s="24"/>
      <c r="D63" s="24">
        <v>4.9485999999999999</v>
      </c>
      <c r="E63" s="24">
        <f t="shared" si="0"/>
        <v>-0.22068610954602005</v>
      </c>
      <c r="F63" s="24">
        <f t="shared" si="1"/>
        <v>0.22068610954602005</v>
      </c>
      <c r="G63" s="26"/>
      <c r="H63" s="25">
        <v>4.5600352580000001</v>
      </c>
      <c r="I63" s="24">
        <f t="shared" si="2"/>
        <v>-0.28187794173719871</v>
      </c>
      <c r="J63" s="25">
        <f t="shared" si="3"/>
        <v>0.28187794173719871</v>
      </c>
      <c r="K63" s="23">
        <v>44226</v>
      </c>
      <c r="L63" s="24">
        <v>1.9115718960000001</v>
      </c>
      <c r="M63" s="24"/>
      <c r="N63" s="24">
        <v>0.47920000000000001</v>
      </c>
      <c r="O63" s="24">
        <f t="shared" si="4"/>
        <v>-0.74931625590293782</v>
      </c>
      <c r="P63" s="24">
        <f t="shared" si="5"/>
        <v>0.74931625590293782</v>
      </c>
      <c r="Q63" s="26"/>
      <c r="R63" s="25">
        <v>0.25706243400000001</v>
      </c>
      <c r="S63" s="24">
        <f t="shared" si="6"/>
        <v>-0.86552301038851431</v>
      </c>
      <c r="T63" s="25">
        <f t="shared" si="7"/>
        <v>0.86552301038851431</v>
      </c>
      <c r="U63" s="23">
        <v>44226</v>
      </c>
      <c r="V63" s="24">
        <v>0.38654822300000002</v>
      </c>
      <c r="W63" s="24"/>
      <c r="X63" s="24">
        <v>0.79530000000000001</v>
      </c>
      <c r="Y63" s="24">
        <f t="shared" si="8"/>
        <v>1.0574405796712198</v>
      </c>
      <c r="Z63" s="24">
        <f t="shared" si="9"/>
        <v>1.0574405796712198</v>
      </c>
      <c r="AA63" s="26"/>
      <c r="AB63" s="25">
        <v>0.79477396199999994</v>
      </c>
      <c r="AC63" s="24">
        <f t="shared" si="10"/>
        <v>1.0560797197093825</v>
      </c>
      <c r="AD63" s="25">
        <f t="shared" si="11"/>
        <v>1.0560797197093825</v>
      </c>
    </row>
    <row r="64" spans="1:30" x14ac:dyDescent="0.35">
      <c r="A64" s="23">
        <v>44227</v>
      </c>
      <c r="B64" s="24">
        <v>3.8032753480000001</v>
      </c>
      <c r="C64" s="24"/>
      <c r="D64" s="24">
        <v>4.9478999999999997</v>
      </c>
      <c r="E64" s="24">
        <f t="shared" si="0"/>
        <v>0.30095760818419703</v>
      </c>
      <c r="F64" s="24">
        <f t="shared" si="1"/>
        <v>0.30095760818419703</v>
      </c>
      <c r="G64" s="26"/>
      <c r="H64" s="25">
        <v>4.4243762020000004</v>
      </c>
      <c r="I64" s="24">
        <f t="shared" si="2"/>
        <v>0.16330683349724176</v>
      </c>
      <c r="J64" s="25">
        <f t="shared" si="3"/>
        <v>0.16330683349724176</v>
      </c>
      <c r="K64" s="23">
        <v>44227</v>
      </c>
      <c r="L64" s="24">
        <v>7.3853355999999995E-2</v>
      </c>
      <c r="M64" s="24"/>
      <c r="N64" s="24">
        <v>0.47920000000000001</v>
      </c>
      <c r="O64" s="24">
        <f t="shared" si="4"/>
        <v>5.4885338453678401</v>
      </c>
      <c r="P64" s="24">
        <f t="shared" si="5"/>
        <v>5.4885338453678401</v>
      </c>
      <c r="Q64" s="26"/>
      <c r="R64" s="25">
        <v>0.25234770000000001</v>
      </c>
      <c r="S64" s="24">
        <f t="shared" si="6"/>
        <v>2.4168751925098708</v>
      </c>
      <c r="T64" s="25">
        <f t="shared" si="7"/>
        <v>2.4168751925098708</v>
      </c>
      <c r="U64" s="23">
        <v>44227</v>
      </c>
      <c r="V64" s="24">
        <v>0.29418563800000003</v>
      </c>
      <c r="W64" s="24"/>
      <c r="X64" s="24">
        <v>0.79559999999999997</v>
      </c>
      <c r="Y64" s="24">
        <f t="shared" si="8"/>
        <v>1.7044148225889939</v>
      </c>
      <c r="Z64" s="24">
        <f t="shared" si="9"/>
        <v>1.7044148225889939</v>
      </c>
      <c r="AA64" s="26"/>
      <c r="AB64" s="25">
        <v>0.799219499</v>
      </c>
      <c r="AC64" s="24">
        <f t="shared" si="10"/>
        <v>1.7167182750097405</v>
      </c>
      <c r="AD64" s="25">
        <f t="shared" si="11"/>
        <v>1.7167182750097405</v>
      </c>
    </row>
    <row r="65" spans="1:30" x14ac:dyDescent="0.35">
      <c r="A65" s="23">
        <v>44228</v>
      </c>
      <c r="B65" s="24">
        <v>4.0714603049999996</v>
      </c>
      <c r="C65" s="24"/>
      <c r="D65" s="24">
        <v>4.9470999999999998</v>
      </c>
      <c r="E65" s="24">
        <f t="shared" si="0"/>
        <v>0.21506772248882342</v>
      </c>
      <c r="F65" s="24">
        <f t="shared" si="1"/>
        <v>0.21506772248882342</v>
      </c>
      <c r="G65" s="26"/>
      <c r="H65" s="25">
        <v>4.9939852819999997</v>
      </c>
      <c r="I65" s="24">
        <f t="shared" si="2"/>
        <v>0.2265833160321086</v>
      </c>
      <c r="J65" s="25">
        <f t="shared" si="3"/>
        <v>0.2265833160321086</v>
      </c>
      <c r="K65" s="23">
        <v>44228</v>
      </c>
      <c r="L65" s="24">
        <v>0.21415358700000001</v>
      </c>
      <c r="M65" s="24"/>
      <c r="N65" s="24">
        <v>0.47920000000000001</v>
      </c>
      <c r="O65" s="24">
        <f t="shared" si="4"/>
        <v>1.2376463860023974</v>
      </c>
      <c r="P65" s="24">
        <f t="shared" si="5"/>
        <v>1.2376463860023974</v>
      </c>
      <c r="Q65" s="26"/>
      <c r="R65" s="25">
        <v>0.38135665600000002</v>
      </c>
      <c r="S65" s="24">
        <f t="shared" si="6"/>
        <v>0.78076240207921432</v>
      </c>
      <c r="T65" s="25">
        <f t="shared" si="7"/>
        <v>0.78076240207921432</v>
      </c>
      <c r="U65" s="23">
        <v>44228</v>
      </c>
      <c r="V65" s="24">
        <v>0.37974717099999999</v>
      </c>
      <c r="W65" s="24"/>
      <c r="X65" s="24">
        <v>0.79590000000000005</v>
      </c>
      <c r="Y65" s="24">
        <f t="shared" si="8"/>
        <v>1.0958681480210424</v>
      </c>
      <c r="Z65" s="24">
        <f t="shared" si="9"/>
        <v>1.0958681480210424</v>
      </c>
      <c r="AA65" s="26"/>
      <c r="AB65" s="25">
        <v>0.71726667099999997</v>
      </c>
      <c r="AC65" s="24">
        <f t="shared" si="10"/>
        <v>0.88880056462619439</v>
      </c>
      <c r="AD65" s="25">
        <f t="shared" si="11"/>
        <v>0.88880056462619439</v>
      </c>
    </row>
    <row r="66" spans="1:30" x14ac:dyDescent="0.35">
      <c r="A66" s="23">
        <v>44229</v>
      </c>
      <c r="B66" s="24">
        <v>4.3810140229999996</v>
      </c>
      <c r="C66" s="24"/>
      <c r="D66" s="24">
        <v>4.9463999999999997</v>
      </c>
      <c r="E66" s="24">
        <f t="shared" si="0"/>
        <v>0.12905367890441927</v>
      </c>
      <c r="F66" s="24">
        <f t="shared" si="1"/>
        <v>0.12905367890441927</v>
      </c>
      <c r="G66" s="26"/>
      <c r="H66" s="25">
        <v>5.0478735009999998</v>
      </c>
      <c r="I66" s="24">
        <f t="shared" si="2"/>
        <v>0.15221578257888177</v>
      </c>
      <c r="J66" s="25">
        <f t="shared" si="3"/>
        <v>0.15221578257888177</v>
      </c>
      <c r="K66" s="23">
        <v>44229</v>
      </c>
      <c r="L66" s="24">
        <v>0.40014444399999999</v>
      </c>
      <c r="M66" s="24"/>
      <c r="N66" s="24">
        <v>0.47920000000000001</v>
      </c>
      <c r="O66" s="24">
        <f t="shared" si="4"/>
        <v>0.1975675463833256</v>
      </c>
      <c r="P66" s="24">
        <f t="shared" si="5"/>
        <v>0.1975675463833256</v>
      </c>
      <c r="Q66" s="26"/>
      <c r="R66" s="25">
        <v>0.30708065000000001</v>
      </c>
      <c r="S66" s="24">
        <f t="shared" si="6"/>
        <v>-0.23257549966131724</v>
      </c>
      <c r="T66" s="25">
        <f t="shared" si="7"/>
        <v>0.23257549966131724</v>
      </c>
      <c r="U66" s="23">
        <v>44229</v>
      </c>
      <c r="V66" s="24">
        <v>0.39915272699999998</v>
      </c>
      <c r="W66" s="24"/>
      <c r="X66" s="24">
        <v>0.79610000000000003</v>
      </c>
      <c r="Y66" s="24">
        <f t="shared" si="8"/>
        <v>0.99447466132431073</v>
      </c>
      <c r="Z66" s="24">
        <f t="shared" si="9"/>
        <v>0.99447466132431073</v>
      </c>
      <c r="AA66" s="26"/>
      <c r="AB66" s="25">
        <v>0.77531094899999997</v>
      </c>
      <c r="AC66" s="24">
        <f t="shared" si="10"/>
        <v>0.94239171263384602</v>
      </c>
      <c r="AD66" s="25">
        <f t="shared" si="11"/>
        <v>0.94239171263384602</v>
      </c>
    </row>
    <row r="67" spans="1:30" x14ac:dyDescent="0.35">
      <c r="A67" s="23">
        <v>44230</v>
      </c>
      <c r="B67" s="24">
        <v>8.6670630020000008</v>
      </c>
      <c r="C67" s="24"/>
      <c r="D67" s="24">
        <v>4.9457000000000004</v>
      </c>
      <c r="E67" s="24">
        <f t="shared" si="0"/>
        <v>-0.42936840324585884</v>
      </c>
      <c r="F67" s="24">
        <f t="shared" si="1"/>
        <v>0.42936840324585884</v>
      </c>
      <c r="G67" s="26"/>
      <c r="H67" s="25">
        <v>4.5850022050000003</v>
      </c>
      <c r="I67" s="24">
        <f t="shared" si="2"/>
        <v>-0.47098547640164024</v>
      </c>
      <c r="J67" s="25">
        <f t="shared" si="3"/>
        <v>0.47098547640164024</v>
      </c>
      <c r="K67" s="23">
        <v>44230</v>
      </c>
      <c r="L67" s="24">
        <v>0.34670747499999999</v>
      </c>
      <c r="M67" s="24"/>
      <c r="N67" s="24">
        <v>0.47920000000000001</v>
      </c>
      <c r="O67" s="24">
        <f t="shared" si="4"/>
        <v>0.38214499124946766</v>
      </c>
      <c r="P67" s="24">
        <f t="shared" si="5"/>
        <v>0.38214499124946766</v>
      </c>
      <c r="Q67" s="26"/>
      <c r="R67" s="25">
        <v>0.307712072</v>
      </c>
      <c r="S67" s="24">
        <f t="shared" si="6"/>
        <v>-0.11247349945368205</v>
      </c>
      <c r="T67" s="25">
        <f t="shared" si="7"/>
        <v>0.11247349945368205</v>
      </c>
      <c r="U67" s="23">
        <v>44230</v>
      </c>
      <c r="V67" s="24">
        <v>0.45120712299999999</v>
      </c>
      <c r="W67" s="24"/>
      <c r="X67" s="24">
        <v>0.7964</v>
      </c>
      <c r="Y67" s="24">
        <f t="shared" si="8"/>
        <v>0.76504305762034708</v>
      </c>
      <c r="Z67" s="24">
        <f t="shared" si="9"/>
        <v>0.76504305762034708</v>
      </c>
      <c r="AA67" s="26"/>
      <c r="AB67" s="25">
        <v>0.78897502100000005</v>
      </c>
      <c r="AC67" s="24">
        <f t="shared" si="10"/>
        <v>0.74858724692606426</v>
      </c>
      <c r="AD67" s="25">
        <f t="shared" si="11"/>
        <v>0.74858724692606426</v>
      </c>
    </row>
    <row r="68" spans="1:30" x14ac:dyDescent="0.35">
      <c r="A68" s="23">
        <v>44231</v>
      </c>
      <c r="B68" s="24">
        <v>7.0584717509999999</v>
      </c>
      <c r="C68" s="24"/>
      <c r="D68" s="24">
        <v>4.9448999999999996</v>
      </c>
      <c r="E68" s="24">
        <f t="shared" ref="E68:E92" si="12">(D68-B68)/B68</f>
        <v>-0.29943758727950748</v>
      </c>
      <c r="F68" s="24">
        <f t="shared" ref="F68:F92" si="13">ABS((B68-D68)/B68)</f>
        <v>0.29943758727950748</v>
      </c>
      <c r="G68" s="26"/>
      <c r="H68" s="25">
        <v>5.5760614070000001</v>
      </c>
      <c r="I68" s="24">
        <f t="shared" ref="I68:I92" si="14">(H68-B68)/B68</f>
        <v>-0.2100185984012731</v>
      </c>
      <c r="J68" s="25">
        <f t="shared" ref="J68:J92" si="15">ABS((B68-H68)/B68)</f>
        <v>0.2100185984012731</v>
      </c>
      <c r="K68" s="23">
        <v>44231</v>
      </c>
      <c r="L68" s="24">
        <v>0.32234544799999998</v>
      </c>
      <c r="M68" s="24"/>
      <c r="N68" s="24">
        <v>0.47910000000000003</v>
      </c>
      <c r="O68" s="24">
        <f t="shared" ref="O68:O92" si="16">(N68-L68)/L68</f>
        <v>0.4862936733637388</v>
      </c>
      <c r="P68" s="24">
        <f t="shared" ref="P68:P92" si="17">ABS((L68-N68)/L68)</f>
        <v>0.4862936733637388</v>
      </c>
      <c r="Q68" s="26"/>
      <c r="R68" s="25">
        <v>1.196589873</v>
      </c>
      <c r="S68" s="24">
        <f t="shared" ref="S68:S92" si="18">(R68-L68)/L68</f>
        <v>2.7121351656251713</v>
      </c>
      <c r="T68" s="25">
        <f t="shared" ref="T68:T92" si="19">ABS((L68-R68)/L68)</f>
        <v>2.7121351656251713</v>
      </c>
      <c r="U68" s="23">
        <v>44231</v>
      </c>
      <c r="V68" s="24">
        <v>0.38333455100000002</v>
      </c>
      <c r="W68" s="24"/>
      <c r="X68" s="24">
        <v>0.79669999999999996</v>
      </c>
      <c r="Y68" s="24">
        <f t="shared" ref="Y68:Y92" si="20">(X68-V68)/V68</f>
        <v>1.0783412241908763</v>
      </c>
      <c r="Z68" s="24">
        <f t="shared" ref="Z68:Z92" si="21">ABS((V68-X68)/V68)</f>
        <v>1.0783412241908763</v>
      </c>
      <c r="AA68" s="26"/>
      <c r="AB68" s="25">
        <v>0.772802514</v>
      </c>
      <c r="AC68" s="24">
        <f t="shared" ref="AC68:AC92" si="22">(AB68-V68)/V68</f>
        <v>1.016000154392553</v>
      </c>
      <c r="AD68" s="25">
        <f t="shared" ref="AD68:AD92" si="23">ABS((V68-AB68)/V68)</f>
        <v>1.016000154392553</v>
      </c>
    </row>
    <row r="69" spans="1:30" x14ac:dyDescent="0.35">
      <c r="A69" s="23">
        <v>44232</v>
      </c>
      <c r="B69" s="24">
        <v>6.0287841359999996</v>
      </c>
      <c r="C69" s="24"/>
      <c r="D69" s="24">
        <v>4.9442000000000004</v>
      </c>
      <c r="E69" s="24">
        <f t="shared" si="12"/>
        <v>-0.17990097365131458</v>
      </c>
      <c r="F69" s="24">
        <f t="shared" si="13"/>
        <v>0.17990097365131458</v>
      </c>
      <c r="G69" s="26"/>
      <c r="H69" s="25">
        <v>5.6449053749999996</v>
      </c>
      <c r="I69" s="24">
        <f t="shared" si="14"/>
        <v>-6.367432509446215E-2</v>
      </c>
      <c r="J69" s="25">
        <f t="shared" si="15"/>
        <v>6.367432509446215E-2</v>
      </c>
      <c r="K69" s="23">
        <v>44232</v>
      </c>
      <c r="L69" s="24">
        <v>0.38713461199999999</v>
      </c>
      <c r="M69" s="24"/>
      <c r="N69" s="24">
        <v>0.47910000000000003</v>
      </c>
      <c r="O69" s="24">
        <f t="shared" si="16"/>
        <v>0.23755403198100003</v>
      </c>
      <c r="P69" s="24">
        <f t="shared" si="17"/>
        <v>0.23755403198100003</v>
      </c>
      <c r="Q69" s="26"/>
      <c r="R69" s="25">
        <v>1.2976880129999999</v>
      </c>
      <c r="S69" s="24">
        <f t="shared" si="18"/>
        <v>2.3520330468410817</v>
      </c>
      <c r="T69" s="25">
        <f t="shared" si="19"/>
        <v>2.3520330468410817</v>
      </c>
      <c r="U69" s="23">
        <v>44232</v>
      </c>
      <c r="V69" s="24">
        <v>0.3429603</v>
      </c>
      <c r="W69" s="24"/>
      <c r="X69" s="24">
        <v>0.79700000000000004</v>
      </c>
      <c r="Y69" s="24">
        <f t="shared" si="20"/>
        <v>1.3238841346943073</v>
      </c>
      <c r="Z69" s="24">
        <f t="shared" si="21"/>
        <v>1.3238841346943073</v>
      </c>
      <c r="AA69" s="26"/>
      <c r="AB69" s="25">
        <v>0.74327818899999998</v>
      </c>
      <c r="AC69" s="24">
        <f t="shared" si="22"/>
        <v>1.1672426487847136</v>
      </c>
      <c r="AD69" s="25">
        <f t="shared" si="23"/>
        <v>1.1672426487847136</v>
      </c>
    </row>
    <row r="70" spans="1:30" x14ac:dyDescent="0.35">
      <c r="A70" s="23">
        <v>44233</v>
      </c>
      <c r="B70" s="24">
        <v>6.1741453929999999</v>
      </c>
      <c r="C70" s="24"/>
      <c r="D70" s="24">
        <v>4.9435000000000002</v>
      </c>
      <c r="E70" s="24">
        <f t="shared" si="12"/>
        <v>-0.19932238628446561</v>
      </c>
      <c r="F70" s="24">
        <f t="shared" si="13"/>
        <v>0.19932238628446561</v>
      </c>
      <c r="G70" s="26"/>
      <c r="H70" s="25">
        <v>4.443822538</v>
      </c>
      <c r="I70" s="24">
        <f t="shared" si="14"/>
        <v>-0.28025301395748969</v>
      </c>
      <c r="J70" s="25">
        <f t="shared" si="15"/>
        <v>0.28025301395748969</v>
      </c>
      <c r="K70" s="23">
        <v>44233</v>
      </c>
      <c r="L70" s="24">
        <v>1.8064686400000001</v>
      </c>
      <c r="M70" s="24"/>
      <c r="N70" s="24">
        <v>0.47910000000000003</v>
      </c>
      <c r="O70" s="24">
        <f t="shared" si="16"/>
        <v>-0.73478642839877917</v>
      </c>
      <c r="P70" s="24">
        <f t="shared" si="17"/>
        <v>0.73478642839877917</v>
      </c>
      <c r="Q70" s="26"/>
      <c r="R70" s="25">
        <v>0.31207999199999997</v>
      </c>
      <c r="S70" s="24">
        <f t="shared" si="18"/>
        <v>-0.82724306135754455</v>
      </c>
      <c r="T70" s="25">
        <f t="shared" si="19"/>
        <v>0.82724306135754455</v>
      </c>
      <c r="U70" s="23">
        <v>44233</v>
      </c>
      <c r="V70" s="24">
        <v>0.41417030300000002</v>
      </c>
      <c r="W70" s="24"/>
      <c r="X70" s="24">
        <v>0.79730000000000001</v>
      </c>
      <c r="Y70" s="24">
        <f t="shared" si="20"/>
        <v>0.92505352079769942</v>
      </c>
      <c r="Z70" s="24">
        <f t="shared" si="21"/>
        <v>0.92505352079769942</v>
      </c>
      <c r="AA70" s="26"/>
      <c r="AB70" s="25">
        <v>0.77275511299999999</v>
      </c>
      <c r="AC70" s="24">
        <f t="shared" si="22"/>
        <v>0.86579073246591498</v>
      </c>
      <c r="AD70" s="25">
        <f t="shared" si="23"/>
        <v>0.86579073246591498</v>
      </c>
    </row>
    <row r="71" spans="1:30" x14ac:dyDescent="0.35">
      <c r="A71" s="23">
        <v>44234</v>
      </c>
      <c r="B71" s="24">
        <v>3.814696901</v>
      </c>
      <c r="C71" s="24"/>
      <c r="D71" s="24">
        <v>4.9427000000000003</v>
      </c>
      <c r="E71" s="24">
        <f t="shared" si="12"/>
        <v>0.29569927264845103</v>
      </c>
      <c r="F71" s="24">
        <f t="shared" si="13"/>
        <v>0.29569927264845103</v>
      </c>
      <c r="G71" s="26"/>
      <c r="H71" s="25">
        <v>9.5135578770000002</v>
      </c>
      <c r="I71" s="24">
        <f t="shared" si="14"/>
        <v>1.4939223544880009</v>
      </c>
      <c r="J71" s="25">
        <f t="shared" si="15"/>
        <v>1.4939223544880009</v>
      </c>
      <c r="K71" s="23">
        <v>44234</v>
      </c>
      <c r="L71" s="24">
        <v>0.21577558299999999</v>
      </c>
      <c r="M71" s="24"/>
      <c r="N71" s="24">
        <v>0.47910000000000003</v>
      </c>
      <c r="O71" s="24">
        <f t="shared" si="16"/>
        <v>1.2203624401747071</v>
      </c>
      <c r="P71" s="24">
        <f t="shared" si="17"/>
        <v>1.2203624401747071</v>
      </c>
      <c r="Q71" s="26"/>
      <c r="R71" s="25">
        <v>1.3792179600000001</v>
      </c>
      <c r="S71" s="24">
        <f t="shared" si="18"/>
        <v>5.3919093199715746</v>
      </c>
      <c r="T71" s="25">
        <f t="shared" si="19"/>
        <v>5.3919093199715746</v>
      </c>
      <c r="U71" s="23">
        <v>44234</v>
      </c>
      <c r="V71" s="24">
        <v>0.41876484899999999</v>
      </c>
      <c r="W71" s="24"/>
      <c r="X71" s="24">
        <v>0.79759999999999998</v>
      </c>
      <c r="Y71" s="24">
        <f t="shared" si="20"/>
        <v>0.90464887849266451</v>
      </c>
      <c r="Z71" s="24">
        <f t="shared" si="21"/>
        <v>0.90464887849266451</v>
      </c>
      <c r="AA71" s="26"/>
      <c r="AB71" s="25">
        <v>0.79968407799999996</v>
      </c>
      <c r="AC71" s="24">
        <f t="shared" si="22"/>
        <v>0.90962560470303455</v>
      </c>
      <c r="AD71" s="25">
        <f t="shared" si="23"/>
        <v>0.90962560470303455</v>
      </c>
    </row>
    <row r="72" spans="1:30" x14ac:dyDescent="0.35">
      <c r="A72" s="23">
        <v>44235</v>
      </c>
      <c r="B72" s="24">
        <v>16.273309640000001</v>
      </c>
      <c r="C72" s="24"/>
      <c r="D72" s="24">
        <v>4.9420000000000002</v>
      </c>
      <c r="E72" s="24">
        <f t="shared" si="12"/>
        <v>-0.69631254432395839</v>
      </c>
      <c r="F72" s="24">
        <f t="shared" si="13"/>
        <v>0.69631254432395839</v>
      </c>
      <c r="G72" s="26"/>
      <c r="H72" s="25">
        <v>4.5804478389999996</v>
      </c>
      <c r="I72" s="24">
        <f t="shared" si="14"/>
        <v>-0.71853003842923258</v>
      </c>
      <c r="J72" s="25">
        <f t="shared" si="15"/>
        <v>0.71853003842923258</v>
      </c>
      <c r="K72" s="23">
        <v>44235</v>
      </c>
      <c r="L72" s="24">
        <v>0.37019451599999997</v>
      </c>
      <c r="M72" s="24"/>
      <c r="N72" s="24">
        <v>0.47910000000000003</v>
      </c>
      <c r="O72" s="24">
        <f t="shared" si="16"/>
        <v>0.29418448759516486</v>
      </c>
      <c r="P72" s="24">
        <f t="shared" si="17"/>
        <v>0.29418448759516486</v>
      </c>
      <c r="Q72" s="26"/>
      <c r="R72" s="25">
        <v>0.32208879000000001</v>
      </c>
      <c r="S72" s="24">
        <f t="shared" si="18"/>
        <v>-0.12994715999520631</v>
      </c>
      <c r="T72" s="25">
        <f t="shared" si="19"/>
        <v>0.12994715999520631</v>
      </c>
      <c r="U72" s="23">
        <v>44235</v>
      </c>
      <c r="V72" s="24">
        <v>0.35285537700000003</v>
      </c>
      <c r="W72" s="24"/>
      <c r="X72" s="24">
        <v>0.79790000000000005</v>
      </c>
      <c r="Y72" s="24">
        <f t="shared" si="20"/>
        <v>1.2612663771310477</v>
      </c>
      <c r="Z72" s="24">
        <f t="shared" si="21"/>
        <v>1.2612663771310477</v>
      </c>
      <c r="AA72" s="26"/>
      <c r="AB72" s="25">
        <v>0.79218398199999995</v>
      </c>
      <c r="AC72" s="24">
        <f t="shared" si="22"/>
        <v>1.2450670547667462</v>
      </c>
      <c r="AD72" s="25">
        <f t="shared" si="23"/>
        <v>1.2450670547667462</v>
      </c>
    </row>
    <row r="73" spans="1:30" x14ac:dyDescent="0.35">
      <c r="A73" s="23">
        <v>44236</v>
      </c>
      <c r="B73" s="24">
        <v>39.123153170000002</v>
      </c>
      <c r="C73" s="24"/>
      <c r="D73" s="24">
        <v>4.9413</v>
      </c>
      <c r="E73" s="24">
        <f t="shared" si="12"/>
        <v>-0.87369883049740904</v>
      </c>
      <c r="F73" s="24">
        <f t="shared" si="13"/>
        <v>0.87369883049740904</v>
      </c>
      <c r="G73" s="26"/>
      <c r="H73" s="25">
        <v>4.4804069660000003</v>
      </c>
      <c r="I73" s="24">
        <f t="shared" si="14"/>
        <v>-0.88547940022800575</v>
      </c>
      <c r="J73" s="25">
        <f t="shared" si="15"/>
        <v>0.88547940022800575</v>
      </c>
      <c r="K73" s="23">
        <v>44236</v>
      </c>
      <c r="L73" s="24">
        <v>1.382953541</v>
      </c>
      <c r="M73" s="24"/>
      <c r="N73" s="24">
        <v>0.47899999999999998</v>
      </c>
      <c r="O73" s="24">
        <f t="shared" si="16"/>
        <v>-0.65363984703807199</v>
      </c>
      <c r="P73" s="24">
        <f t="shared" si="17"/>
        <v>0.65363984703807199</v>
      </c>
      <c r="Q73" s="26"/>
      <c r="R73" s="25">
        <v>0.367893625</v>
      </c>
      <c r="S73" s="24">
        <f t="shared" si="18"/>
        <v>-0.7339797657020497</v>
      </c>
      <c r="T73" s="25">
        <f t="shared" si="19"/>
        <v>0.7339797657020497</v>
      </c>
      <c r="U73" s="23">
        <v>44236</v>
      </c>
      <c r="V73" s="24">
        <v>0.37082956299999997</v>
      </c>
      <c r="W73" s="24"/>
      <c r="X73" s="24">
        <v>0.79820000000000002</v>
      </c>
      <c r="Y73" s="24">
        <f t="shared" si="20"/>
        <v>1.1524713227893324</v>
      </c>
      <c r="Z73" s="24">
        <f t="shared" si="21"/>
        <v>1.1524713227893324</v>
      </c>
      <c r="AA73" s="26"/>
      <c r="AB73" s="25">
        <v>0.79878370200000004</v>
      </c>
      <c r="AC73" s="24">
        <f t="shared" si="22"/>
        <v>1.1540453666581056</v>
      </c>
      <c r="AD73" s="25">
        <f t="shared" si="23"/>
        <v>1.1540453666581056</v>
      </c>
    </row>
    <row r="74" spans="1:30" x14ac:dyDescent="0.35">
      <c r="A74" s="23">
        <v>44237</v>
      </c>
      <c r="B74" s="24">
        <v>12.048145420000001</v>
      </c>
      <c r="C74" s="24"/>
      <c r="D74" s="24">
        <v>4.9405000000000001</v>
      </c>
      <c r="E74" s="24">
        <f t="shared" si="12"/>
        <v>-0.5899368883945626</v>
      </c>
      <c r="F74" s="24">
        <f t="shared" si="13"/>
        <v>0.5899368883945626</v>
      </c>
      <c r="G74" s="26"/>
      <c r="H74" s="25">
        <v>4.457787894</v>
      </c>
      <c r="I74" s="24">
        <f t="shared" si="14"/>
        <v>-0.63000215065465237</v>
      </c>
      <c r="J74" s="25">
        <f t="shared" si="15"/>
        <v>0.63000215065465237</v>
      </c>
      <c r="K74" s="23">
        <v>44237</v>
      </c>
      <c r="L74" s="24">
        <v>0.33593032900000003</v>
      </c>
      <c r="M74" s="24"/>
      <c r="N74" s="24">
        <v>0.47899999999999998</v>
      </c>
      <c r="O74" s="24">
        <f t="shared" si="16"/>
        <v>0.42589090251508654</v>
      </c>
      <c r="P74" s="24">
        <f t="shared" si="17"/>
        <v>0.42589090251508654</v>
      </c>
      <c r="Q74" s="26"/>
      <c r="R74" s="25">
        <v>0.27293451800000001</v>
      </c>
      <c r="S74" s="24">
        <f t="shared" si="18"/>
        <v>-0.1875264171220456</v>
      </c>
      <c r="T74" s="25">
        <f t="shared" si="19"/>
        <v>0.1875264171220456</v>
      </c>
      <c r="U74" s="23">
        <v>44237</v>
      </c>
      <c r="V74" s="24">
        <v>0.378055048</v>
      </c>
      <c r="W74" s="24"/>
      <c r="X74" s="24">
        <v>0.79849999999999999</v>
      </c>
      <c r="Y74" s="24">
        <f t="shared" si="20"/>
        <v>1.1121262742668099</v>
      </c>
      <c r="Z74" s="24">
        <f t="shared" si="21"/>
        <v>1.1121262742668099</v>
      </c>
      <c r="AA74" s="26"/>
      <c r="AB74" s="25">
        <v>0.75255077999999997</v>
      </c>
      <c r="AC74" s="24">
        <f t="shared" si="22"/>
        <v>0.99058519118094135</v>
      </c>
      <c r="AD74" s="25">
        <f t="shared" si="23"/>
        <v>0.99058519118094135</v>
      </c>
    </row>
    <row r="75" spans="1:30" x14ac:dyDescent="0.35">
      <c r="A75" s="23">
        <v>44238</v>
      </c>
      <c r="B75" s="24">
        <v>12.3414584</v>
      </c>
      <c r="C75" s="24"/>
      <c r="D75" s="24">
        <v>4.9398</v>
      </c>
      <c r="E75" s="24">
        <f t="shared" si="12"/>
        <v>-0.59973936305615227</v>
      </c>
      <c r="F75" s="24">
        <f t="shared" si="13"/>
        <v>0.59973936305615227</v>
      </c>
      <c r="G75" s="26"/>
      <c r="H75" s="25">
        <v>5.4664976699999999</v>
      </c>
      <c r="I75" s="24">
        <f t="shared" si="14"/>
        <v>-0.55706226178261076</v>
      </c>
      <c r="J75" s="25">
        <f t="shared" si="15"/>
        <v>0.55706226178261076</v>
      </c>
      <c r="K75" s="23">
        <v>44238</v>
      </c>
      <c r="L75" s="24">
        <v>0.36355295300000001</v>
      </c>
      <c r="M75" s="24"/>
      <c r="N75" s="24">
        <v>0.47899999999999998</v>
      </c>
      <c r="O75" s="24">
        <f t="shared" si="16"/>
        <v>0.31755221913986204</v>
      </c>
      <c r="P75" s="24">
        <f t="shared" si="17"/>
        <v>0.31755221913986204</v>
      </c>
      <c r="Q75" s="26"/>
      <c r="R75" s="25">
        <v>1.2003856939999999</v>
      </c>
      <c r="S75" s="24">
        <f t="shared" si="18"/>
        <v>2.3018180270426791</v>
      </c>
      <c r="T75" s="25">
        <f t="shared" si="19"/>
        <v>2.3018180270426791</v>
      </c>
      <c r="U75" s="23">
        <v>44238</v>
      </c>
      <c r="V75" s="24">
        <v>0.38291955900000002</v>
      </c>
      <c r="W75" s="24"/>
      <c r="X75" s="24">
        <v>0.79879999999999995</v>
      </c>
      <c r="Y75" s="24">
        <f t="shared" si="20"/>
        <v>1.0860778229403527</v>
      </c>
      <c r="Z75" s="24">
        <f t="shared" si="21"/>
        <v>1.0860778229403527</v>
      </c>
      <c r="AA75" s="26"/>
      <c r="AB75" s="25">
        <v>0.783403972</v>
      </c>
      <c r="AC75" s="24">
        <f t="shared" si="22"/>
        <v>1.0458708717984291</v>
      </c>
      <c r="AD75" s="25">
        <f t="shared" si="23"/>
        <v>1.0458708717984291</v>
      </c>
    </row>
    <row r="76" spans="1:30" x14ac:dyDescent="0.35">
      <c r="A76" s="23">
        <v>44239</v>
      </c>
      <c r="B76" s="24">
        <v>7.1413690120000002</v>
      </c>
      <c r="C76" s="24"/>
      <c r="D76" s="24">
        <v>4.9390999999999998</v>
      </c>
      <c r="E76" s="24">
        <f t="shared" si="12"/>
        <v>-0.30838190944893301</v>
      </c>
      <c r="F76" s="24">
        <f t="shared" si="13"/>
        <v>0.30838190944893301</v>
      </c>
      <c r="G76" s="26"/>
      <c r="H76" s="25">
        <v>5.5039243559999997</v>
      </c>
      <c r="I76" s="24">
        <f t="shared" si="14"/>
        <v>-0.22929002173792171</v>
      </c>
      <c r="J76" s="25">
        <f t="shared" si="15"/>
        <v>0.22929002173792171</v>
      </c>
      <c r="K76" s="23">
        <v>44239</v>
      </c>
      <c r="L76" s="24">
        <v>0.43237198399999999</v>
      </c>
      <c r="M76" s="24"/>
      <c r="N76" s="24">
        <v>0.47899999999999998</v>
      </c>
      <c r="O76" s="24">
        <f t="shared" si="16"/>
        <v>0.10784236196025133</v>
      </c>
      <c r="P76" s="24">
        <f t="shared" si="17"/>
        <v>0.10784236196025133</v>
      </c>
      <c r="Q76" s="26"/>
      <c r="R76" s="25">
        <v>1.2837169340000001</v>
      </c>
      <c r="S76" s="24">
        <f t="shared" si="18"/>
        <v>1.969010438937228</v>
      </c>
      <c r="T76" s="25">
        <f t="shared" si="19"/>
        <v>1.969010438937228</v>
      </c>
      <c r="U76" s="23">
        <v>44239</v>
      </c>
      <c r="V76" s="24">
        <v>0.39555917699999998</v>
      </c>
      <c r="W76" s="24"/>
      <c r="X76" s="24">
        <v>0.79910000000000003</v>
      </c>
      <c r="Y76" s="24">
        <f t="shared" si="20"/>
        <v>1.0201781338017095</v>
      </c>
      <c r="Z76" s="24">
        <f t="shared" si="21"/>
        <v>1.0201781338017095</v>
      </c>
      <c r="AA76" s="26"/>
      <c r="AB76" s="25">
        <v>0.775353972</v>
      </c>
      <c r="AC76" s="24">
        <f t="shared" si="22"/>
        <v>0.96014659015229986</v>
      </c>
      <c r="AD76" s="25">
        <f t="shared" si="23"/>
        <v>0.96014659015229986</v>
      </c>
    </row>
    <row r="77" spans="1:30" x14ac:dyDescent="0.35">
      <c r="A77" s="23">
        <v>44240</v>
      </c>
      <c r="B77" s="24">
        <v>6.0137980149999999</v>
      </c>
      <c r="C77" s="24"/>
      <c r="D77" s="24">
        <v>4.9382999999999999</v>
      </c>
      <c r="E77" s="24">
        <f t="shared" si="12"/>
        <v>-0.17883840001234227</v>
      </c>
      <c r="F77" s="24">
        <f t="shared" si="13"/>
        <v>0.17883840001234227</v>
      </c>
      <c r="G77" s="26"/>
      <c r="H77" s="25">
        <v>4.3365719479999996</v>
      </c>
      <c r="I77" s="24">
        <f t="shared" si="14"/>
        <v>-0.27889630859176773</v>
      </c>
      <c r="J77" s="25">
        <f t="shared" si="15"/>
        <v>0.27889630859176773</v>
      </c>
      <c r="K77" s="23">
        <v>44240</v>
      </c>
      <c r="L77" s="24">
        <v>1.863075518</v>
      </c>
      <c r="M77" s="24"/>
      <c r="N77" s="24">
        <v>0.47899999999999998</v>
      </c>
      <c r="O77" s="24">
        <f t="shared" si="16"/>
        <v>-0.74289823715025594</v>
      </c>
      <c r="P77" s="24">
        <f t="shared" si="17"/>
        <v>0.74289823715025594</v>
      </c>
      <c r="Q77" s="26"/>
      <c r="R77" s="25">
        <v>0.28005733799999999</v>
      </c>
      <c r="S77" s="24">
        <f t="shared" si="18"/>
        <v>-0.84968009332190686</v>
      </c>
      <c r="T77" s="25">
        <f t="shared" si="19"/>
        <v>0.84968009332190686</v>
      </c>
      <c r="U77" s="23">
        <v>44240</v>
      </c>
      <c r="V77" s="24">
        <v>0.43461269400000002</v>
      </c>
      <c r="W77" s="24"/>
      <c r="X77" s="24">
        <v>0.7994</v>
      </c>
      <c r="Y77" s="24">
        <f t="shared" si="20"/>
        <v>0.83933882060057818</v>
      </c>
      <c r="Z77" s="24">
        <f t="shared" si="21"/>
        <v>0.83933882060057818</v>
      </c>
      <c r="AA77" s="26"/>
      <c r="AB77" s="25">
        <v>0.84195078999999995</v>
      </c>
      <c r="AC77" s="24">
        <f t="shared" si="22"/>
        <v>0.93724389927736418</v>
      </c>
      <c r="AD77" s="25">
        <f t="shared" si="23"/>
        <v>0.93724389927736418</v>
      </c>
    </row>
    <row r="78" spans="1:30" x14ac:dyDescent="0.35">
      <c r="A78" s="23">
        <v>44241</v>
      </c>
      <c r="B78" s="24">
        <v>30.812878649999998</v>
      </c>
      <c r="C78" s="24"/>
      <c r="D78" s="24">
        <v>4.9375999999999998</v>
      </c>
      <c r="E78" s="24">
        <f t="shared" si="12"/>
        <v>-0.83975531607787646</v>
      </c>
      <c r="F78" s="24">
        <f t="shared" si="13"/>
        <v>0.83975531607787646</v>
      </c>
      <c r="G78" s="26"/>
      <c r="H78" s="25">
        <v>4.5700328419999998</v>
      </c>
      <c r="I78" s="24">
        <f t="shared" si="14"/>
        <v>-0.851684326741734</v>
      </c>
      <c r="J78" s="25">
        <f t="shared" si="15"/>
        <v>0.851684326741734</v>
      </c>
      <c r="K78" s="23">
        <v>44241</v>
      </c>
      <c r="L78" s="24">
        <v>3.6053317580000002</v>
      </c>
      <c r="M78" s="24"/>
      <c r="N78" s="24">
        <v>0.47889999999999999</v>
      </c>
      <c r="O78" s="24">
        <f t="shared" si="16"/>
        <v>-0.86716895083584156</v>
      </c>
      <c r="P78" s="24">
        <f t="shared" si="17"/>
        <v>0.86716895083584156</v>
      </c>
      <c r="Q78" s="26"/>
      <c r="R78" s="25">
        <v>0.32424541099999998</v>
      </c>
      <c r="S78" s="24">
        <f t="shared" si="18"/>
        <v>-0.91006502791857635</v>
      </c>
      <c r="T78" s="25">
        <f t="shared" si="19"/>
        <v>0.91006502791857635</v>
      </c>
      <c r="U78" s="23">
        <v>44241</v>
      </c>
      <c r="V78" s="24">
        <v>0.430683908</v>
      </c>
      <c r="W78" s="24"/>
      <c r="X78" s="24">
        <v>0.79959999999999998</v>
      </c>
      <c r="Y78" s="24">
        <f t="shared" si="20"/>
        <v>0.85658202024116481</v>
      </c>
      <c r="Z78" s="24">
        <f t="shared" si="21"/>
        <v>0.85658202024116481</v>
      </c>
      <c r="AA78" s="26"/>
      <c r="AB78" s="25">
        <v>0.77633555499999995</v>
      </c>
      <c r="AC78" s="24">
        <f t="shared" si="22"/>
        <v>0.80256457364550515</v>
      </c>
      <c r="AD78" s="25">
        <f t="shared" si="23"/>
        <v>0.80256457364550515</v>
      </c>
    </row>
    <row r="79" spans="1:30" x14ac:dyDescent="0.35">
      <c r="A79" s="23">
        <v>44242</v>
      </c>
      <c r="B79" s="24">
        <v>4.9822140209999999</v>
      </c>
      <c r="C79" s="24"/>
      <c r="D79" s="24">
        <v>4.9368999999999996</v>
      </c>
      <c r="E79" s="24">
        <f t="shared" si="12"/>
        <v>-9.0951574559025271E-3</v>
      </c>
      <c r="F79" s="24">
        <f t="shared" si="13"/>
        <v>9.0951574559025271E-3</v>
      </c>
      <c r="G79" s="26"/>
      <c r="H79" s="25">
        <v>4.3995581289999999</v>
      </c>
      <c r="I79" s="24">
        <f t="shared" si="14"/>
        <v>-0.11694718242614813</v>
      </c>
      <c r="J79" s="25">
        <f t="shared" si="15"/>
        <v>0.11694718242614813</v>
      </c>
      <c r="K79" s="23">
        <v>44242</v>
      </c>
      <c r="L79" s="24">
        <v>0.33489570099999999</v>
      </c>
      <c r="M79" s="24"/>
      <c r="N79" s="24">
        <v>0.47889999999999999</v>
      </c>
      <c r="O79" s="24">
        <f t="shared" si="16"/>
        <v>0.42999745464036282</v>
      </c>
      <c r="P79" s="24">
        <f t="shared" si="17"/>
        <v>0.42999745464036282</v>
      </c>
      <c r="Q79" s="26"/>
      <c r="R79" s="25">
        <v>0.321723963</v>
      </c>
      <c r="S79" s="24">
        <f t="shared" si="18"/>
        <v>-3.9330866179139126E-2</v>
      </c>
      <c r="T79" s="25">
        <f t="shared" si="19"/>
        <v>3.9330866179139126E-2</v>
      </c>
      <c r="U79" s="23">
        <v>44242</v>
      </c>
      <c r="V79" s="24">
        <v>0.48054412800000001</v>
      </c>
      <c r="W79" s="24"/>
      <c r="X79" s="24">
        <v>0.79990000000000006</v>
      </c>
      <c r="Y79" s="24">
        <f t="shared" si="20"/>
        <v>0.6645713752223813</v>
      </c>
      <c r="Z79" s="24">
        <f t="shared" si="21"/>
        <v>0.6645713752223813</v>
      </c>
      <c r="AA79" s="26"/>
      <c r="AB79" s="25">
        <v>0.79423875399999999</v>
      </c>
      <c r="AC79" s="24">
        <f t="shared" si="22"/>
        <v>0.65279046755930803</v>
      </c>
      <c r="AD79" s="25">
        <f t="shared" si="23"/>
        <v>0.65279046755930803</v>
      </c>
    </row>
    <row r="80" spans="1:30" x14ac:dyDescent="0.35">
      <c r="A80" s="23">
        <v>44243</v>
      </c>
      <c r="B80" s="24">
        <v>6.8012818680000002</v>
      </c>
      <c r="C80" s="24"/>
      <c r="D80" s="24">
        <v>4.9360999999999997</v>
      </c>
      <c r="E80" s="24">
        <f t="shared" si="12"/>
        <v>-0.27423975424039881</v>
      </c>
      <c r="F80" s="24">
        <f t="shared" si="13"/>
        <v>0.27423975424039881</v>
      </c>
      <c r="G80" s="26"/>
      <c r="H80" s="25">
        <v>9.0547858330000004</v>
      </c>
      <c r="I80" s="24">
        <f t="shared" si="14"/>
        <v>0.33133518191662159</v>
      </c>
      <c r="J80" s="25">
        <f t="shared" si="15"/>
        <v>0.33133518191662159</v>
      </c>
      <c r="K80" s="23">
        <v>44243</v>
      </c>
      <c r="L80" s="24">
        <v>0.29860000199999998</v>
      </c>
      <c r="M80" s="24"/>
      <c r="N80" s="24">
        <v>0.47889999999999999</v>
      </c>
      <c r="O80" s="24">
        <f t="shared" si="16"/>
        <v>0.60381780573464305</v>
      </c>
      <c r="P80" s="24">
        <f t="shared" si="17"/>
        <v>0.60381780573464305</v>
      </c>
      <c r="Q80" s="26"/>
      <c r="R80" s="25">
        <v>0.87157337499999998</v>
      </c>
      <c r="S80" s="24">
        <f t="shared" si="18"/>
        <v>1.9188659382527398</v>
      </c>
      <c r="T80" s="25">
        <f t="shared" si="19"/>
        <v>1.9188659382527398</v>
      </c>
      <c r="U80" s="23">
        <v>44243</v>
      </c>
      <c r="V80" s="24">
        <v>0.511839504</v>
      </c>
      <c r="W80" s="24"/>
      <c r="X80" s="24">
        <v>0.80020000000000002</v>
      </c>
      <c r="Y80" s="24">
        <f t="shared" si="20"/>
        <v>0.56338069599254692</v>
      </c>
      <c r="Z80" s="24">
        <f t="shared" si="21"/>
        <v>0.56338069599254692</v>
      </c>
      <c r="AA80" s="26"/>
      <c r="AB80" s="25">
        <v>0.72456179300000001</v>
      </c>
      <c r="AC80" s="24">
        <f t="shared" si="22"/>
        <v>0.41560349941258151</v>
      </c>
      <c r="AD80" s="25">
        <f t="shared" si="23"/>
        <v>0.41560349941258151</v>
      </c>
    </row>
    <row r="81" spans="1:30" x14ac:dyDescent="0.35">
      <c r="A81" s="23">
        <v>44244</v>
      </c>
      <c r="B81" s="24">
        <v>12.555348029999999</v>
      </c>
      <c r="C81" s="24"/>
      <c r="D81" s="24">
        <v>4.9353999999999996</v>
      </c>
      <c r="E81" s="24">
        <f t="shared" si="12"/>
        <v>-0.60690854700265928</v>
      </c>
      <c r="F81" s="24">
        <f t="shared" si="13"/>
        <v>0.60690854700265928</v>
      </c>
      <c r="G81" s="26"/>
      <c r="H81" s="25">
        <v>4.533132277</v>
      </c>
      <c r="I81" s="24">
        <f t="shared" si="14"/>
        <v>-0.63894809875692471</v>
      </c>
      <c r="J81" s="25">
        <f t="shared" si="15"/>
        <v>0.63894809875692471</v>
      </c>
      <c r="K81" s="23">
        <v>44244</v>
      </c>
      <c r="L81" s="24">
        <v>0.33986022300000002</v>
      </c>
      <c r="M81" s="24"/>
      <c r="N81" s="24">
        <v>0.47889999999999999</v>
      </c>
      <c r="O81" s="24">
        <f t="shared" si="16"/>
        <v>0.40910870878820077</v>
      </c>
      <c r="P81" s="24">
        <f t="shared" si="17"/>
        <v>0.40910870878820077</v>
      </c>
      <c r="Q81" s="26"/>
      <c r="R81" s="25">
        <v>0.32859756400000001</v>
      </c>
      <c r="S81" s="24">
        <f t="shared" si="18"/>
        <v>-3.3139091419945331E-2</v>
      </c>
      <c r="T81" s="25">
        <f t="shared" si="19"/>
        <v>3.3139091419945331E-2</v>
      </c>
      <c r="U81" s="23">
        <v>44244</v>
      </c>
      <c r="V81" s="24">
        <v>0.49132694199999999</v>
      </c>
      <c r="W81" s="24"/>
      <c r="X81" s="24">
        <v>0.80049999999999999</v>
      </c>
      <c r="Y81" s="24">
        <f t="shared" si="20"/>
        <v>0.62926135648388692</v>
      </c>
      <c r="Z81" s="24">
        <f t="shared" si="21"/>
        <v>0.62926135648388692</v>
      </c>
      <c r="AA81" s="26"/>
      <c r="AB81" s="25">
        <v>0.76888316400000001</v>
      </c>
      <c r="AC81" s="24">
        <f t="shared" si="22"/>
        <v>0.56491146378046586</v>
      </c>
      <c r="AD81" s="25">
        <f t="shared" si="23"/>
        <v>0.56491146378046586</v>
      </c>
    </row>
    <row r="82" spans="1:30" x14ac:dyDescent="0.35">
      <c r="A82" s="23">
        <v>44245</v>
      </c>
      <c r="B82" s="24">
        <v>13.512852390000001</v>
      </c>
      <c r="C82" s="24"/>
      <c r="D82" s="24">
        <v>4.9345999999999997</v>
      </c>
      <c r="E82" s="24">
        <f t="shared" si="12"/>
        <v>-0.63482173433258382</v>
      </c>
      <c r="F82" s="24">
        <f t="shared" si="13"/>
        <v>0.63482173433258382</v>
      </c>
      <c r="G82" s="26"/>
      <c r="H82" s="25">
        <v>5.3825944650000004</v>
      </c>
      <c r="I82" s="24">
        <f t="shared" si="14"/>
        <v>-0.60166852196333365</v>
      </c>
      <c r="J82" s="25">
        <f t="shared" si="15"/>
        <v>0.60166852196333365</v>
      </c>
      <c r="K82" s="23">
        <v>44245</v>
      </c>
      <c r="L82" s="24">
        <v>0.36648623200000002</v>
      </c>
      <c r="M82" s="24"/>
      <c r="N82" s="24">
        <v>0.47889999999999999</v>
      </c>
      <c r="O82" s="24">
        <f t="shared" si="16"/>
        <v>0.30673394573796692</v>
      </c>
      <c r="P82" s="24">
        <f t="shared" si="17"/>
        <v>0.30673394573796692</v>
      </c>
      <c r="Q82" s="26"/>
      <c r="R82" s="25">
        <v>1.084292499</v>
      </c>
      <c r="S82" s="24">
        <f t="shared" si="18"/>
        <v>1.9586172803348312</v>
      </c>
      <c r="T82" s="25">
        <f t="shared" si="19"/>
        <v>1.9586172803348312</v>
      </c>
      <c r="U82" s="23">
        <v>44245</v>
      </c>
      <c r="V82" s="24">
        <v>0.40970973999999999</v>
      </c>
      <c r="W82" s="24"/>
      <c r="X82" s="24">
        <v>0.80079999999999996</v>
      </c>
      <c r="Y82" s="24">
        <f t="shared" si="20"/>
        <v>0.9545544609215294</v>
      </c>
      <c r="Z82" s="24">
        <f t="shared" si="21"/>
        <v>0.9545544609215294</v>
      </c>
      <c r="AA82" s="26"/>
      <c r="AB82" s="25">
        <v>0.87795485100000004</v>
      </c>
      <c r="AC82" s="24">
        <f t="shared" si="22"/>
        <v>1.1428703427943891</v>
      </c>
      <c r="AD82" s="25">
        <f t="shared" si="23"/>
        <v>1.1428703427943891</v>
      </c>
    </row>
    <row r="83" spans="1:30" x14ac:dyDescent="0.35">
      <c r="A83" s="23">
        <v>44246</v>
      </c>
      <c r="B83" s="24">
        <v>9.3433631859999995</v>
      </c>
      <c r="C83" s="24"/>
      <c r="D83" s="24">
        <v>4.9339000000000004</v>
      </c>
      <c r="E83" s="24">
        <f t="shared" si="12"/>
        <v>-0.47193532973299102</v>
      </c>
      <c r="F83" s="24">
        <f t="shared" si="13"/>
        <v>0.47193532973299102</v>
      </c>
      <c r="G83" s="26"/>
      <c r="H83" s="25">
        <v>5.6643144999999997</v>
      </c>
      <c r="I83" s="24">
        <f t="shared" si="14"/>
        <v>-0.39376064194022226</v>
      </c>
      <c r="J83" s="25">
        <f t="shared" si="15"/>
        <v>0.39376064194022226</v>
      </c>
      <c r="K83" s="23">
        <v>44246</v>
      </c>
      <c r="L83" s="24">
        <v>0.34389230500000001</v>
      </c>
      <c r="M83" s="24"/>
      <c r="N83" s="24">
        <v>0.47889999999999999</v>
      </c>
      <c r="O83" s="24">
        <f t="shared" si="16"/>
        <v>0.39258713567318693</v>
      </c>
      <c r="P83" s="24">
        <f t="shared" si="17"/>
        <v>0.39258713567318693</v>
      </c>
      <c r="Q83" s="26"/>
      <c r="R83" s="25">
        <v>1.385641294</v>
      </c>
      <c r="S83" s="24">
        <f t="shared" si="18"/>
        <v>3.0292884541281024</v>
      </c>
      <c r="T83" s="25">
        <f t="shared" si="19"/>
        <v>3.0292884541281024</v>
      </c>
      <c r="U83" s="23">
        <v>44246</v>
      </c>
      <c r="V83" s="24">
        <v>0.47377749400000002</v>
      </c>
      <c r="W83" s="24"/>
      <c r="X83" s="24">
        <v>0.80110000000000003</v>
      </c>
      <c r="Y83" s="24">
        <f t="shared" si="20"/>
        <v>0.69087812347624933</v>
      </c>
      <c r="Z83" s="24">
        <f t="shared" si="21"/>
        <v>0.69087812347624933</v>
      </c>
      <c r="AA83" s="26"/>
      <c r="AB83" s="25">
        <v>0.71744408199999998</v>
      </c>
      <c r="AC83" s="24">
        <f t="shared" si="22"/>
        <v>0.51430595814667368</v>
      </c>
      <c r="AD83" s="25">
        <f t="shared" si="23"/>
        <v>0.51430595814667368</v>
      </c>
    </row>
    <row r="84" spans="1:30" x14ac:dyDescent="0.35">
      <c r="A84" s="23">
        <v>44247</v>
      </c>
      <c r="B84" s="24">
        <v>8.152000718</v>
      </c>
      <c r="C84" s="24"/>
      <c r="D84" s="24">
        <v>4.9332000000000003</v>
      </c>
      <c r="E84" s="24">
        <f t="shared" si="12"/>
        <v>-0.39484794338802459</v>
      </c>
      <c r="F84" s="24">
        <f t="shared" si="13"/>
        <v>0.39484794338802459</v>
      </c>
      <c r="G84" s="26"/>
      <c r="H84" s="25">
        <v>4.4138106099999996</v>
      </c>
      <c r="I84" s="24">
        <f t="shared" si="14"/>
        <v>-0.45856106216304682</v>
      </c>
      <c r="J84" s="25">
        <f t="shared" si="15"/>
        <v>0.45856106216304682</v>
      </c>
      <c r="K84" s="23">
        <v>44247</v>
      </c>
      <c r="L84" s="24">
        <v>1.7512788020000001</v>
      </c>
      <c r="M84" s="24"/>
      <c r="N84" s="24">
        <v>0.4788</v>
      </c>
      <c r="O84" s="24">
        <f t="shared" si="16"/>
        <v>-0.72659978556629623</v>
      </c>
      <c r="P84" s="24">
        <f t="shared" si="17"/>
        <v>0.72659978556629623</v>
      </c>
      <c r="Q84" s="26"/>
      <c r="R84" s="25">
        <v>0.21422701099999999</v>
      </c>
      <c r="S84" s="24">
        <f t="shared" si="18"/>
        <v>-0.87767395416689342</v>
      </c>
      <c r="T84" s="25">
        <f t="shared" si="19"/>
        <v>0.87767395416689342</v>
      </c>
      <c r="U84" s="23">
        <v>44247</v>
      </c>
      <c r="V84" s="24">
        <v>0.33687003100000001</v>
      </c>
      <c r="W84" s="24"/>
      <c r="X84" s="24">
        <v>0.8014</v>
      </c>
      <c r="Y84" s="24">
        <f t="shared" si="20"/>
        <v>1.3789590235172922</v>
      </c>
      <c r="Z84" s="24">
        <f t="shared" si="21"/>
        <v>1.3789590235172922</v>
      </c>
      <c r="AA84" s="26"/>
      <c r="AB84" s="25">
        <v>0.85650468499999999</v>
      </c>
      <c r="AC84" s="24">
        <f t="shared" si="22"/>
        <v>1.5425374957144822</v>
      </c>
      <c r="AD84" s="25">
        <f t="shared" si="23"/>
        <v>1.5425374957144822</v>
      </c>
    </row>
    <row r="85" spans="1:30" x14ac:dyDescent="0.35">
      <c r="A85" s="23">
        <v>44248</v>
      </c>
      <c r="B85" s="24">
        <v>6.5980083870000001</v>
      </c>
      <c r="C85" s="24"/>
      <c r="D85" s="24">
        <v>4.9324000000000003</v>
      </c>
      <c r="E85" s="24">
        <f t="shared" si="12"/>
        <v>-0.25244108362786166</v>
      </c>
      <c r="F85" s="24">
        <f t="shared" si="13"/>
        <v>0.25244108362786166</v>
      </c>
      <c r="G85" s="26"/>
      <c r="H85" s="25">
        <v>4.7987565339999998</v>
      </c>
      <c r="I85" s="24">
        <f t="shared" si="14"/>
        <v>-0.27269620580432286</v>
      </c>
      <c r="J85" s="25">
        <f t="shared" si="15"/>
        <v>0.27269620580432286</v>
      </c>
      <c r="K85" s="23">
        <v>44248</v>
      </c>
      <c r="L85" s="24">
        <v>0.33464759999999999</v>
      </c>
      <c r="M85" s="24"/>
      <c r="N85" s="24">
        <v>0.4788</v>
      </c>
      <c r="O85" s="24">
        <f t="shared" si="16"/>
        <v>0.43075880418685214</v>
      </c>
      <c r="P85" s="24">
        <f t="shared" si="17"/>
        <v>0.43075880418685214</v>
      </c>
      <c r="Q85" s="26"/>
      <c r="R85" s="25">
        <v>0.36131901</v>
      </c>
      <c r="S85" s="24">
        <f t="shared" si="18"/>
        <v>7.9699988883828857E-2</v>
      </c>
      <c r="T85" s="25">
        <f t="shared" si="19"/>
        <v>7.9699988883828857E-2</v>
      </c>
      <c r="U85" s="23">
        <v>44248</v>
      </c>
      <c r="V85" s="24">
        <v>0.37491026900000002</v>
      </c>
      <c r="W85" s="24"/>
      <c r="X85" s="24">
        <v>0.80169999999999997</v>
      </c>
      <c r="Y85" s="24">
        <f t="shared" si="20"/>
        <v>1.1383783435390507</v>
      </c>
      <c r="Z85" s="24">
        <f t="shared" si="21"/>
        <v>1.1383783435390507</v>
      </c>
      <c r="AA85" s="26"/>
      <c r="AB85" s="25">
        <v>0.71656386000000005</v>
      </c>
      <c r="AC85" s="24">
        <f t="shared" si="22"/>
        <v>0.91129429959679231</v>
      </c>
      <c r="AD85" s="25">
        <f t="shared" si="23"/>
        <v>0.91129429959679231</v>
      </c>
    </row>
    <row r="86" spans="1:30" x14ac:dyDescent="0.35">
      <c r="A86" s="23">
        <v>44249</v>
      </c>
      <c r="B86" s="24">
        <v>9.0511857189999994</v>
      </c>
      <c r="C86" s="24"/>
      <c r="D86" s="24">
        <v>4.9317000000000002</v>
      </c>
      <c r="E86" s="24">
        <f t="shared" si="12"/>
        <v>-0.45513216134240714</v>
      </c>
      <c r="F86" s="24">
        <f t="shared" si="13"/>
        <v>0.45513216134240714</v>
      </c>
      <c r="G86" s="26"/>
      <c r="H86" s="25">
        <v>4.3548364429999999</v>
      </c>
      <c r="I86" s="24">
        <f t="shared" si="14"/>
        <v>-0.51886564056922979</v>
      </c>
      <c r="J86" s="25">
        <f t="shared" si="15"/>
        <v>0.51886564056922979</v>
      </c>
      <c r="K86" s="23">
        <v>44249</v>
      </c>
      <c r="L86" s="24">
        <v>0.34438800600000002</v>
      </c>
      <c r="M86" s="24"/>
      <c r="N86" s="24">
        <v>0.4788</v>
      </c>
      <c r="O86" s="24">
        <f t="shared" si="16"/>
        <v>0.39029232045903473</v>
      </c>
      <c r="P86" s="24">
        <f t="shared" si="17"/>
        <v>0.39029232045903473</v>
      </c>
      <c r="Q86" s="26"/>
      <c r="R86" s="25">
        <v>0.20082524500000001</v>
      </c>
      <c r="S86" s="24">
        <f t="shared" si="18"/>
        <v>-0.41686341713073483</v>
      </c>
      <c r="T86" s="25">
        <f t="shared" si="19"/>
        <v>0.41686341713073483</v>
      </c>
      <c r="U86" s="23">
        <v>44249</v>
      </c>
      <c r="V86" s="24">
        <v>0.33673547700000001</v>
      </c>
      <c r="W86" s="24"/>
      <c r="X86" s="24">
        <v>0.80200000000000005</v>
      </c>
      <c r="Y86" s="24">
        <f t="shared" si="20"/>
        <v>1.3816914307487715</v>
      </c>
      <c r="Z86" s="24">
        <f t="shared" si="21"/>
        <v>1.3816914307487715</v>
      </c>
      <c r="AA86" s="26"/>
      <c r="AB86" s="25">
        <v>0.83632830000000002</v>
      </c>
      <c r="AC86" s="24">
        <f t="shared" si="22"/>
        <v>1.4836358421479896</v>
      </c>
      <c r="AD86" s="25">
        <f t="shared" si="23"/>
        <v>1.4836358421479896</v>
      </c>
    </row>
    <row r="87" spans="1:30" x14ac:dyDescent="0.35">
      <c r="A87" s="23">
        <v>44250</v>
      </c>
      <c r="B87" s="24">
        <v>8.5413882799999996</v>
      </c>
      <c r="C87" s="24"/>
      <c r="D87" s="24">
        <v>4.931</v>
      </c>
      <c r="E87" s="24">
        <f t="shared" si="12"/>
        <v>-0.42269337976987503</v>
      </c>
      <c r="F87" s="24">
        <f t="shared" si="13"/>
        <v>0.42269337976987503</v>
      </c>
      <c r="G87" s="26"/>
      <c r="H87" s="25">
        <v>4.7924247040000001</v>
      </c>
      <c r="I87" s="24">
        <f t="shared" si="14"/>
        <v>-0.43891735782324132</v>
      </c>
      <c r="J87" s="25">
        <f t="shared" si="15"/>
        <v>0.43891735782324132</v>
      </c>
      <c r="K87" s="23">
        <v>44250</v>
      </c>
      <c r="L87" s="24">
        <v>0.34717645000000003</v>
      </c>
      <c r="M87" s="24"/>
      <c r="N87" s="24">
        <v>0.4788</v>
      </c>
      <c r="O87" s="24">
        <f t="shared" si="16"/>
        <v>0.3791258018797069</v>
      </c>
      <c r="P87" s="24">
        <f t="shared" si="17"/>
        <v>0.3791258018797069</v>
      </c>
      <c r="Q87" s="26"/>
      <c r="R87" s="25">
        <v>0.41400267000000002</v>
      </c>
      <c r="S87" s="24">
        <f t="shared" si="18"/>
        <v>0.19248488772783981</v>
      </c>
      <c r="T87" s="25">
        <f t="shared" si="19"/>
        <v>0.19248488772783981</v>
      </c>
      <c r="U87" s="23">
        <v>44250</v>
      </c>
      <c r="V87" s="24">
        <v>0.38369590799999997</v>
      </c>
      <c r="W87" s="24"/>
      <c r="X87" s="24">
        <v>0.80230000000000001</v>
      </c>
      <c r="Y87" s="24">
        <f t="shared" si="20"/>
        <v>1.0909787758278622</v>
      </c>
      <c r="Z87" s="24">
        <f t="shared" si="21"/>
        <v>1.0909787758278622</v>
      </c>
      <c r="AA87" s="26"/>
      <c r="AB87" s="25">
        <v>0.75580038900000002</v>
      </c>
      <c r="AC87" s="24">
        <f t="shared" si="22"/>
        <v>0.96979006875413454</v>
      </c>
      <c r="AD87" s="25">
        <f t="shared" si="23"/>
        <v>0.96979006875413454</v>
      </c>
    </row>
    <row r="88" spans="1:30" x14ac:dyDescent="0.35">
      <c r="A88" s="23">
        <v>44251</v>
      </c>
      <c r="B88" s="24">
        <v>6.106743947</v>
      </c>
      <c r="C88" s="24"/>
      <c r="D88" s="24">
        <v>4.9302000000000001</v>
      </c>
      <c r="E88" s="24">
        <f t="shared" si="12"/>
        <v>-0.19266305533867831</v>
      </c>
      <c r="F88" s="24">
        <f t="shared" si="13"/>
        <v>0.19266305533867831</v>
      </c>
      <c r="G88" s="26"/>
      <c r="H88" s="25">
        <v>4.5707855430000004</v>
      </c>
      <c r="I88" s="24">
        <f t="shared" si="14"/>
        <v>-0.25151838972298074</v>
      </c>
      <c r="J88" s="25">
        <f t="shared" si="15"/>
        <v>0.25151838972298074</v>
      </c>
      <c r="K88" s="23">
        <v>44251</v>
      </c>
      <c r="L88" s="24">
        <v>0.29860632399999998</v>
      </c>
      <c r="M88" s="24"/>
      <c r="N88" s="24">
        <v>0.4788</v>
      </c>
      <c r="O88" s="24">
        <f t="shared" si="16"/>
        <v>0.60344896111443391</v>
      </c>
      <c r="P88" s="24">
        <f t="shared" si="17"/>
        <v>0.60344896111443391</v>
      </c>
      <c r="Q88" s="26"/>
      <c r="R88" s="25">
        <v>0.32157823699999999</v>
      </c>
      <c r="S88" s="24">
        <f t="shared" si="18"/>
        <v>7.6930430314664108E-2</v>
      </c>
      <c r="T88" s="25">
        <f t="shared" si="19"/>
        <v>7.6930430314664108E-2</v>
      </c>
      <c r="U88" s="23">
        <v>44251</v>
      </c>
      <c r="V88" s="24">
        <v>0.40147427600000002</v>
      </c>
      <c r="W88" s="24"/>
      <c r="X88" s="24">
        <v>0.80259999999999998</v>
      </c>
      <c r="Y88" s="24">
        <f t="shared" si="20"/>
        <v>0.99913181984292299</v>
      </c>
      <c r="Z88" s="24">
        <f t="shared" si="21"/>
        <v>0.99913181984292299</v>
      </c>
      <c r="AA88" s="26"/>
      <c r="AB88" s="25">
        <v>0.76246646100000004</v>
      </c>
      <c r="AC88" s="24">
        <f t="shared" si="22"/>
        <v>0.89916641384017337</v>
      </c>
      <c r="AD88" s="25">
        <f t="shared" si="23"/>
        <v>0.89916641384017337</v>
      </c>
    </row>
    <row r="89" spans="1:30" x14ac:dyDescent="0.35">
      <c r="A89" s="23">
        <v>44252</v>
      </c>
      <c r="B89" s="24">
        <v>7.4881858570000004</v>
      </c>
      <c r="C89" s="24"/>
      <c r="D89" s="24">
        <v>4.9295</v>
      </c>
      <c r="E89" s="24">
        <f t="shared" si="12"/>
        <v>-0.34169636088935024</v>
      </c>
      <c r="F89" s="24">
        <f t="shared" si="13"/>
        <v>0.34169636088935024</v>
      </c>
      <c r="G89" s="26"/>
      <c r="H89" s="25">
        <v>5.8786724799999996</v>
      </c>
      <c r="I89" s="24">
        <f t="shared" si="14"/>
        <v>-0.21494036175603443</v>
      </c>
      <c r="J89" s="25">
        <f t="shared" si="15"/>
        <v>0.21494036175603443</v>
      </c>
      <c r="K89" s="23">
        <v>44252</v>
      </c>
      <c r="L89" s="24">
        <v>0.345168425</v>
      </c>
      <c r="M89" s="24"/>
      <c r="N89" s="24">
        <v>0.47870000000000001</v>
      </c>
      <c r="O89" s="24">
        <f t="shared" si="16"/>
        <v>0.38685918331029268</v>
      </c>
      <c r="P89" s="24">
        <f t="shared" si="17"/>
        <v>0.38685918331029268</v>
      </c>
      <c r="Q89" s="26"/>
      <c r="R89" s="25">
        <v>1.4664617010000001</v>
      </c>
      <c r="S89" s="24">
        <f t="shared" si="18"/>
        <v>3.2485395383427673</v>
      </c>
      <c r="T89" s="25">
        <f t="shared" si="19"/>
        <v>3.2485395383427673</v>
      </c>
      <c r="U89" s="23">
        <v>44252</v>
      </c>
      <c r="V89" s="24">
        <v>0.42195354499999999</v>
      </c>
      <c r="W89" s="24"/>
      <c r="X89" s="24">
        <v>0.80289999999999995</v>
      </c>
      <c r="Y89" s="24">
        <f t="shared" si="20"/>
        <v>0.9028161026588839</v>
      </c>
      <c r="Z89" s="24">
        <f t="shared" si="21"/>
        <v>0.9028161026588839</v>
      </c>
      <c r="AA89" s="26"/>
      <c r="AB89" s="25">
        <v>0.74411566600000001</v>
      </c>
      <c r="AC89" s="24">
        <f t="shared" si="22"/>
        <v>0.76350139681845786</v>
      </c>
      <c r="AD89" s="25">
        <f t="shared" si="23"/>
        <v>0.76350139681845786</v>
      </c>
    </row>
    <row r="90" spans="1:30" x14ac:dyDescent="0.35">
      <c r="A90" s="23">
        <v>44253</v>
      </c>
      <c r="B90" s="24">
        <v>4.3070242719999996</v>
      </c>
      <c r="C90" s="24"/>
      <c r="D90" s="24">
        <v>4.9287999999999998</v>
      </c>
      <c r="E90" s="24">
        <f t="shared" si="12"/>
        <v>0.14436318180098714</v>
      </c>
      <c r="F90" s="24">
        <f t="shared" si="13"/>
        <v>0.14436318180098714</v>
      </c>
      <c r="G90" s="26"/>
      <c r="H90" s="25">
        <v>4.8071201969999997</v>
      </c>
      <c r="I90" s="24">
        <f t="shared" si="14"/>
        <v>0.11611170344479549</v>
      </c>
      <c r="J90" s="25">
        <f t="shared" si="15"/>
        <v>0.11611170344479549</v>
      </c>
      <c r="K90" s="23">
        <v>44253</v>
      </c>
      <c r="L90" s="24">
        <v>0.22689406000000001</v>
      </c>
      <c r="M90" s="24"/>
      <c r="N90" s="24">
        <v>0.47870000000000001</v>
      </c>
      <c r="O90" s="24">
        <f t="shared" si="16"/>
        <v>1.109795205744919</v>
      </c>
      <c r="P90" s="24">
        <f t="shared" si="17"/>
        <v>1.109795205744919</v>
      </c>
      <c r="Q90" s="26"/>
      <c r="R90" s="25">
        <v>0.672654482</v>
      </c>
      <c r="S90" s="24">
        <f t="shared" si="18"/>
        <v>1.9646191795413241</v>
      </c>
      <c r="T90" s="25">
        <f t="shared" si="19"/>
        <v>1.9646191795413241</v>
      </c>
      <c r="U90" s="23">
        <v>44253</v>
      </c>
      <c r="V90" s="24">
        <v>0.46001501099999997</v>
      </c>
      <c r="W90" s="24"/>
      <c r="X90" s="24">
        <v>0.80320000000000003</v>
      </c>
      <c r="Y90" s="24">
        <f t="shared" si="20"/>
        <v>0.74602997900866341</v>
      </c>
      <c r="Z90" s="24">
        <f t="shared" si="21"/>
        <v>0.74602997900866341</v>
      </c>
      <c r="AA90" s="26"/>
      <c r="AB90" s="25">
        <v>0.728755296</v>
      </c>
      <c r="AC90" s="24">
        <f t="shared" si="22"/>
        <v>0.5841989469339296</v>
      </c>
      <c r="AD90" s="25">
        <f t="shared" si="23"/>
        <v>0.5841989469339296</v>
      </c>
    </row>
    <row r="91" spans="1:30" x14ac:dyDescent="0.35">
      <c r="A91" s="23">
        <v>44254</v>
      </c>
      <c r="B91" s="24">
        <v>5.9785101789999997</v>
      </c>
      <c r="C91" s="24"/>
      <c r="D91" s="24">
        <v>4.9279999999999999</v>
      </c>
      <c r="E91" s="24">
        <f t="shared" si="12"/>
        <v>-0.17571437491065947</v>
      </c>
      <c r="F91" s="24">
        <f t="shared" si="13"/>
        <v>0.17571437491065947</v>
      </c>
      <c r="G91" s="26"/>
      <c r="H91" s="25">
        <v>4.611800627</v>
      </c>
      <c r="I91" s="24">
        <f t="shared" si="14"/>
        <v>-0.22860370076824113</v>
      </c>
      <c r="J91" s="25">
        <f t="shared" si="15"/>
        <v>0.22860370076824113</v>
      </c>
      <c r="K91" s="23">
        <v>44254</v>
      </c>
      <c r="L91" s="24">
        <v>1.748794435</v>
      </c>
      <c r="M91" s="24"/>
      <c r="N91" s="24">
        <v>0.47870000000000001</v>
      </c>
      <c r="O91" s="24">
        <f t="shared" si="16"/>
        <v>-0.72626857083977392</v>
      </c>
      <c r="P91" s="24">
        <f t="shared" si="17"/>
        <v>0.72626857083977392</v>
      </c>
      <c r="Q91" s="26"/>
      <c r="R91" s="25">
        <v>0.14127946299999999</v>
      </c>
      <c r="S91" s="24">
        <f t="shared" si="18"/>
        <v>-0.91921322473787492</v>
      </c>
      <c r="T91" s="25">
        <f t="shared" si="19"/>
        <v>0.91921322473787492</v>
      </c>
      <c r="U91" s="23">
        <v>44254</v>
      </c>
      <c r="V91" s="24">
        <v>0.36821268099999999</v>
      </c>
      <c r="W91" s="24"/>
      <c r="X91" s="24">
        <v>0.80349999999999999</v>
      </c>
      <c r="Y91" s="24">
        <f t="shared" si="20"/>
        <v>1.1821627593537443</v>
      </c>
      <c r="Z91" s="24">
        <f t="shared" si="21"/>
        <v>1.1821627593537443</v>
      </c>
      <c r="AA91" s="26"/>
      <c r="AB91" s="25">
        <v>0.78934545899999997</v>
      </c>
      <c r="AC91" s="24">
        <f t="shared" si="22"/>
        <v>1.1437215493401218</v>
      </c>
      <c r="AD91" s="25">
        <f t="shared" si="23"/>
        <v>1.1437215493401218</v>
      </c>
    </row>
    <row r="92" spans="1:30" x14ac:dyDescent="0.35">
      <c r="A92" s="23">
        <v>44255</v>
      </c>
      <c r="B92" s="24">
        <v>4.8799933339999999</v>
      </c>
      <c r="C92" s="24"/>
      <c r="D92" s="24">
        <v>4.9272999999999998</v>
      </c>
      <c r="E92" s="24">
        <f t="shared" si="12"/>
        <v>9.694002176274261E-3</v>
      </c>
      <c r="F92" s="24">
        <f t="shared" si="13"/>
        <v>9.694002176274261E-3</v>
      </c>
      <c r="G92" s="26"/>
      <c r="H92" s="25">
        <v>4.6684062089999996</v>
      </c>
      <c r="I92" s="24">
        <f t="shared" si="14"/>
        <v>-4.3358076644454763E-2</v>
      </c>
      <c r="J92" s="25">
        <f t="shared" si="15"/>
        <v>4.3358076644454763E-2</v>
      </c>
      <c r="K92" s="23">
        <v>44255</v>
      </c>
      <c r="L92" s="24">
        <v>0.43015974600000001</v>
      </c>
      <c r="M92" s="24"/>
      <c r="N92" s="24">
        <v>0.47870000000000001</v>
      </c>
      <c r="O92" s="24">
        <f t="shared" si="16"/>
        <v>0.11284239041744275</v>
      </c>
      <c r="P92" s="24">
        <f t="shared" si="17"/>
        <v>0.11284239041744275</v>
      </c>
      <c r="Q92" s="26"/>
      <c r="R92" s="25">
        <v>0.22628172999999999</v>
      </c>
      <c r="S92" s="24">
        <f t="shared" si="18"/>
        <v>-0.47395884411741313</v>
      </c>
      <c r="T92" s="25">
        <f t="shared" si="19"/>
        <v>0.47395884411741313</v>
      </c>
      <c r="U92" s="23">
        <v>44255</v>
      </c>
      <c r="V92" s="24">
        <v>0.39065093000000001</v>
      </c>
      <c r="W92" s="24"/>
      <c r="X92" s="24">
        <v>0.80379999999999996</v>
      </c>
      <c r="Y92" s="24">
        <f t="shared" si="20"/>
        <v>1.0575914154357702</v>
      </c>
      <c r="Z92" s="24">
        <f t="shared" si="21"/>
        <v>1.0575914154357702</v>
      </c>
      <c r="AA92" s="26"/>
      <c r="AB92" s="25">
        <v>0.79718189699999997</v>
      </c>
      <c r="AC92" s="24">
        <f t="shared" si="22"/>
        <v>1.0406501963274475</v>
      </c>
      <c r="AD92" s="25">
        <f t="shared" si="23"/>
        <v>1.0406501963274475</v>
      </c>
    </row>
    <row r="93" spans="1:30" x14ac:dyDescent="0.35">
      <c r="A93" s="23"/>
      <c r="B93" s="27"/>
      <c r="C93" s="24"/>
      <c r="D93" s="24"/>
      <c r="E93" s="26"/>
      <c r="F93" s="25"/>
      <c r="G93" s="26"/>
      <c r="H93" s="25"/>
      <c r="I93" s="26"/>
      <c r="J93" s="25"/>
      <c r="K93" s="23"/>
      <c r="L93" s="27"/>
      <c r="M93" s="24"/>
      <c r="N93" s="24"/>
      <c r="O93" s="26"/>
      <c r="P93" s="25"/>
      <c r="Q93" s="26"/>
      <c r="R93" s="25"/>
      <c r="S93" s="26"/>
      <c r="T93" s="25"/>
      <c r="U93" s="23"/>
      <c r="V93" s="27"/>
      <c r="W93" s="24"/>
      <c r="X93" s="24"/>
      <c r="Y93" s="26"/>
      <c r="Z93" s="25"/>
      <c r="AA93" s="26"/>
      <c r="AB93" s="25"/>
      <c r="AC93" s="26"/>
      <c r="AD93" s="25"/>
    </row>
    <row r="94" spans="1:30" x14ac:dyDescent="0.35">
      <c r="A94" s="14" t="s">
        <v>23</v>
      </c>
      <c r="B94" s="15">
        <f>AVERAGE(B3:B92)</f>
        <v>7.8570095097333352</v>
      </c>
      <c r="C94" s="15"/>
      <c r="D94" s="15">
        <f>AVERAGE(D3:D92)</f>
        <v>4.9600744444444445</v>
      </c>
      <c r="E94" s="15"/>
      <c r="F94" s="15"/>
      <c r="G94" s="15"/>
      <c r="H94" s="15">
        <f>AVERAGE(H3:H92)</f>
        <v>5.161877196422223</v>
      </c>
      <c r="I94" s="15"/>
      <c r="J94" s="16"/>
      <c r="K94" s="15" t="s">
        <v>15</v>
      </c>
      <c r="L94" s="15">
        <f>AVERAGE(L3:L92)</f>
        <v>0.59010686558888892</v>
      </c>
      <c r="M94" s="15"/>
      <c r="N94" s="15">
        <f>AVERAGE(N3:N92)</f>
        <v>0.4795388888888894</v>
      </c>
      <c r="O94" s="15"/>
      <c r="P94" s="16"/>
      <c r="Q94" s="15"/>
      <c r="R94" s="15">
        <f>AVERAGE(R3:R92)</f>
        <v>0.58994606506666658</v>
      </c>
      <c r="S94" s="15"/>
      <c r="T94" s="16"/>
      <c r="U94" s="14"/>
      <c r="V94" s="15">
        <f>AVERAGE(V3:V92)</f>
        <v>0.62711713344444431</v>
      </c>
      <c r="W94" s="15"/>
      <c r="X94" s="15">
        <f>AVERAGE(X3:X92)</f>
        <v>0.79081000000000012</v>
      </c>
      <c r="Y94" s="15"/>
      <c r="Z94" s="15"/>
      <c r="AA94" s="15"/>
      <c r="AB94" s="15">
        <f>AVERAGE(AB3:AB92)</f>
        <v>0.78275047585555568</v>
      </c>
      <c r="AC94" s="14"/>
      <c r="AD94" s="25"/>
    </row>
    <row r="95" spans="1:30" x14ac:dyDescent="0.35">
      <c r="A95" s="14" t="s">
        <v>24</v>
      </c>
      <c r="B95" s="15">
        <f>MEDIAN(B3:B92)</f>
        <v>4.8897508384999995</v>
      </c>
      <c r="C95" s="15"/>
      <c r="D95" s="15">
        <f>MEDIAN(D3:D92)</f>
        <v>4.9600499999999998</v>
      </c>
      <c r="E95" s="15"/>
      <c r="F95" s="15"/>
      <c r="G95" s="15"/>
      <c r="H95" s="15">
        <f>MEDIAN(H3:H92)</f>
        <v>4.650855999</v>
      </c>
      <c r="I95" s="15"/>
      <c r="J95" s="16"/>
      <c r="K95" s="15" t="s">
        <v>14</v>
      </c>
      <c r="L95" s="15">
        <f>MEDIAN(L3:L92)</f>
        <v>0.31848064050000002</v>
      </c>
      <c r="M95" s="15"/>
      <c r="N95" s="15">
        <f>MEDIAN(N3:N92)</f>
        <v>0.47949999999999998</v>
      </c>
      <c r="O95" s="15"/>
      <c r="P95" s="16"/>
      <c r="Q95" s="15"/>
      <c r="R95" s="15">
        <f>MEDIAN(R3:R92)</f>
        <v>0.315458191</v>
      </c>
      <c r="S95" s="15"/>
      <c r="T95" s="16"/>
      <c r="U95" s="14"/>
      <c r="V95" s="15">
        <f>MEDIAN(V3:V92)</f>
        <v>0.70733309300000002</v>
      </c>
      <c r="W95" s="15"/>
      <c r="X95" s="15">
        <f>MEDIAN(X3:X92)</f>
        <v>0.79075000000000006</v>
      </c>
      <c r="Y95" s="15"/>
      <c r="Z95" s="15"/>
      <c r="AA95" s="15"/>
      <c r="AB95" s="15">
        <f>MEDIAN(AB3:AB92)</f>
        <v>0.77584476349999998</v>
      </c>
      <c r="AC95" s="14"/>
      <c r="AD95" s="24"/>
    </row>
    <row r="96" spans="1:30" x14ac:dyDescent="0.35">
      <c r="A96" s="14" t="s">
        <v>25</v>
      </c>
      <c r="B96" s="15">
        <f>_xlfn.STDEV.S(B3:B92)</f>
        <v>7.0328573387380153</v>
      </c>
      <c r="C96" s="15"/>
      <c r="D96" s="15">
        <f>_xlfn.STDEV.S(D3:D92)</f>
        <v>1.9277404605900061E-2</v>
      </c>
      <c r="E96" s="15"/>
      <c r="F96" s="15"/>
      <c r="G96" s="15"/>
      <c r="H96" s="15">
        <f>_xlfn.STDEV.S(H3:H92)</f>
        <v>1.5009013684028158</v>
      </c>
      <c r="I96" s="15"/>
      <c r="J96" s="16"/>
      <c r="K96" s="15" t="s">
        <v>13</v>
      </c>
      <c r="L96" s="15">
        <f>_xlfn.STDEV.S(L3:L92)</f>
        <v>0.62918402642389126</v>
      </c>
      <c r="M96" s="15"/>
      <c r="N96" s="15">
        <f>_xlfn.STDEV.S(N3:N92)</f>
        <v>5.0585214441572666E-4</v>
      </c>
      <c r="O96" s="15"/>
      <c r="P96" s="16"/>
      <c r="Q96" s="15"/>
      <c r="R96" s="15">
        <f>_xlfn.STDEV.S(R3:R92)</f>
        <v>0.50077955265409002</v>
      </c>
      <c r="S96" s="15"/>
      <c r="T96" s="16"/>
      <c r="U96" s="15"/>
      <c r="V96" s="15">
        <f>_xlfn.STDEV.S(V3:V92)</f>
        <v>0.16863673853866676</v>
      </c>
      <c r="W96" s="15"/>
      <c r="X96" s="15">
        <f>_xlfn.STDEV.S(X3:X92)</f>
        <v>7.5610927514153416E-3</v>
      </c>
      <c r="Y96" s="16"/>
      <c r="Z96" s="15"/>
      <c r="AA96" s="15"/>
      <c r="AB96" s="15">
        <f>_xlfn.STDEV.S(AB3:AB92)</f>
        <v>4.7653656873428811E-2</v>
      </c>
      <c r="AC96" s="17"/>
      <c r="AD96" s="28"/>
    </row>
    <row r="97" spans="1:30" x14ac:dyDescent="0.35">
      <c r="A97" s="14" t="s">
        <v>26</v>
      </c>
      <c r="B97" s="14"/>
      <c r="C97" s="14"/>
      <c r="D97" s="15">
        <f>SUM(F3:F92)</f>
        <v>25.177296991073018</v>
      </c>
      <c r="E97" s="14"/>
      <c r="F97" s="17"/>
      <c r="G97" s="17"/>
      <c r="H97" s="15">
        <f>SUM(J3:J92)</f>
        <v>28.150157265381054</v>
      </c>
      <c r="I97" s="14"/>
      <c r="J97" s="14"/>
      <c r="K97" s="14"/>
      <c r="L97" s="14"/>
      <c r="M97" s="17"/>
      <c r="N97" s="15">
        <f>SUM(P3:P92)</f>
        <v>70.9417258507588</v>
      </c>
      <c r="O97" s="15"/>
      <c r="P97" s="17"/>
      <c r="Q97" s="17"/>
      <c r="R97" s="15">
        <f>SUM(T3:T92)</f>
        <v>114.40535585159137</v>
      </c>
      <c r="S97" s="15"/>
      <c r="T97" s="15"/>
      <c r="U97" s="15"/>
      <c r="V97" s="17"/>
      <c r="W97" s="15"/>
      <c r="X97" s="15">
        <f>SUM(Z3:Z92)</f>
        <v>35.645089915026148</v>
      </c>
      <c r="Y97" s="17"/>
      <c r="Z97" s="17"/>
      <c r="AA97" s="15"/>
      <c r="AB97" s="15">
        <f>SUM(AD3:AD92)</f>
        <v>34.976502929659297</v>
      </c>
      <c r="AC97" s="17"/>
      <c r="AD97" s="24"/>
    </row>
    <row r="98" spans="1:30" x14ac:dyDescent="0.35">
      <c r="A98" s="14" t="s">
        <v>1</v>
      </c>
      <c r="B98" s="14"/>
      <c r="C98" s="14"/>
      <c r="D98" s="18">
        <f>COUNT(D3:D92)</f>
        <v>90</v>
      </c>
      <c r="E98" s="14"/>
      <c r="F98" s="17"/>
      <c r="G98" s="17"/>
      <c r="H98" s="18">
        <f>COUNT(H3:H92)</f>
        <v>90</v>
      </c>
      <c r="I98" s="14"/>
      <c r="J98" s="14"/>
      <c r="K98" s="14"/>
      <c r="L98" s="14"/>
      <c r="M98" s="17"/>
      <c r="N98" s="18">
        <f>COUNT(N3:N92)</f>
        <v>90</v>
      </c>
      <c r="O98" s="15"/>
      <c r="P98" s="17"/>
      <c r="Q98" s="17"/>
      <c r="R98" s="18">
        <f>COUNT(R3:R92)</f>
        <v>90</v>
      </c>
      <c r="S98" s="15"/>
      <c r="T98" s="15"/>
      <c r="U98" s="15"/>
      <c r="V98" s="17"/>
      <c r="W98" s="18"/>
      <c r="X98" s="18">
        <f>COUNT(X3:X92)</f>
        <v>90</v>
      </c>
      <c r="Y98" s="17"/>
      <c r="Z98" s="17"/>
      <c r="AA98" s="18"/>
      <c r="AB98" s="18">
        <f>COUNT(AB3:AB92)</f>
        <v>90</v>
      </c>
      <c r="AC98" s="17"/>
      <c r="AD98" s="29"/>
    </row>
    <row r="99" spans="1:30" x14ac:dyDescent="0.35">
      <c r="A99" s="14" t="s">
        <v>4</v>
      </c>
      <c r="B99" s="14"/>
      <c r="C99" s="14"/>
      <c r="D99" s="15">
        <f>(D97/D98)*100</f>
        <v>27.974774434525575</v>
      </c>
      <c r="E99" s="15"/>
      <c r="F99" s="17"/>
      <c r="G99" s="17"/>
      <c r="H99" s="15">
        <f>(H97/H98)*100</f>
        <v>31.277952517090057</v>
      </c>
      <c r="I99" s="14"/>
      <c r="J99" s="14"/>
      <c r="K99" s="14"/>
      <c r="L99" s="14"/>
      <c r="M99" s="17"/>
      <c r="N99" s="15">
        <f>(N97/N98)*100</f>
        <v>78.824139834176449</v>
      </c>
      <c r="O99" s="15"/>
      <c r="P99" s="17"/>
      <c r="Q99" s="17"/>
      <c r="R99" s="15">
        <f>(R97/R98)*100</f>
        <v>127.11706205732374</v>
      </c>
      <c r="S99" s="15"/>
      <c r="T99" s="15"/>
      <c r="U99" s="15"/>
      <c r="V99" s="17"/>
      <c r="W99" s="15"/>
      <c r="X99" s="15">
        <f>(X97/X98)*100</f>
        <v>39.605655461140167</v>
      </c>
      <c r="Y99" s="17"/>
      <c r="Z99" s="17"/>
      <c r="AA99" s="15"/>
      <c r="AB99" s="15">
        <f>(AB97/AB98)*100</f>
        <v>38.862781032954771</v>
      </c>
      <c r="AC99" s="17"/>
      <c r="AD99" s="29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CE211-4B93-4B3A-95D4-2B8F550B58A7}">
  <dimension ref="A1:J97"/>
  <sheetViews>
    <sheetView zoomScaleNormal="100" workbookViewId="0">
      <selection activeCell="J97" sqref="A1:J97"/>
    </sheetView>
  </sheetViews>
  <sheetFormatPr defaultRowHeight="14.5" x14ac:dyDescent="0.35"/>
  <cols>
    <col min="1" max="1" width="10.7265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9" t="s">
        <v>0</v>
      </c>
      <c r="B1" s="12" t="s">
        <v>6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43.97</v>
      </c>
      <c r="C3" s="5"/>
      <c r="D3" s="5">
        <v>47.459499999999998</v>
      </c>
      <c r="E3" s="5">
        <f>(D3-B3)/B3</f>
        <v>7.9360927905390038E-2</v>
      </c>
      <c r="F3" s="5">
        <f>ABS((B3-D3)/B3)</f>
        <v>7.9360927905390038E-2</v>
      </c>
      <c r="G3" s="5"/>
      <c r="H3" s="5">
        <v>43.97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47.65</v>
      </c>
      <c r="C4" s="5"/>
      <c r="D4" s="5">
        <v>47.472999999999999</v>
      </c>
      <c r="E4" s="5">
        <f t="shared" ref="E4:E67" si="0">(D4-B4)/B4</f>
        <v>-3.7145855194123736E-3</v>
      </c>
      <c r="F4" s="5">
        <f t="shared" ref="F4:F67" si="1">ABS((B4-D4)/B4)</f>
        <v>3.7145855194123736E-3</v>
      </c>
      <c r="G4" s="5"/>
      <c r="H4" s="5">
        <v>45.011382990000001</v>
      </c>
      <c r="I4" s="5">
        <f t="shared" ref="I4:I67" si="2">(H4-B4)/B4</f>
        <v>-5.5374963483735516E-2</v>
      </c>
      <c r="J4" s="6">
        <f t="shared" ref="J4:J67" si="3">ABS((B4-H4)/B4)</f>
        <v>5.5374963483735516E-2</v>
      </c>
    </row>
    <row r="5" spans="1:10" x14ac:dyDescent="0.35">
      <c r="A5" s="4">
        <v>44168</v>
      </c>
      <c r="B5" s="5">
        <v>40.950000000000003</v>
      </c>
      <c r="C5" s="5"/>
      <c r="D5" s="5">
        <v>47.486400000000003</v>
      </c>
      <c r="E5" s="5">
        <f t="shared" si="0"/>
        <v>0.1596190476190476</v>
      </c>
      <c r="F5" s="5">
        <f t="shared" si="1"/>
        <v>0.1596190476190476</v>
      </c>
      <c r="G5" s="5"/>
      <c r="H5" s="5">
        <v>42.83586442</v>
      </c>
      <c r="I5" s="5">
        <f t="shared" si="2"/>
        <v>4.6052855189255115E-2</v>
      </c>
      <c r="J5" s="6">
        <f t="shared" si="3"/>
        <v>4.6052855189255115E-2</v>
      </c>
    </row>
    <row r="6" spans="1:10" x14ac:dyDescent="0.35">
      <c r="A6" s="4">
        <v>44169</v>
      </c>
      <c r="B6" s="5">
        <v>35.94</v>
      </c>
      <c r="C6" s="5"/>
      <c r="D6" s="5">
        <v>47.4998</v>
      </c>
      <c r="E6" s="5">
        <f t="shared" si="0"/>
        <v>0.32164162493043974</v>
      </c>
      <c r="F6" s="5">
        <f t="shared" si="1"/>
        <v>0.32164162493043974</v>
      </c>
      <c r="G6" s="5"/>
      <c r="H6" s="5">
        <v>47.873726789999999</v>
      </c>
      <c r="I6" s="5">
        <f t="shared" si="2"/>
        <v>0.33204582053422377</v>
      </c>
      <c r="J6" s="6">
        <f t="shared" si="3"/>
        <v>0.33204582053422377</v>
      </c>
    </row>
    <row r="7" spans="1:10" x14ac:dyDescent="0.35">
      <c r="A7" s="4">
        <v>44170</v>
      </c>
      <c r="B7" s="5">
        <v>50.13</v>
      </c>
      <c r="C7" s="5"/>
      <c r="D7" s="5">
        <v>47.513300000000001</v>
      </c>
      <c r="E7" s="5">
        <f t="shared" si="0"/>
        <v>-5.2198284460402984E-2</v>
      </c>
      <c r="F7" s="5">
        <f t="shared" si="1"/>
        <v>5.2198284460402984E-2</v>
      </c>
      <c r="G7" s="5"/>
      <c r="H7" s="5">
        <v>45.433375580000003</v>
      </c>
      <c r="I7" s="5">
        <f t="shared" si="2"/>
        <v>-9.3688897267105498E-2</v>
      </c>
      <c r="J7" s="6">
        <f t="shared" si="3"/>
        <v>9.3688897267105498E-2</v>
      </c>
    </row>
    <row r="8" spans="1:10" x14ac:dyDescent="0.35">
      <c r="A8" s="4">
        <v>44171</v>
      </c>
      <c r="B8" s="5">
        <v>40.42</v>
      </c>
      <c r="C8" s="5"/>
      <c r="D8" s="5">
        <v>47.526699999999998</v>
      </c>
      <c r="E8" s="5">
        <f t="shared" si="0"/>
        <v>0.17582137555665503</v>
      </c>
      <c r="F8" s="5">
        <f t="shared" si="1"/>
        <v>0.17582137555665503</v>
      </c>
      <c r="G8" s="5"/>
      <c r="H8" s="5">
        <v>41.689301350000001</v>
      </c>
      <c r="I8" s="5">
        <f t="shared" si="2"/>
        <v>3.1402804304799581E-2</v>
      </c>
      <c r="J8" s="6">
        <f t="shared" si="3"/>
        <v>3.1402804304799581E-2</v>
      </c>
    </row>
    <row r="9" spans="1:10" x14ac:dyDescent="0.35">
      <c r="A9" s="4">
        <v>44172</v>
      </c>
      <c r="B9" s="5">
        <v>51.1</v>
      </c>
      <c r="C9" s="5"/>
      <c r="D9" s="5">
        <v>47.540100000000002</v>
      </c>
      <c r="E9" s="5">
        <f t="shared" si="0"/>
        <v>-6.9665362035225026E-2</v>
      </c>
      <c r="F9" s="5">
        <f t="shared" si="1"/>
        <v>6.9665362035225026E-2</v>
      </c>
      <c r="G9" s="5"/>
      <c r="H9" s="5">
        <v>38.598278710000002</v>
      </c>
      <c r="I9" s="5">
        <f t="shared" si="2"/>
        <v>-0.24465208003913891</v>
      </c>
      <c r="J9" s="6">
        <f t="shared" si="3"/>
        <v>0.24465208003913891</v>
      </c>
    </row>
    <row r="10" spans="1:10" x14ac:dyDescent="0.35">
      <c r="A10" s="4">
        <v>44173</v>
      </c>
      <c r="B10" s="5">
        <v>52.67</v>
      </c>
      <c r="C10" s="5"/>
      <c r="D10" s="5">
        <v>47.553600000000003</v>
      </c>
      <c r="E10" s="5">
        <f t="shared" si="0"/>
        <v>-9.714068729827223E-2</v>
      </c>
      <c r="F10" s="5">
        <f t="shared" si="1"/>
        <v>9.714068729827223E-2</v>
      </c>
      <c r="G10" s="5"/>
      <c r="H10" s="5">
        <v>46.544464570000002</v>
      </c>
      <c r="I10" s="5">
        <f t="shared" si="2"/>
        <v>-0.11630027397000188</v>
      </c>
      <c r="J10" s="6">
        <f t="shared" si="3"/>
        <v>0.11630027397000188</v>
      </c>
    </row>
    <row r="11" spans="1:10" x14ac:dyDescent="0.35">
      <c r="A11" s="4">
        <v>44174</v>
      </c>
      <c r="B11" s="5">
        <v>43.23</v>
      </c>
      <c r="C11" s="5"/>
      <c r="D11" s="5">
        <v>47.567</v>
      </c>
      <c r="E11" s="5">
        <f t="shared" si="0"/>
        <v>0.1003238491788111</v>
      </c>
      <c r="F11" s="5">
        <f t="shared" si="1"/>
        <v>0.1003238491788111</v>
      </c>
      <c r="G11" s="5"/>
      <c r="H11" s="5">
        <v>49.255253920000001</v>
      </c>
      <c r="I11" s="5">
        <f t="shared" si="2"/>
        <v>0.13937668100855899</v>
      </c>
      <c r="J11" s="6">
        <f t="shared" si="3"/>
        <v>0.13937668100855899</v>
      </c>
    </row>
    <row r="12" spans="1:10" x14ac:dyDescent="0.35">
      <c r="A12" s="4">
        <v>44175</v>
      </c>
      <c r="B12" s="5">
        <v>42.2</v>
      </c>
      <c r="C12" s="5"/>
      <c r="D12" s="5">
        <v>47.580500000000001</v>
      </c>
      <c r="E12" s="5">
        <f t="shared" si="0"/>
        <v>0.12749999999999995</v>
      </c>
      <c r="F12" s="5">
        <f t="shared" si="1"/>
        <v>0.12749999999999995</v>
      </c>
      <c r="G12" s="5"/>
      <c r="H12" s="5">
        <v>44.791190700000001</v>
      </c>
      <c r="I12" s="5">
        <f t="shared" si="2"/>
        <v>6.1402623222748774E-2</v>
      </c>
      <c r="J12" s="6">
        <f t="shared" si="3"/>
        <v>6.1402623222748774E-2</v>
      </c>
    </row>
    <row r="13" spans="1:10" x14ac:dyDescent="0.35">
      <c r="A13" s="4">
        <v>44176</v>
      </c>
      <c r="B13" s="5">
        <v>56.57</v>
      </c>
      <c r="C13" s="5"/>
      <c r="D13" s="5">
        <v>47.593899999999998</v>
      </c>
      <c r="E13" s="5">
        <f t="shared" si="0"/>
        <v>-0.15867244122326327</v>
      </c>
      <c r="F13" s="5">
        <f t="shared" si="1"/>
        <v>0.15867244122326327</v>
      </c>
      <c r="G13" s="5"/>
      <c r="H13" s="5">
        <v>52.447564010000001</v>
      </c>
      <c r="I13" s="5">
        <f t="shared" si="2"/>
        <v>-7.2873183489482046E-2</v>
      </c>
      <c r="J13" s="6">
        <f t="shared" si="3"/>
        <v>7.2873183489482046E-2</v>
      </c>
    </row>
    <row r="14" spans="1:10" x14ac:dyDescent="0.35">
      <c r="A14" s="4">
        <v>44177</v>
      </c>
      <c r="B14" s="5">
        <v>60.49</v>
      </c>
      <c r="C14" s="5"/>
      <c r="D14" s="5">
        <v>47.607399999999998</v>
      </c>
      <c r="E14" s="5">
        <f t="shared" si="0"/>
        <v>-0.21297073896511826</v>
      </c>
      <c r="F14" s="5">
        <f t="shared" si="1"/>
        <v>0.21297073896511826</v>
      </c>
      <c r="G14" s="5"/>
      <c r="H14" s="5">
        <v>52.197153649999997</v>
      </c>
      <c r="I14" s="5">
        <f t="shared" si="2"/>
        <v>-0.13709450074392468</v>
      </c>
      <c r="J14" s="6">
        <f t="shared" si="3"/>
        <v>0.13709450074392468</v>
      </c>
    </row>
    <row r="15" spans="1:10" x14ac:dyDescent="0.35">
      <c r="A15" s="4">
        <v>44178</v>
      </c>
      <c r="B15" s="5">
        <v>41.44</v>
      </c>
      <c r="C15" s="5"/>
      <c r="D15" s="5">
        <v>47.620899999999999</v>
      </c>
      <c r="E15" s="5">
        <f t="shared" si="0"/>
        <v>0.14915299227799231</v>
      </c>
      <c r="F15" s="5">
        <f t="shared" si="1"/>
        <v>0.14915299227799231</v>
      </c>
      <c r="G15" s="5"/>
      <c r="H15" s="5">
        <v>44.973879109999999</v>
      </c>
      <c r="I15" s="5">
        <f t="shared" si="2"/>
        <v>8.5277005550193075E-2</v>
      </c>
      <c r="J15" s="6">
        <f t="shared" si="3"/>
        <v>8.5277005550193075E-2</v>
      </c>
    </row>
    <row r="16" spans="1:10" x14ac:dyDescent="0.35">
      <c r="A16" s="4">
        <v>44179</v>
      </c>
      <c r="B16" s="5">
        <v>65.959999999999994</v>
      </c>
      <c r="C16" s="5"/>
      <c r="D16" s="5">
        <v>47.634300000000003</v>
      </c>
      <c r="E16" s="5">
        <f t="shared" si="0"/>
        <v>-0.27783050333535464</v>
      </c>
      <c r="F16" s="5">
        <f t="shared" si="1"/>
        <v>0.27783050333535464</v>
      </c>
      <c r="G16" s="5"/>
      <c r="H16" s="5">
        <v>42.915343810000003</v>
      </c>
      <c r="I16" s="5">
        <f t="shared" si="2"/>
        <v>-0.34937319875682221</v>
      </c>
      <c r="J16" s="6">
        <f t="shared" si="3"/>
        <v>0.34937319875682221</v>
      </c>
    </row>
    <row r="17" spans="1:10" x14ac:dyDescent="0.35">
      <c r="A17" s="4">
        <v>44180</v>
      </c>
      <c r="B17" s="5">
        <v>45.29</v>
      </c>
      <c r="C17" s="5"/>
      <c r="D17" s="5">
        <v>47.647799999999997</v>
      </c>
      <c r="E17" s="5">
        <f t="shared" si="0"/>
        <v>5.2060057407816239E-2</v>
      </c>
      <c r="F17" s="5">
        <f t="shared" si="1"/>
        <v>5.2060057407816239E-2</v>
      </c>
      <c r="G17" s="5"/>
      <c r="H17" s="5">
        <v>45.599259119999999</v>
      </c>
      <c r="I17" s="5">
        <f t="shared" si="2"/>
        <v>6.8284195186575428E-3</v>
      </c>
      <c r="J17" s="6">
        <f t="shared" si="3"/>
        <v>6.8284195186575428E-3</v>
      </c>
    </row>
    <row r="18" spans="1:10" x14ac:dyDescent="0.35">
      <c r="A18" s="4">
        <v>44181</v>
      </c>
      <c r="B18" s="5">
        <v>36.07</v>
      </c>
      <c r="C18" s="5"/>
      <c r="D18" s="5">
        <v>47.661299999999997</v>
      </c>
      <c r="E18" s="5">
        <f t="shared" si="0"/>
        <v>0.32135569725533675</v>
      </c>
      <c r="F18" s="5">
        <f t="shared" si="1"/>
        <v>0.32135569725533675</v>
      </c>
      <c r="G18" s="5"/>
      <c r="H18" s="5">
        <v>47.985246760000003</v>
      </c>
      <c r="I18" s="5">
        <f t="shared" si="2"/>
        <v>0.33033675519822575</v>
      </c>
      <c r="J18" s="6">
        <f t="shared" si="3"/>
        <v>0.33033675519822575</v>
      </c>
    </row>
    <row r="19" spans="1:10" x14ac:dyDescent="0.35">
      <c r="A19" s="4">
        <v>44182</v>
      </c>
      <c r="B19" s="5">
        <v>48.4</v>
      </c>
      <c r="C19" s="5"/>
      <c r="D19" s="5">
        <v>47.674700000000001</v>
      </c>
      <c r="E19" s="5">
        <f t="shared" si="0"/>
        <v>-1.4985537190082587E-2</v>
      </c>
      <c r="F19" s="5">
        <f t="shared" si="1"/>
        <v>1.4985537190082587E-2</v>
      </c>
      <c r="G19" s="5"/>
      <c r="H19" s="5">
        <v>46.8609796</v>
      </c>
      <c r="I19" s="5">
        <f t="shared" si="2"/>
        <v>-3.1797942148760298E-2</v>
      </c>
      <c r="J19" s="6">
        <f t="shared" si="3"/>
        <v>3.1797942148760298E-2</v>
      </c>
    </row>
    <row r="20" spans="1:10" x14ac:dyDescent="0.35">
      <c r="A20" s="4">
        <v>44183</v>
      </c>
      <c r="B20" s="5">
        <v>45.92</v>
      </c>
      <c r="C20" s="5"/>
      <c r="D20" s="5">
        <v>47.688200000000002</v>
      </c>
      <c r="E20" s="5">
        <f t="shared" si="0"/>
        <v>3.8506097560975616E-2</v>
      </c>
      <c r="F20" s="5">
        <f t="shared" si="1"/>
        <v>3.8506097560975616E-2</v>
      </c>
      <c r="G20" s="5"/>
      <c r="H20" s="5">
        <v>50.82507519</v>
      </c>
      <c r="I20" s="5">
        <f t="shared" si="2"/>
        <v>0.10681783950348428</v>
      </c>
      <c r="J20" s="6">
        <f t="shared" si="3"/>
        <v>0.10681783950348428</v>
      </c>
    </row>
    <row r="21" spans="1:10" x14ac:dyDescent="0.35">
      <c r="A21" s="4">
        <v>44184</v>
      </c>
      <c r="B21" s="5">
        <v>49.39</v>
      </c>
      <c r="C21" s="5"/>
      <c r="D21" s="5">
        <v>47.701700000000002</v>
      </c>
      <c r="E21" s="5">
        <f t="shared" si="0"/>
        <v>-3.4183033002632077E-2</v>
      </c>
      <c r="F21" s="5">
        <f t="shared" si="1"/>
        <v>3.4183033002632077E-2</v>
      </c>
      <c r="G21" s="5"/>
      <c r="H21" s="5">
        <v>49.98033015</v>
      </c>
      <c r="I21" s="5">
        <f t="shared" si="2"/>
        <v>1.1952422555173108E-2</v>
      </c>
      <c r="J21" s="6">
        <f t="shared" si="3"/>
        <v>1.1952422555173108E-2</v>
      </c>
    </row>
    <row r="22" spans="1:10" x14ac:dyDescent="0.35">
      <c r="A22" s="4">
        <v>44185</v>
      </c>
      <c r="B22" s="5">
        <v>69.150000000000006</v>
      </c>
      <c r="C22" s="5"/>
      <c r="D22" s="5">
        <v>47.715200000000003</v>
      </c>
      <c r="E22" s="5">
        <f t="shared" si="0"/>
        <v>-0.30997541576283444</v>
      </c>
      <c r="F22" s="5">
        <f t="shared" si="1"/>
        <v>0.30997541576283444</v>
      </c>
      <c r="G22" s="5"/>
      <c r="H22" s="5">
        <v>43.530698110000003</v>
      </c>
      <c r="I22" s="5">
        <f t="shared" si="2"/>
        <v>-0.37048881981200288</v>
      </c>
      <c r="J22" s="6">
        <f t="shared" si="3"/>
        <v>0.37048881981200288</v>
      </c>
    </row>
    <row r="23" spans="1:10" x14ac:dyDescent="0.35">
      <c r="A23" s="4">
        <v>44186</v>
      </c>
      <c r="B23" s="5">
        <v>43.03</v>
      </c>
      <c r="C23" s="5"/>
      <c r="D23" s="5">
        <v>47.728700000000003</v>
      </c>
      <c r="E23" s="5">
        <f t="shared" si="0"/>
        <v>0.10919590983035096</v>
      </c>
      <c r="F23" s="5">
        <f t="shared" si="1"/>
        <v>0.10919590983035096</v>
      </c>
      <c r="G23" s="5"/>
      <c r="H23" s="5">
        <v>44.776830420000003</v>
      </c>
      <c r="I23" s="5">
        <f t="shared" si="2"/>
        <v>4.0595640715779736E-2</v>
      </c>
      <c r="J23" s="6">
        <f t="shared" si="3"/>
        <v>4.0595640715779736E-2</v>
      </c>
    </row>
    <row r="24" spans="1:10" x14ac:dyDescent="0.35">
      <c r="A24" s="4">
        <v>44187</v>
      </c>
      <c r="B24" s="5">
        <v>44.63</v>
      </c>
      <c r="C24" s="5"/>
      <c r="D24" s="5">
        <v>47.742199999999997</v>
      </c>
      <c r="E24" s="5">
        <f t="shared" si="0"/>
        <v>6.9733363208603946E-2</v>
      </c>
      <c r="F24" s="5">
        <f t="shared" si="1"/>
        <v>6.9733363208603946E-2</v>
      </c>
      <c r="G24" s="5"/>
      <c r="H24" s="5">
        <v>39.621997</v>
      </c>
      <c r="I24" s="5">
        <f t="shared" si="2"/>
        <v>-0.11221158413623128</v>
      </c>
      <c r="J24" s="6">
        <f t="shared" si="3"/>
        <v>0.11221158413623128</v>
      </c>
    </row>
    <row r="25" spans="1:10" x14ac:dyDescent="0.35">
      <c r="A25" s="4">
        <v>44188</v>
      </c>
      <c r="B25" s="5">
        <v>48.31</v>
      </c>
      <c r="C25" s="5"/>
      <c r="D25" s="5">
        <v>47.755699999999997</v>
      </c>
      <c r="E25" s="5">
        <f t="shared" si="0"/>
        <v>-1.1473814945146033E-2</v>
      </c>
      <c r="F25" s="5">
        <f t="shared" si="1"/>
        <v>1.1473814945146033E-2</v>
      </c>
      <c r="G25" s="5"/>
      <c r="H25" s="5">
        <v>42.275956170000001</v>
      </c>
      <c r="I25" s="5">
        <f t="shared" si="2"/>
        <v>-0.1249025839370731</v>
      </c>
      <c r="J25" s="6">
        <f t="shared" si="3"/>
        <v>0.1249025839370731</v>
      </c>
    </row>
    <row r="26" spans="1:10" x14ac:dyDescent="0.35">
      <c r="A26" s="4">
        <v>44189</v>
      </c>
      <c r="B26" s="5">
        <v>40.46</v>
      </c>
      <c r="C26" s="5"/>
      <c r="D26" s="5">
        <v>47.769199999999998</v>
      </c>
      <c r="E26" s="5">
        <f t="shared" si="0"/>
        <v>0.18065249629263463</v>
      </c>
      <c r="F26" s="5">
        <f t="shared" si="1"/>
        <v>0.18065249629263463</v>
      </c>
      <c r="G26" s="5"/>
      <c r="H26" s="5">
        <v>46.257924209999999</v>
      </c>
      <c r="I26" s="5">
        <f t="shared" si="2"/>
        <v>0.14330015348492334</v>
      </c>
      <c r="J26" s="6">
        <f t="shared" si="3"/>
        <v>0.14330015348492334</v>
      </c>
    </row>
    <row r="27" spans="1:10" x14ac:dyDescent="0.35">
      <c r="A27" s="4">
        <v>44190</v>
      </c>
      <c r="B27" s="5">
        <v>43.43</v>
      </c>
      <c r="C27" s="5"/>
      <c r="D27" s="5">
        <v>47.782699999999998</v>
      </c>
      <c r="E27" s="5">
        <f t="shared" si="0"/>
        <v>0.10022334791618694</v>
      </c>
      <c r="F27" s="5">
        <f t="shared" si="1"/>
        <v>0.10022334791618694</v>
      </c>
      <c r="G27" s="5"/>
      <c r="H27" s="5">
        <v>43.841986239999997</v>
      </c>
      <c r="I27" s="5">
        <f t="shared" si="2"/>
        <v>9.486213216670444E-3</v>
      </c>
      <c r="J27" s="6">
        <f t="shared" si="3"/>
        <v>9.486213216670444E-3</v>
      </c>
    </row>
    <row r="28" spans="1:10" x14ac:dyDescent="0.35">
      <c r="A28" s="4">
        <v>44191</v>
      </c>
      <c r="B28" s="5">
        <v>64.31</v>
      </c>
      <c r="C28" s="5"/>
      <c r="D28" s="5">
        <v>47.796199999999999</v>
      </c>
      <c r="E28" s="5">
        <f t="shared" si="0"/>
        <v>-0.25678432592131867</v>
      </c>
      <c r="F28" s="5">
        <f t="shared" si="1"/>
        <v>0.25678432592131867</v>
      </c>
      <c r="G28" s="5"/>
      <c r="H28" s="5">
        <v>41.421830270000001</v>
      </c>
      <c r="I28" s="5">
        <f t="shared" si="2"/>
        <v>-0.35590374327476287</v>
      </c>
      <c r="J28" s="6">
        <f t="shared" si="3"/>
        <v>0.35590374327476287</v>
      </c>
    </row>
    <row r="29" spans="1:10" x14ac:dyDescent="0.35">
      <c r="A29" s="4">
        <v>44192</v>
      </c>
      <c r="B29" s="5">
        <v>35.51</v>
      </c>
      <c r="C29" s="5"/>
      <c r="D29" s="5">
        <v>47.809699999999999</v>
      </c>
      <c r="E29" s="5">
        <f t="shared" si="0"/>
        <v>0.34637285271754442</v>
      </c>
      <c r="F29" s="5">
        <f t="shared" si="1"/>
        <v>0.34637285271754442</v>
      </c>
      <c r="G29" s="5"/>
      <c r="H29" s="5">
        <v>42.979285760000003</v>
      </c>
      <c r="I29" s="5">
        <f t="shared" si="2"/>
        <v>0.21034316417910465</v>
      </c>
      <c r="J29" s="6">
        <f t="shared" si="3"/>
        <v>0.21034316417910465</v>
      </c>
    </row>
    <row r="30" spans="1:10" x14ac:dyDescent="0.35">
      <c r="A30" s="4">
        <v>44193</v>
      </c>
      <c r="B30" s="5">
        <v>44.01</v>
      </c>
      <c r="C30" s="5"/>
      <c r="D30" s="5">
        <v>47.823300000000003</v>
      </c>
      <c r="E30" s="5">
        <f t="shared" si="0"/>
        <v>8.6646216768916276E-2</v>
      </c>
      <c r="F30" s="5">
        <f t="shared" si="1"/>
        <v>8.6646216768916276E-2</v>
      </c>
      <c r="G30" s="5"/>
      <c r="H30" s="5">
        <v>44.24325846</v>
      </c>
      <c r="I30" s="5">
        <f t="shared" si="2"/>
        <v>5.300124062713062E-3</v>
      </c>
      <c r="J30" s="6">
        <f t="shared" si="3"/>
        <v>5.300124062713062E-3</v>
      </c>
    </row>
    <row r="31" spans="1:10" x14ac:dyDescent="0.35">
      <c r="A31" s="4">
        <v>44194</v>
      </c>
      <c r="B31" s="5">
        <v>52.5</v>
      </c>
      <c r="C31" s="5"/>
      <c r="D31" s="5">
        <v>47.836799999999997</v>
      </c>
      <c r="E31" s="5">
        <f t="shared" si="0"/>
        <v>-8.8822857142857203E-2</v>
      </c>
      <c r="F31" s="5">
        <f t="shared" si="1"/>
        <v>8.8822857142857203E-2</v>
      </c>
      <c r="G31" s="5"/>
      <c r="H31" s="5">
        <v>50.845996849999999</v>
      </c>
      <c r="I31" s="5">
        <f t="shared" si="2"/>
        <v>-3.1504821904761927E-2</v>
      </c>
      <c r="J31" s="6">
        <f t="shared" si="3"/>
        <v>3.1504821904761927E-2</v>
      </c>
    </row>
    <row r="32" spans="1:10" x14ac:dyDescent="0.35">
      <c r="A32" s="4">
        <v>44195</v>
      </c>
      <c r="B32" s="5">
        <v>39.47</v>
      </c>
      <c r="C32" s="5"/>
      <c r="D32" s="5">
        <v>47.850299999999997</v>
      </c>
      <c r="E32" s="5">
        <f t="shared" si="0"/>
        <v>0.21232074993666072</v>
      </c>
      <c r="F32" s="5">
        <f t="shared" si="1"/>
        <v>0.21232074993666072</v>
      </c>
      <c r="G32" s="5"/>
      <c r="H32" s="5">
        <v>40.213734539999997</v>
      </c>
      <c r="I32" s="5">
        <f t="shared" si="2"/>
        <v>1.8843033696478297E-2</v>
      </c>
      <c r="J32" s="6">
        <f t="shared" si="3"/>
        <v>1.8843033696478297E-2</v>
      </c>
    </row>
    <row r="33" spans="1:10" x14ac:dyDescent="0.35">
      <c r="A33" s="4">
        <v>44196</v>
      </c>
      <c r="B33" s="5">
        <v>45.77</v>
      </c>
      <c r="C33" s="5"/>
      <c r="D33" s="5">
        <v>47.863900000000001</v>
      </c>
      <c r="E33" s="5">
        <f t="shared" si="0"/>
        <v>4.5748306751146987E-2</v>
      </c>
      <c r="F33" s="5">
        <f t="shared" si="1"/>
        <v>4.5748306751146987E-2</v>
      </c>
      <c r="G33" s="5"/>
      <c r="H33" s="5">
        <v>49.441870780000002</v>
      </c>
      <c r="I33" s="5">
        <f t="shared" si="2"/>
        <v>8.0224399825212997E-2</v>
      </c>
      <c r="J33" s="6">
        <f t="shared" si="3"/>
        <v>8.0224399825212997E-2</v>
      </c>
    </row>
    <row r="34" spans="1:10" x14ac:dyDescent="0.35">
      <c r="A34" s="4">
        <v>44197</v>
      </c>
      <c r="B34" s="5">
        <v>48.5</v>
      </c>
      <c r="C34" s="5"/>
      <c r="D34" s="5">
        <v>47.877400000000002</v>
      </c>
      <c r="E34" s="5">
        <f t="shared" si="0"/>
        <v>-1.2837113402061824E-2</v>
      </c>
      <c r="F34" s="5">
        <f t="shared" si="1"/>
        <v>1.2837113402061824E-2</v>
      </c>
      <c r="G34" s="7"/>
      <c r="H34" s="6">
        <v>56.25867496</v>
      </c>
      <c r="I34" s="5">
        <f t="shared" si="2"/>
        <v>0.15997267958762887</v>
      </c>
      <c r="J34" s="6">
        <f t="shared" si="3"/>
        <v>0.15997267958762887</v>
      </c>
    </row>
    <row r="35" spans="1:10" x14ac:dyDescent="0.35">
      <c r="A35" s="4">
        <v>44198</v>
      </c>
      <c r="B35" s="5">
        <v>49.11</v>
      </c>
      <c r="C35" s="5"/>
      <c r="D35" s="5">
        <v>47.890900000000002</v>
      </c>
      <c r="E35" s="5">
        <f t="shared" si="0"/>
        <v>-2.4823864793321063E-2</v>
      </c>
      <c r="F35" s="5">
        <f t="shared" si="1"/>
        <v>2.4823864793321063E-2</v>
      </c>
      <c r="G35" s="7"/>
      <c r="H35" s="6">
        <v>48.909658610000001</v>
      </c>
      <c r="I35" s="5">
        <f t="shared" si="2"/>
        <v>-4.0794418652005376E-3</v>
      </c>
      <c r="J35" s="6">
        <f t="shared" si="3"/>
        <v>4.0794418652005376E-3</v>
      </c>
    </row>
    <row r="36" spans="1:10" x14ac:dyDescent="0.35">
      <c r="A36" s="4">
        <v>44199</v>
      </c>
      <c r="B36" s="5">
        <v>39.93</v>
      </c>
      <c r="C36" s="5"/>
      <c r="D36" s="5">
        <v>47.904499999999999</v>
      </c>
      <c r="E36" s="5">
        <f t="shared" si="0"/>
        <v>0.1997119959929877</v>
      </c>
      <c r="F36" s="5">
        <f t="shared" si="1"/>
        <v>0.1997119959929877</v>
      </c>
      <c r="G36" s="7"/>
      <c r="H36" s="6">
        <v>44.067644280000003</v>
      </c>
      <c r="I36" s="5">
        <f t="shared" si="2"/>
        <v>0.10362244628099182</v>
      </c>
      <c r="J36" s="6">
        <f t="shared" si="3"/>
        <v>0.10362244628099182</v>
      </c>
    </row>
    <row r="37" spans="1:10" x14ac:dyDescent="0.35">
      <c r="A37" s="4">
        <v>44200</v>
      </c>
      <c r="B37" s="5">
        <v>49.49</v>
      </c>
      <c r="C37" s="5"/>
      <c r="D37" s="5">
        <v>47.917999999999999</v>
      </c>
      <c r="E37" s="5">
        <f t="shared" si="0"/>
        <v>-3.1763992725803249E-2</v>
      </c>
      <c r="F37" s="5">
        <f t="shared" si="1"/>
        <v>3.1763992725803249E-2</v>
      </c>
      <c r="G37" s="7"/>
      <c r="H37" s="6">
        <v>47.654748210000001</v>
      </c>
      <c r="I37" s="5">
        <f t="shared" si="2"/>
        <v>-3.7083285310163687E-2</v>
      </c>
      <c r="J37" s="6">
        <f t="shared" si="3"/>
        <v>3.7083285310163687E-2</v>
      </c>
    </row>
    <row r="38" spans="1:10" x14ac:dyDescent="0.35">
      <c r="A38" s="4">
        <v>44201</v>
      </c>
      <c r="B38" s="5">
        <v>41.5</v>
      </c>
      <c r="C38" s="5"/>
      <c r="D38" s="5">
        <v>47.931600000000003</v>
      </c>
      <c r="E38" s="5">
        <f t="shared" si="0"/>
        <v>0.15497831325301212</v>
      </c>
      <c r="F38" s="5">
        <f t="shared" si="1"/>
        <v>0.15497831325301212</v>
      </c>
      <c r="G38" s="7"/>
      <c r="H38" s="6">
        <v>45.54499337</v>
      </c>
      <c r="I38" s="5">
        <f t="shared" si="2"/>
        <v>9.746971975903615E-2</v>
      </c>
      <c r="J38" s="6">
        <f t="shared" si="3"/>
        <v>9.746971975903615E-2</v>
      </c>
    </row>
    <row r="39" spans="1:10" x14ac:dyDescent="0.35">
      <c r="A39" s="4">
        <v>44202</v>
      </c>
      <c r="B39" s="5">
        <v>47.31</v>
      </c>
      <c r="C39" s="5"/>
      <c r="D39" s="5">
        <v>47.945099999999996</v>
      </c>
      <c r="E39" s="5">
        <f t="shared" si="0"/>
        <v>1.3424223208623846E-2</v>
      </c>
      <c r="F39" s="5">
        <f t="shared" si="1"/>
        <v>1.3424223208623846E-2</v>
      </c>
      <c r="G39" s="7"/>
      <c r="H39" s="6">
        <v>53.044406950000003</v>
      </c>
      <c r="I39" s="5">
        <f t="shared" si="2"/>
        <v>0.12120919361657155</v>
      </c>
      <c r="J39" s="6">
        <f t="shared" si="3"/>
        <v>0.12120919361657155</v>
      </c>
    </row>
    <row r="40" spans="1:10" x14ac:dyDescent="0.35">
      <c r="A40" s="4">
        <v>44203</v>
      </c>
      <c r="B40" s="5">
        <v>47.03</v>
      </c>
      <c r="C40" s="5"/>
      <c r="D40" s="5">
        <v>47.9587</v>
      </c>
      <c r="E40" s="5">
        <f t="shared" si="0"/>
        <v>1.9746970019136705E-2</v>
      </c>
      <c r="F40" s="5">
        <f t="shared" si="1"/>
        <v>1.9746970019136705E-2</v>
      </c>
      <c r="G40" s="7"/>
      <c r="H40" s="6">
        <v>47.700979310000001</v>
      </c>
      <c r="I40" s="5">
        <f t="shared" si="2"/>
        <v>1.4267048904954281E-2</v>
      </c>
      <c r="J40" s="6">
        <f t="shared" si="3"/>
        <v>1.4267048904954281E-2</v>
      </c>
    </row>
    <row r="41" spans="1:10" x14ac:dyDescent="0.35">
      <c r="A41" s="4">
        <v>44204</v>
      </c>
      <c r="B41" s="5">
        <v>51.94</v>
      </c>
      <c r="C41" s="5"/>
      <c r="D41" s="5">
        <v>47.972200000000001</v>
      </c>
      <c r="E41" s="5">
        <f t="shared" si="0"/>
        <v>-7.6391990758567521E-2</v>
      </c>
      <c r="F41" s="5">
        <f t="shared" si="1"/>
        <v>7.6391990758567521E-2</v>
      </c>
      <c r="G41" s="7"/>
      <c r="H41" s="6">
        <v>55.186711029999998</v>
      </c>
      <c r="I41" s="5">
        <f t="shared" si="2"/>
        <v>6.2508876203311525E-2</v>
      </c>
      <c r="J41" s="6">
        <f t="shared" si="3"/>
        <v>6.2508876203311525E-2</v>
      </c>
    </row>
    <row r="42" spans="1:10" x14ac:dyDescent="0.35">
      <c r="A42" s="4">
        <v>44205</v>
      </c>
      <c r="B42" s="5">
        <v>49.2</v>
      </c>
      <c r="C42" s="5"/>
      <c r="D42" s="5">
        <v>47.985799999999998</v>
      </c>
      <c r="E42" s="5">
        <f t="shared" si="0"/>
        <v>-2.4678861788617994E-2</v>
      </c>
      <c r="F42" s="5">
        <f t="shared" si="1"/>
        <v>2.4678861788617994E-2</v>
      </c>
      <c r="G42" s="7"/>
      <c r="H42" s="6">
        <v>42.971730989999998</v>
      </c>
      <c r="I42" s="5">
        <f t="shared" si="2"/>
        <v>-0.12659083353658546</v>
      </c>
      <c r="J42" s="6">
        <f t="shared" si="3"/>
        <v>0.12659083353658546</v>
      </c>
    </row>
    <row r="43" spans="1:10" x14ac:dyDescent="0.35">
      <c r="A43" s="4">
        <v>44206</v>
      </c>
      <c r="B43" s="5">
        <v>58.45</v>
      </c>
      <c r="C43" s="5"/>
      <c r="D43" s="5">
        <v>47.999400000000001</v>
      </c>
      <c r="E43" s="5">
        <f t="shared" si="0"/>
        <v>-0.1787955517536356</v>
      </c>
      <c r="F43" s="5">
        <f t="shared" si="1"/>
        <v>0.1787955517536356</v>
      </c>
      <c r="G43" s="7"/>
      <c r="H43" s="6">
        <v>46.027250719999998</v>
      </c>
      <c r="I43" s="5">
        <f t="shared" si="2"/>
        <v>-0.21253634354148854</v>
      </c>
      <c r="J43" s="6">
        <f t="shared" si="3"/>
        <v>0.21253634354148854</v>
      </c>
    </row>
    <row r="44" spans="1:10" x14ac:dyDescent="0.35">
      <c r="A44" s="4">
        <v>44207</v>
      </c>
      <c r="B44" s="5">
        <v>48.34</v>
      </c>
      <c r="C44" s="5"/>
      <c r="D44" s="5">
        <v>48.012999999999998</v>
      </c>
      <c r="E44" s="5">
        <f t="shared" si="0"/>
        <v>-6.7645841952835182E-3</v>
      </c>
      <c r="F44" s="5">
        <f t="shared" si="1"/>
        <v>6.7645841952835182E-3</v>
      </c>
      <c r="G44" s="7"/>
      <c r="H44" s="6">
        <v>52.91101784</v>
      </c>
      <c r="I44" s="5">
        <f t="shared" si="2"/>
        <v>9.4559740173769044E-2</v>
      </c>
      <c r="J44" s="6">
        <f t="shared" si="3"/>
        <v>9.4559740173769044E-2</v>
      </c>
    </row>
    <row r="45" spans="1:10" x14ac:dyDescent="0.35">
      <c r="A45" s="4">
        <v>44208</v>
      </c>
      <c r="B45" s="5">
        <v>56.25</v>
      </c>
      <c r="C45" s="5"/>
      <c r="D45" s="5">
        <v>48.026499999999999</v>
      </c>
      <c r="E45" s="5">
        <f t="shared" si="0"/>
        <v>-0.14619555555555558</v>
      </c>
      <c r="F45" s="5">
        <f t="shared" si="1"/>
        <v>0.14619555555555558</v>
      </c>
      <c r="G45" s="7"/>
      <c r="H45" s="6">
        <v>45.573179850000002</v>
      </c>
      <c r="I45" s="5">
        <f t="shared" si="2"/>
        <v>-0.18981013599999996</v>
      </c>
      <c r="J45" s="6">
        <f t="shared" si="3"/>
        <v>0.18981013599999996</v>
      </c>
    </row>
    <row r="46" spans="1:10" x14ac:dyDescent="0.35">
      <c r="A46" s="4">
        <v>44209</v>
      </c>
      <c r="B46" s="5">
        <v>53.54</v>
      </c>
      <c r="C46" s="5"/>
      <c r="D46" s="5">
        <v>48.040100000000002</v>
      </c>
      <c r="E46" s="5">
        <f t="shared" si="0"/>
        <v>-0.10272506537168466</v>
      </c>
      <c r="F46" s="5">
        <f t="shared" si="1"/>
        <v>0.10272506537168466</v>
      </c>
      <c r="G46" s="7"/>
      <c r="H46" s="6">
        <v>51.798899409999997</v>
      </c>
      <c r="I46" s="5">
        <f t="shared" si="2"/>
        <v>-3.2519622525214835E-2</v>
      </c>
      <c r="J46" s="6">
        <f t="shared" si="3"/>
        <v>3.2519622525214835E-2</v>
      </c>
    </row>
    <row r="47" spans="1:10" x14ac:dyDescent="0.35">
      <c r="A47" s="4">
        <v>44210</v>
      </c>
      <c r="B47" s="5">
        <v>43.51</v>
      </c>
      <c r="C47" s="5"/>
      <c r="D47" s="5">
        <v>48.053699999999999</v>
      </c>
      <c r="E47" s="5">
        <f t="shared" si="0"/>
        <v>0.10442886692714322</v>
      </c>
      <c r="F47" s="5">
        <f t="shared" si="1"/>
        <v>0.10442886692714322</v>
      </c>
      <c r="G47" s="7"/>
      <c r="H47" s="6">
        <v>52.291989630000003</v>
      </c>
      <c r="I47" s="5">
        <f t="shared" si="2"/>
        <v>0.20183841944380615</v>
      </c>
      <c r="J47" s="6">
        <f t="shared" si="3"/>
        <v>0.20183841944380615</v>
      </c>
    </row>
    <row r="48" spans="1:10" x14ac:dyDescent="0.35">
      <c r="A48" s="4">
        <v>44211</v>
      </c>
      <c r="B48" s="5">
        <v>49.11</v>
      </c>
      <c r="C48" s="5"/>
      <c r="D48" s="5">
        <v>48.067300000000003</v>
      </c>
      <c r="E48" s="5">
        <f t="shared" si="0"/>
        <v>-2.1231928324170157E-2</v>
      </c>
      <c r="F48" s="5">
        <f t="shared" si="1"/>
        <v>2.1231928324170157E-2</v>
      </c>
      <c r="G48" s="7"/>
      <c r="H48" s="6">
        <v>57.668550160000002</v>
      </c>
      <c r="I48" s="5">
        <f t="shared" si="2"/>
        <v>0.17427306373447368</v>
      </c>
      <c r="J48" s="6">
        <f t="shared" si="3"/>
        <v>0.17427306373447368</v>
      </c>
    </row>
    <row r="49" spans="1:10" x14ac:dyDescent="0.35">
      <c r="A49" s="4">
        <v>44212</v>
      </c>
      <c r="B49" s="5">
        <v>49.33</v>
      </c>
      <c r="C49" s="5"/>
      <c r="D49" s="5">
        <v>48.0809</v>
      </c>
      <c r="E49" s="5">
        <f t="shared" si="0"/>
        <v>-2.5321305493614405E-2</v>
      </c>
      <c r="F49" s="5">
        <f t="shared" si="1"/>
        <v>2.5321305493614405E-2</v>
      </c>
      <c r="G49" s="7"/>
      <c r="H49" s="6">
        <v>43.528325529999996</v>
      </c>
      <c r="I49" s="5">
        <f t="shared" si="2"/>
        <v>-0.11760945611189949</v>
      </c>
      <c r="J49" s="6">
        <f t="shared" si="3"/>
        <v>0.11760945611189949</v>
      </c>
    </row>
    <row r="50" spans="1:10" x14ac:dyDescent="0.35">
      <c r="A50" s="4">
        <v>44213</v>
      </c>
      <c r="B50" s="5">
        <v>51.21</v>
      </c>
      <c r="C50" s="5"/>
      <c r="D50" s="5">
        <v>48.094499999999996</v>
      </c>
      <c r="E50" s="5">
        <f t="shared" si="0"/>
        <v>-6.0837727006444138E-2</v>
      </c>
      <c r="F50" s="5">
        <f t="shared" si="1"/>
        <v>6.0837727006444138E-2</v>
      </c>
      <c r="G50" s="7"/>
      <c r="H50" s="6">
        <v>42.92396257</v>
      </c>
      <c r="I50" s="5">
        <f t="shared" si="2"/>
        <v>-0.16180506600273384</v>
      </c>
      <c r="J50" s="6">
        <f t="shared" si="3"/>
        <v>0.16180506600273384</v>
      </c>
    </row>
    <row r="51" spans="1:10" x14ac:dyDescent="0.35">
      <c r="A51" s="4">
        <v>44214</v>
      </c>
      <c r="B51" s="5">
        <v>66.91</v>
      </c>
      <c r="C51" s="5"/>
      <c r="D51" s="5">
        <v>48.1081</v>
      </c>
      <c r="E51" s="5">
        <f t="shared" si="0"/>
        <v>-0.28100283963533101</v>
      </c>
      <c r="F51" s="5">
        <f t="shared" si="1"/>
        <v>0.28100283963533101</v>
      </c>
      <c r="G51" s="7"/>
      <c r="H51" s="6">
        <v>40.132277930000001</v>
      </c>
      <c r="I51" s="5">
        <f t="shared" si="2"/>
        <v>-0.40020508249887904</v>
      </c>
      <c r="J51" s="6">
        <f t="shared" si="3"/>
        <v>0.40020508249887904</v>
      </c>
    </row>
    <row r="52" spans="1:10" x14ac:dyDescent="0.35">
      <c r="A52" s="4">
        <v>44215</v>
      </c>
      <c r="B52" s="5">
        <v>50.49</v>
      </c>
      <c r="C52" s="5"/>
      <c r="D52" s="5">
        <v>48.121699999999997</v>
      </c>
      <c r="E52" s="5">
        <f t="shared" si="0"/>
        <v>-4.6906318082788764E-2</v>
      </c>
      <c r="F52" s="5">
        <f t="shared" si="1"/>
        <v>4.6906318082788764E-2</v>
      </c>
      <c r="G52" s="7"/>
      <c r="H52" s="6">
        <v>45.193891260000001</v>
      </c>
      <c r="I52" s="5">
        <f t="shared" si="2"/>
        <v>-0.10489421152703507</v>
      </c>
      <c r="J52" s="6">
        <f t="shared" si="3"/>
        <v>0.10489421152703507</v>
      </c>
    </row>
    <row r="53" spans="1:10" x14ac:dyDescent="0.35">
      <c r="A53" s="4">
        <v>44216</v>
      </c>
      <c r="B53" s="5">
        <v>53.19</v>
      </c>
      <c r="C53" s="5"/>
      <c r="D53" s="5">
        <v>48.135300000000001</v>
      </c>
      <c r="E53" s="5">
        <f t="shared" si="0"/>
        <v>-9.5031020868584268E-2</v>
      </c>
      <c r="F53" s="5">
        <f t="shared" si="1"/>
        <v>9.5031020868584268E-2</v>
      </c>
      <c r="G53" s="7"/>
      <c r="H53" s="6">
        <v>38.351490159999997</v>
      </c>
      <c r="I53" s="5">
        <f t="shared" si="2"/>
        <v>-0.27897179620229368</v>
      </c>
      <c r="J53" s="6">
        <f t="shared" si="3"/>
        <v>0.27897179620229368</v>
      </c>
    </row>
    <row r="54" spans="1:10" x14ac:dyDescent="0.35">
      <c r="A54" s="4">
        <v>44217</v>
      </c>
      <c r="B54" s="5">
        <v>48.6</v>
      </c>
      <c r="C54" s="5"/>
      <c r="D54" s="5">
        <v>48.148899999999998</v>
      </c>
      <c r="E54" s="5">
        <f t="shared" si="0"/>
        <v>-9.2818930041153047E-3</v>
      </c>
      <c r="F54" s="5">
        <f t="shared" si="1"/>
        <v>9.2818930041153047E-3</v>
      </c>
      <c r="G54" s="7"/>
      <c r="H54" s="6">
        <v>51.691871689999999</v>
      </c>
      <c r="I54" s="5">
        <f t="shared" si="2"/>
        <v>6.3618759053497898E-2</v>
      </c>
      <c r="J54" s="6">
        <f t="shared" si="3"/>
        <v>6.3618759053497898E-2</v>
      </c>
    </row>
    <row r="55" spans="1:10" x14ac:dyDescent="0.35">
      <c r="A55" s="4">
        <v>44218</v>
      </c>
      <c r="B55" s="5">
        <v>54.66</v>
      </c>
      <c r="C55" s="5"/>
      <c r="D55" s="5">
        <v>48.162500000000001</v>
      </c>
      <c r="E55" s="5">
        <f t="shared" si="0"/>
        <v>-0.11887120380534204</v>
      </c>
      <c r="F55" s="5">
        <f t="shared" si="1"/>
        <v>0.11887120380534204</v>
      </c>
      <c r="G55" s="7"/>
      <c r="H55" s="6">
        <v>50.747264790000003</v>
      </c>
      <c r="I55" s="5">
        <f t="shared" si="2"/>
        <v>-7.1583154226125031E-2</v>
      </c>
      <c r="J55" s="6">
        <f t="shared" si="3"/>
        <v>7.1583154226125031E-2</v>
      </c>
    </row>
    <row r="56" spans="1:10" x14ac:dyDescent="0.35">
      <c r="A56" s="4">
        <v>44219</v>
      </c>
      <c r="B56" s="5">
        <v>63.51</v>
      </c>
      <c r="C56" s="5"/>
      <c r="D56" s="5">
        <v>48.176200000000001</v>
      </c>
      <c r="E56" s="5">
        <f t="shared" si="0"/>
        <v>-0.24143914344197759</v>
      </c>
      <c r="F56" s="5">
        <f t="shared" si="1"/>
        <v>0.24143914344197759</v>
      </c>
      <c r="G56" s="7"/>
      <c r="H56" s="6">
        <v>46.00346141</v>
      </c>
      <c r="I56" s="5">
        <f t="shared" si="2"/>
        <v>-0.27565011163596281</v>
      </c>
      <c r="J56" s="6">
        <f t="shared" si="3"/>
        <v>0.27565011163596281</v>
      </c>
    </row>
    <row r="57" spans="1:10" x14ac:dyDescent="0.35">
      <c r="A57" s="4">
        <v>44220</v>
      </c>
      <c r="B57" s="5">
        <v>45.57</v>
      </c>
      <c r="C57" s="5"/>
      <c r="D57" s="5">
        <v>48.189799999999998</v>
      </c>
      <c r="E57" s="5">
        <f t="shared" si="0"/>
        <v>5.7489576475751543E-2</v>
      </c>
      <c r="F57" s="5">
        <f t="shared" si="1"/>
        <v>5.7489576475751543E-2</v>
      </c>
      <c r="G57" s="7"/>
      <c r="H57" s="6">
        <v>50.181659750000001</v>
      </c>
      <c r="I57" s="5">
        <f t="shared" si="2"/>
        <v>0.10119946785165682</v>
      </c>
      <c r="J57" s="6">
        <f t="shared" si="3"/>
        <v>0.10119946785165682</v>
      </c>
    </row>
    <row r="58" spans="1:10" x14ac:dyDescent="0.35">
      <c r="A58" s="4">
        <v>44221</v>
      </c>
      <c r="B58" s="5">
        <v>43.41</v>
      </c>
      <c r="C58" s="5"/>
      <c r="D58" s="5">
        <v>48.203400000000002</v>
      </c>
      <c r="E58" s="5">
        <f t="shared" si="0"/>
        <v>0.11042156185210794</v>
      </c>
      <c r="F58" s="5">
        <f t="shared" si="1"/>
        <v>0.11042156185210794</v>
      </c>
      <c r="G58" s="7"/>
      <c r="H58" s="6">
        <v>43.362859210000003</v>
      </c>
      <c r="I58" s="5">
        <f t="shared" si="2"/>
        <v>-1.0859431006678914E-3</v>
      </c>
      <c r="J58" s="6">
        <f t="shared" si="3"/>
        <v>1.0859431006678914E-3</v>
      </c>
    </row>
    <row r="59" spans="1:10" x14ac:dyDescent="0.35">
      <c r="A59" s="4">
        <v>44222</v>
      </c>
      <c r="B59" s="5">
        <v>44.61</v>
      </c>
      <c r="C59" s="5"/>
      <c r="D59" s="5">
        <v>48.216999999999999</v>
      </c>
      <c r="E59" s="5">
        <f t="shared" si="0"/>
        <v>8.0856310244339813E-2</v>
      </c>
      <c r="F59" s="5">
        <f t="shared" si="1"/>
        <v>8.0856310244339813E-2</v>
      </c>
      <c r="G59" s="7"/>
      <c r="H59" s="6">
        <v>48.933381240000003</v>
      </c>
      <c r="I59" s="5">
        <f t="shared" si="2"/>
        <v>9.6915069266980569E-2</v>
      </c>
      <c r="J59" s="6">
        <f t="shared" si="3"/>
        <v>9.6915069266980569E-2</v>
      </c>
    </row>
    <row r="60" spans="1:10" x14ac:dyDescent="0.35">
      <c r="A60" s="4">
        <v>44223</v>
      </c>
      <c r="B60" s="5">
        <v>46.98</v>
      </c>
      <c r="C60" s="5"/>
      <c r="D60" s="5">
        <v>48.230699999999999</v>
      </c>
      <c r="E60" s="5">
        <f t="shared" si="0"/>
        <v>2.6621966794380631E-2</v>
      </c>
      <c r="F60" s="5">
        <f t="shared" si="1"/>
        <v>2.6621966794380631E-2</v>
      </c>
      <c r="G60" s="7"/>
      <c r="H60" s="6">
        <v>43.454508279999999</v>
      </c>
      <c r="I60" s="5">
        <f t="shared" si="2"/>
        <v>-7.5042395061728356E-2</v>
      </c>
      <c r="J60" s="6">
        <f t="shared" si="3"/>
        <v>7.5042395061728356E-2</v>
      </c>
    </row>
    <row r="61" spans="1:10" x14ac:dyDescent="0.35">
      <c r="A61" s="4">
        <v>44224</v>
      </c>
      <c r="B61" s="5">
        <v>44.3</v>
      </c>
      <c r="C61" s="5"/>
      <c r="D61" s="5">
        <v>48.244300000000003</v>
      </c>
      <c r="E61" s="5">
        <f t="shared" si="0"/>
        <v>8.9036117381489976E-2</v>
      </c>
      <c r="F61" s="5">
        <f t="shared" si="1"/>
        <v>8.9036117381489976E-2</v>
      </c>
      <c r="G61" s="7"/>
      <c r="H61" s="6">
        <v>51.362800239999999</v>
      </c>
      <c r="I61" s="5">
        <f t="shared" si="2"/>
        <v>0.15943115665914226</v>
      </c>
      <c r="J61" s="6">
        <f t="shared" si="3"/>
        <v>0.15943115665914226</v>
      </c>
    </row>
    <row r="62" spans="1:10" x14ac:dyDescent="0.35">
      <c r="A62" s="4">
        <v>44225</v>
      </c>
      <c r="B62" s="5">
        <v>43.78</v>
      </c>
      <c r="C62" s="5"/>
      <c r="D62" s="5">
        <v>48.258000000000003</v>
      </c>
      <c r="E62" s="5">
        <f t="shared" si="0"/>
        <v>0.10228414801279126</v>
      </c>
      <c r="F62" s="5">
        <f t="shared" si="1"/>
        <v>0.10228414801279126</v>
      </c>
      <c r="G62" s="7"/>
      <c r="H62" s="6">
        <v>44.851311269999997</v>
      </c>
      <c r="I62" s="5">
        <f t="shared" si="2"/>
        <v>2.4470335084513371E-2</v>
      </c>
      <c r="J62" s="6">
        <f t="shared" si="3"/>
        <v>2.4470335084513371E-2</v>
      </c>
    </row>
    <row r="63" spans="1:10" x14ac:dyDescent="0.35">
      <c r="A63" s="4">
        <v>44226</v>
      </c>
      <c r="B63" s="5">
        <v>56.73</v>
      </c>
      <c r="C63" s="5"/>
      <c r="D63" s="5">
        <v>48.271599999999999</v>
      </c>
      <c r="E63" s="5">
        <f t="shared" si="0"/>
        <v>-0.14909924202362063</v>
      </c>
      <c r="F63" s="5">
        <f t="shared" si="1"/>
        <v>0.14909924202362063</v>
      </c>
      <c r="G63" s="7"/>
      <c r="H63" s="6">
        <v>42.629678269999999</v>
      </c>
      <c r="I63" s="5">
        <f t="shared" si="2"/>
        <v>-0.24855141424290494</v>
      </c>
      <c r="J63" s="6">
        <f t="shared" si="3"/>
        <v>0.24855141424290494</v>
      </c>
    </row>
    <row r="64" spans="1:10" x14ac:dyDescent="0.35">
      <c r="A64" s="4">
        <v>44227</v>
      </c>
      <c r="B64" s="5">
        <v>43.75</v>
      </c>
      <c r="C64" s="5"/>
      <c r="D64" s="5">
        <v>48.285299999999999</v>
      </c>
      <c r="E64" s="5">
        <f t="shared" si="0"/>
        <v>0.10366399999999999</v>
      </c>
      <c r="F64" s="5">
        <f t="shared" si="1"/>
        <v>0.10366399999999999</v>
      </c>
      <c r="G64" s="7"/>
      <c r="H64" s="6">
        <v>45.652546389999998</v>
      </c>
      <c r="I64" s="5">
        <f t="shared" si="2"/>
        <v>4.3486774628571374E-2</v>
      </c>
      <c r="J64" s="6">
        <f t="shared" si="3"/>
        <v>4.3486774628571374E-2</v>
      </c>
    </row>
    <row r="65" spans="1:10" x14ac:dyDescent="0.35">
      <c r="A65" s="4">
        <v>44228</v>
      </c>
      <c r="B65" s="5">
        <v>59.52</v>
      </c>
      <c r="C65" s="5"/>
      <c r="D65" s="5">
        <v>48.298900000000003</v>
      </c>
      <c r="E65" s="5">
        <f t="shared" si="0"/>
        <v>-0.18852654569892471</v>
      </c>
      <c r="F65" s="5">
        <f t="shared" si="1"/>
        <v>0.18852654569892471</v>
      </c>
      <c r="G65" s="7"/>
      <c r="H65" s="6">
        <v>47.290635109999997</v>
      </c>
      <c r="I65" s="5">
        <f t="shared" si="2"/>
        <v>-0.20546648000672052</v>
      </c>
      <c r="J65" s="6">
        <f t="shared" si="3"/>
        <v>0.20546648000672052</v>
      </c>
    </row>
    <row r="66" spans="1:10" x14ac:dyDescent="0.35">
      <c r="A66" s="4">
        <v>44229</v>
      </c>
      <c r="B66" s="5">
        <v>47.66</v>
      </c>
      <c r="C66" s="5"/>
      <c r="D66" s="5">
        <v>48.312600000000003</v>
      </c>
      <c r="E66" s="5">
        <f t="shared" si="0"/>
        <v>1.3692824171212899E-2</v>
      </c>
      <c r="F66" s="5">
        <f t="shared" si="1"/>
        <v>1.3692824171212899E-2</v>
      </c>
      <c r="G66" s="7"/>
      <c r="H66" s="6">
        <v>50.879255839999999</v>
      </c>
      <c r="I66" s="5">
        <f t="shared" si="2"/>
        <v>6.7546282836760438E-2</v>
      </c>
      <c r="J66" s="6">
        <f t="shared" si="3"/>
        <v>6.7546282836760438E-2</v>
      </c>
    </row>
    <row r="67" spans="1:10" x14ac:dyDescent="0.35">
      <c r="A67" s="4">
        <v>44230</v>
      </c>
      <c r="B67" s="5">
        <v>48.9</v>
      </c>
      <c r="C67" s="5"/>
      <c r="D67" s="5">
        <v>48.3262</v>
      </c>
      <c r="E67" s="5">
        <f t="shared" si="0"/>
        <v>-1.1734151329243324E-2</v>
      </c>
      <c r="F67" s="5">
        <f t="shared" si="1"/>
        <v>1.1734151329243324E-2</v>
      </c>
      <c r="G67" s="7"/>
      <c r="H67" s="6">
        <v>46.586203279999999</v>
      </c>
      <c r="I67" s="5">
        <f t="shared" si="2"/>
        <v>-4.7316906339468286E-2</v>
      </c>
      <c r="J67" s="6">
        <f t="shared" si="3"/>
        <v>4.7316906339468286E-2</v>
      </c>
    </row>
    <row r="68" spans="1:10" x14ac:dyDescent="0.35">
      <c r="A68" s="4">
        <v>44231</v>
      </c>
      <c r="B68" s="5">
        <v>40.44</v>
      </c>
      <c r="C68" s="5"/>
      <c r="D68" s="5">
        <v>48.3399</v>
      </c>
      <c r="E68" s="5">
        <f t="shared" ref="E68:E92" si="4">(D68-B68)/B68</f>
        <v>0.19534866468842738</v>
      </c>
      <c r="F68" s="5">
        <f t="shared" ref="F68:F92" si="5">ABS((B68-D68)/B68)</f>
        <v>0.19534866468842738</v>
      </c>
      <c r="G68" s="7"/>
      <c r="H68" s="6">
        <v>43.126413710000001</v>
      </c>
      <c r="I68" s="5">
        <f t="shared" ref="I68:I92" si="6">(H68-B68)/B68</f>
        <v>6.642961696340266E-2</v>
      </c>
      <c r="J68" s="6">
        <f t="shared" ref="J68:J92" si="7">ABS((B68-H68)/B68)</f>
        <v>6.642961696340266E-2</v>
      </c>
    </row>
    <row r="69" spans="1:10" x14ac:dyDescent="0.35">
      <c r="A69" s="4">
        <v>44232</v>
      </c>
      <c r="B69" s="5">
        <v>44.52</v>
      </c>
      <c r="C69" s="5"/>
      <c r="D69" s="5">
        <v>48.3536</v>
      </c>
      <c r="E69" s="5">
        <f t="shared" si="4"/>
        <v>8.6109613656783393E-2</v>
      </c>
      <c r="F69" s="5">
        <f t="shared" si="5"/>
        <v>8.6109613656783393E-2</v>
      </c>
      <c r="G69" s="7"/>
      <c r="H69" s="6">
        <v>43.50144899</v>
      </c>
      <c r="I69" s="5">
        <f t="shared" si="6"/>
        <v>-2.28785042677449E-2</v>
      </c>
      <c r="J69" s="6">
        <f t="shared" si="7"/>
        <v>2.28785042677449E-2</v>
      </c>
    </row>
    <row r="70" spans="1:10" x14ac:dyDescent="0.35">
      <c r="A70" s="4">
        <v>44233</v>
      </c>
      <c r="B70" s="5">
        <v>57.55</v>
      </c>
      <c r="C70" s="5"/>
      <c r="D70" s="5">
        <v>48.367199999999997</v>
      </c>
      <c r="E70" s="5">
        <f t="shared" si="4"/>
        <v>-0.15956211989574284</v>
      </c>
      <c r="F70" s="5">
        <f t="shared" si="5"/>
        <v>0.15956211989574284</v>
      </c>
      <c r="G70" s="7"/>
      <c r="H70" s="6">
        <v>41.446505979999998</v>
      </c>
      <c r="I70" s="5">
        <f t="shared" si="6"/>
        <v>-0.27981744604691572</v>
      </c>
      <c r="J70" s="6">
        <f t="shared" si="7"/>
        <v>0.27981744604691572</v>
      </c>
    </row>
    <row r="71" spans="1:10" x14ac:dyDescent="0.35">
      <c r="A71" s="4">
        <v>44234</v>
      </c>
      <c r="B71" s="5">
        <v>43.38</v>
      </c>
      <c r="C71" s="5"/>
      <c r="D71" s="5">
        <v>48.380899999999997</v>
      </c>
      <c r="E71" s="5">
        <f t="shared" si="4"/>
        <v>0.11528123559243877</v>
      </c>
      <c r="F71" s="5">
        <f t="shared" si="5"/>
        <v>0.11528123559243877</v>
      </c>
      <c r="G71" s="7"/>
      <c r="H71" s="6">
        <v>49.363973919999999</v>
      </c>
      <c r="I71" s="5">
        <f t="shared" si="6"/>
        <v>0.13794315168280305</v>
      </c>
      <c r="J71" s="6">
        <f t="shared" si="7"/>
        <v>0.13794315168280305</v>
      </c>
    </row>
    <row r="72" spans="1:10" x14ac:dyDescent="0.35">
      <c r="A72" s="4">
        <v>44235</v>
      </c>
      <c r="B72" s="5">
        <v>43.75</v>
      </c>
      <c r="C72" s="5"/>
      <c r="D72" s="5">
        <v>48.394599999999997</v>
      </c>
      <c r="E72" s="5">
        <f t="shared" si="4"/>
        <v>0.10616228571428564</v>
      </c>
      <c r="F72" s="5">
        <f t="shared" si="5"/>
        <v>0.10616228571428564</v>
      </c>
      <c r="G72" s="7"/>
      <c r="H72" s="6">
        <v>50.096679270000003</v>
      </c>
      <c r="I72" s="5">
        <f t="shared" si="6"/>
        <v>0.14506695474285722</v>
      </c>
      <c r="J72" s="6">
        <f t="shared" si="7"/>
        <v>0.14506695474285722</v>
      </c>
    </row>
    <row r="73" spans="1:10" x14ac:dyDescent="0.35">
      <c r="A73" s="4">
        <v>44236</v>
      </c>
      <c r="B73" s="5">
        <v>62.12</v>
      </c>
      <c r="C73" s="5"/>
      <c r="D73" s="5">
        <v>48.408299999999997</v>
      </c>
      <c r="E73" s="5">
        <f t="shared" si="4"/>
        <v>-0.2207292337411462</v>
      </c>
      <c r="F73" s="5">
        <f t="shared" si="5"/>
        <v>0.2207292337411462</v>
      </c>
      <c r="G73" s="7"/>
      <c r="H73" s="6">
        <v>41.837462119999998</v>
      </c>
      <c r="I73" s="5">
        <f t="shared" si="6"/>
        <v>-0.32650576110753382</v>
      </c>
      <c r="J73" s="6">
        <f t="shared" si="7"/>
        <v>0.32650576110753382</v>
      </c>
    </row>
    <row r="74" spans="1:10" x14ac:dyDescent="0.35">
      <c r="A74" s="4">
        <v>44237</v>
      </c>
      <c r="B74" s="5">
        <v>58.32</v>
      </c>
      <c r="C74" s="5"/>
      <c r="D74" s="5">
        <v>48.421999999999997</v>
      </c>
      <c r="E74" s="5">
        <f t="shared" si="4"/>
        <v>-0.16971879286694108</v>
      </c>
      <c r="F74" s="5">
        <f t="shared" si="5"/>
        <v>0.16971879286694108</v>
      </c>
      <c r="G74" s="7"/>
      <c r="H74" s="6">
        <v>45.850012479999997</v>
      </c>
      <c r="I74" s="5">
        <f t="shared" si="6"/>
        <v>-0.21382008779149525</v>
      </c>
      <c r="J74" s="6">
        <f t="shared" si="7"/>
        <v>0.21382008779149525</v>
      </c>
    </row>
    <row r="75" spans="1:10" x14ac:dyDescent="0.35">
      <c r="A75" s="4">
        <v>44238</v>
      </c>
      <c r="B75" s="5">
        <v>52.17</v>
      </c>
      <c r="C75" s="5"/>
      <c r="D75" s="5">
        <v>48.435699999999997</v>
      </c>
      <c r="E75" s="5">
        <f t="shared" si="4"/>
        <v>-7.1579451792217835E-2</v>
      </c>
      <c r="F75" s="5">
        <f t="shared" si="5"/>
        <v>7.1579451792217835E-2</v>
      </c>
      <c r="G75" s="7"/>
      <c r="H75" s="6">
        <v>48.338730730000002</v>
      </c>
      <c r="I75" s="5">
        <f t="shared" si="6"/>
        <v>-7.343816887099866E-2</v>
      </c>
      <c r="J75" s="6">
        <f t="shared" si="7"/>
        <v>7.343816887099866E-2</v>
      </c>
    </row>
    <row r="76" spans="1:10" x14ac:dyDescent="0.35">
      <c r="A76" s="4">
        <v>44239</v>
      </c>
      <c r="B76" s="5">
        <v>53.15</v>
      </c>
      <c r="C76" s="5"/>
      <c r="D76" s="5">
        <v>48.449399999999997</v>
      </c>
      <c r="E76" s="5">
        <f t="shared" si="4"/>
        <v>-8.8440263405456285E-2</v>
      </c>
      <c r="F76" s="5">
        <f t="shared" si="5"/>
        <v>8.8440263405456285E-2</v>
      </c>
      <c r="G76" s="7"/>
      <c r="H76" s="6">
        <v>45.93135255</v>
      </c>
      <c r="I76" s="5">
        <f t="shared" si="6"/>
        <v>-0.13581650893697081</v>
      </c>
      <c r="J76" s="6">
        <f t="shared" si="7"/>
        <v>0.13581650893697081</v>
      </c>
    </row>
    <row r="77" spans="1:10" x14ac:dyDescent="0.35">
      <c r="A77" s="4">
        <v>44240</v>
      </c>
      <c r="B77" s="5">
        <v>61.16</v>
      </c>
      <c r="C77" s="5"/>
      <c r="D77" s="5">
        <v>48.463099999999997</v>
      </c>
      <c r="E77" s="5">
        <f t="shared" si="4"/>
        <v>-0.20760137344669718</v>
      </c>
      <c r="F77" s="5">
        <f t="shared" si="5"/>
        <v>0.20760137344669718</v>
      </c>
      <c r="G77" s="7"/>
      <c r="H77" s="6">
        <v>41.537902320000001</v>
      </c>
      <c r="I77" s="5">
        <f t="shared" si="6"/>
        <v>-0.32083220536298229</v>
      </c>
      <c r="J77" s="6">
        <f t="shared" si="7"/>
        <v>0.32083220536298229</v>
      </c>
    </row>
    <row r="78" spans="1:10" x14ac:dyDescent="0.35">
      <c r="A78" s="4">
        <v>44241</v>
      </c>
      <c r="B78" s="5">
        <v>82.25</v>
      </c>
      <c r="C78" s="5"/>
      <c r="D78" s="5">
        <v>48.476799999999997</v>
      </c>
      <c r="E78" s="5">
        <f t="shared" si="4"/>
        <v>-0.41061641337386023</v>
      </c>
      <c r="F78" s="5">
        <f t="shared" si="5"/>
        <v>0.41061641337386023</v>
      </c>
      <c r="G78" s="7"/>
      <c r="H78" s="6">
        <v>49.132668819999999</v>
      </c>
      <c r="I78" s="5">
        <f t="shared" si="6"/>
        <v>-0.40264232437689973</v>
      </c>
      <c r="J78" s="6">
        <f t="shared" si="7"/>
        <v>0.40264232437689973</v>
      </c>
    </row>
    <row r="79" spans="1:10" x14ac:dyDescent="0.35">
      <c r="A79" s="4">
        <v>44242</v>
      </c>
      <c r="B79" s="5">
        <v>56.78</v>
      </c>
      <c r="C79" s="5"/>
      <c r="D79" s="5">
        <v>48.490499999999997</v>
      </c>
      <c r="E79" s="5">
        <f t="shared" si="4"/>
        <v>-0.14599330750264183</v>
      </c>
      <c r="F79" s="5">
        <f t="shared" si="5"/>
        <v>0.14599330750264183</v>
      </c>
      <c r="G79" s="7"/>
      <c r="H79" s="6">
        <v>44.085158270000001</v>
      </c>
      <c r="I79" s="5">
        <f t="shared" si="6"/>
        <v>-0.22357945984501584</v>
      </c>
      <c r="J79" s="6">
        <f t="shared" si="7"/>
        <v>0.22357945984501584</v>
      </c>
    </row>
    <row r="80" spans="1:10" x14ac:dyDescent="0.35">
      <c r="A80" s="4">
        <v>44243</v>
      </c>
      <c r="B80" s="5">
        <v>50.4</v>
      </c>
      <c r="C80" s="5"/>
      <c r="D80" s="5">
        <v>48.504199999999997</v>
      </c>
      <c r="E80" s="5">
        <f t="shared" si="4"/>
        <v>-3.7615079365079393E-2</v>
      </c>
      <c r="F80" s="5">
        <f t="shared" si="5"/>
        <v>3.7615079365079393E-2</v>
      </c>
      <c r="G80" s="7"/>
      <c r="H80" s="6">
        <v>52.955148999999999</v>
      </c>
      <c r="I80" s="5">
        <f t="shared" si="6"/>
        <v>5.0697400793650794E-2</v>
      </c>
      <c r="J80" s="6">
        <f t="shared" si="7"/>
        <v>5.0697400793650794E-2</v>
      </c>
    </row>
    <row r="81" spans="1:10" x14ac:dyDescent="0.35">
      <c r="A81" s="4">
        <v>44244</v>
      </c>
      <c r="B81" s="5">
        <v>50.48</v>
      </c>
      <c r="C81" s="5"/>
      <c r="D81" s="5">
        <v>48.517899999999997</v>
      </c>
      <c r="E81" s="5">
        <f t="shared" si="4"/>
        <v>-3.8868858954041199E-2</v>
      </c>
      <c r="F81" s="5">
        <f t="shared" si="5"/>
        <v>3.8868858954041199E-2</v>
      </c>
      <c r="G81" s="7"/>
      <c r="H81" s="6">
        <v>55.22623926</v>
      </c>
      <c r="I81" s="5">
        <f t="shared" si="6"/>
        <v>9.4022172345483421E-2</v>
      </c>
      <c r="J81" s="6">
        <f t="shared" si="7"/>
        <v>9.4022172345483421E-2</v>
      </c>
    </row>
    <row r="82" spans="1:10" x14ac:dyDescent="0.35">
      <c r="A82" s="4">
        <v>44245</v>
      </c>
      <c r="B82" s="5">
        <v>48.57</v>
      </c>
      <c r="C82" s="5"/>
      <c r="D82" s="5">
        <v>48.531599999999997</v>
      </c>
      <c r="E82" s="5">
        <f t="shared" si="4"/>
        <v>-7.9061148857325258E-4</v>
      </c>
      <c r="F82" s="5">
        <f t="shared" si="5"/>
        <v>7.9061148857325258E-4</v>
      </c>
      <c r="G82" s="7"/>
      <c r="H82" s="6">
        <v>47.501557040000002</v>
      </c>
      <c r="I82" s="5">
        <f t="shared" si="6"/>
        <v>-2.199800205888406E-2</v>
      </c>
      <c r="J82" s="6">
        <f t="shared" si="7"/>
        <v>2.199800205888406E-2</v>
      </c>
    </row>
    <row r="83" spans="1:10" x14ac:dyDescent="0.35">
      <c r="A83" s="4">
        <v>44246</v>
      </c>
      <c r="B83" s="5">
        <v>52.07</v>
      </c>
      <c r="C83" s="5"/>
      <c r="D83" s="5">
        <v>48.545400000000001</v>
      </c>
      <c r="E83" s="5">
        <f t="shared" si="4"/>
        <v>-6.7689648550028791E-2</v>
      </c>
      <c r="F83" s="5">
        <f t="shared" si="5"/>
        <v>6.7689648550028791E-2</v>
      </c>
      <c r="G83" s="7"/>
      <c r="H83" s="6">
        <v>47.54963515</v>
      </c>
      <c r="I83" s="5">
        <f t="shared" si="6"/>
        <v>-8.6813229306702516E-2</v>
      </c>
      <c r="J83" s="6">
        <f t="shared" si="7"/>
        <v>8.6813229306702516E-2</v>
      </c>
    </row>
    <row r="84" spans="1:10" x14ac:dyDescent="0.35">
      <c r="A84" s="4">
        <v>44247</v>
      </c>
      <c r="B84" s="5">
        <v>62.38</v>
      </c>
      <c r="C84" s="5"/>
      <c r="D84" s="5">
        <v>48.559100000000001</v>
      </c>
      <c r="E84" s="5">
        <f t="shared" si="4"/>
        <v>-0.22155979480602758</v>
      </c>
      <c r="F84" s="5">
        <f t="shared" si="5"/>
        <v>0.22155979480602758</v>
      </c>
      <c r="G84" s="7"/>
      <c r="H84" s="6">
        <v>47.197732569999999</v>
      </c>
      <c r="I84" s="5">
        <f t="shared" si="6"/>
        <v>-0.24338357534466179</v>
      </c>
      <c r="J84" s="6">
        <f t="shared" si="7"/>
        <v>0.24338357534466179</v>
      </c>
    </row>
    <row r="85" spans="1:10" x14ac:dyDescent="0.35">
      <c r="A85" s="4">
        <v>44248</v>
      </c>
      <c r="B85" s="5">
        <v>43.81</v>
      </c>
      <c r="C85" s="5"/>
      <c r="D85" s="5">
        <v>48.572800000000001</v>
      </c>
      <c r="E85" s="5">
        <f t="shared" si="4"/>
        <v>0.10871490527276874</v>
      </c>
      <c r="F85" s="5">
        <f t="shared" si="5"/>
        <v>0.10871490527276874</v>
      </c>
      <c r="G85" s="7"/>
      <c r="H85" s="6">
        <v>47.800661650000002</v>
      </c>
      <c r="I85" s="5">
        <f t="shared" si="6"/>
        <v>9.1090199726089921E-2</v>
      </c>
      <c r="J85" s="6">
        <f t="shared" si="7"/>
        <v>9.1090199726089921E-2</v>
      </c>
    </row>
    <row r="86" spans="1:10" x14ac:dyDescent="0.35">
      <c r="A86" s="4">
        <v>44249</v>
      </c>
      <c r="B86" s="5">
        <v>47.42</v>
      </c>
      <c r="C86" s="5"/>
      <c r="D86" s="5">
        <v>48.586599999999997</v>
      </c>
      <c r="E86" s="5">
        <f t="shared" si="4"/>
        <v>2.4601433994095222E-2</v>
      </c>
      <c r="F86" s="5">
        <f t="shared" si="5"/>
        <v>2.4601433994095222E-2</v>
      </c>
      <c r="G86" s="7"/>
      <c r="H86" s="6">
        <v>38.522662889999999</v>
      </c>
      <c r="I86" s="5">
        <f t="shared" si="6"/>
        <v>-0.18762836587937584</v>
      </c>
      <c r="J86" s="6">
        <f t="shared" si="7"/>
        <v>0.18762836587937584</v>
      </c>
    </row>
    <row r="87" spans="1:10" x14ac:dyDescent="0.35">
      <c r="A87" s="4">
        <v>44250</v>
      </c>
      <c r="B87" s="5">
        <v>39.14</v>
      </c>
      <c r="C87" s="5"/>
      <c r="D87" s="5">
        <v>48.600299999999997</v>
      </c>
      <c r="E87" s="5">
        <f t="shared" si="4"/>
        <v>0.24170413898824722</v>
      </c>
      <c r="F87" s="5">
        <f t="shared" si="5"/>
        <v>0.24170413898824722</v>
      </c>
      <c r="G87" s="7"/>
      <c r="H87" s="6">
        <v>41.665756510000001</v>
      </c>
      <c r="I87" s="5">
        <f t="shared" si="6"/>
        <v>6.4531336484414933E-2</v>
      </c>
      <c r="J87" s="6">
        <f t="shared" si="7"/>
        <v>6.4531336484414933E-2</v>
      </c>
    </row>
    <row r="88" spans="1:10" x14ac:dyDescent="0.35">
      <c r="A88" s="4">
        <v>44251</v>
      </c>
      <c r="B88" s="5">
        <v>41.29</v>
      </c>
      <c r="C88" s="5"/>
      <c r="D88" s="5">
        <v>48.614100000000001</v>
      </c>
      <c r="E88" s="5">
        <f t="shared" si="4"/>
        <v>0.17738193267134902</v>
      </c>
      <c r="F88" s="5">
        <f t="shared" si="5"/>
        <v>0.17738193267134902</v>
      </c>
      <c r="G88" s="7"/>
      <c r="H88" s="6">
        <v>45.921857959999997</v>
      </c>
      <c r="I88" s="5">
        <f t="shared" si="6"/>
        <v>0.11217868636473717</v>
      </c>
      <c r="J88" s="6">
        <f t="shared" si="7"/>
        <v>0.11217868636473717</v>
      </c>
    </row>
    <row r="89" spans="1:10" x14ac:dyDescent="0.35">
      <c r="A89" s="4">
        <v>44252</v>
      </c>
      <c r="B89" s="5">
        <v>41.18</v>
      </c>
      <c r="C89" s="5"/>
      <c r="D89" s="5">
        <v>48.627800000000001</v>
      </c>
      <c r="E89" s="5">
        <f t="shared" si="4"/>
        <v>0.18085964060223411</v>
      </c>
      <c r="F89" s="5">
        <f t="shared" si="5"/>
        <v>0.18085964060223411</v>
      </c>
      <c r="G89" s="7"/>
      <c r="H89" s="6">
        <v>49.110216870000002</v>
      </c>
      <c r="I89" s="5">
        <f t="shared" si="6"/>
        <v>0.19257447474502193</v>
      </c>
      <c r="J89" s="6">
        <f t="shared" si="7"/>
        <v>0.19257447474502193</v>
      </c>
    </row>
    <row r="90" spans="1:10" x14ac:dyDescent="0.35">
      <c r="A90" s="4">
        <v>44253</v>
      </c>
      <c r="B90" s="5">
        <v>46.95</v>
      </c>
      <c r="C90" s="5"/>
      <c r="D90" s="5">
        <v>48.641599999999997</v>
      </c>
      <c r="E90" s="5">
        <f t="shared" si="4"/>
        <v>3.6029818956336397E-2</v>
      </c>
      <c r="F90" s="5">
        <f t="shared" si="5"/>
        <v>3.6029818956336397E-2</v>
      </c>
      <c r="G90" s="7"/>
      <c r="H90" s="6">
        <v>44.037140540000003</v>
      </c>
      <c r="I90" s="5">
        <f t="shared" si="6"/>
        <v>-6.2041735037273692E-2</v>
      </c>
      <c r="J90" s="6">
        <f t="shared" si="7"/>
        <v>6.2041735037273692E-2</v>
      </c>
    </row>
    <row r="91" spans="1:10" x14ac:dyDescent="0.35">
      <c r="A91" s="4">
        <v>44254</v>
      </c>
      <c r="B91" s="5">
        <v>61.57</v>
      </c>
      <c r="C91" s="5"/>
      <c r="D91" s="5">
        <v>48.655299999999997</v>
      </c>
      <c r="E91" s="5">
        <f t="shared" si="4"/>
        <v>-0.2097563748578854</v>
      </c>
      <c r="F91" s="5">
        <f t="shared" si="5"/>
        <v>0.2097563748578854</v>
      </c>
      <c r="G91" s="7"/>
      <c r="H91" s="6">
        <v>36.171104939999999</v>
      </c>
      <c r="I91" s="5">
        <f t="shared" si="6"/>
        <v>-0.4125206279031996</v>
      </c>
      <c r="J91" s="6">
        <f t="shared" si="7"/>
        <v>0.4125206279031996</v>
      </c>
    </row>
    <row r="92" spans="1:10" x14ac:dyDescent="0.35">
      <c r="A92" s="4">
        <v>44255</v>
      </c>
      <c r="B92" s="5">
        <v>43.44</v>
      </c>
      <c r="C92" s="5"/>
      <c r="D92" s="5">
        <v>48.6691</v>
      </c>
      <c r="E92" s="5">
        <f t="shared" si="4"/>
        <v>0.12037523020257833</v>
      </c>
      <c r="F92" s="5">
        <f t="shared" si="5"/>
        <v>0.12037523020257833</v>
      </c>
      <c r="G92" s="7"/>
      <c r="H92" s="6">
        <v>49.447690870000002</v>
      </c>
      <c r="I92" s="5">
        <f t="shared" si="6"/>
        <v>0.13829859277163917</v>
      </c>
      <c r="J92" s="6">
        <f t="shared" si="7"/>
        <v>0.13829859277163917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49.433111111111124</v>
      </c>
      <c r="C95" s="5"/>
      <c r="D95" s="5">
        <f>AVERAGE(D3:D92)</f>
        <v>48.061798888888895</v>
      </c>
      <c r="E95" s="5"/>
      <c r="F95" s="5">
        <f>SUM(F3:F92)</f>
        <v>10.638359497693976</v>
      </c>
      <c r="G95" s="5"/>
      <c r="H95" s="3">
        <f>AVERAGE(H3:H92)</f>
        <v>46.42180636877778</v>
      </c>
      <c r="I95" s="3"/>
      <c r="J95" s="5">
        <f>SUM(J3:J92)</f>
        <v>12.039491850307503</v>
      </c>
    </row>
    <row r="96" spans="1:10" x14ac:dyDescent="0.35">
      <c r="A96" s="3" t="s">
        <v>14</v>
      </c>
      <c r="B96" s="5">
        <f>MEDIAN(B3:B92)</f>
        <v>48.370000000000005</v>
      </c>
      <c r="C96" s="5"/>
      <c r="D96" s="5">
        <f>MEDIAN(D3:D92)</f>
        <v>48.060500000000005</v>
      </c>
      <c r="E96" s="5" t="s">
        <v>1</v>
      </c>
      <c r="F96" s="8">
        <f>COUNT(D3:D92)</f>
        <v>90</v>
      </c>
      <c r="G96" s="5"/>
      <c r="H96" s="3">
        <f>MEDIAN(H3:H92)</f>
        <v>45.926605254999998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8.1923472983740702</v>
      </c>
      <c r="C97" s="5"/>
      <c r="D97" s="3">
        <f>_xlfn.STDEV.S(D3:D92)</f>
        <v>0.35504098718742438</v>
      </c>
      <c r="E97" s="5" t="s">
        <v>4</v>
      </c>
      <c r="F97" s="5">
        <f>(F95/F96)*100</f>
        <v>11.820399441882195</v>
      </c>
      <c r="G97" s="5"/>
      <c r="H97" s="3">
        <f>_xlfn.STDEV.S(H3:H92)</f>
        <v>4.3003523834024913</v>
      </c>
      <c r="I97" s="3" t="s">
        <v>4</v>
      </c>
      <c r="J97" s="5">
        <f>(J95/J96)*100</f>
        <v>13.377213167008337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797E-804E-4227-8A24-BC2DAE1C2487}">
  <dimension ref="A1:J97"/>
  <sheetViews>
    <sheetView zoomScale="115" zoomScaleNormal="115" workbookViewId="0">
      <selection activeCell="J97" sqref="A1:J97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9" t="s">
        <v>0</v>
      </c>
      <c r="B1" s="12" t="s">
        <v>7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1.01</v>
      </c>
      <c r="C3" s="5"/>
      <c r="D3" s="5">
        <v>1.1231</v>
      </c>
      <c r="E3" s="5">
        <f>(D3-B3)/B3</f>
        <v>0.11198019801980195</v>
      </c>
      <c r="F3" s="5">
        <f>ABS((B3-D3)/B3)</f>
        <v>0.11198019801980195</v>
      </c>
      <c r="G3" s="5"/>
      <c r="H3" s="5">
        <v>1.01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1.08</v>
      </c>
      <c r="C4" s="5"/>
      <c r="D4" s="5">
        <v>1.1254999999999999</v>
      </c>
      <c r="E4" s="5">
        <f t="shared" ref="E4:E67" si="0">(D4-B4)/B4</f>
        <v>4.212962962962951E-2</v>
      </c>
      <c r="F4" s="5">
        <f t="shared" ref="F4:F67" si="1">ABS((B4-D4)/B4)</f>
        <v>4.212962962962951E-2</v>
      </c>
      <c r="G4" s="5"/>
      <c r="H4" s="5">
        <v>1.022687009</v>
      </c>
      <c r="I4" s="5">
        <f t="shared" ref="I4:I67" si="2">(H4-B4)/B4</f>
        <v>-5.3067584259259337E-2</v>
      </c>
      <c r="J4" s="6">
        <f t="shared" ref="J4:J67" si="3">ABS((B4-H4)/B4)</f>
        <v>5.3067584259259337E-2</v>
      </c>
    </row>
    <row r="5" spans="1:10" x14ac:dyDescent="0.35">
      <c r="A5" s="4">
        <v>44168</v>
      </c>
      <c r="B5" s="5">
        <v>1.07</v>
      </c>
      <c r="C5" s="5"/>
      <c r="D5" s="5">
        <v>1.1277999999999999</v>
      </c>
      <c r="E5" s="5">
        <f t="shared" si="0"/>
        <v>5.4018691588784903E-2</v>
      </c>
      <c r="F5" s="5">
        <f t="shared" si="1"/>
        <v>5.4018691588784903E-2</v>
      </c>
      <c r="G5" s="5"/>
      <c r="H5" s="5">
        <v>1.0221359139999999</v>
      </c>
      <c r="I5" s="5">
        <f t="shared" si="2"/>
        <v>-4.4732790654205733E-2</v>
      </c>
      <c r="J5" s="6">
        <f t="shared" si="3"/>
        <v>4.4732790654205733E-2</v>
      </c>
    </row>
    <row r="6" spans="1:10" x14ac:dyDescent="0.35">
      <c r="A6" s="4">
        <v>44169</v>
      </c>
      <c r="B6" s="5">
        <v>1.03</v>
      </c>
      <c r="C6" s="5"/>
      <c r="D6" s="5">
        <v>1.1302000000000001</v>
      </c>
      <c r="E6" s="5">
        <f t="shared" si="0"/>
        <v>9.7281553398058315E-2</v>
      </c>
      <c r="F6" s="5">
        <f t="shared" si="1"/>
        <v>9.7281553398058315E-2</v>
      </c>
      <c r="G6" s="5"/>
      <c r="H6" s="5">
        <v>1.0062436850000001</v>
      </c>
      <c r="I6" s="5">
        <f t="shared" si="2"/>
        <v>-2.3064383495145602E-2</v>
      </c>
      <c r="J6" s="6">
        <f t="shared" si="3"/>
        <v>2.3064383495145602E-2</v>
      </c>
    </row>
    <row r="7" spans="1:10" x14ac:dyDescent="0.35">
      <c r="A7" s="4">
        <v>44170</v>
      </c>
      <c r="B7" s="5">
        <v>1.04</v>
      </c>
      <c r="C7" s="5"/>
      <c r="D7" s="5">
        <v>1.1326000000000001</v>
      </c>
      <c r="E7" s="5">
        <f t="shared" si="0"/>
        <v>8.9038461538461552E-2</v>
      </c>
      <c r="F7" s="5">
        <f t="shared" si="1"/>
        <v>8.9038461538461552E-2</v>
      </c>
      <c r="G7" s="5"/>
      <c r="H7" s="5">
        <v>1.0680987980000001</v>
      </c>
      <c r="I7" s="5">
        <f t="shared" si="2"/>
        <v>2.7018075000000034E-2</v>
      </c>
      <c r="J7" s="6">
        <f t="shared" si="3"/>
        <v>2.7018075000000034E-2</v>
      </c>
    </row>
    <row r="8" spans="1:10" x14ac:dyDescent="0.35">
      <c r="A8" s="4">
        <v>44171</v>
      </c>
      <c r="B8" s="5">
        <v>1.1200000000000001</v>
      </c>
      <c r="C8" s="5"/>
      <c r="D8" s="5">
        <v>1.135</v>
      </c>
      <c r="E8" s="5">
        <f t="shared" si="0"/>
        <v>1.3392857142857054E-2</v>
      </c>
      <c r="F8" s="5">
        <f t="shared" si="1"/>
        <v>1.3392857142857054E-2</v>
      </c>
      <c r="G8" s="5"/>
      <c r="H8" s="5">
        <v>1.0740365359999999</v>
      </c>
      <c r="I8" s="5">
        <f t="shared" si="2"/>
        <v>-4.1038807142857299E-2</v>
      </c>
      <c r="J8" s="6">
        <f t="shared" si="3"/>
        <v>4.1038807142857299E-2</v>
      </c>
    </row>
    <row r="9" spans="1:10" x14ac:dyDescent="0.35">
      <c r="A9" s="4">
        <v>44172</v>
      </c>
      <c r="B9" s="5">
        <v>1.06</v>
      </c>
      <c r="C9" s="5"/>
      <c r="D9" s="5">
        <v>1.1374</v>
      </c>
      <c r="E9" s="5">
        <f t="shared" si="0"/>
        <v>7.3018867924528219E-2</v>
      </c>
      <c r="F9" s="5">
        <f t="shared" si="1"/>
        <v>7.3018867924528219E-2</v>
      </c>
      <c r="G9" s="5"/>
      <c r="H9" s="5">
        <v>1.085870063</v>
      </c>
      <c r="I9" s="5">
        <f t="shared" si="2"/>
        <v>2.4405719811320701E-2</v>
      </c>
      <c r="J9" s="6">
        <f t="shared" si="3"/>
        <v>2.4405719811320701E-2</v>
      </c>
    </row>
    <row r="10" spans="1:10" x14ac:dyDescent="0.35">
      <c r="A10" s="4">
        <v>44173</v>
      </c>
      <c r="B10" s="5">
        <v>1.02</v>
      </c>
      <c r="C10" s="5"/>
      <c r="D10" s="5">
        <v>1.1397999999999999</v>
      </c>
      <c r="E10" s="5">
        <f t="shared" si="0"/>
        <v>0.11745098039215678</v>
      </c>
      <c r="F10" s="5">
        <f t="shared" si="1"/>
        <v>0.11745098039215678</v>
      </c>
      <c r="G10" s="5"/>
      <c r="H10" s="5">
        <v>1.1157037240000001</v>
      </c>
      <c r="I10" s="5">
        <f t="shared" si="2"/>
        <v>9.38271803921569E-2</v>
      </c>
      <c r="J10" s="6">
        <f t="shared" si="3"/>
        <v>9.38271803921569E-2</v>
      </c>
    </row>
    <row r="11" spans="1:10" x14ac:dyDescent="0.35">
      <c r="A11" s="4">
        <v>44174</v>
      </c>
      <c r="B11" s="5">
        <v>0.98</v>
      </c>
      <c r="C11" s="5"/>
      <c r="D11" s="5">
        <v>1.1422000000000001</v>
      </c>
      <c r="E11" s="5">
        <f t="shared" si="0"/>
        <v>0.16551020408163278</v>
      </c>
      <c r="F11" s="5">
        <f t="shared" si="1"/>
        <v>0.16551020408163278</v>
      </c>
      <c r="G11" s="5"/>
      <c r="H11" s="5">
        <v>1.045188572</v>
      </c>
      <c r="I11" s="5">
        <f t="shared" si="2"/>
        <v>6.6518951020408223E-2</v>
      </c>
      <c r="J11" s="6">
        <f t="shared" si="3"/>
        <v>6.6518951020408223E-2</v>
      </c>
    </row>
    <row r="12" spans="1:10" x14ac:dyDescent="0.35">
      <c r="A12" s="4">
        <v>44175</v>
      </c>
      <c r="B12" s="5">
        <v>1</v>
      </c>
      <c r="C12" s="5"/>
      <c r="D12" s="5">
        <v>1.1446000000000001</v>
      </c>
      <c r="E12" s="5">
        <f t="shared" si="0"/>
        <v>0.14460000000000006</v>
      </c>
      <c r="F12" s="5">
        <f t="shared" si="1"/>
        <v>0.14460000000000006</v>
      </c>
      <c r="G12" s="5"/>
      <c r="H12" s="5">
        <v>1.0873245709999999</v>
      </c>
      <c r="I12" s="5">
        <f t="shared" si="2"/>
        <v>8.7324570999999906E-2</v>
      </c>
      <c r="J12" s="6">
        <f t="shared" si="3"/>
        <v>8.7324570999999906E-2</v>
      </c>
    </row>
    <row r="13" spans="1:10" x14ac:dyDescent="0.35">
      <c r="A13" s="4">
        <v>44176</v>
      </c>
      <c r="B13" s="5">
        <v>1.03</v>
      </c>
      <c r="C13" s="5"/>
      <c r="D13" s="5">
        <v>1.147</v>
      </c>
      <c r="E13" s="5">
        <f t="shared" si="0"/>
        <v>0.11359223300970873</v>
      </c>
      <c r="F13" s="5">
        <f t="shared" si="1"/>
        <v>0.11359223300970873</v>
      </c>
      <c r="G13" s="5"/>
      <c r="H13" s="5">
        <v>1.0153239270000001</v>
      </c>
      <c r="I13" s="5">
        <f t="shared" si="2"/>
        <v>-1.4248614563106754E-2</v>
      </c>
      <c r="J13" s="6">
        <f t="shared" si="3"/>
        <v>1.4248614563106754E-2</v>
      </c>
    </row>
    <row r="14" spans="1:10" x14ac:dyDescent="0.35">
      <c r="A14" s="4">
        <v>44177</v>
      </c>
      <c r="B14" s="5">
        <v>0.97</v>
      </c>
      <c r="C14" s="5"/>
      <c r="D14" s="5">
        <v>1.1494</v>
      </c>
      <c r="E14" s="5">
        <f t="shared" si="0"/>
        <v>0.18494845360824744</v>
      </c>
      <c r="F14" s="5">
        <f t="shared" si="1"/>
        <v>0.18494845360824744</v>
      </c>
      <c r="G14" s="5"/>
      <c r="H14" s="5">
        <v>1.0085238510000001</v>
      </c>
      <c r="I14" s="5">
        <f t="shared" si="2"/>
        <v>3.9715310309278461E-2</v>
      </c>
      <c r="J14" s="6">
        <f t="shared" si="3"/>
        <v>3.9715310309278461E-2</v>
      </c>
    </row>
    <row r="15" spans="1:10" x14ac:dyDescent="0.35">
      <c r="A15" s="4">
        <v>44178</v>
      </c>
      <c r="B15" s="5">
        <v>1</v>
      </c>
      <c r="C15" s="5"/>
      <c r="D15" s="5">
        <v>1.1517999999999999</v>
      </c>
      <c r="E15" s="5">
        <f t="shared" si="0"/>
        <v>0.15179999999999993</v>
      </c>
      <c r="F15" s="5">
        <f t="shared" si="1"/>
        <v>0.15179999999999993</v>
      </c>
      <c r="G15" s="5"/>
      <c r="H15" s="5">
        <v>0.97170850399999997</v>
      </c>
      <c r="I15" s="5">
        <f t="shared" si="2"/>
        <v>-2.8291496000000027E-2</v>
      </c>
      <c r="J15" s="6">
        <f t="shared" si="3"/>
        <v>2.8291496000000027E-2</v>
      </c>
    </row>
    <row r="16" spans="1:10" x14ac:dyDescent="0.35">
      <c r="A16" s="4">
        <v>44179</v>
      </c>
      <c r="B16" s="5">
        <v>1.04</v>
      </c>
      <c r="C16" s="5"/>
      <c r="D16" s="5">
        <v>1.1541999999999999</v>
      </c>
      <c r="E16" s="5">
        <f t="shared" si="0"/>
        <v>0.10980769230769216</v>
      </c>
      <c r="F16" s="5">
        <f t="shared" si="1"/>
        <v>0.10980769230769216</v>
      </c>
      <c r="G16" s="5"/>
      <c r="H16" s="5">
        <v>1.011077743</v>
      </c>
      <c r="I16" s="5">
        <f t="shared" si="2"/>
        <v>-2.780986250000006E-2</v>
      </c>
      <c r="J16" s="6">
        <f t="shared" si="3"/>
        <v>2.780986250000006E-2</v>
      </c>
    </row>
    <row r="17" spans="1:10" x14ac:dyDescent="0.35">
      <c r="A17" s="4">
        <v>44180</v>
      </c>
      <c r="B17" s="5">
        <v>1.02</v>
      </c>
      <c r="C17" s="5"/>
      <c r="D17" s="5">
        <v>1.1567000000000001</v>
      </c>
      <c r="E17" s="5">
        <f t="shared" si="0"/>
        <v>0.1340196078431373</v>
      </c>
      <c r="F17" s="5">
        <f t="shared" si="1"/>
        <v>0.1340196078431373</v>
      </c>
      <c r="G17" s="5"/>
      <c r="H17" s="5">
        <v>0.99038538799999998</v>
      </c>
      <c r="I17" s="5">
        <f t="shared" si="2"/>
        <v>-2.9033933333333373E-2</v>
      </c>
      <c r="J17" s="6">
        <f t="shared" si="3"/>
        <v>2.9033933333333373E-2</v>
      </c>
    </row>
    <row r="18" spans="1:10" x14ac:dyDescent="0.35">
      <c r="A18" s="4">
        <v>44181</v>
      </c>
      <c r="B18" s="5">
        <v>1.04</v>
      </c>
      <c r="C18" s="5"/>
      <c r="D18" s="5">
        <v>1.1591</v>
      </c>
      <c r="E18" s="5">
        <f t="shared" si="0"/>
        <v>0.11451923076923075</v>
      </c>
      <c r="F18" s="5">
        <f t="shared" si="1"/>
        <v>0.11451923076923075</v>
      </c>
      <c r="G18" s="5"/>
      <c r="H18" s="5">
        <v>1.0180852899999999</v>
      </c>
      <c r="I18" s="5">
        <f t="shared" si="2"/>
        <v>-2.1071836538461647E-2</v>
      </c>
      <c r="J18" s="6">
        <f t="shared" si="3"/>
        <v>2.1071836538461647E-2</v>
      </c>
    </row>
    <row r="19" spans="1:10" x14ac:dyDescent="0.35">
      <c r="A19" s="4">
        <v>44182</v>
      </c>
      <c r="B19" s="5">
        <v>1.03</v>
      </c>
      <c r="C19" s="5"/>
      <c r="D19" s="5">
        <v>1.1616</v>
      </c>
      <c r="E19" s="5">
        <f t="shared" si="0"/>
        <v>0.12776699029126207</v>
      </c>
      <c r="F19" s="5">
        <f t="shared" si="1"/>
        <v>0.12776699029126207</v>
      </c>
      <c r="G19" s="5"/>
      <c r="H19" s="5">
        <v>0.90731784900000001</v>
      </c>
      <c r="I19" s="5">
        <f t="shared" si="2"/>
        <v>-0.11910888446601943</v>
      </c>
      <c r="J19" s="6">
        <f t="shared" si="3"/>
        <v>0.11910888446601943</v>
      </c>
    </row>
    <row r="20" spans="1:10" x14ac:dyDescent="0.35">
      <c r="A20" s="4">
        <v>44183</v>
      </c>
      <c r="B20" s="5">
        <v>1.02</v>
      </c>
      <c r="C20" s="5"/>
      <c r="D20" s="5">
        <v>1.1639999999999999</v>
      </c>
      <c r="E20" s="5">
        <f t="shared" si="0"/>
        <v>0.14117647058823521</v>
      </c>
      <c r="F20" s="5">
        <f t="shared" si="1"/>
        <v>0.14117647058823521</v>
      </c>
      <c r="G20" s="5"/>
      <c r="H20" s="5">
        <v>1.045985001</v>
      </c>
      <c r="I20" s="5">
        <f t="shared" si="2"/>
        <v>2.5475491176470594E-2</v>
      </c>
      <c r="J20" s="6">
        <f t="shared" si="3"/>
        <v>2.5475491176470594E-2</v>
      </c>
    </row>
    <row r="21" spans="1:10" x14ac:dyDescent="0.35">
      <c r="A21" s="4">
        <v>44184</v>
      </c>
      <c r="B21" s="5">
        <v>1.02</v>
      </c>
      <c r="C21" s="5"/>
      <c r="D21" s="5">
        <v>1.1665000000000001</v>
      </c>
      <c r="E21" s="5">
        <f t="shared" si="0"/>
        <v>0.14362745098039223</v>
      </c>
      <c r="F21" s="5">
        <f t="shared" si="1"/>
        <v>0.14362745098039223</v>
      </c>
      <c r="G21" s="5"/>
      <c r="H21" s="5">
        <v>1.06057858</v>
      </c>
      <c r="I21" s="5">
        <f t="shared" si="2"/>
        <v>3.9782921568627477E-2</v>
      </c>
      <c r="J21" s="6">
        <f t="shared" si="3"/>
        <v>3.9782921568627477E-2</v>
      </c>
    </row>
    <row r="22" spans="1:10" x14ac:dyDescent="0.35">
      <c r="A22" s="4">
        <v>44185</v>
      </c>
      <c r="B22" s="5">
        <v>1.04</v>
      </c>
      <c r="C22" s="5"/>
      <c r="D22" s="5">
        <v>1.1689000000000001</v>
      </c>
      <c r="E22" s="5">
        <f t="shared" si="0"/>
        <v>0.1239423076923077</v>
      </c>
      <c r="F22" s="5">
        <f t="shared" si="1"/>
        <v>0.1239423076923077</v>
      </c>
      <c r="G22" s="5"/>
      <c r="H22" s="5">
        <v>1.01936494</v>
      </c>
      <c r="I22" s="5">
        <f t="shared" si="2"/>
        <v>-1.9841403846153884E-2</v>
      </c>
      <c r="J22" s="6">
        <f t="shared" si="3"/>
        <v>1.9841403846153884E-2</v>
      </c>
    </row>
    <row r="23" spans="1:10" x14ac:dyDescent="0.35">
      <c r="A23" s="4">
        <v>44186</v>
      </c>
      <c r="B23" s="5">
        <v>1.03</v>
      </c>
      <c r="C23" s="5"/>
      <c r="D23" s="5">
        <v>1.1714</v>
      </c>
      <c r="E23" s="5">
        <f t="shared" si="0"/>
        <v>0.13728155339805823</v>
      </c>
      <c r="F23" s="5">
        <f t="shared" si="1"/>
        <v>0.13728155339805823</v>
      </c>
      <c r="G23" s="5"/>
      <c r="H23" s="5">
        <v>1.006487473</v>
      </c>
      <c r="I23" s="5">
        <f t="shared" si="2"/>
        <v>-2.2827696116504911E-2</v>
      </c>
      <c r="J23" s="6">
        <f t="shared" si="3"/>
        <v>2.2827696116504911E-2</v>
      </c>
    </row>
    <row r="24" spans="1:10" x14ac:dyDescent="0.35">
      <c r="A24" s="4">
        <v>44187</v>
      </c>
      <c r="B24" s="5">
        <v>1.1100000000000001</v>
      </c>
      <c r="C24" s="5"/>
      <c r="D24" s="5">
        <v>1.1738</v>
      </c>
      <c r="E24" s="5">
        <f t="shared" si="0"/>
        <v>5.7477477477477341E-2</v>
      </c>
      <c r="F24" s="5">
        <f t="shared" si="1"/>
        <v>5.7477477477477341E-2</v>
      </c>
      <c r="G24" s="5"/>
      <c r="H24" s="5">
        <v>0.98839798300000004</v>
      </c>
      <c r="I24" s="5">
        <f t="shared" si="2"/>
        <v>-0.10955136666666672</v>
      </c>
      <c r="J24" s="6">
        <f t="shared" si="3"/>
        <v>0.10955136666666672</v>
      </c>
    </row>
    <row r="25" spans="1:10" x14ac:dyDescent="0.35">
      <c r="A25" s="4">
        <v>44188</v>
      </c>
      <c r="B25" s="5">
        <v>0.96</v>
      </c>
      <c r="C25" s="5"/>
      <c r="D25" s="5">
        <v>1.1762999999999999</v>
      </c>
      <c r="E25" s="5">
        <f t="shared" si="0"/>
        <v>0.22531249999999994</v>
      </c>
      <c r="F25" s="5">
        <f t="shared" si="1"/>
        <v>0.22531249999999994</v>
      </c>
      <c r="G25" s="5"/>
      <c r="H25" s="5">
        <v>0.95176242899999997</v>
      </c>
      <c r="I25" s="5">
        <f t="shared" si="2"/>
        <v>-8.5808031249999996E-3</v>
      </c>
      <c r="J25" s="6">
        <f t="shared" si="3"/>
        <v>8.5808031249999996E-3</v>
      </c>
    </row>
    <row r="26" spans="1:10" x14ac:dyDescent="0.35">
      <c r="A26" s="4">
        <v>44189</v>
      </c>
      <c r="B26" s="5">
        <v>1.03</v>
      </c>
      <c r="C26" s="5"/>
      <c r="D26" s="5">
        <v>1.1788000000000001</v>
      </c>
      <c r="E26" s="5">
        <f t="shared" si="0"/>
        <v>0.14446601941747578</v>
      </c>
      <c r="F26" s="5">
        <f t="shared" si="1"/>
        <v>0.14446601941747578</v>
      </c>
      <c r="G26" s="5"/>
      <c r="H26" s="5">
        <v>1.0391338139999999</v>
      </c>
      <c r="I26" s="5">
        <f t="shared" si="2"/>
        <v>8.8677805825241804E-3</v>
      </c>
      <c r="J26" s="6">
        <f t="shared" si="3"/>
        <v>8.8677805825241804E-3</v>
      </c>
    </row>
    <row r="27" spans="1:10" x14ac:dyDescent="0.35">
      <c r="A27" s="4">
        <v>44190</v>
      </c>
      <c r="B27" s="5">
        <v>0.91</v>
      </c>
      <c r="C27" s="5"/>
      <c r="D27" s="5">
        <v>1.1813</v>
      </c>
      <c r="E27" s="5">
        <f t="shared" si="0"/>
        <v>0.29813186813186809</v>
      </c>
      <c r="F27" s="5">
        <f t="shared" si="1"/>
        <v>0.29813186813186809</v>
      </c>
      <c r="G27" s="5"/>
      <c r="H27" s="5">
        <v>1.017648656</v>
      </c>
      <c r="I27" s="5">
        <f t="shared" si="2"/>
        <v>0.11829522637362631</v>
      </c>
      <c r="J27" s="6">
        <f t="shared" si="3"/>
        <v>0.11829522637362631</v>
      </c>
    </row>
    <row r="28" spans="1:10" x14ac:dyDescent="0.35">
      <c r="A28" s="4">
        <v>44191</v>
      </c>
      <c r="B28" s="5">
        <v>1.1499999999999999</v>
      </c>
      <c r="C28" s="5"/>
      <c r="D28" s="5">
        <v>1.1838</v>
      </c>
      <c r="E28" s="5">
        <f t="shared" si="0"/>
        <v>2.9391304347826136E-2</v>
      </c>
      <c r="F28" s="5">
        <f t="shared" si="1"/>
        <v>2.9391304347826136E-2</v>
      </c>
      <c r="G28" s="5"/>
      <c r="H28" s="5">
        <v>1.00630522</v>
      </c>
      <c r="I28" s="5">
        <f t="shared" si="2"/>
        <v>-0.12495198260869558</v>
      </c>
      <c r="J28" s="6">
        <f t="shared" si="3"/>
        <v>0.12495198260869558</v>
      </c>
    </row>
    <row r="29" spans="1:10" x14ac:dyDescent="0.35">
      <c r="A29" s="4">
        <v>44192</v>
      </c>
      <c r="B29" s="5">
        <v>0.93</v>
      </c>
      <c r="C29" s="5"/>
      <c r="D29" s="5">
        <v>1.1862999999999999</v>
      </c>
      <c r="E29" s="5">
        <f t="shared" si="0"/>
        <v>0.27559139784946218</v>
      </c>
      <c r="F29" s="5">
        <f t="shared" si="1"/>
        <v>0.27559139784946218</v>
      </c>
      <c r="G29" s="5"/>
      <c r="H29" s="5">
        <v>0.96544264099999999</v>
      </c>
      <c r="I29" s="5">
        <f t="shared" si="2"/>
        <v>3.8110366666666604E-2</v>
      </c>
      <c r="J29" s="6">
        <f t="shared" si="3"/>
        <v>3.8110366666666604E-2</v>
      </c>
    </row>
    <row r="30" spans="1:10" x14ac:dyDescent="0.35">
      <c r="A30" s="4">
        <v>44193</v>
      </c>
      <c r="B30" s="5">
        <v>1.1299999999999999</v>
      </c>
      <c r="C30" s="5"/>
      <c r="D30" s="5">
        <v>1.1888000000000001</v>
      </c>
      <c r="E30" s="5">
        <f t="shared" si="0"/>
        <v>5.2035398230088667E-2</v>
      </c>
      <c r="F30" s="5">
        <f t="shared" si="1"/>
        <v>5.2035398230088667E-2</v>
      </c>
      <c r="G30" s="5"/>
      <c r="H30" s="5">
        <v>0.94127548900000002</v>
      </c>
      <c r="I30" s="5">
        <f t="shared" si="2"/>
        <v>-0.16701284159292026</v>
      </c>
      <c r="J30" s="6">
        <f t="shared" si="3"/>
        <v>0.16701284159292026</v>
      </c>
    </row>
    <row r="31" spans="1:10" x14ac:dyDescent="0.35">
      <c r="A31" s="4">
        <v>44194</v>
      </c>
      <c r="B31" s="5">
        <v>1.2</v>
      </c>
      <c r="C31" s="5"/>
      <c r="D31" s="5">
        <v>1.1913</v>
      </c>
      <c r="E31" s="5">
        <f t="shared" si="0"/>
        <v>-7.2499999999999423E-3</v>
      </c>
      <c r="F31" s="5">
        <f t="shared" si="1"/>
        <v>7.2499999999999423E-3</v>
      </c>
      <c r="G31" s="5"/>
      <c r="H31" s="5">
        <v>0.87243355</v>
      </c>
      <c r="I31" s="5">
        <f t="shared" si="2"/>
        <v>-0.27297204166666666</v>
      </c>
      <c r="J31" s="6">
        <f t="shared" si="3"/>
        <v>0.27297204166666666</v>
      </c>
    </row>
    <row r="32" spans="1:10" x14ac:dyDescent="0.35">
      <c r="A32" s="4">
        <v>44195</v>
      </c>
      <c r="B32" s="5">
        <v>1.08</v>
      </c>
      <c r="C32" s="5"/>
      <c r="D32" s="5">
        <v>1.1938</v>
      </c>
      <c r="E32" s="5">
        <f t="shared" si="0"/>
        <v>0.10537037037037027</v>
      </c>
      <c r="F32" s="5">
        <f t="shared" si="1"/>
        <v>0.10537037037037027</v>
      </c>
      <c r="G32" s="5"/>
      <c r="H32" s="5">
        <v>1.017242966</v>
      </c>
      <c r="I32" s="5">
        <f t="shared" si="2"/>
        <v>-5.8108364814814906E-2</v>
      </c>
      <c r="J32" s="6">
        <f t="shared" si="3"/>
        <v>5.8108364814814906E-2</v>
      </c>
    </row>
    <row r="33" spans="1:10" x14ac:dyDescent="0.35">
      <c r="A33" s="4">
        <v>44196</v>
      </c>
      <c r="B33" s="5">
        <v>1.2</v>
      </c>
      <c r="C33" s="5"/>
      <c r="D33" s="5">
        <v>1.1962999999999999</v>
      </c>
      <c r="E33" s="5">
        <f t="shared" si="0"/>
        <v>-3.0833333333333641E-3</v>
      </c>
      <c r="F33" s="5">
        <f t="shared" si="1"/>
        <v>3.0833333333333641E-3</v>
      </c>
      <c r="G33" s="5"/>
      <c r="H33" s="5">
        <v>0.95437243599999999</v>
      </c>
      <c r="I33" s="5">
        <f t="shared" si="2"/>
        <v>-0.20468963666666665</v>
      </c>
      <c r="J33" s="6">
        <f t="shared" si="3"/>
        <v>0.20468963666666665</v>
      </c>
    </row>
    <row r="34" spans="1:10" x14ac:dyDescent="0.35">
      <c r="A34" s="4">
        <v>44197</v>
      </c>
      <c r="B34" s="5">
        <v>1.04</v>
      </c>
      <c r="C34" s="5"/>
      <c r="D34" s="5">
        <v>1.1988000000000001</v>
      </c>
      <c r="E34" s="5">
        <f t="shared" si="0"/>
        <v>0.15269230769230774</v>
      </c>
      <c r="F34" s="5">
        <f t="shared" si="1"/>
        <v>0.15269230769230774</v>
      </c>
      <c r="G34" s="7"/>
      <c r="H34" s="6">
        <v>0.93665911899999998</v>
      </c>
      <c r="I34" s="5">
        <f t="shared" si="2"/>
        <v>-9.9366231730769278E-2</v>
      </c>
      <c r="J34" s="6">
        <f t="shared" si="3"/>
        <v>9.9366231730769278E-2</v>
      </c>
    </row>
    <row r="35" spans="1:10" x14ac:dyDescent="0.35">
      <c r="A35" s="4">
        <v>44198</v>
      </c>
      <c r="B35" s="5">
        <v>0.97</v>
      </c>
      <c r="C35" s="5"/>
      <c r="D35" s="5">
        <v>1.2013</v>
      </c>
      <c r="E35" s="5">
        <f t="shared" si="0"/>
        <v>0.23845360824742276</v>
      </c>
      <c r="F35" s="5">
        <f t="shared" si="1"/>
        <v>0.23845360824742276</v>
      </c>
      <c r="G35" s="7"/>
      <c r="H35" s="6">
        <v>0.97414800199999996</v>
      </c>
      <c r="I35" s="5">
        <f t="shared" si="2"/>
        <v>4.2762907216494679E-3</v>
      </c>
      <c r="J35" s="6">
        <f t="shared" si="3"/>
        <v>4.2762907216494679E-3</v>
      </c>
    </row>
    <row r="36" spans="1:10" x14ac:dyDescent="0.35">
      <c r="A36" s="4">
        <v>44199</v>
      </c>
      <c r="B36" s="5">
        <v>1.17</v>
      </c>
      <c r="C36" s="5"/>
      <c r="D36" s="5">
        <v>1.2039</v>
      </c>
      <c r="E36" s="5">
        <f t="shared" si="0"/>
        <v>2.8974358974359012E-2</v>
      </c>
      <c r="F36" s="5">
        <f t="shared" si="1"/>
        <v>2.8974358974359012E-2</v>
      </c>
      <c r="G36" s="7"/>
      <c r="H36" s="6">
        <v>0.91992478300000002</v>
      </c>
      <c r="I36" s="5">
        <f t="shared" si="2"/>
        <v>-0.21373950170940165</v>
      </c>
      <c r="J36" s="6">
        <f t="shared" si="3"/>
        <v>0.21373950170940165</v>
      </c>
    </row>
    <row r="37" spans="1:10" x14ac:dyDescent="0.35">
      <c r="A37" s="4">
        <v>44200</v>
      </c>
      <c r="B37" s="5">
        <v>1.1399999999999999</v>
      </c>
      <c r="C37" s="5"/>
      <c r="D37" s="5">
        <v>1.2063999999999999</v>
      </c>
      <c r="E37" s="5">
        <f t="shared" si="0"/>
        <v>5.8245614035087739E-2</v>
      </c>
      <c r="F37" s="5">
        <f t="shared" si="1"/>
        <v>5.8245614035087739E-2</v>
      </c>
      <c r="G37" s="7"/>
      <c r="H37" s="6">
        <v>0.99706391100000002</v>
      </c>
      <c r="I37" s="5">
        <f t="shared" si="2"/>
        <v>-0.12538253421052623</v>
      </c>
      <c r="J37" s="6">
        <f t="shared" si="3"/>
        <v>0.12538253421052623</v>
      </c>
    </row>
    <row r="38" spans="1:10" x14ac:dyDescent="0.35">
      <c r="A38" s="4">
        <v>44201</v>
      </c>
      <c r="B38" s="5">
        <v>1.1299999999999999</v>
      </c>
      <c r="C38" s="5"/>
      <c r="D38" s="5">
        <v>1.2089000000000001</v>
      </c>
      <c r="E38" s="5">
        <f t="shared" si="0"/>
        <v>6.9823008849557694E-2</v>
      </c>
      <c r="F38" s="5">
        <f t="shared" si="1"/>
        <v>6.9823008849557694E-2</v>
      </c>
      <c r="G38" s="7"/>
      <c r="H38" s="6">
        <v>0.98349341099999998</v>
      </c>
      <c r="I38" s="5">
        <f t="shared" si="2"/>
        <v>-0.12965184867256629</v>
      </c>
      <c r="J38" s="6">
        <f t="shared" si="3"/>
        <v>0.12965184867256629</v>
      </c>
    </row>
    <row r="39" spans="1:10" x14ac:dyDescent="0.35">
      <c r="A39" s="4">
        <v>44202</v>
      </c>
      <c r="B39" s="5">
        <v>1.1499999999999999</v>
      </c>
      <c r="C39" s="5"/>
      <c r="D39" s="5">
        <v>1.2115</v>
      </c>
      <c r="E39" s="5">
        <f t="shared" si="0"/>
        <v>5.3478260869565315E-2</v>
      </c>
      <c r="F39" s="5">
        <f t="shared" si="1"/>
        <v>5.3478260869565315E-2</v>
      </c>
      <c r="G39" s="7"/>
      <c r="H39" s="6">
        <v>0.87637269799999995</v>
      </c>
      <c r="I39" s="5">
        <f t="shared" si="2"/>
        <v>-0.23793678434782606</v>
      </c>
      <c r="J39" s="6">
        <f t="shared" si="3"/>
        <v>0.23793678434782606</v>
      </c>
    </row>
    <row r="40" spans="1:10" x14ac:dyDescent="0.35">
      <c r="A40" s="4">
        <v>44203</v>
      </c>
      <c r="B40" s="5">
        <v>1.1599999999999999</v>
      </c>
      <c r="C40" s="5"/>
      <c r="D40" s="5">
        <v>1.214</v>
      </c>
      <c r="E40" s="5">
        <f t="shared" si="0"/>
        <v>4.6551724137931079E-2</v>
      </c>
      <c r="F40" s="5">
        <f t="shared" si="1"/>
        <v>4.6551724137931079E-2</v>
      </c>
      <c r="G40" s="7"/>
      <c r="H40" s="6">
        <v>0.87337917700000001</v>
      </c>
      <c r="I40" s="5">
        <f t="shared" si="2"/>
        <v>-0.2470869163793103</v>
      </c>
      <c r="J40" s="6">
        <f t="shared" si="3"/>
        <v>0.2470869163793103</v>
      </c>
    </row>
    <row r="41" spans="1:10" x14ac:dyDescent="0.35">
      <c r="A41" s="4">
        <v>44204</v>
      </c>
      <c r="B41" s="5">
        <v>1.1499999999999999</v>
      </c>
      <c r="C41" s="5"/>
      <c r="D41" s="5">
        <v>1.2165999999999999</v>
      </c>
      <c r="E41" s="5">
        <f t="shared" si="0"/>
        <v>5.7913043478260866E-2</v>
      </c>
      <c r="F41" s="5">
        <f t="shared" si="1"/>
        <v>5.7913043478260866E-2</v>
      </c>
      <c r="G41" s="7"/>
      <c r="H41" s="6">
        <v>0.970400402</v>
      </c>
      <c r="I41" s="5">
        <f t="shared" si="2"/>
        <v>-0.15617356347826081</v>
      </c>
      <c r="J41" s="6">
        <f t="shared" si="3"/>
        <v>0.15617356347826081</v>
      </c>
    </row>
    <row r="42" spans="1:10" x14ac:dyDescent="0.35">
      <c r="A42" s="4">
        <v>44205</v>
      </c>
      <c r="B42" s="5">
        <v>1.07</v>
      </c>
      <c r="C42" s="5"/>
      <c r="D42" s="5">
        <v>1.2192000000000001</v>
      </c>
      <c r="E42" s="5">
        <f t="shared" si="0"/>
        <v>0.13943925233644858</v>
      </c>
      <c r="F42" s="5">
        <f t="shared" si="1"/>
        <v>0.13943925233644858</v>
      </c>
      <c r="G42" s="7"/>
      <c r="H42" s="6">
        <v>0.96015457599999998</v>
      </c>
      <c r="I42" s="5">
        <f t="shared" si="2"/>
        <v>-0.10265927476635521</v>
      </c>
      <c r="J42" s="6">
        <f t="shared" si="3"/>
        <v>0.10265927476635521</v>
      </c>
    </row>
    <row r="43" spans="1:10" x14ac:dyDescent="0.35">
      <c r="A43" s="4">
        <v>44206</v>
      </c>
      <c r="B43" s="5">
        <v>1.05</v>
      </c>
      <c r="C43" s="5"/>
      <c r="D43" s="5">
        <v>1.2217</v>
      </c>
      <c r="E43" s="5">
        <f t="shared" si="0"/>
        <v>0.16352380952380949</v>
      </c>
      <c r="F43" s="5">
        <f t="shared" si="1"/>
        <v>0.16352380952380949</v>
      </c>
      <c r="G43" s="7"/>
      <c r="H43" s="6">
        <v>0.90326301099999995</v>
      </c>
      <c r="I43" s="5">
        <f t="shared" si="2"/>
        <v>-0.13974951333333341</v>
      </c>
      <c r="J43" s="6">
        <f t="shared" si="3"/>
        <v>0.13974951333333341</v>
      </c>
    </row>
    <row r="44" spans="1:10" x14ac:dyDescent="0.35">
      <c r="A44" s="4">
        <v>44207</v>
      </c>
      <c r="B44" s="5">
        <v>1</v>
      </c>
      <c r="C44" s="5"/>
      <c r="D44" s="5">
        <v>1.2242999999999999</v>
      </c>
      <c r="E44" s="5">
        <f t="shared" si="0"/>
        <v>0.22429999999999994</v>
      </c>
      <c r="F44" s="5">
        <f t="shared" si="1"/>
        <v>0.22429999999999994</v>
      </c>
      <c r="G44" s="7"/>
      <c r="H44" s="6">
        <v>0.87756677599999999</v>
      </c>
      <c r="I44" s="5">
        <f t="shared" si="2"/>
        <v>-0.12243322400000001</v>
      </c>
      <c r="J44" s="6">
        <f t="shared" si="3"/>
        <v>0.12243322400000001</v>
      </c>
    </row>
    <row r="45" spans="1:10" x14ac:dyDescent="0.35">
      <c r="A45" s="4">
        <v>44208</v>
      </c>
      <c r="B45" s="5">
        <v>0.99</v>
      </c>
      <c r="C45" s="5"/>
      <c r="D45" s="5">
        <v>1.2269000000000001</v>
      </c>
      <c r="E45" s="5">
        <f t="shared" si="0"/>
        <v>0.23929292929292942</v>
      </c>
      <c r="F45" s="5">
        <f t="shared" si="1"/>
        <v>0.23929292929292942</v>
      </c>
      <c r="G45" s="7"/>
      <c r="H45" s="6">
        <v>0.84939339400000002</v>
      </c>
      <c r="I45" s="5">
        <f t="shared" si="2"/>
        <v>-0.14202687474747472</v>
      </c>
      <c r="J45" s="6">
        <f t="shared" si="3"/>
        <v>0.14202687474747472</v>
      </c>
    </row>
    <row r="46" spans="1:10" x14ac:dyDescent="0.35">
      <c r="A46" s="4">
        <v>44209</v>
      </c>
      <c r="B46" s="5">
        <v>0.97</v>
      </c>
      <c r="C46" s="5"/>
      <c r="D46" s="5">
        <v>1.2295</v>
      </c>
      <c r="E46" s="5">
        <f t="shared" si="0"/>
        <v>0.26752577319587634</v>
      </c>
      <c r="F46" s="5">
        <f t="shared" si="1"/>
        <v>0.26752577319587634</v>
      </c>
      <c r="G46" s="7"/>
      <c r="H46" s="6">
        <v>0.91236166299999999</v>
      </c>
      <c r="I46" s="5">
        <f t="shared" si="2"/>
        <v>-5.9420965979381429E-2</v>
      </c>
      <c r="J46" s="6">
        <f t="shared" si="3"/>
        <v>5.9420965979381429E-2</v>
      </c>
    </row>
    <row r="47" spans="1:10" x14ac:dyDescent="0.35">
      <c r="A47" s="4">
        <v>44210</v>
      </c>
      <c r="B47" s="5">
        <v>0.99</v>
      </c>
      <c r="C47" s="5"/>
      <c r="D47" s="5">
        <v>1.232</v>
      </c>
      <c r="E47" s="5">
        <f t="shared" si="0"/>
        <v>0.24444444444444444</v>
      </c>
      <c r="F47" s="5">
        <f t="shared" si="1"/>
        <v>0.24444444444444444</v>
      </c>
      <c r="G47" s="7"/>
      <c r="H47" s="6">
        <v>0.95651621799999997</v>
      </c>
      <c r="I47" s="5">
        <f t="shared" si="2"/>
        <v>-3.3822002020202038E-2</v>
      </c>
      <c r="J47" s="6">
        <f t="shared" si="3"/>
        <v>3.3822002020202038E-2</v>
      </c>
    </row>
    <row r="48" spans="1:10" x14ac:dyDescent="0.35">
      <c r="A48" s="4">
        <v>44211</v>
      </c>
      <c r="B48" s="5">
        <v>0.98</v>
      </c>
      <c r="C48" s="5"/>
      <c r="D48" s="5">
        <v>1.2345999999999999</v>
      </c>
      <c r="E48" s="5">
        <f t="shared" si="0"/>
        <v>0.25979591836734689</v>
      </c>
      <c r="F48" s="5">
        <f t="shared" si="1"/>
        <v>0.25979591836734689</v>
      </c>
      <c r="G48" s="7"/>
      <c r="H48" s="6">
        <v>0.86874699200000005</v>
      </c>
      <c r="I48" s="5">
        <f t="shared" si="2"/>
        <v>-0.11352347755102034</v>
      </c>
      <c r="J48" s="6">
        <f t="shared" si="3"/>
        <v>0.11352347755102034</v>
      </c>
    </row>
    <row r="49" spans="1:10" x14ac:dyDescent="0.35">
      <c r="A49" s="4">
        <v>44212</v>
      </c>
      <c r="B49" s="5">
        <v>1.07</v>
      </c>
      <c r="C49" s="5"/>
      <c r="D49" s="5">
        <v>1.2372000000000001</v>
      </c>
      <c r="E49" s="5">
        <f t="shared" si="0"/>
        <v>0.15626168224299067</v>
      </c>
      <c r="F49" s="5">
        <f t="shared" si="1"/>
        <v>0.15626168224299067</v>
      </c>
      <c r="G49" s="7"/>
      <c r="H49" s="6">
        <v>0.89908206700000004</v>
      </c>
      <c r="I49" s="5">
        <f t="shared" si="2"/>
        <v>-0.15973638598130843</v>
      </c>
      <c r="J49" s="6">
        <f t="shared" si="3"/>
        <v>0.15973638598130843</v>
      </c>
    </row>
    <row r="50" spans="1:10" x14ac:dyDescent="0.35">
      <c r="A50" s="4">
        <v>44213</v>
      </c>
      <c r="B50" s="5">
        <v>0.96</v>
      </c>
      <c r="C50" s="5"/>
      <c r="D50" s="5">
        <v>1.2398</v>
      </c>
      <c r="E50" s="5">
        <f t="shared" si="0"/>
        <v>0.29145833333333337</v>
      </c>
      <c r="F50" s="5">
        <f t="shared" si="1"/>
        <v>0.29145833333333337</v>
      </c>
      <c r="G50" s="7"/>
      <c r="H50" s="6">
        <v>0.88714417199999995</v>
      </c>
      <c r="I50" s="5">
        <f t="shared" si="2"/>
        <v>-7.5891487500000021E-2</v>
      </c>
      <c r="J50" s="6">
        <f t="shared" si="3"/>
        <v>7.5891487500000021E-2</v>
      </c>
    </row>
    <row r="51" spans="1:10" x14ac:dyDescent="0.35">
      <c r="A51" s="4">
        <v>44214</v>
      </c>
      <c r="B51" s="5">
        <v>0.92</v>
      </c>
      <c r="C51" s="5"/>
      <c r="D51" s="5">
        <v>1.2424999999999999</v>
      </c>
      <c r="E51" s="5">
        <f t="shared" si="0"/>
        <v>0.35054347826086946</v>
      </c>
      <c r="F51" s="5">
        <f t="shared" si="1"/>
        <v>0.35054347826086946</v>
      </c>
      <c r="G51" s="7"/>
      <c r="H51" s="6">
        <v>0.93557717500000004</v>
      </c>
      <c r="I51" s="5">
        <f t="shared" si="2"/>
        <v>1.6931711956521735E-2</v>
      </c>
      <c r="J51" s="6">
        <f t="shared" si="3"/>
        <v>1.6931711956521735E-2</v>
      </c>
    </row>
    <row r="52" spans="1:10" x14ac:dyDescent="0.35">
      <c r="A52" s="4">
        <v>44215</v>
      </c>
      <c r="B52" s="5">
        <v>0.93</v>
      </c>
      <c r="C52" s="5"/>
      <c r="D52" s="5">
        <v>1.2451000000000001</v>
      </c>
      <c r="E52" s="5">
        <f t="shared" si="0"/>
        <v>0.33881720430107531</v>
      </c>
      <c r="F52" s="5">
        <f t="shared" si="1"/>
        <v>0.33881720430107531</v>
      </c>
      <c r="G52" s="7"/>
      <c r="H52" s="6">
        <v>0.87774619600000003</v>
      </c>
      <c r="I52" s="5">
        <f t="shared" si="2"/>
        <v>-5.6186886021505386E-2</v>
      </c>
      <c r="J52" s="6">
        <f t="shared" si="3"/>
        <v>5.6186886021505386E-2</v>
      </c>
    </row>
    <row r="53" spans="1:10" x14ac:dyDescent="0.35">
      <c r="A53" s="4">
        <v>44216</v>
      </c>
      <c r="B53" s="5">
        <v>1.03</v>
      </c>
      <c r="C53" s="5"/>
      <c r="D53" s="5">
        <v>1.2477</v>
      </c>
      <c r="E53" s="5">
        <f t="shared" si="0"/>
        <v>0.21135922330097087</v>
      </c>
      <c r="F53" s="5">
        <f t="shared" si="1"/>
        <v>0.21135922330097087</v>
      </c>
      <c r="G53" s="7"/>
      <c r="H53" s="6">
        <v>0.893122745</v>
      </c>
      <c r="I53" s="5">
        <f t="shared" si="2"/>
        <v>-0.13289053883495147</v>
      </c>
      <c r="J53" s="6">
        <f t="shared" si="3"/>
        <v>0.13289053883495147</v>
      </c>
    </row>
    <row r="54" spans="1:10" x14ac:dyDescent="0.35">
      <c r="A54" s="4">
        <v>44217</v>
      </c>
      <c r="B54" s="5">
        <v>0.84</v>
      </c>
      <c r="C54" s="5"/>
      <c r="D54" s="5">
        <v>1.2503</v>
      </c>
      <c r="E54" s="5">
        <f t="shared" si="0"/>
        <v>0.48845238095238097</v>
      </c>
      <c r="F54" s="5">
        <f t="shared" si="1"/>
        <v>0.48845238095238097</v>
      </c>
      <c r="G54" s="7"/>
      <c r="H54" s="6">
        <v>0.88817038699999995</v>
      </c>
      <c r="I54" s="5">
        <f t="shared" si="2"/>
        <v>5.7345698809523789E-2</v>
      </c>
      <c r="J54" s="6">
        <f t="shared" si="3"/>
        <v>5.7345698809523789E-2</v>
      </c>
    </row>
    <row r="55" spans="1:10" x14ac:dyDescent="0.35">
      <c r="A55" s="4">
        <v>44218</v>
      </c>
      <c r="B55" s="5">
        <v>1.06</v>
      </c>
      <c r="C55" s="5"/>
      <c r="D55" s="5">
        <v>1.2529999999999999</v>
      </c>
      <c r="E55" s="5">
        <f t="shared" si="0"/>
        <v>0.18207547169811306</v>
      </c>
      <c r="F55" s="5">
        <f t="shared" si="1"/>
        <v>0.18207547169811306</v>
      </c>
      <c r="G55" s="7"/>
      <c r="H55" s="6">
        <v>0.88939279699999996</v>
      </c>
      <c r="I55" s="5">
        <f t="shared" si="2"/>
        <v>-0.16095019150943404</v>
      </c>
      <c r="J55" s="6">
        <f t="shared" si="3"/>
        <v>0.16095019150943404</v>
      </c>
    </row>
    <row r="56" spans="1:10" x14ac:dyDescent="0.35">
      <c r="A56" s="4">
        <v>44219</v>
      </c>
      <c r="B56" s="5">
        <v>0.86</v>
      </c>
      <c r="C56" s="5"/>
      <c r="D56" s="5">
        <v>1.2556</v>
      </c>
      <c r="E56" s="5">
        <f t="shared" si="0"/>
        <v>0.46000000000000008</v>
      </c>
      <c r="F56" s="5">
        <f t="shared" si="1"/>
        <v>0.46000000000000008</v>
      </c>
      <c r="G56" s="7"/>
      <c r="H56" s="6">
        <v>0.87714477000000002</v>
      </c>
      <c r="I56" s="5">
        <f t="shared" si="2"/>
        <v>1.9935779069767477E-2</v>
      </c>
      <c r="J56" s="6">
        <f t="shared" si="3"/>
        <v>1.9935779069767477E-2</v>
      </c>
    </row>
    <row r="57" spans="1:10" x14ac:dyDescent="0.35">
      <c r="A57" s="4">
        <v>44220</v>
      </c>
      <c r="B57" s="5">
        <v>1.1299999999999999</v>
      </c>
      <c r="C57" s="5"/>
      <c r="D57" s="5">
        <v>1.2582</v>
      </c>
      <c r="E57" s="5">
        <f t="shared" si="0"/>
        <v>0.11345132743362842</v>
      </c>
      <c r="F57" s="5">
        <f t="shared" si="1"/>
        <v>0.11345132743362842</v>
      </c>
      <c r="G57" s="7"/>
      <c r="H57" s="6">
        <v>0.849082267</v>
      </c>
      <c r="I57" s="5">
        <f t="shared" si="2"/>
        <v>-0.24859976371681408</v>
      </c>
      <c r="J57" s="6">
        <f t="shared" si="3"/>
        <v>0.24859976371681408</v>
      </c>
    </row>
    <row r="58" spans="1:10" x14ac:dyDescent="0.35">
      <c r="A58" s="4">
        <v>44221</v>
      </c>
      <c r="B58" s="5">
        <v>0.99</v>
      </c>
      <c r="C58" s="5"/>
      <c r="D58" s="5">
        <v>1.2608999999999999</v>
      </c>
      <c r="E58" s="5">
        <f t="shared" si="0"/>
        <v>0.27363636363636357</v>
      </c>
      <c r="F58" s="5">
        <f t="shared" si="1"/>
        <v>0.27363636363636357</v>
      </c>
      <c r="G58" s="7"/>
      <c r="H58" s="6">
        <v>0.88043748099999997</v>
      </c>
      <c r="I58" s="5">
        <f t="shared" si="2"/>
        <v>-0.11066921111111114</v>
      </c>
      <c r="J58" s="6">
        <f t="shared" si="3"/>
        <v>0.11066921111111114</v>
      </c>
    </row>
    <row r="59" spans="1:10" x14ac:dyDescent="0.35">
      <c r="A59" s="4">
        <v>44222</v>
      </c>
      <c r="B59" s="5">
        <v>0.99</v>
      </c>
      <c r="C59" s="5"/>
      <c r="D59" s="5">
        <v>1.2635000000000001</v>
      </c>
      <c r="E59" s="5">
        <f t="shared" si="0"/>
        <v>0.27626262626262632</v>
      </c>
      <c r="F59" s="5">
        <f t="shared" si="1"/>
        <v>0.27626262626262632</v>
      </c>
      <c r="G59" s="7"/>
      <c r="H59" s="6">
        <v>0.81936889099999999</v>
      </c>
      <c r="I59" s="5">
        <f t="shared" si="2"/>
        <v>-0.17235465555555557</v>
      </c>
      <c r="J59" s="6">
        <f t="shared" si="3"/>
        <v>0.17235465555555557</v>
      </c>
    </row>
    <row r="60" spans="1:10" x14ac:dyDescent="0.35">
      <c r="A60" s="4">
        <v>44223</v>
      </c>
      <c r="B60" s="5">
        <v>1.06</v>
      </c>
      <c r="C60" s="5"/>
      <c r="D60" s="5">
        <v>1.2662</v>
      </c>
      <c r="E60" s="5">
        <f t="shared" si="0"/>
        <v>0.19452830188679238</v>
      </c>
      <c r="F60" s="5">
        <f t="shared" si="1"/>
        <v>0.19452830188679238</v>
      </c>
      <c r="G60" s="7"/>
      <c r="H60" s="6">
        <v>0.94148734700000003</v>
      </c>
      <c r="I60" s="5">
        <f t="shared" si="2"/>
        <v>-0.11180438962264153</v>
      </c>
      <c r="J60" s="6">
        <f t="shared" si="3"/>
        <v>0.11180438962264153</v>
      </c>
    </row>
    <row r="61" spans="1:10" x14ac:dyDescent="0.35">
      <c r="A61" s="4">
        <v>44224</v>
      </c>
      <c r="B61" s="5">
        <v>1.04</v>
      </c>
      <c r="C61" s="5"/>
      <c r="D61" s="5">
        <v>1.2688999999999999</v>
      </c>
      <c r="E61" s="5">
        <f t="shared" si="0"/>
        <v>0.22009615384615372</v>
      </c>
      <c r="F61" s="5">
        <f t="shared" si="1"/>
        <v>0.22009615384615372</v>
      </c>
      <c r="G61" s="7"/>
      <c r="H61" s="6">
        <v>1.002516854</v>
      </c>
      <c r="I61" s="5">
        <f t="shared" si="2"/>
        <v>-3.6041486538461558E-2</v>
      </c>
      <c r="J61" s="6">
        <f t="shared" si="3"/>
        <v>3.6041486538461558E-2</v>
      </c>
    </row>
    <row r="62" spans="1:10" x14ac:dyDescent="0.35">
      <c r="A62" s="4">
        <v>44225</v>
      </c>
      <c r="B62" s="5">
        <v>0.98</v>
      </c>
      <c r="C62" s="5"/>
      <c r="D62" s="5">
        <v>1.2716000000000001</v>
      </c>
      <c r="E62" s="5">
        <f t="shared" si="0"/>
        <v>0.29755102040816334</v>
      </c>
      <c r="F62" s="5">
        <f t="shared" si="1"/>
        <v>0.29755102040816334</v>
      </c>
      <c r="G62" s="7"/>
      <c r="H62" s="6">
        <v>0.99690718</v>
      </c>
      <c r="I62" s="5">
        <f t="shared" si="2"/>
        <v>1.725222448979594E-2</v>
      </c>
      <c r="J62" s="6">
        <f t="shared" si="3"/>
        <v>1.725222448979594E-2</v>
      </c>
    </row>
    <row r="63" spans="1:10" x14ac:dyDescent="0.35">
      <c r="A63" s="4">
        <v>44226</v>
      </c>
      <c r="B63" s="5">
        <v>0.92</v>
      </c>
      <c r="C63" s="5"/>
      <c r="D63" s="5">
        <v>1.2742</v>
      </c>
      <c r="E63" s="5">
        <f t="shared" si="0"/>
        <v>0.38499999999999995</v>
      </c>
      <c r="F63" s="5">
        <f t="shared" si="1"/>
        <v>0.38499999999999995</v>
      </c>
      <c r="G63" s="7"/>
      <c r="H63" s="6">
        <v>1.0009548660000001</v>
      </c>
      <c r="I63" s="5">
        <f t="shared" si="2"/>
        <v>8.7994419565217405E-2</v>
      </c>
      <c r="J63" s="6">
        <f t="shared" si="3"/>
        <v>8.7994419565217405E-2</v>
      </c>
    </row>
    <row r="64" spans="1:10" x14ac:dyDescent="0.35">
      <c r="A64" s="4">
        <v>44227</v>
      </c>
      <c r="B64" s="5">
        <v>0.89</v>
      </c>
      <c r="C64" s="5"/>
      <c r="D64" s="5">
        <v>1.2768999999999999</v>
      </c>
      <c r="E64" s="5">
        <f t="shared" si="0"/>
        <v>0.43471910112359541</v>
      </c>
      <c r="F64" s="5">
        <f t="shared" si="1"/>
        <v>0.43471910112359541</v>
      </c>
      <c r="G64" s="7"/>
      <c r="H64" s="6">
        <v>0.94235269499999996</v>
      </c>
      <c r="I64" s="5">
        <f t="shared" si="2"/>
        <v>5.8823252808988709E-2</v>
      </c>
      <c r="J64" s="6">
        <f t="shared" si="3"/>
        <v>5.8823252808988709E-2</v>
      </c>
    </row>
    <row r="65" spans="1:10" x14ac:dyDescent="0.35">
      <c r="A65" s="4">
        <v>44228</v>
      </c>
      <c r="B65" s="5">
        <v>0.98</v>
      </c>
      <c r="C65" s="5"/>
      <c r="D65" s="5">
        <v>1.2796000000000001</v>
      </c>
      <c r="E65" s="5">
        <f t="shared" si="0"/>
        <v>0.30571428571428583</v>
      </c>
      <c r="F65" s="5">
        <f t="shared" si="1"/>
        <v>0.30571428571428583</v>
      </c>
      <c r="G65" s="7"/>
      <c r="H65" s="6">
        <v>1.001729729</v>
      </c>
      <c r="I65" s="5">
        <f t="shared" si="2"/>
        <v>2.2173192857142889E-2</v>
      </c>
      <c r="J65" s="6">
        <f t="shared" si="3"/>
        <v>2.2173192857142889E-2</v>
      </c>
    </row>
    <row r="66" spans="1:10" x14ac:dyDescent="0.35">
      <c r="A66" s="4">
        <v>44229</v>
      </c>
      <c r="B66" s="5">
        <v>0.92</v>
      </c>
      <c r="C66" s="5"/>
      <c r="D66" s="5">
        <v>1.2823</v>
      </c>
      <c r="E66" s="5">
        <f t="shared" si="0"/>
        <v>0.39380434782608686</v>
      </c>
      <c r="F66" s="5">
        <f t="shared" si="1"/>
        <v>0.39380434782608686</v>
      </c>
      <c r="G66" s="7"/>
      <c r="H66" s="6">
        <v>0.953515793</v>
      </c>
      <c r="I66" s="5">
        <f t="shared" si="2"/>
        <v>3.643020978260865E-2</v>
      </c>
      <c r="J66" s="6">
        <f t="shared" si="3"/>
        <v>3.643020978260865E-2</v>
      </c>
    </row>
    <row r="67" spans="1:10" x14ac:dyDescent="0.35">
      <c r="A67" s="4">
        <v>44230</v>
      </c>
      <c r="B67" s="5">
        <v>0.96</v>
      </c>
      <c r="C67" s="5"/>
      <c r="D67" s="5">
        <v>1.2849999999999999</v>
      </c>
      <c r="E67" s="5">
        <f t="shared" si="0"/>
        <v>0.33854166666666663</v>
      </c>
      <c r="F67" s="5">
        <f t="shared" si="1"/>
        <v>0.33854166666666663</v>
      </c>
      <c r="G67" s="7"/>
      <c r="H67" s="6">
        <v>1.002874072</v>
      </c>
      <c r="I67" s="5">
        <f t="shared" si="2"/>
        <v>4.4660491666666711E-2</v>
      </c>
      <c r="J67" s="6">
        <f t="shared" si="3"/>
        <v>4.4660491666666711E-2</v>
      </c>
    </row>
    <row r="68" spans="1:10" x14ac:dyDescent="0.35">
      <c r="A68" s="4">
        <v>44231</v>
      </c>
      <c r="B68" s="5">
        <v>0.98</v>
      </c>
      <c r="C68" s="5"/>
      <c r="D68" s="5">
        <v>1.2877000000000001</v>
      </c>
      <c r="E68" s="5">
        <f t="shared" ref="E68:E92" si="4">(D68-B68)/B68</f>
        <v>0.31397959183673479</v>
      </c>
      <c r="F68" s="5">
        <f t="shared" ref="F68:F92" si="5">ABS((B68-D68)/B68)</f>
        <v>0.31397959183673479</v>
      </c>
      <c r="G68" s="7"/>
      <c r="H68" s="6">
        <v>0.98117800399999999</v>
      </c>
      <c r="I68" s="5">
        <f t="shared" ref="I68:I92" si="6">(H68-B68)/B68</f>
        <v>1.2020448979591942E-3</v>
      </c>
      <c r="J68" s="6">
        <f t="shared" ref="J68:J92" si="7">ABS((B68-H68)/B68)</f>
        <v>1.2020448979591942E-3</v>
      </c>
    </row>
    <row r="69" spans="1:10" x14ac:dyDescent="0.35">
      <c r="A69" s="4">
        <v>44232</v>
      </c>
      <c r="B69" s="5">
        <v>0.99</v>
      </c>
      <c r="C69" s="5"/>
      <c r="D69" s="5">
        <v>1.2904</v>
      </c>
      <c r="E69" s="5">
        <f t="shared" si="4"/>
        <v>0.30343434343434345</v>
      </c>
      <c r="F69" s="5">
        <f t="shared" si="5"/>
        <v>0.30343434343434345</v>
      </c>
      <c r="G69" s="7"/>
      <c r="H69" s="6">
        <v>0.93864217299999997</v>
      </c>
      <c r="I69" s="5">
        <f t="shared" si="6"/>
        <v>-5.1876592929292954E-2</v>
      </c>
      <c r="J69" s="6">
        <f t="shared" si="7"/>
        <v>5.1876592929292954E-2</v>
      </c>
    </row>
    <row r="70" spans="1:10" x14ac:dyDescent="0.35">
      <c r="A70" s="4">
        <v>44233</v>
      </c>
      <c r="B70" s="5">
        <v>0.93</v>
      </c>
      <c r="C70" s="5"/>
      <c r="D70" s="5">
        <v>1.2930999999999999</v>
      </c>
      <c r="E70" s="5">
        <f t="shared" si="4"/>
        <v>0.39043010752688156</v>
      </c>
      <c r="F70" s="5">
        <f t="shared" si="5"/>
        <v>0.39043010752688156</v>
      </c>
      <c r="G70" s="7"/>
      <c r="H70" s="6">
        <v>0.99164822200000002</v>
      </c>
      <c r="I70" s="5">
        <f t="shared" si="6"/>
        <v>6.628841075268814E-2</v>
      </c>
      <c r="J70" s="6">
        <f t="shared" si="7"/>
        <v>6.628841075268814E-2</v>
      </c>
    </row>
    <row r="71" spans="1:10" x14ac:dyDescent="0.35">
      <c r="A71" s="4">
        <v>44234</v>
      </c>
      <c r="B71" s="5">
        <v>0.91</v>
      </c>
      <c r="C71" s="5"/>
      <c r="D71" s="5">
        <v>1.2959000000000001</v>
      </c>
      <c r="E71" s="5">
        <f t="shared" si="4"/>
        <v>0.42406593406593407</v>
      </c>
      <c r="F71" s="5">
        <f t="shared" si="5"/>
        <v>0.42406593406593407</v>
      </c>
      <c r="G71" s="7"/>
      <c r="H71" s="6">
        <v>1.0052915069999999</v>
      </c>
      <c r="I71" s="5">
        <f t="shared" si="6"/>
        <v>0.10471594175824163</v>
      </c>
      <c r="J71" s="6">
        <f t="shared" si="7"/>
        <v>0.10471594175824163</v>
      </c>
    </row>
    <row r="72" spans="1:10" x14ac:dyDescent="0.35">
      <c r="A72" s="4">
        <v>44235</v>
      </c>
      <c r="B72" s="5">
        <v>0.98</v>
      </c>
      <c r="C72" s="5"/>
      <c r="D72" s="5">
        <v>1.2986</v>
      </c>
      <c r="E72" s="5">
        <f t="shared" si="4"/>
        <v>0.32510204081632654</v>
      </c>
      <c r="F72" s="5">
        <f t="shared" si="5"/>
        <v>0.32510204081632654</v>
      </c>
      <c r="G72" s="7"/>
      <c r="H72" s="6">
        <v>1.04209281</v>
      </c>
      <c r="I72" s="5">
        <f t="shared" si="6"/>
        <v>6.3360010204081635E-2</v>
      </c>
      <c r="J72" s="6">
        <f t="shared" si="7"/>
        <v>6.3360010204081635E-2</v>
      </c>
    </row>
    <row r="73" spans="1:10" x14ac:dyDescent="0.35">
      <c r="A73" s="4">
        <v>44236</v>
      </c>
      <c r="B73" s="5">
        <v>1.01</v>
      </c>
      <c r="C73" s="5"/>
      <c r="D73" s="5">
        <v>1.3012999999999999</v>
      </c>
      <c r="E73" s="5">
        <f t="shared" si="4"/>
        <v>0.28841584158415828</v>
      </c>
      <c r="F73" s="5">
        <f t="shared" si="5"/>
        <v>0.28841584158415828</v>
      </c>
      <c r="G73" s="7"/>
      <c r="H73" s="6">
        <v>1.0579726819999999</v>
      </c>
      <c r="I73" s="5">
        <f t="shared" si="6"/>
        <v>4.7497704950494983E-2</v>
      </c>
      <c r="J73" s="6">
        <f t="shared" si="7"/>
        <v>4.7497704950494983E-2</v>
      </c>
    </row>
    <row r="74" spans="1:10" x14ac:dyDescent="0.35">
      <c r="A74" s="4">
        <v>44237</v>
      </c>
      <c r="B74" s="5">
        <v>0.87</v>
      </c>
      <c r="C74" s="5"/>
      <c r="D74" s="5">
        <v>1.3041</v>
      </c>
      <c r="E74" s="5">
        <f t="shared" si="4"/>
        <v>0.49896551724137939</v>
      </c>
      <c r="F74" s="5">
        <f t="shared" si="5"/>
        <v>0.49896551724137939</v>
      </c>
      <c r="G74" s="7"/>
      <c r="H74" s="6">
        <v>1.00873016</v>
      </c>
      <c r="I74" s="5">
        <f t="shared" si="6"/>
        <v>0.15945995402298857</v>
      </c>
      <c r="J74" s="6">
        <f t="shared" si="7"/>
        <v>0.15945995402298857</v>
      </c>
    </row>
    <row r="75" spans="1:10" x14ac:dyDescent="0.35">
      <c r="A75" s="4">
        <v>44238</v>
      </c>
      <c r="B75" s="5">
        <v>0.92</v>
      </c>
      <c r="C75" s="5"/>
      <c r="D75" s="5">
        <v>1.3068</v>
      </c>
      <c r="E75" s="5">
        <f t="shared" si="4"/>
        <v>0.42043478260869555</v>
      </c>
      <c r="F75" s="5">
        <f t="shared" si="5"/>
        <v>0.42043478260869555</v>
      </c>
      <c r="G75" s="7"/>
      <c r="H75" s="6">
        <v>1.052392478</v>
      </c>
      <c r="I75" s="5">
        <f t="shared" si="6"/>
        <v>0.14390486739130431</v>
      </c>
      <c r="J75" s="6">
        <f t="shared" si="7"/>
        <v>0.14390486739130431</v>
      </c>
    </row>
    <row r="76" spans="1:10" x14ac:dyDescent="0.35">
      <c r="A76" s="4">
        <v>44239</v>
      </c>
      <c r="B76" s="5">
        <v>0.77</v>
      </c>
      <c r="C76" s="5"/>
      <c r="D76" s="5">
        <v>1.3096000000000001</v>
      </c>
      <c r="E76" s="5">
        <f t="shared" si="4"/>
        <v>0.70077922077922083</v>
      </c>
      <c r="F76" s="5">
        <f t="shared" si="5"/>
        <v>0.70077922077922083</v>
      </c>
      <c r="G76" s="7"/>
      <c r="H76" s="6">
        <v>1.1086065519999999</v>
      </c>
      <c r="I76" s="5">
        <f t="shared" si="6"/>
        <v>0.4397487688311687</v>
      </c>
      <c r="J76" s="6">
        <f t="shared" si="7"/>
        <v>0.4397487688311687</v>
      </c>
    </row>
    <row r="77" spans="1:10" x14ac:dyDescent="0.35">
      <c r="A77" s="4">
        <v>44240</v>
      </c>
      <c r="B77" s="5">
        <v>0.91</v>
      </c>
      <c r="C77" s="5"/>
      <c r="D77" s="5">
        <v>1.3123</v>
      </c>
      <c r="E77" s="5">
        <f t="shared" si="4"/>
        <v>0.44208791208791204</v>
      </c>
      <c r="F77" s="5">
        <f t="shared" si="5"/>
        <v>0.44208791208791204</v>
      </c>
      <c r="G77" s="7"/>
      <c r="H77" s="6">
        <v>1.0727451320000001</v>
      </c>
      <c r="I77" s="5">
        <f t="shared" si="6"/>
        <v>0.17884080439560446</v>
      </c>
      <c r="J77" s="6">
        <f t="shared" si="7"/>
        <v>0.17884080439560446</v>
      </c>
    </row>
    <row r="78" spans="1:10" x14ac:dyDescent="0.35">
      <c r="A78" s="4">
        <v>44241</v>
      </c>
      <c r="B78" s="5">
        <v>0.92</v>
      </c>
      <c r="C78" s="5"/>
      <c r="D78" s="5">
        <v>1.3150999999999999</v>
      </c>
      <c r="E78" s="5">
        <f t="shared" si="4"/>
        <v>0.42945652173913029</v>
      </c>
      <c r="F78" s="5">
        <f t="shared" si="5"/>
        <v>0.42945652173913029</v>
      </c>
      <c r="G78" s="7"/>
      <c r="H78" s="6">
        <v>1.0132032639999999</v>
      </c>
      <c r="I78" s="5">
        <f t="shared" si="6"/>
        <v>0.1013078956521738</v>
      </c>
      <c r="J78" s="6">
        <f t="shared" si="7"/>
        <v>0.1013078956521738</v>
      </c>
    </row>
    <row r="79" spans="1:10" x14ac:dyDescent="0.35">
      <c r="A79" s="4">
        <v>44242</v>
      </c>
      <c r="B79" s="5">
        <v>0.75</v>
      </c>
      <c r="C79" s="5"/>
      <c r="D79" s="5">
        <v>1.3179000000000001</v>
      </c>
      <c r="E79" s="5">
        <f t="shared" si="4"/>
        <v>0.7572000000000001</v>
      </c>
      <c r="F79" s="5">
        <f t="shared" si="5"/>
        <v>0.7572000000000001</v>
      </c>
      <c r="G79" s="7"/>
      <c r="H79" s="6">
        <v>0.97119253100000003</v>
      </c>
      <c r="I79" s="5">
        <f t="shared" si="6"/>
        <v>0.29492337466666668</v>
      </c>
      <c r="J79" s="6">
        <f t="shared" si="7"/>
        <v>0.29492337466666668</v>
      </c>
    </row>
    <row r="80" spans="1:10" x14ac:dyDescent="0.35">
      <c r="A80" s="4">
        <v>44243</v>
      </c>
      <c r="B80" s="5">
        <v>0.75</v>
      </c>
      <c r="C80" s="5"/>
      <c r="D80" s="5">
        <v>1.3206</v>
      </c>
      <c r="E80" s="5">
        <f t="shared" si="4"/>
        <v>0.76080000000000003</v>
      </c>
      <c r="F80" s="5">
        <f t="shared" si="5"/>
        <v>0.76080000000000003</v>
      </c>
      <c r="G80" s="7"/>
      <c r="H80" s="6">
        <v>1.0092754049999999</v>
      </c>
      <c r="I80" s="5">
        <f t="shared" si="6"/>
        <v>0.34570053999999989</v>
      </c>
      <c r="J80" s="6">
        <f t="shared" si="7"/>
        <v>0.34570053999999989</v>
      </c>
    </row>
    <row r="81" spans="1:10" x14ac:dyDescent="0.35">
      <c r="A81" s="4">
        <v>44244</v>
      </c>
      <c r="B81" s="5">
        <v>0.9</v>
      </c>
      <c r="C81" s="5"/>
      <c r="D81" s="5">
        <v>1.3233999999999999</v>
      </c>
      <c r="E81" s="5">
        <f t="shared" si="4"/>
        <v>0.47044444444444433</v>
      </c>
      <c r="F81" s="5">
        <f t="shared" si="5"/>
        <v>0.47044444444444433</v>
      </c>
      <c r="G81" s="7"/>
      <c r="H81" s="6">
        <v>0.97045972800000002</v>
      </c>
      <c r="I81" s="5">
        <f t="shared" si="6"/>
        <v>7.828858666666666E-2</v>
      </c>
      <c r="J81" s="6">
        <f t="shared" si="7"/>
        <v>7.828858666666666E-2</v>
      </c>
    </row>
    <row r="82" spans="1:10" x14ac:dyDescent="0.35">
      <c r="A82" s="4">
        <v>44245</v>
      </c>
      <c r="B82" s="5">
        <v>0.96</v>
      </c>
      <c r="C82" s="5"/>
      <c r="D82" s="5">
        <v>1.3262</v>
      </c>
      <c r="E82" s="5">
        <f t="shared" si="4"/>
        <v>0.38145833333333345</v>
      </c>
      <c r="F82" s="5">
        <f t="shared" si="5"/>
        <v>0.38145833333333345</v>
      </c>
      <c r="G82" s="7"/>
      <c r="H82" s="6">
        <v>0.97117695900000001</v>
      </c>
      <c r="I82" s="5">
        <f t="shared" si="6"/>
        <v>1.1642665625000045E-2</v>
      </c>
      <c r="J82" s="6">
        <f t="shared" si="7"/>
        <v>1.1642665625000045E-2</v>
      </c>
    </row>
    <row r="83" spans="1:10" x14ac:dyDescent="0.35">
      <c r="A83" s="4">
        <v>44246</v>
      </c>
      <c r="B83" s="5">
        <v>0.92</v>
      </c>
      <c r="C83" s="5"/>
      <c r="D83" s="5">
        <v>1.329</v>
      </c>
      <c r="E83" s="5">
        <f t="shared" si="4"/>
        <v>0.44456521739130422</v>
      </c>
      <c r="F83" s="5">
        <f t="shared" si="5"/>
        <v>0.44456521739130422</v>
      </c>
      <c r="G83" s="7"/>
      <c r="H83" s="6">
        <v>1.0155093740000001</v>
      </c>
      <c r="I83" s="5">
        <f t="shared" si="6"/>
        <v>0.10381453695652178</v>
      </c>
      <c r="J83" s="6">
        <f t="shared" si="7"/>
        <v>0.10381453695652178</v>
      </c>
    </row>
    <row r="84" spans="1:10" x14ac:dyDescent="0.35">
      <c r="A84" s="4">
        <v>44247</v>
      </c>
      <c r="B84" s="5">
        <v>0.84</v>
      </c>
      <c r="C84" s="5"/>
      <c r="D84" s="5">
        <v>1.3318000000000001</v>
      </c>
      <c r="E84" s="5">
        <f t="shared" si="4"/>
        <v>0.58547619047619059</v>
      </c>
      <c r="F84" s="5">
        <f t="shared" si="5"/>
        <v>0.58547619047619059</v>
      </c>
      <c r="G84" s="7"/>
      <c r="H84" s="6">
        <v>0.95123694199999997</v>
      </c>
      <c r="I84" s="5">
        <f t="shared" si="6"/>
        <v>0.13242493095238098</v>
      </c>
      <c r="J84" s="6">
        <f t="shared" si="7"/>
        <v>0.13242493095238098</v>
      </c>
    </row>
    <row r="85" spans="1:10" x14ac:dyDescent="0.35">
      <c r="A85" s="4">
        <v>44248</v>
      </c>
      <c r="B85" s="5">
        <v>0.92</v>
      </c>
      <c r="C85" s="5"/>
      <c r="D85" s="5">
        <v>1.3346</v>
      </c>
      <c r="E85" s="5">
        <f t="shared" si="4"/>
        <v>0.45065217391304341</v>
      </c>
      <c r="F85" s="5">
        <f t="shared" si="5"/>
        <v>0.45065217391304341</v>
      </c>
      <c r="G85" s="7"/>
      <c r="H85" s="6">
        <v>0.98738989300000002</v>
      </c>
      <c r="I85" s="5">
        <f t="shared" si="6"/>
        <v>7.3249883695652149E-2</v>
      </c>
      <c r="J85" s="6">
        <f t="shared" si="7"/>
        <v>7.3249883695652149E-2</v>
      </c>
    </row>
    <row r="86" spans="1:10" x14ac:dyDescent="0.35">
      <c r="A86" s="4">
        <v>44249</v>
      </c>
      <c r="B86" s="5">
        <v>0.92</v>
      </c>
      <c r="C86" s="5"/>
      <c r="D86" s="5">
        <v>1.3373999999999999</v>
      </c>
      <c r="E86" s="5">
        <f t="shared" si="4"/>
        <v>0.45369565217391289</v>
      </c>
      <c r="F86" s="5">
        <f t="shared" si="5"/>
        <v>0.45369565217391289</v>
      </c>
      <c r="G86" s="7"/>
      <c r="H86" s="6">
        <v>0.90704652399999997</v>
      </c>
      <c r="I86" s="5">
        <f t="shared" si="6"/>
        <v>-1.4079865217391385E-2</v>
      </c>
      <c r="J86" s="6">
        <f t="shared" si="7"/>
        <v>1.4079865217391385E-2</v>
      </c>
    </row>
    <row r="87" spans="1:10" x14ac:dyDescent="0.35">
      <c r="A87" s="4">
        <v>44250</v>
      </c>
      <c r="B87" s="5">
        <v>0.95</v>
      </c>
      <c r="C87" s="5"/>
      <c r="D87" s="5">
        <v>1.3402000000000001</v>
      </c>
      <c r="E87" s="5">
        <f t="shared" si="4"/>
        <v>0.41073684210526329</v>
      </c>
      <c r="F87" s="5">
        <f t="shared" si="5"/>
        <v>0.41073684210526329</v>
      </c>
      <c r="G87" s="7"/>
      <c r="H87" s="6">
        <v>0.94873937600000002</v>
      </c>
      <c r="I87" s="5">
        <f t="shared" si="6"/>
        <v>-1.3269726315788763E-3</v>
      </c>
      <c r="J87" s="6">
        <f t="shared" si="7"/>
        <v>1.3269726315788763E-3</v>
      </c>
    </row>
    <row r="88" spans="1:10" x14ac:dyDescent="0.35">
      <c r="A88" s="4">
        <v>44251</v>
      </c>
      <c r="B88" s="5">
        <v>0.98</v>
      </c>
      <c r="C88" s="5"/>
      <c r="D88" s="5">
        <v>1.3431</v>
      </c>
      <c r="E88" s="5">
        <f t="shared" si="4"/>
        <v>0.37051020408163265</v>
      </c>
      <c r="F88" s="5">
        <f t="shared" si="5"/>
        <v>0.37051020408163265</v>
      </c>
      <c r="G88" s="7"/>
      <c r="H88" s="6">
        <v>1.0070039900000001</v>
      </c>
      <c r="I88" s="5">
        <f t="shared" si="6"/>
        <v>2.7555091836734786E-2</v>
      </c>
      <c r="J88" s="6">
        <f t="shared" si="7"/>
        <v>2.7555091836734786E-2</v>
      </c>
    </row>
    <row r="89" spans="1:10" x14ac:dyDescent="0.35">
      <c r="A89" s="4">
        <v>44252</v>
      </c>
      <c r="B89" s="5">
        <v>0.93</v>
      </c>
      <c r="C89" s="5"/>
      <c r="D89" s="5">
        <v>1.3459000000000001</v>
      </c>
      <c r="E89" s="5">
        <f t="shared" si="4"/>
        <v>0.44720430107526882</v>
      </c>
      <c r="F89" s="5">
        <f t="shared" si="5"/>
        <v>0.44720430107526882</v>
      </c>
      <c r="G89" s="7"/>
      <c r="H89" s="6">
        <v>1.0181524879999999</v>
      </c>
      <c r="I89" s="5">
        <f t="shared" si="6"/>
        <v>9.4787621505376188E-2</v>
      </c>
      <c r="J89" s="6">
        <f t="shared" si="7"/>
        <v>9.4787621505376188E-2</v>
      </c>
    </row>
    <row r="90" spans="1:10" x14ac:dyDescent="0.35">
      <c r="A90" s="4">
        <v>44253</v>
      </c>
      <c r="B90" s="5">
        <v>0.83</v>
      </c>
      <c r="C90" s="5"/>
      <c r="D90" s="5">
        <v>1.3487</v>
      </c>
      <c r="E90" s="5">
        <f t="shared" si="4"/>
        <v>0.62493975903614463</v>
      </c>
      <c r="F90" s="5">
        <f t="shared" si="5"/>
        <v>0.62493975903614463</v>
      </c>
      <c r="G90" s="7"/>
      <c r="H90" s="6">
        <v>1.0014047800000001</v>
      </c>
      <c r="I90" s="5">
        <f t="shared" si="6"/>
        <v>0.2065117831325303</v>
      </c>
      <c r="J90" s="6">
        <f t="shared" si="7"/>
        <v>0.2065117831325303</v>
      </c>
    </row>
    <row r="91" spans="1:10" x14ac:dyDescent="0.35">
      <c r="A91" s="4">
        <v>44254</v>
      </c>
      <c r="B91" s="5">
        <v>0.86</v>
      </c>
      <c r="C91" s="5"/>
      <c r="D91" s="5">
        <v>1.3515999999999999</v>
      </c>
      <c r="E91" s="5">
        <f t="shared" si="4"/>
        <v>0.57162790697674415</v>
      </c>
      <c r="F91" s="5">
        <f t="shared" si="5"/>
        <v>0.57162790697674415</v>
      </c>
      <c r="G91" s="7"/>
      <c r="H91" s="6">
        <v>0.980294522</v>
      </c>
      <c r="I91" s="5">
        <f t="shared" si="6"/>
        <v>0.13987735116279071</v>
      </c>
      <c r="J91" s="6">
        <f t="shared" si="7"/>
        <v>0.13987735116279071</v>
      </c>
    </row>
    <row r="92" spans="1:10" x14ac:dyDescent="0.35">
      <c r="A92" s="4">
        <v>44255</v>
      </c>
      <c r="B92" s="5">
        <v>0.94</v>
      </c>
      <c r="C92" s="5"/>
      <c r="D92" s="5">
        <v>1.3544</v>
      </c>
      <c r="E92" s="5">
        <f t="shared" si="4"/>
        <v>0.44085106382978739</v>
      </c>
      <c r="F92" s="5">
        <f t="shared" si="5"/>
        <v>0.44085106382978739</v>
      </c>
      <c r="G92" s="7"/>
      <c r="H92" s="6">
        <v>0.99257306300000003</v>
      </c>
      <c r="I92" s="5">
        <f t="shared" si="6"/>
        <v>5.5928790425532011E-2</v>
      </c>
      <c r="J92" s="6">
        <f t="shared" si="7"/>
        <v>5.5928790425532011E-2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0.99422222222222256</v>
      </c>
      <c r="C95" s="5"/>
      <c r="D95" s="5">
        <f>AVERAGE(D3:D92)</f>
        <v>1.23519</v>
      </c>
      <c r="E95" s="5"/>
      <c r="F95" s="5">
        <f>SUM(F3:F92)</f>
        <v>23.25305402825931</v>
      </c>
      <c r="G95" s="5"/>
      <c r="H95" s="3">
        <f>AVERAGE(H3:H92)</f>
        <v>0.97497947531111051</v>
      </c>
      <c r="I95" s="3"/>
      <c r="J95" s="5">
        <f>SUM(J3:J92)</f>
        <v>8.451581895264475</v>
      </c>
    </row>
    <row r="96" spans="1:10" x14ac:dyDescent="0.35">
      <c r="A96" s="3" t="s">
        <v>14</v>
      </c>
      <c r="B96" s="5">
        <f>MEDIAN(B3:B92)</f>
        <v>0.99</v>
      </c>
      <c r="C96" s="5"/>
      <c r="D96" s="5">
        <f>MEDIAN(D3:D92)</f>
        <v>1.2332999999999998</v>
      </c>
      <c r="E96" s="5" t="s">
        <v>1</v>
      </c>
      <c r="F96" s="8">
        <f>COUNT(D3:D92)</f>
        <v>90</v>
      </c>
      <c r="G96" s="5"/>
      <c r="H96" s="3">
        <f>MEDIAN(H3:H92)</f>
        <v>0.98789393800000003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9.4998258739545163E-2</v>
      </c>
      <c r="C97" s="5"/>
      <c r="D97" s="3">
        <f>_xlfn.STDEV.S(D3:D92)</f>
        <v>6.7873982786674933E-2</v>
      </c>
      <c r="E97" s="5" t="s">
        <v>4</v>
      </c>
      <c r="F97" s="5">
        <f>(F95/F96)*100</f>
        <v>25.836726698065899</v>
      </c>
      <c r="G97" s="5"/>
      <c r="H97" s="3">
        <f>_xlfn.STDEV.S(H3:H92)</f>
        <v>6.4236328990631919E-2</v>
      </c>
      <c r="I97" s="3" t="s">
        <v>4</v>
      </c>
      <c r="J97" s="5">
        <f>(J95/J96)*100</f>
        <v>9.3906465502938623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BC486-E255-4C24-AC10-4A1AC073D39D}">
  <dimension ref="A1:AD99"/>
  <sheetViews>
    <sheetView topLeftCell="A66" workbookViewId="0">
      <selection activeCell="A94" sqref="A94:AC99"/>
    </sheetView>
  </sheetViews>
  <sheetFormatPr defaultRowHeight="14.5" x14ac:dyDescent="0.35"/>
  <cols>
    <col min="1" max="1" width="10.6328125" bestFit="1" customWidth="1"/>
    <col min="2" max="2" width="9.81640625" bestFit="1" customWidth="1"/>
    <col min="3" max="3" width="0" hidden="1" customWidth="1"/>
    <col min="4" max="4" width="8.90625" bestFit="1" customWidth="1"/>
    <col min="5" max="5" width="7.1796875" bestFit="1" customWidth="1"/>
    <col min="6" max="6" width="8.90625" hidden="1" customWidth="1"/>
    <col min="7" max="7" width="0" hidden="1" customWidth="1"/>
    <col min="8" max="8" width="8.90625" bestFit="1" customWidth="1"/>
    <col min="9" max="9" width="6" bestFit="1" customWidth="1"/>
    <col min="10" max="10" width="8.90625" hidden="1" customWidth="1"/>
    <col min="11" max="11" width="10.6328125" hidden="1" customWidth="1"/>
    <col min="12" max="12" width="10.7265625" bestFit="1" customWidth="1"/>
    <col min="13" max="13" width="0" hidden="1" customWidth="1"/>
    <col min="14" max="14" width="8.90625" bestFit="1" customWidth="1"/>
    <col min="15" max="15" width="7.1796875" bestFit="1" customWidth="1"/>
    <col min="16" max="16" width="8.90625" hidden="1" customWidth="1"/>
    <col min="17" max="17" width="0" hidden="1" customWidth="1"/>
    <col min="18" max="18" width="8.90625" bestFit="1" customWidth="1"/>
    <col min="19" max="19" width="6" bestFit="1" customWidth="1"/>
    <col min="20" max="20" width="8.90625" hidden="1" customWidth="1"/>
    <col min="21" max="21" width="10.6328125" hidden="1" customWidth="1"/>
    <col min="22" max="22" width="10.1796875" bestFit="1" customWidth="1"/>
    <col min="23" max="23" width="0" hidden="1" customWidth="1"/>
    <col min="24" max="24" width="8.90625" bestFit="1" customWidth="1"/>
    <col min="25" max="25" width="7.1796875" bestFit="1" customWidth="1"/>
    <col min="26" max="26" width="8.90625" hidden="1" customWidth="1"/>
    <col min="27" max="27" width="0" hidden="1" customWidth="1"/>
    <col min="28" max="28" width="8.90625" bestFit="1" customWidth="1"/>
    <col min="29" max="29" width="6" bestFit="1" customWidth="1"/>
    <col min="30" max="30" width="8.90625" hidden="1" customWidth="1"/>
  </cols>
  <sheetData>
    <row r="1" spans="1:30" ht="71" thickBot="1" x14ac:dyDescent="0.4">
      <c r="A1" s="19"/>
      <c r="B1" s="20" t="s">
        <v>2</v>
      </c>
      <c r="C1" s="19"/>
      <c r="D1" s="20" t="s">
        <v>3</v>
      </c>
      <c r="E1" s="21"/>
      <c r="F1" s="22"/>
      <c r="G1" s="22"/>
      <c r="H1" s="20" t="s">
        <v>5</v>
      </c>
      <c r="I1" s="20"/>
      <c r="J1" s="19"/>
      <c r="K1" s="19" t="s">
        <v>0</v>
      </c>
      <c r="L1" s="20" t="s">
        <v>6</v>
      </c>
      <c r="M1" s="19"/>
      <c r="N1" s="20" t="s">
        <v>3</v>
      </c>
      <c r="O1" s="21"/>
      <c r="P1" s="22"/>
      <c r="Q1" s="22"/>
      <c r="R1" s="20" t="s">
        <v>5</v>
      </c>
      <c r="S1" s="20"/>
      <c r="T1" s="19"/>
      <c r="U1" s="19" t="s">
        <v>0</v>
      </c>
      <c r="V1" s="20" t="s">
        <v>7</v>
      </c>
      <c r="W1" s="19"/>
      <c r="X1" s="20" t="s">
        <v>3</v>
      </c>
      <c r="Y1" s="21"/>
      <c r="Z1" s="22"/>
      <c r="AA1" s="22"/>
      <c r="AB1" s="20" t="s">
        <v>5</v>
      </c>
      <c r="AC1" s="20"/>
      <c r="AD1" s="19"/>
    </row>
    <row r="2" spans="1:30" ht="29" thickBot="1" x14ac:dyDescent="0.4">
      <c r="A2" s="20" t="s">
        <v>0</v>
      </c>
      <c r="B2" s="20" t="s">
        <v>16</v>
      </c>
      <c r="C2" s="20"/>
      <c r="D2" s="20" t="s">
        <v>17</v>
      </c>
      <c r="E2" s="20" t="s">
        <v>19</v>
      </c>
      <c r="F2" s="20" t="s">
        <v>21</v>
      </c>
      <c r="G2" s="20"/>
      <c r="H2" s="20" t="s">
        <v>18</v>
      </c>
      <c r="I2" s="20" t="s">
        <v>20</v>
      </c>
      <c r="J2" s="20" t="s">
        <v>22</v>
      </c>
      <c r="K2" s="20" t="s">
        <v>0</v>
      </c>
      <c r="L2" s="20" t="s">
        <v>16</v>
      </c>
      <c r="M2" s="20"/>
      <c r="N2" s="20" t="s">
        <v>17</v>
      </c>
      <c r="O2" s="20" t="s">
        <v>19</v>
      </c>
      <c r="P2" s="20" t="s">
        <v>21</v>
      </c>
      <c r="Q2" s="20"/>
      <c r="R2" s="20" t="s">
        <v>18</v>
      </c>
      <c r="S2" s="20" t="s">
        <v>20</v>
      </c>
      <c r="T2" s="20" t="s">
        <v>22</v>
      </c>
      <c r="U2" s="20" t="s">
        <v>0</v>
      </c>
      <c r="V2" s="20" t="s">
        <v>16</v>
      </c>
      <c r="W2" s="20"/>
      <c r="X2" s="20" t="s">
        <v>17</v>
      </c>
      <c r="Y2" s="20" t="s">
        <v>19</v>
      </c>
      <c r="Z2" s="20" t="s">
        <v>21</v>
      </c>
      <c r="AA2" s="20"/>
      <c r="AB2" s="20" t="s">
        <v>18</v>
      </c>
      <c r="AC2" s="20" t="s">
        <v>20</v>
      </c>
      <c r="AD2" s="20" t="s">
        <v>22</v>
      </c>
    </row>
    <row r="3" spans="1:30" x14ac:dyDescent="0.35">
      <c r="A3" s="23">
        <v>44166</v>
      </c>
      <c r="B3" s="24">
        <v>1.9360246759999999</v>
      </c>
      <c r="C3" s="24"/>
      <c r="D3" s="24">
        <v>1.9837</v>
      </c>
      <c r="E3" s="24">
        <f>(D3-B3)/B3</f>
        <v>2.4625370012587626E-2</v>
      </c>
      <c r="F3" s="24">
        <f>ABS((B3-D3)/B3)</f>
        <v>2.4625370012587626E-2</v>
      </c>
      <c r="G3" s="24"/>
      <c r="H3" s="24">
        <v>1.9360246759999999</v>
      </c>
      <c r="I3" s="24">
        <f>(H3-B3)/B3</f>
        <v>0</v>
      </c>
      <c r="J3" s="25">
        <f>ABS((B3-H3)/B3)</f>
        <v>0</v>
      </c>
      <c r="K3" s="23">
        <v>44166</v>
      </c>
      <c r="L3" s="24">
        <v>43.97</v>
      </c>
      <c r="M3" s="24"/>
      <c r="N3" s="24">
        <v>47.459499999999998</v>
      </c>
      <c r="O3" s="24">
        <f>(N3-L3)/L3</f>
        <v>7.9360927905390038E-2</v>
      </c>
      <c r="P3" s="24">
        <f>ABS((L3-N3)/L3)</f>
        <v>7.9360927905390038E-2</v>
      </c>
      <c r="Q3" s="24"/>
      <c r="R3" s="24">
        <v>43.97</v>
      </c>
      <c r="S3" s="24">
        <f>(R3-L3)/L3</f>
        <v>0</v>
      </c>
      <c r="T3" s="25">
        <f>ABS((L3-R3)/L3)</f>
        <v>0</v>
      </c>
      <c r="U3" s="23">
        <v>44166</v>
      </c>
      <c r="V3" s="24">
        <v>1.01</v>
      </c>
      <c r="W3" s="24"/>
      <c r="X3" s="24">
        <v>1.1231</v>
      </c>
      <c r="Y3" s="24">
        <f>(X3-V3)/V3</f>
        <v>0.11198019801980195</v>
      </c>
      <c r="Z3" s="24">
        <f>ABS((V3-X3)/V3)</f>
        <v>0.11198019801980195</v>
      </c>
      <c r="AA3" s="24"/>
      <c r="AB3" s="24">
        <v>1.01</v>
      </c>
      <c r="AC3" s="24">
        <f>(AB3-V3)/V3</f>
        <v>0</v>
      </c>
      <c r="AD3" s="25">
        <f>ABS((V3-AB3)/V3)</f>
        <v>0</v>
      </c>
    </row>
    <row r="4" spans="1:30" x14ac:dyDescent="0.35">
      <c r="A4" s="23">
        <v>44167</v>
      </c>
      <c r="B4" s="24">
        <v>1.9297955259999999</v>
      </c>
      <c r="C4" s="24"/>
      <c r="D4" s="24">
        <v>1.9857</v>
      </c>
      <c r="E4" s="24">
        <f t="shared" ref="E4:E67" si="0">(D4-B4)/B4</f>
        <v>2.8969117840104319E-2</v>
      </c>
      <c r="F4" s="24">
        <f t="shared" ref="F4:F67" si="1">ABS((B4-D4)/B4)</f>
        <v>2.8969117840104319E-2</v>
      </c>
      <c r="G4" s="24"/>
      <c r="H4" s="24">
        <v>1.912339776</v>
      </c>
      <c r="I4" s="24">
        <f t="shared" ref="I4:I67" si="2">(H4-B4)/B4</f>
        <v>-9.0453883661868757E-3</v>
      </c>
      <c r="J4" s="25">
        <f t="shared" ref="J4:J67" si="3">ABS((B4-H4)/B4)</f>
        <v>9.0453883661868757E-3</v>
      </c>
      <c r="K4" s="23">
        <v>44167</v>
      </c>
      <c r="L4" s="24">
        <v>47.65</v>
      </c>
      <c r="M4" s="24"/>
      <c r="N4" s="24">
        <v>47.472999999999999</v>
      </c>
      <c r="O4" s="24">
        <f t="shared" ref="O4:O67" si="4">(N4-L4)/L4</f>
        <v>-3.7145855194123736E-3</v>
      </c>
      <c r="P4" s="24">
        <f t="shared" ref="P4:P67" si="5">ABS((L4-N4)/L4)</f>
        <v>3.7145855194123736E-3</v>
      </c>
      <c r="Q4" s="24"/>
      <c r="R4" s="24">
        <v>45.011382990000001</v>
      </c>
      <c r="S4" s="24">
        <f t="shared" ref="S4:S67" si="6">(R4-L4)/L4</f>
        <v>-5.5374963483735516E-2</v>
      </c>
      <c r="T4" s="25">
        <f t="shared" ref="T4:T67" si="7">ABS((L4-R4)/L4)</f>
        <v>5.5374963483735516E-2</v>
      </c>
      <c r="U4" s="23">
        <v>44167</v>
      </c>
      <c r="V4" s="24">
        <v>1.08</v>
      </c>
      <c r="W4" s="24"/>
      <c r="X4" s="24">
        <v>1.1254999999999999</v>
      </c>
      <c r="Y4" s="24">
        <f t="shared" ref="Y4:Y67" si="8">(X4-V4)/V4</f>
        <v>4.212962962962951E-2</v>
      </c>
      <c r="Z4" s="24">
        <f t="shared" ref="Z4:Z67" si="9">ABS((V4-X4)/V4)</f>
        <v>4.212962962962951E-2</v>
      </c>
      <c r="AA4" s="24"/>
      <c r="AB4" s="24">
        <v>1.022687009</v>
      </c>
      <c r="AC4" s="24">
        <f t="shared" ref="AC4:AC67" si="10">(AB4-V4)/V4</f>
        <v>-5.3067584259259337E-2</v>
      </c>
      <c r="AD4" s="25">
        <f t="shared" ref="AD4:AD67" si="11">ABS((V4-AB4)/V4)</f>
        <v>5.3067584259259337E-2</v>
      </c>
    </row>
    <row r="5" spans="1:30" x14ac:dyDescent="0.35">
      <c r="A5" s="23">
        <v>44168</v>
      </c>
      <c r="B5" s="24">
        <v>2.0458812700000002</v>
      </c>
      <c r="C5" s="24"/>
      <c r="D5" s="24">
        <v>1.9878</v>
      </c>
      <c r="E5" s="24">
        <f t="shared" si="0"/>
        <v>-2.8389364941006658E-2</v>
      </c>
      <c r="F5" s="24">
        <f t="shared" si="1"/>
        <v>2.8389364941006658E-2</v>
      </c>
      <c r="G5" s="24"/>
      <c r="H5" s="24">
        <v>1.875686379</v>
      </c>
      <c r="I5" s="24">
        <f t="shared" si="2"/>
        <v>-8.3189036184880938E-2</v>
      </c>
      <c r="J5" s="25">
        <f t="shared" si="3"/>
        <v>8.3189036184880938E-2</v>
      </c>
      <c r="K5" s="23">
        <v>44168</v>
      </c>
      <c r="L5" s="24">
        <v>40.950000000000003</v>
      </c>
      <c r="M5" s="24"/>
      <c r="N5" s="24">
        <v>47.486400000000003</v>
      </c>
      <c r="O5" s="24">
        <f t="shared" si="4"/>
        <v>0.1596190476190476</v>
      </c>
      <c r="P5" s="24">
        <f t="shared" si="5"/>
        <v>0.1596190476190476</v>
      </c>
      <c r="Q5" s="24"/>
      <c r="R5" s="24">
        <v>42.83586442</v>
      </c>
      <c r="S5" s="24">
        <f t="shared" si="6"/>
        <v>4.6052855189255115E-2</v>
      </c>
      <c r="T5" s="25">
        <f t="shared" si="7"/>
        <v>4.6052855189255115E-2</v>
      </c>
      <c r="U5" s="23">
        <v>44168</v>
      </c>
      <c r="V5" s="24">
        <v>1.07</v>
      </c>
      <c r="W5" s="24"/>
      <c r="X5" s="24">
        <v>1.1277999999999999</v>
      </c>
      <c r="Y5" s="24">
        <f t="shared" si="8"/>
        <v>5.4018691588784903E-2</v>
      </c>
      <c r="Z5" s="24">
        <f t="shared" si="9"/>
        <v>5.4018691588784903E-2</v>
      </c>
      <c r="AA5" s="24"/>
      <c r="AB5" s="24">
        <v>1.0221359139999999</v>
      </c>
      <c r="AC5" s="24">
        <f t="shared" si="10"/>
        <v>-4.4732790654205733E-2</v>
      </c>
      <c r="AD5" s="25">
        <f t="shared" si="11"/>
        <v>4.4732790654205733E-2</v>
      </c>
    </row>
    <row r="6" spans="1:30" x14ac:dyDescent="0.35">
      <c r="A6" s="23">
        <v>44169</v>
      </c>
      <c r="B6" s="24">
        <v>1.8466526759999999</v>
      </c>
      <c r="C6" s="24"/>
      <c r="D6" s="24">
        <v>1.9898</v>
      </c>
      <c r="E6" s="24">
        <f t="shared" si="0"/>
        <v>7.751718872769775E-2</v>
      </c>
      <c r="F6" s="24">
        <f t="shared" si="1"/>
        <v>7.751718872769775E-2</v>
      </c>
      <c r="G6" s="24"/>
      <c r="H6" s="24">
        <v>1.864846292</v>
      </c>
      <c r="I6" s="24">
        <f t="shared" si="2"/>
        <v>9.8522132702338356E-3</v>
      </c>
      <c r="J6" s="25">
        <f t="shared" si="3"/>
        <v>9.8522132702338356E-3</v>
      </c>
      <c r="K6" s="23">
        <v>44169</v>
      </c>
      <c r="L6" s="24">
        <v>35.94</v>
      </c>
      <c r="M6" s="24"/>
      <c r="N6" s="24">
        <v>47.4998</v>
      </c>
      <c r="O6" s="24">
        <f t="shared" si="4"/>
        <v>0.32164162493043974</v>
      </c>
      <c r="P6" s="24">
        <f t="shared" si="5"/>
        <v>0.32164162493043974</v>
      </c>
      <c r="Q6" s="24"/>
      <c r="R6" s="24">
        <v>47.873726789999999</v>
      </c>
      <c r="S6" s="24">
        <f t="shared" si="6"/>
        <v>0.33204582053422377</v>
      </c>
      <c r="T6" s="25">
        <f t="shared" si="7"/>
        <v>0.33204582053422377</v>
      </c>
      <c r="U6" s="23">
        <v>44169</v>
      </c>
      <c r="V6" s="24">
        <v>1.03</v>
      </c>
      <c r="W6" s="24"/>
      <c r="X6" s="24">
        <v>1.1302000000000001</v>
      </c>
      <c r="Y6" s="24">
        <f t="shared" si="8"/>
        <v>9.7281553398058315E-2</v>
      </c>
      <c r="Z6" s="24">
        <f t="shared" si="9"/>
        <v>9.7281553398058315E-2</v>
      </c>
      <c r="AA6" s="24"/>
      <c r="AB6" s="24">
        <v>1.0062436850000001</v>
      </c>
      <c r="AC6" s="24">
        <f t="shared" si="10"/>
        <v>-2.3064383495145602E-2</v>
      </c>
      <c r="AD6" s="25">
        <f t="shared" si="11"/>
        <v>2.3064383495145602E-2</v>
      </c>
    </row>
    <row r="7" spans="1:30" x14ac:dyDescent="0.35">
      <c r="A7" s="23">
        <v>44170</v>
      </c>
      <c r="B7" s="24">
        <v>1.8517127360000001</v>
      </c>
      <c r="C7" s="24"/>
      <c r="D7" s="24">
        <v>1.9919</v>
      </c>
      <c r="E7" s="24">
        <f t="shared" si="0"/>
        <v>7.5706809849365272E-2</v>
      </c>
      <c r="F7" s="24">
        <f t="shared" si="1"/>
        <v>7.5706809849365272E-2</v>
      </c>
      <c r="G7" s="24"/>
      <c r="H7" s="24">
        <v>1.8498244340000001</v>
      </c>
      <c r="I7" s="24">
        <f t="shared" si="2"/>
        <v>-1.0197596869582735E-3</v>
      </c>
      <c r="J7" s="25">
        <f t="shared" si="3"/>
        <v>1.0197596869582735E-3</v>
      </c>
      <c r="K7" s="23">
        <v>44170</v>
      </c>
      <c r="L7" s="24">
        <v>50.13</v>
      </c>
      <c r="M7" s="24"/>
      <c r="N7" s="24">
        <v>47.513300000000001</v>
      </c>
      <c r="O7" s="24">
        <f t="shared" si="4"/>
        <v>-5.2198284460402984E-2</v>
      </c>
      <c r="P7" s="24">
        <f t="shared" si="5"/>
        <v>5.2198284460402984E-2</v>
      </c>
      <c r="Q7" s="24"/>
      <c r="R7" s="24">
        <v>45.433375580000003</v>
      </c>
      <c r="S7" s="24">
        <f t="shared" si="6"/>
        <v>-9.3688897267105498E-2</v>
      </c>
      <c r="T7" s="25">
        <f t="shared" si="7"/>
        <v>9.3688897267105498E-2</v>
      </c>
      <c r="U7" s="23">
        <v>44170</v>
      </c>
      <c r="V7" s="24">
        <v>1.04</v>
      </c>
      <c r="W7" s="24"/>
      <c r="X7" s="24">
        <v>1.1326000000000001</v>
      </c>
      <c r="Y7" s="24">
        <f t="shared" si="8"/>
        <v>8.9038461538461552E-2</v>
      </c>
      <c r="Z7" s="24">
        <f t="shared" si="9"/>
        <v>8.9038461538461552E-2</v>
      </c>
      <c r="AA7" s="24"/>
      <c r="AB7" s="24">
        <v>1.0680987980000001</v>
      </c>
      <c r="AC7" s="24">
        <f t="shared" si="10"/>
        <v>2.7018075000000034E-2</v>
      </c>
      <c r="AD7" s="25">
        <f t="shared" si="11"/>
        <v>2.7018075000000034E-2</v>
      </c>
    </row>
    <row r="8" spans="1:30" x14ac:dyDescent="0.35">
      <c r="A8" s="23">
        <v>44171</v>
      </c>
      <c r="B8" s="24">
        <v>1.7983872940000001</v>
      </c>
      <c r="C8" s="24"/>
      <c r="D8" s="24">
        <v>1.9939</v>
      </c>
      <c r="E8" s="24">
        <f t="shared" si="0"/>
        <v>0.10871557347646603</v>
      </c>
      <c r="F8" s="24">
        <f t="shared" si="1"/>
        <v>0.10871557347646603</v>
      </c>
      <c r="G8" s="24"/>
      <c r="H8" s="24">
        <v>1.8236372940000001</v>
      </c>
      <c r="I8" s="24">
        <f t="shared" si="2"/>
        <v>1.4040357204614455E-2</v>
      </c>
      <c r="J8" s="25">
        <f t="shared" si="3"/>
        <v>1.4040357204614455E-2</v>
      </c>
      <c r="K8" s="23">
        <v>44171</v>
      </c>
      <c r="L8" s="24">
        <v>40.42</v>
      </c>
      <c r="M8" s="24"/>
      <c r="N8" s="24">
        <v>47.526699999999998</v>
      </c>
      <c r="O8" s="24">
        <f t="shared" si="4"/>
        <v>0.17582137555665503</v>
      </c>
      <c r="P8" s="24">
        <f t="shared" si="5"/>
        <v>0.17582137555665503</v>
      </c>
      <c r="Q8" s="24"/>
      <c r="R8" s="24">
        <v>41.689301350000001</v>
      </c>
      <c r="S8" s="24">
        <f t="shared" si="6"/>
        <v>3.1402804304799581E-2</v>
      </c>
      <c r="T8" s="25">
        <f t="shared" si="7"/>
        <v>3.1402804304799581E-2</v>
      </c>
      <c r="U8" s="23">
        <v>44171</v>
      </c>
      <c r="V8" s="24">
        <v>1.1200000000000001</v>
      </c>
      <c r="W8" s="24"/>
      <c r="X8" s="24">
        <v>1.135</v>
      </c>
      <c r="Y8" s="24">
        <f t="shared" si="8"/>
        <v>1.3392857142857054E-2</v>
      </c>
      <c r="Z8" s="24">
        <f t="shared" si="9"/>
        <v>1.3392857142857054E-2</v>
      </c>
      <c r="AA8" s="24"/>
      <c r="AB8" s="24">
        <v>1.0740365359999999</v>
      </c>
      <c r="AC8" s="24">
        <f t="shared" si="10"/>
        <v>-4.1038807142857299E-2</v>
      </c>
      <c r="AD8" s="25">
        <f t="shared" si="11"/>
        <v>4.1038807142857299E-2</v>
      </c>
    </row>
    <row r="9" spans="1:30" x14ac:dyDescent="0.35">
      <c r="A9" s="23">
        <v>44172</v>
      </c>
      <c r="B9" s="24">
        <v>2.058845346</v>
      </c>
      <c r="C9" s="24"/>
      <c r="D9" s="24">
        <v>1.996</v>
      </c>
      <c r="E9" s="24">
        <f t="shared" si="0"/>
        <v>-3.052455888544434E-2</v>
      </c>
      <c r="F9" s="24">
        <f t="shared" si="1"/>
        <v>3.052455888544434E-2</v>
      </c>
      <c r="G9" s="24"/>
      <c r="H9" s="24">
        <v>1.8981099530000001</v>
      </c>
      <c r="I9" s="24">
        <f t="shared" si="2"/>
        <v>-7.8070649314326862E-2</v>
      </c>
      <c r="J9" s="25">
        <f t="shared" si="3"/>
        <v>7.8070649314326862E-2</v>
      </c>
      <c r="K9" s="23">
        <v>44172</v>
      </c>
      <c r="L9" s="24">
        <v>51.1</v>
      </c>
      <c r="M9" s="24"/>
      <c r="N9" s="24">
        <v>47.540100000000002</v>
      </c>
      <c r="O9" s="24">
        <f t="shared" si="4"/>
        <v>-6.9665362035225026E-2</v>
      </c>
      <c r="P9" s="24">
        <f t="shared" si="5"/>
        <v>6.9665362035225026E-2</v>
      </c>
      <c r="Q9" s="24"/>
      <c r="R9" s="24">
        <v>38.598278710000002</v>
      </c>
      <c r="S9" s="24">
        <f t="shared" si="6"/>
        <v>-0.24465208003913891</v>
      </c>
      <c r="T9" s="25">
        <f t="shared" si="7"/>
        <v>0.24465208003913891</v>
      </c>
      <c r="U9" s="23">
        <v>44172</v>
      </c>
      <c r="V9" s="24">
        <v>1.06</v>
      </c>
      <c r="W9" s="24"/>
      <c r="X9" s="24">
        <v>1.1374</v>
      </c>
      <c r="Y9" s="24">
        <f t="shared" si="8"/>
        <v>7.3018867924528219E-2</v>
      </c>
      <c r="Z9" s="24">
        <f t="shared" si="9"/>
        <v>7.3018867924528219E-2</v>
      </c>
      <c r="AA9" s="24"/>
      <c r="AB9" s="24">
        <v>1.085870063</v>
      </c>
      <c r="AC9" s="24">
        <f t="shared" si="10"/>
        <v>2.4405719811320701E-2</v>
      </c>
      <c r="AD9" s="25">
        <f t="shared" si="11"/>
        <v>2.4405719811320701E-2</v>
      </c>
    </row>
    <row r="10" spans="1:30" x14ac:dyDescent="0.35">
      <c r="A10" s="23">
        <v>44173</v>
      </c>
      <c r="B10" s="24">
        <v>1.891162526</v>
      </c>
      <c r="C10" s="24"/>
      <c r="D10" s="24">
        <v>1.998</v>
      </c>
      <c r="E10" s="24">
        <f t="shared" si="0"/>
        <v>5.6493015555871898E-2</v>
      </c>
      <c r="F10" s="24">
        <f t="shared" si="1"/>
        <v>5.6493015555871898E-2</v>
      </c>
      <c r="G10" s="24"/>
      <c r="H10" s="24">
        <v>1.863493866</v>
      </c>
      <c r="I10" s="24">
        <f t="shared" si="2"/>
        <v>-1.463050352341849E-2</v>
      </c>
      <c r="J10" s="25">
        <f t="shared" si="3"/>
        <v>1.463050352341849E-2</v>
      </c>
      <c r="K10" s="23">
        <v>44173</v>
      </c>
      <c r="L10" s="24">
        <v>52.67</v>
      </c>
      <c r="M10" s="24"/>
      <c r="N10" s="24">
        <v>47.553600000000003</v>
      </c>
      <c r="O10" s="24">
        <f t="shared" si="4"/>
        <v>-9.714068729827223E-2</v>
      </c>
      <c r="P10" s="24">
        <f t="shared" si="5"/>
        <v>9.714068729827223E-2</v>
      </c>
      <c r="Q10" s="24"/>
      <c r="R10" s="24">
        <v>46.544464570000002</v>
      </c>
      <c r="S10" s="24">
        <f t="shared" si="6"/>
        <v>-0.11630027397000188</v>
      </c>
      <c r="T10" s="25">
        <f t="shared" si="7"/>
        <v>0.11630027397000188</v>
      </c>
      <c r="U10" s="23">
        <v>44173</v>
      </c>
      <c r="V10" s="24">
        <v>1.02</v>
      </c>
      <c r="W10" s="24"/>
      <c r="X10" s="24">
        <v>1.1397999999999999</v>
      </c>
      <c r="Y10" s="24">
        <f t="shared" si="8"/>
        <v>0.11745098039215678</v>
      </c>
      <c r="Z10" s="24">
        <f t="shared" si="9"/>
        <v>0.11745098039215678</v>
      </c>
      <c r="AA10" s="24"/>
      <c r="AB10" s="24">
        <v>1.1157037240000001</v>
      </c>
      <c r="AC10" s="24">
        <f t="shared" si="10"/>
        <v>9.38271803921569E-2</v>
      </c>
      <c r="AD10" s="25">
        <f t="shared" si="11"/>
        <v>9.38271803921569E-2</v>
      </c>
    </row>
    <row r="11" spans="1:30" x14ac:dyDescent="0.35">
      <c r="A11" s="23">
        <v>44174</v>
      </c>
      <c r="B11" s="24">
        <v>1.859930021</v>
      </c>
      <c r="C11" s="24"/>
      <c r="D11" s="24">
        <v>2.0001000000000002</v>
      </c>
      <c r="E11" s="24">
        <f t="shared" si="0"/>
        <v>7.5363039155977016E-2</v>
      </c>
      <c r="F11" s="24">
        <f t="shared" si="1"/>
        <v>7.5363039155977016E-2</v>
      </c>
      <c r="G11" s="24"/>
      <c r="H11" s="24">
        <v>1.9708263159999999</v>
      </c>
      <c r="I11" s="24">
        <f t="shared" si="2"/>
        <v>5.9623907215808021E-2</v>
      </c>
      <c r="J11" s="25">
        <f t="shared" si="3"/>
        <v>5.9623907215808021E-2</v>
      </c>
      <c r="K11" s="23">
        <v>44174</v>
      </c>
      <c r="L11" s="24">
        <v>43.23</v>
      </c>
      <c r="M11" s="24"/>
      <c r="N11" s="24">
        <v>47.567</v>
      </c>
      <c r="O11" s="24">
        <f t="shared" si="4"/>
        <v>0.1003238491788111</v>
      </c>
      <c r="P11" s="24">
        <f t="shared" si="5"/>
        <v>0.1003238491788111</v>
      </c>
      <c r="Q11" s="24"/>
      <c r="R11" s="24">
        <v>49.255253920000001</v>
      </c>
      <c r="S11" s="24">
        <f t="shared" si="6"/>
        <v>0.13937668100855899</v>
      </c>
      <c r="T11" s="25">
        <f t="shared" si="7"/>
        <v>0.13937668100855899</v>
      </c>
      <c r="U11" s="23">
        <v>44174</v>
      </c>
      <c r="V11" s="24">
        <v>0.98</v>
      </c>
      <c r="W11" s="24"/>
      <c r="X11" s="24">
        <v>1.1422000000000001</v>
      </c>
      <c r="Y11" s="24">
        <f t="shared" si="8"/>
        <v>0.16551020408163278</v>
      </c>
      <c r="Z11" s="24">
        <f t="shared" si="9"/>
        <v>0.16551020408163278</v>
      </c>
      <c r="AA11" s="24"/>
      <c r="AB11" s="24">
        <v>1.045188572</v>
      </c>
      <c r="AC11" s="24">
        <f t="shared" si="10"/>
        <v>6.6518951020408223E-2</v>
      </c>
      <c r="AD11" s="25">
        <f t="shared" si="11"/>
        <v>6.6518951020408223E-2</v>
      </c>
    </row>
    <row r="12" spans="1:30" x14ac:dyDescent="0.35">
      <c r="A12" s="23">
        <v>44175</v>
      </c>
      <c r="B12" s="24">
        <v>1.8844172210000001</v>
      </c>
      <c r="C12" s="24"/>
      <c r="D12" s="24">
        <v>2.0021</v>
      </c>
      <c r="E12" s="24">
        <f t="shared" si="0"/>
        <v>6.2450490097702149E-2</v>
      </c>
      <c r="F12" s="24">
        <f t="shared" si="1"/>
        <v>6.2450490097702149E-2</v>
      </c>
      <c r="G12" s="24"/>
      <c r="H12" s="24">
        <v>1.8629504539999999</v>
      </c>
      <c r="I12" s="24">
        <f t="shared" si="2"/>
        <v>-1.1391727246372985E-2</v>
      </c>
      <c r="J12" s="25">
        <f t="shared" si="3"/>
        <v>1.1391727246372985E-2</v>
      </c>
      <c r="K12" s="23">
        <v>44175</v>
      </c>
      <c r="L12" s="24">
        <v>42.2</v>
      </c>
      <c r="M12" s="24"/>
      <c r="N12" s="24">
        <v>47.580500000000001</v>
      </c>
      <c r="O12" s="24">
        <f t="shared" si="4"/>
        <v>0.12749999999999995</v>
      </c>
      <c r="P12" s="24">
        <f t="shared" si="5"/>
        <v>0.12749999999999995</v>
      </c>
      <c r="Q12" s="24"/>
      <c r="R12" s="24">
        <v>44.791190700000001</v>
      </c>
      <c r="S12" s="24">
        <f t="shared" si="6"/>
        <v>6.1402623222748774E-2</v>
      </c>
      <c r="T12" s="25">
        <f t="shared" si="7"/>
        <v>6.1402623222748774E-2</v>
      </c>
      <c r="U12" s="23">
        <v>44175</v>
      </c>
      <c r="V12" s="24">
        <v>1</v>
      </c>
      <c r="W12" s="24"/>
      <c r="X12" s="24">
        <v>1.1446000000000001</v>
      </c>
      <c r="Y12" s="24">
        <f t="shared" si="8"/>
        <v>0.14460000000000006</v>
      </c>
      <c r="Z12" s="24">
        <f t="shared" si="9"/>
        <v>0.14460000000000006</v>
      </c>
      <c r="AA12" s="24"/>
      <c r="AB12" s="24">
        <v>1.0873245709999999</v>
      </c>
      <c r="AC12" s="24">
        <f t="shared" si="10"/>
        <v>8.7324570999999906E-2</v>
      </c>
      <c r="AD12" s="25">
        <f t="shared" si="11"/>
        <v>8.7324570999999906E-2</v>
      </c>
    </row>
    <row r="13" spans="1:30" x14ac:dyDescent="0.35">
      <c r="A13" s="23">
        <v>44176</v>
      </c>
      <c r="B13" s="24">
        <v>2.106936669</v>
      </c>
      <c r="C13" s="24"/>
      <c r="D13" s="24">
        <v>2.0042</v>
      </c>
      <c r="E13" s="24">
        <f t="shared" si="0"/>
        <v>-4.876115666483756E-2</v>
      </c>
      <c r="F13" s="24">
        <f t="shared" si="1"/>
        <v>4.876115666483756E-2</v>
      </c>
      <c r="G13" s="24"/>
      <c r="H13" s="24">
        <v>1.8171924779999999</v>
      </c>
      <c r="I13" s="24">
        <f t="shared" si="2"/>
        <v>-0.13751917428895441</v>
      </c>
      <c r="J13" s="25">
        <f t="shared" si="3"/>
        <v>0.13751917428895441</v>
      </c>
      <c r="K13" s="23">
        <v>44176</v>
      </c>
      <c r="L13" s="24">
        <v>56.57</v>
      </c>
      <c r="M13" s="24"/>
      <c r="N13" s="24">
        <v>47.593899999999998</v>
      </c>
      <c r="O13" s="24">
        <f t="shared" si="4"/>
        <v>-0.15867244122326327</v>
      </c>
      <c r="P13" s="24">
        <f t="shared" si="5"/>
        <v>0.15867244122326327</v>
      </c>
      <c r="Q13" s="24"/>
      <c r="R13" s="24">
        <v>52.447564010000001</v>
      </c>
      <c r="S13" s="24">
        <f t="shared" si="6"/>
        <v>-7.2873183489482046E-2</v>
      </c>
      <c r="T13" s="25">
        <f t="shared" si="7"/>
        <v>7.2873183489482046E-2</v>
      </c>
      <c r="U13" s="23">
        <v>44176</v>
      </c>
      <c r="V13" s="24">
        <v>1.03</v>
      </c>
      <c r="W13" s="24"/>
      <c r="X13" s="24">
        <v>1.147</v>
      </c>
      <c r="Y13" s="24">
        <f t="shared" si="8"/>
        <v>0.11359223300970873</v>
      </c>
      <c r="Z13" s="24">
        <f t="shared" si="9"/>
        <v>0.11359223300970873</v>
      </c>
      <c r="AA13" s="24"/>
      <c r="AB13" s="24">
        <v>1.0153239270000001</v>
      </c>
      <c r="AC13" s="24">
        <f t="shared" si="10"/>
        <v>-1.4248614563106754E-2</v>
      </c>
      <c r="AD13" s="25">
        <f t="shared" si="11"/>
        <v>1.4248614563106754E-2</v>
      </c>
    </row>
    <row r="14" spans="1:30" x14ac:dyDescent="0.35">
      <c r="A14" s="23">
        <v>44177</v>
      </c>
      <c r="B14" s="24">
        <v>1.9652387200000001</v>
      </c>
      <c r="C14" s="24"/>
      <c r="D14" s="24">
        <v>2.0062000000000002</v>
      </c>
      <c r="E14" s="24">
        <f t="shared" si="0"/>
        <v>2.0842902993484728E-2</v>
      </c>
      <c r="F14" s="24">
        <f t="shared" si="1"/>
        <v>2.0842902993484728E-2</v>
      </c>
      <c r="G14" s="24"/>
      <c r="H14" s="24">
        <v>1.80944459</v>
      </c>
      <c r="I14" s="24">
        <f t="shared" si="2"/>
        <v>-7.9274913736688477E-2</v>
      </c>
      <c r="J14" s="25">
        <f t="shared" si="3"/>
        <v>7.9274913736688477E-2</v>
      </c>
      <c r="K14" s="23">
        <v>44177</v>
      </c>
      <c r="L14" s="24">
        <v>60.49</v>
      </c>
      <c r="M14" s="24"/>
      <c r="N14" s="24">
        <v>47.607399999999998</v>
      </c>
      <c r="O14" s="24">
        <f t="shared" si="4"/>
        <v>-0.21297073896511826</v>
      </c>
      <c r="P14" s="24">
        <f t="shared" si="5"/>
        <v>0.21297073896511826</v>
      </c>
      <c r="Q14" s="24"/>
      <c r="R14" s="24">
        <v>52.197153649999997</v>
      </c>
      <c r="S14" s="24">
        <f t="shared" si="6"/>
        <v>-0.13709450074392468</v>
      </c>
      <c r="T14" s="25">
        <f t="shared" si="7"/>
        <v>0.13709450074392468</v>
      </c>
      <c r="U14" s="23">
        <v>44177</v>
      </c>
      <c r="V14" s="24">
        <v>0.97</v>
      </c>
      <c r="W14" s="24"/>
      <c r="X14" s="24">
        <v>1.1494</v>
      </c>
      <c r="Y14" s="24">
        <f t="shared" si="8"/>
        <v>0.18494845360824744</v>
      </c>
      <c r="Z14" s="24">
        <f t="shared" si="9"/>
        <v>0.18494845360824744</v>
      </c>
      <c r="AA14" s="24"/>
      <c r="AB14" s="24">
        <v>1.0085238510000001</v>
      </c>
      <c r="AC14" s="24">
        <f t="shared" si="10"/>
        <v>3.9715310309278461E-2</v>
      </c>
      <c r="AD14" s="25">
        <f t="shared" si="11"/>
        <v>3.9715310309278461E-2</v>
      </c>
    </row>
    <row r="15" spans="1:30" x14ac:dyDescent="0.35">
      <c r="A15" s="23">
        <v>44178</v>
      </c>
      <c r="B15" s="24">
        <v>1.7340858990000001</v>
      </c>
      <c r="C15" s="24"/>
      <c r="D15" s="24">
        <v>2.0083000000000002</v>
      </c>
      <c r="E15" s="24">
        <f t="shared" si="0"/>
        <v>0.15813178641157966</v>
      </c>
      <c r="F15" s="24">
        <f t="shared" si="1"/>
        <v>0.15813178641157966</v>
      </c>
      <c r="G15" s="24"/>
      <c r="H15" s="24">
        <v>1.892039204</v>
      </c>
      <c r="I15" s="24">
        <f t="shared" si="2"/>
        <v>9.1087359104348453E-2</v>
      </c>
      <c r="J15" s="25">
        <f t="shared" si="3"/>
        <v>9.1087359104348453E-2</v>
      </c>
      <c r="K15" s="23">
        <v>44178</v>
      </c>
      <c r="L15" s="24">
        <v>41.44</v>
      </c>
      <c r="M15" s="24"/>
      <c r="N15" s="24">
        <v>47.620899999999999</v>
      </c>
      <c r="O15" s="24">
        <f t="shared" si="4"/>
        <v>0.14915299227799231</v>
      </c>
      <c r="P15" s="24">
        <f t="shared" si="5"/>
        <v>0.14915299227799231</v>
      </c>
      <c r="Q15" s="24"/>
      <c r="R15" s="24">
        <v>44.973879109999999</v>
      </c>
      <c r="S15" s="24">
        <f t="shared" si="6"/>
        <v>8.5277005550193075E-2</v>
      </c>
      <c r="T15" s="25">
        <f t="shared" si="7"/>
        <v>8.5277005550193075E-2</v>
      </c>
      <c r="U15" s="23">
        <v>44178</v>
      </c>
      <c r="V15" s="24">
        <v>1</v>
      </c>
      <c r="W15" s="24"/>
      <c r="X15" s="24">
        <v>1.1517999999999999</v>
      </c>
      <c r="Y15" s="24">
        <f t="shared" si="8"/>
        <v>0.15179999999999993</v>
      </c>
      <c r="Z15" s="24">
        <f t="shared" si="9"/>
        <v>0.15179999999999993</v>
      </c>
      <c r="AA15" s="24"/>
      <c r="AB15" s="24">
        <v>0.97170850399999997</v>
      </c>
      <c r="AC15" s="24">
        <f t="shared" si="10"/>
        <v>-2.8291496000000027E-2</v>
      </c>
      <c r="AD15" s="25">
        <f t="shared" si="11"/>
        <v>2.8291496000000027E-2</v>
      </c>
    </row>
    <row r="16" spans="1:30" x14ac:dyDescent="0.35">
      <c r="A16" s="23">
        <v>44179</v>
      </c>
      <c r="B16" s="24">
        <v>1.959160821</v>
      </c>
      <c r="C16" s="24"/>
      <c r="D16" s="24">
        <v>2.0104000000000002</v>
      </c>
      <c r="E16" s="24">
        <f t="shared" si="0"/>
        <v>2.615363601128291E-2</v>
      </c>
      <c r="F16" s="24">
        <f t="shared" si="1"/>
        <v>2.615363601128291E-2</v>
      </c>
      <c r="G16" s="24"/>
      <c r="H16" s="24">
        <v>1.912786321</v>
      </c>
      <c r="I16" s="24">
        <f t="shared" si="2"/>
        <v>-2.3670593808796866E-2</v>
      </c>
      <c r="J16" s="25">
        <f t="shared" si="3"/>
        <v>2.3670593808796866E-2</v>
      </c>
      <c r="K16" s="23">
        <v>44179</v>
      </c>
      <c r="L16" s="24">
        <v>65.959999999999994</v>
      </c>
      <c r="M16" s="24"/>
      <c r="N16" s="24">
        <v>47.634300000000003</v>
      </c>
      <c r="O16" s="24">
        <f t="shared" si="4"/>
        <v>-0.27783050333535464</v>
      </c>
      <c r="P16" s="24">
        <f t="shared" si="5"/>
        <v>0.27783050333535464</v>
      </c>
      <c r="Q16" s="24"/>
      <c r="R16" s="24">
        <v>42.915343810000003</v>
      </c>
      <c r="S16" s="24">
        <f t="shared" si="6"/>
        <v>-0.34937319875682221</v>
      </c>
      <c r="T16" s="25">
        <f t="shared" si="7"/>
        <v>0.34937319875682221</v>
      </c>
      <c r="U16" s="23">
        <v>44179</v>
      </c>
      <c r="V16" s="24">
        <v>1.04</v>
      </c>
      <c r="W16" s="24"/>
      <c r="X16" s="24">
        <v>1.1541999999999999</v>
      </c>
      <c r="Y16" s="24">
        <f t="shared" si="8"/>
        <v>0.10980769230769216</v>
      </c>
      <c r="Z16" s="24">
        <f t="shared" si="9"/>
        <v>0.10980769230769216</v>
      </c>
      <c r="AA16" s="24"/>
      <c r="AB16" s="24">
        <v>1.011077743</v>
      </c>
      <c r="AC16" s="24">
        <f t="shared" si="10"/>
        <v>-2.780986250000006E-2</v>
      </c>
      <c r="AD16" s="25">
        <f t="shared" si="11"/>
        <v>2.780986250000006E-2</v>
      </c>
    </row>
    <row r="17" spans="1:30" x14ac:dyDescent="0.35">
      <c r="A17" s="23">
        <v>44180</v>
      </c>
      <c r="B17" s="24">
        <v>1.853619664</v>
      </c>
      <c r="C17" s="24"/>
      <c r="D17" s="24">
        <v>2.0124</v>
      </c>
      <c r="E17" s="24">
        <f t="shared" si="0"/>
        <v>8.5659609187227509E-2</v>
      </c>
      <c r="F17" s="24">
        <f t="shared" si="1"/>
        <v>8.5659609187227509E-2</v>
      </c>
      <c r="G17" s="24"/>
      <c r="H17" s="24">
        <v>1.9288051390000001</v>
      </c>
      <c r="I17" s="24">
        <f t="shared" si="2"/>
        <v>4.0561435800564566E-2</v>
      </c>
      <c r="J17" s="25">
        <f t="shared" si="3"/>
        <v>4.0561435800564566E-2</v>
      </c>
      <c r="K17" s="23">
        <v>44180</v>
      </c>
      <c r="L17" s="24">
        <v>45.29</v>
      </c>
      <c r="M17" s="24"/>
      <c r="N17" s="24">
        <v>47.647799999999997</v>
      </c>
      <c r="O17" s="24">
        <f t="shared" si="4"/>
        <v>5.2060057407816239E-2</v>
      </c>
      <c r="P17" s="24">
        <f t="shared" si="5"/>
        <v>5.2060057407816239E-2</v>
      </c>
      <c r="Q17" s="24"/>
      <c r="R17" s="24">
        <v>45.599259119999999</v>
      </c>
      <c r="S17" s="24">
        <f t="shared" si="6"/>
        <v>6.8284195186575428E-3</v>
      </c>
      <c r="T17" s="25">
        <f t="shared" si="7"/>
        <v>6.8284195186575428E-3</v>
      </c>
      <c r="U17" s="23">
        <v>44180</v>
      </c>
      <c r="V17" s="24">
        <v>1.02</v>
      </c>
      <c r="W17" s="24"/>
      <c r="X17" s="24">
        <v>1.1567000000000001</v>
      </c>
      <c r="Y17" s="24">
        <f t="shared" si="8"/>
        <v>0.1340196078431373</v>
      </c>
      <c r="Z17" s="24">
        <f t="shared" si="9"/>
        <v>0.1340196078431373</v>
      </c>
      <c r="AA17" s="24"/>
      <c r="AB17" s="24">
        <v>0.99038538799999998</v>
      </c>
      <c r="AC17" s="24">
        <f t="shared" si="10"/>
        <v>-2.9033933333333373E-2</v>
      </c>
      <c r="AD17" s="25">
        <f t="shared" si="11"/>
        <v>2.9033933333333373E-2</v>
      </c>
    </row>
    <row r="18" spans="1:30" x14ac:dyDescent="0.35">
      <c r="A18" s="23">
        <v>44181</v>
      </c>
      <c r="B18" s="24">
        <v>1.8775507170000001</v>
      </c>
      <c r="C18" s="24"/>
      <c r="D18" s="24">
        <v>2.0145</v>
      </c>
      <c r="E18" s="24">
        <f t="shared" si="0"/>
        <v>7.2940390776138939E-2</v>
      </c>
      <c r="F18" s="24">
        <f t="shared" si="1"/>
        <v>7.2940390776138939E-2</v>
      </c>
      <c r="G18" s="24"/>
      <c r="H18" s="24">
        <v>1.7794459979999999</v>
      </c>
      <c r="I18" s="24">
        <f t="shared" si="2"/>
        <v>-5.2251434867631417E-2</v>
      </c>
      <c r="J18" s="25">
        <f t="shared" si="3"/>
        <v>5.2251434867631417E-2</v>
      </c>
      <c r="K18" s="23">
        <v>44181</v>
      </c>
      <c r="L18" s="24">
        <v>36.07</v>
      </c>
      <c r="M18" s="24"/>
      <c r="N18" s="24">
        <v>47.661299999999997</v>
      </c>
      <c r="O18" s="24">
        <f t="shared" si="4"/>
        <v>0.32135569725533675</v>
      </c>
      <c r="P18" s="24">
        <f t="shared" si="5"/>
        <v>0.32135569725533675</v>
      </c>
      <c r="Q18" s="24"/>
      <c r="R18" s="24">
        <v>47.985246760000003</v>
      </c>
      <c r="S18" s="24">
        <f t="shared" si="6"/>
        <v>0.33033675519822575</v>
      </c>
      <c r="T18" s="25">
        <f t="shared" si="7"/>
        <v>0.33033675519822575</v>
      </c>
      <c r="U18" s="23">
        <v>44181</v>
      </c>
      <c r="V18" s="24">
        <v>1.04</v>
      </c>
      <c r="W18" s="24"/>
      <c r="X18" s="24">
        <v>1.1591</v>
      </c>
      <c r="Y18" s="24">
        <f t="shared" si="8"/>
        <v>0.11451923076923075</v>
      </c>
      <c r="Z18" s="24">
        <f t="shared" si="9"/>
        <v>0.11451923076923075</v>
      </c>
      <c r="AA18" s="24"/>
      <c r="AB18" s="24">
        <v>1.0180852899999999</v>
      </c>
      <c r="AC18" s="24">
        <f t="shared" si="10"/>
        <v>-2.1071836538461647E-2</v>
      </c>
      <c r="AD18" s="25">
        <f t="shared" si="11"/>
        <v>2.1071836538461647E-2</v>
      </c>
    </row>
    <row r="19" spans="1:30" x14ac:dyDescent="0.35">
      <c r="A19" s="23">
        <v>44182</v>
      </c>
      <c r="B19" s="24">
        <v>1.886536577</v>
      </c>
      <c r="C19" s="24"/>
      <c r="D19" s="24">
        <v>2.0165999999999999</v>
      </c>
      <c r="E19" s="24">
        <f t="shared" si="0"/>
        <v>6.8942963834196555E-2</v>
      </c>
      <c r="F19" s="24">
        <f t="shared" si="1"/>
        <v>6.8942963834196555E-2</v>
      </c>
      <c r="G19" s="24"/>
      <c r="H19" s="24">
        <v>1.808846894</v>
      </c>
      <c r="I19" s="24">
        <f t="shared" si="2"/>
        <v>-4.1181116733789151E-2</v>
      </c>
      <c r="J19" s="25">
        <f t="shared" si="3"/>
        <v>4.1181116733789151E-2</v>
      </c>
      <c r="K19" s="23">
        <v>44182</v>
      </c>
      <c r="L19" s="24">
        <v>48.4</v>
      </c>
      <c r="M19" s="24"/>
      <c r="N19" s="24">
        <v>47.674700000000001</v>
      </c>
      <c r="O19" s="24">
        <f t="shared" si="4"/>
        <v>-1.4985537190082587E-2</v>
      </c>
      <c r="P19" s="24">
        <f t="shared" si="5"/>
        <v>1.4985537190082587E-2</v>
      </c>
      <c r="Q19" s="24"/>
      <c r="R19" s="24">
        <v>46.8609796</v>
      </c>
      <c r="S19" s="24">
        <f t="shared" si="6"/>
        <v>-3.1797942148760298E-2</v>
      </c>
      <c r="T19" s="25">
        <f t="shared" si="7"/>
        <v>3.1797942148760298E-2</v>
      </c>
      <c r="U19" s="23">
        <v>44182</v>
      </c>
      <c r="V19" s="24">
        <v>1.03</v>
      </c>
      <c r="W19" s="24"/>
      <c r="X19" s="24">
        <v>1.1616</v>
      </c>
      <c r="Y19" s="24">
        <f t="shared" si="8"/>
        <v>0.12776699029126207</v>
      </c>
      <c r="Z19" s="24">
        <f t="shared" si="9"/>
        <v>0.12776699029126207</v>
      </c>
      <c r="AA19" s="24"/>
      <c r="AB19" s="24">
        <v>0.90731784900000001</v>
      </c>
      <c r="AC19" s="24">
        <f t="shared" si="10"/>
        <v>-0.11910888446601943</v>
      </c>
      <c r="AD19" s="25">
        <f t="shared" si="11"/>
        <v>0.11910888446601943</v>
      </c>
    </row>
    <row r="20" spans="1:30" x14ac:dyDescent="0.35">
      <c r="A20" s="23">
        <v>44183</v>
      </c>
      <c r="B20" s="24">
        <v>1.8116523790000001</v>
      </c>
      <c r="C20" s="24"/>
      <c r="D20" s="24">
        <v>2.0186000000000002</v>
      </c>
      <c r="E20" s="24">
        <f t="shared" si="0"/>
        <v>0.11423141845469907</v>
      </c>
      <c r="F20" s="24">
        <f t="shared" si="1"/>
        <v>0.11423141845469907</v>
      </c>
      <c r="G20" s="24"/>
      <c r="H20" s="24">
        <v>1.8098659269999999</v>
      </c>
      <c r="I20" s="24">
        <f t="shared" si="2"/>
        <v>-9.8608983749203048E-4</v>
      </c>
      <c r="J20" s="25">
        <f t="shared" si="3"/>
        <v>9.8608983749203048E-4</v>
      </c>
      <c r="K20" s="23">
        <v>44183</v>
      </c>
      <c r="L20" s="24">
        <v>45.92</v>
      </c>
      <c r="M20" s="24"/>
      <c r="N20" s="24">
        <v>47.688200000000002</v>
      </c>
      <c r="O20" s="24">
        <f t="shared" si="4"/>
        <v>3.8506097560975616E-2</v>
      </c>
      <c r="P20" s="24">
        <f t="shared" si="5"/>
        <v>3.8506097560975616E-2</v>
      </c>
      <c r="Q20" s="24"/>
      <c r="R20" s="24">
        <v>50.82507519</v>
      </c>
      <c r="S20" s="24">
        <f t="shared" si="6"/>
        <v>0.10681783950348428</v>
      </c>
      <c r="T20" s="25">
        <f t="shared" si="7"/>
        <v>0.10681783950348428</v>
      </c>
      <c r="U20" s="23">
        <v>44183</v>
      </c>
      <c r="V20" s="24">
        <v>1.02</v>
      </c>
      <c r="W20" s="24"/>
      <c r="X20" s="24">
        <v>1.1639999999999999</v>
      </c>
      <c r="Y20" s="24">
        <f t="shared" si="8"/>
        <v>0.14117647058823521</v>
      </c>
      <c r="Z20" s="24">
        <f t="shared" si="9"/>
        <v>0.14117647058823521</v>
      </c>
      <c r="AA20" s="24"/>
      <c r="AB20" s="24">
        <v>1.045985001</v>
      </c>
      <c r="AC20" s="24">
        <f t="shared" si="10"/>
        <v>2.5475491176470594E-2</v>
      </c>
      <c r="AD20" s="25">
        <f t="shared" si="11"/>
        <v>2.5475491176470594E-2</v>
      </c>
    </row>
    <row r="21" spans="1:30" x14ac:dyDescent="0.35">
      <c r="A21" s="23">
        <v>44184</v>
      </c>
      <c r="B21" s="24">
        <v>1.831659377</v>
      </c>
      <c r="C21" s="24"/>
      <c r="D21" s="24">
        <v>2.0207000000000002</v>
      </c>
      <c r="E21" s="24">
        <f t="shared" si="0"/>
        <v>0.10320730228216451</v>
      </c>
      <c r="F21" s="24">
        <f t="shared" si="1"/>
        <v>0.10320730228216451</v>
      </c>
      <c r="G21" s="24"/>
      <c r="H21" s="24">
        <v>1.891498312</v>
      </c>
      <c r="I21" s="24">
        <f t="shared" si="2"/>
        <v>3.2669248306422385E-2</v>
      </c>
      <c r="J21" s="25">
        <f t="shared" si="3"/>
        <v>3.2669248306422385E-2</v>
      </c>
      <c r="K21" s="23">
        <v>44184</v>
      </c>
      <c r="L21" s="24">
        <v>49.39</v>
      </c>
      <c r="M21" s="24"/>
      <c r="N21" s="24">
        <v>47.701700000000002</v>
      </c>
      <c r="O21" s="24">
        <f t="shared" si="4"/>
        <v>-3.4183033002632077E-2</v>
      </c>
      <c r="P21" s="24">
        <f t="shared" si="5"/>
        <v>3.4183033002632077E-2</v>
      </c>
      <c r="Q21" s="24"/>
      <c r="R21" s="24">
        <v>49.98033015</v>
      </c>
      <c r="S21" s="24">
        <f t="shared" si="6"/>
        <v>1.1952422555173108E-2</v>
      </c>
      <c r="T21" s="25">
        <f t="shared" si="7"/>
        <v>1.1952422555173108E-2</v>
      </c>
      <c r="U21" s="23">
        <v>44184</v>
      </c>
      <c r="V21" s="24">
        <v>1.02</v>
      </c>
      <c r="W21" s="24"/>
      <c r="X21" s="24">
        <v>1.1665000000000001</v>
      </c>
      <c r="Y21" s="24">
        <f t="shared" si="8"/>
        <v>0.14362745098039223</v>
      </c>
      <c r="Z21" s="24">
        <f t="shared" si="9"/>
        <v>0.14362745098039223</v>
      </c>
      <c r="AA21" s="24"/>
      <c r="AB21" s="24">
        <v>1.06057858</v>
      </c>
      <c r="AC21" s="24">
        <f t="shared" si="10"/>
        <v>3.9782921568627477E-2</v>
      </c>
      <c r="AD21" s="25">
        <f t="shared" si="11"/>
        <v>3.9782921568627477E-2</v>
      </c>
    </row>
    <row r="22" spans="1:30" x14ac:dyDescent="0.35">
      <c r="A22" s="23">
        <v>44185</v>
      </c>
      <c r="B22" s="24">
        <v>2.2664931770000001</v>
      </c>
      <c r="C22" s="24"/>
      <c r="D22" s="24">
        <v>2.0228000000000002</v>
      </c>
      <c r="E22" s="24">
        <f t="shared" si="0"/>
        <v>-0.10751992526293845</v>
      </c>
      <c r="F22" s="24">
        <f t="shared" si="1"/>
        <v>0.10751992526293845</v>
      </c>
      <c r="G22" s="24"/>
      <c r="H22" s="24">
        <v>1.8595650850000001</v>
      </c>
      <c r="I22" s="24">
        <f t="shared" si="2"/>
        <v>-0.17954084138855539</v>
      </c>
      <c r="J22" s="25">
        <f t="shared" si="3"/>
        <v>0.17954084138855539</v>
      </c>
      <c r="K22" s="23">
        <v>44185</v>
      </c>
      <c r="L22" s="24">
        <v>69.150000000000006</v>
      </c>
      <c r="M22" s="24"/>
      <c r="N22" s="24">
        <v>47.715200000000003</v>
      </c>
      <c r="O22" s="24">
        <f t="shared" si="4"/>
        <v>-0.30997541576283444</v>
      </c>
      <c r="P22" s="24">
        <f t="shared" si="5"/>
        <v>0.30997541576283444</v>
      </c>
      <c r="Q22" s="24"/>
      <c r="R22" s="24">
        <v>43.530698110000003</v>
      </c>
      <c r="S22" s="24">
        <f t="shared" si="6"/>
        <v>-0.37048881981200288</v>
      </c>
      <c r="T22" s="25">
        <f t="shared" si="7"/>
        <v>0.37048881981200288</v>
      </c>
      <c r="U22" s="23">
        <v>44185</v>
      </c>
      <c r="V22" s="24">
        <v>1.04</v>
      </c>
      <c r="W22" s="24"/>
      <c r="X22" s="24">
        <v>1.1689000000000001</v>
      </c>
      <c r="Y22" s="24">
        <f t="shared" si="8"/>
        <v>0.1239423076923077</v>
      </c>
      <c r="Z22" s="24">
        <f t="shared" si="9"/>
        <v>0.1239423076923077</v>
      </c>
      <c r="AA22" s="24"/>
      <c r="AB22" s="24">
        <v>1.01936494</v>
      </c>
      <c r="AC22" s="24">
        <f t="shared" si="10"/>
        <v>-1.9841403846153884E-2</v>
      </c>
      <c r="AD22" s="25">
        <f t="shared" si="11"/>
        <v>1.9841403846153884E-2</v>
      </c>
    </row>
    <row r="23" spans="1:30" x14ac:dyDescent="0.35">
      <c r="A23" s="23">
        <v>44186</v>
      </c>
      <c r="B23" s="24">
        <v>2.064841672</v>
      </c>
      <c r="C23" s="24"/>
      <c r="D23" s="24">
        <v>2.0249000000000001</v>
      </c>
      <c r="E23" s="24">
        <f t="shared" si="0"/>
        <v>-1.9343697166530196E-2</v>
      </c>
      <c r="F23" s="24">
        <f t="shared" si="1"/>
        <v>1.9343697166530196E-2</v>
      </c>
      <c r="G23" s="24"/>
      <c r="H23" s="24">
        <v>1.8055305509999999</v>
      </c>
      <c r="I23" s="24">
        <f t="shared" si="2"/>
        <v>-0.12558402153363751</v>
      </c>
      <c r="J23" s="25">
        <f t="shared" si="3"/>
        <v>0.12558402153363751</v>
      </c>
      <c r="K23" s="23">
        <v>44186</v>
      </c>
      <c r="L23" s="24">
        <v>43.03</v>
      </c>
      <c r="M23" s="24"/>
      <c r="N23" s="24">
        <v>47.728700000000003</v>
      </c>
      <c r="O23" s="24">
        <f t="shared" si="4"/>
        <v>0.10919590983035096</v>
      </c>
      <c r="P23" s="24">
        <f t="shared" si="5"/>
        <v>0.10919590983035096</v>
      </c>
      <c r="Q23" s="24"/>
      <c r="R23" s="24">
        <v>44.776830420000003</v>
      </c>
      <c r="S23" s="24">
        <f t="shared" si="6"/>
        <v>4.0595640715779736E-2</v>
      </c>
      <c r="T23" s="25">
        <f t="shared" si="7"/>
        <v>4.0595640715779736E-2</v>
      </c>
      <c r="U23" s="23">
        <v>44186</v>
      </c>
      <c r="V23" s="24">
        <v>1.03</v>
      </c>
      <c r="W23" s="24"/>
      <c r="X23" s="24">
        <v>1.1714</v>
      </c>
      <c r="Y23" s="24">
        <f t="shared" si="8"/>
        <v>0.13728155339805823</v>
      </c>
      <c r="Z23" s="24">
        <f t="shared" si="9"/>
        <v>0.13728155339805823</v>
      </c>
      <c r="AA23" s="24"/>
      <c r="AB23" s="24">
        <v>1.006487473</v>
      </c>
      <c r="AC23" s="24">
        <f t="shared" si="10"/>
        <v>-2.2827696116504911E-2</v>
      </c>
      <c r="AD23" s="25">
        <f t="shared" si="11"/>
        <v>2.2827696116504911E-2</v>
      </c>
    </row>
    <row r="24" spans="1:30" x14ac:dyDescent="0.35">
      <c r="A24" s="23">
        <v>44187</v>
      </c>
      <c r="B24" s="24">
        <v>1.997765045</v>
      </c>
      <c r="C24" s="24"/>
      <c r="D24" s="24">
        <v>2.0270000000000001</v>
      </c>
      <c r="E24" s="24">
        <f t="shared" si="0"/>
        <v>1.4633830476296163E-2</v>
      </c>
      <c r="F24" s="24">
        <f t="shared" si="1"/>
        <v>1.4633830476296163E-2</v>
      </c>
      <c r="G24" s="24"/>
      <c r="H24" s="24">
        <v>1.894871067</v>
      </c>
      <c r="I24" s="24">
        <f t="shared" si="2"/>
        <v>-5.1504544169256899E-2</v>
      </c>
      <c r="J24" s="25">
        <f t="shared" si="3"/>
        <v>5.1504544169256899E-2</v>
      </c>
      <c r="K24" s="23">
        <v>44187</v>
      </c>
      <c r="L24" s="24">
        <v>44.63</v>
      </c>
      <c r="M24" s="24"/>
      <c r="N24" s="24">
        <v>47.742199999999997</v>
      </c>
      <c r="O24" s="24">
        <f t="shared" si="4"/>
        <v>6.9733363208603946E-2</v>
      </c>
      <c r="P24" s="24">
        <f t="shared" si="5"/>
        <v>6.9733363208603946E-2</v>
      </c>
      <c r="Q24" s="24"/>
      <c r="R24" s="24">
        <v>39.621997</v>
      </c>
      <c r="S24" s="24">
        <f t="shared" si="6"/>
        <v>-0.11221158413623128</v>
      </c>
      <c r="T24" s="25">
        <f t="shared" si="7"/>
        <v>0.11221158413623128</v>
      </c>
      <c r="U24" s="23">
        <v>44187</v>
      </c>
      <c r="V24" s="24">
        <v>1.1100000000000001</v>
      </c>
      <c r="W24" s="24"/>
      <c r="X24" s="24">
        <v>1.1738</v>
      </c>
      <c r="Y24" s="24">
        <f t="shared" si="8"/>
        <v>5.7477477477477341E-2</v>
      </c>
      <c r="Z24" s="24">
        <f t="shared" si="9"/>
        <v>5.7477477477477341E-2</v>
      </c>
      <c r="AA24" s="24"/>
      <c r="AB24" s="24">
        <v>0.98839798300000004</v>
      </c>
      <c r="AC24" s="24">
        <f t="shared" si="10"/>
        <v>-0.10955136666666672</v>
      </c>
      <c r="AD24" s="25">
        <f t="shared" si="11"/>
        <v>0.10955136666666672</v>
      </c>
    </row>
    <row r="25" spans="1:30" x14ac:dyDescent="0.35">
      <c r="A25" s="23">
        <v>44188</v>
      </c>
      <c r="B25" s="24">
        <v>2.0094963269999999</v>
      </c>
      <c r="C25" s="24"/>
      <c r="D25" s="24">
        <v>2.0289999999999999</v>
      </c>
      <c r="E25" s="24">
        <f t="shared" si="0"/>
        <v>9.7057520026011968E-3</v>
      </c>
      <c r="F25" s="24">
        <f t="shared" si="1"/>
        <v>9.7057520026011968E-3</v>
      </c>
      <c r="G25" s="24"/>
      <c r="H25" s="24">
        <v>1.867003974</v>
      </c>
      <c r="I25" s="24">
        <f t="shared" si="2"/>
        <v>-7.0909486663620042E-2</v>
      </c>
      <c r="J25" s="25">
        <f t="shared" si="3"/>
        <v>7.0909486663620042E-2</v>
      </c>
      <c r="K25" s="23">
        <v>44188</v>
      </c>
      <c r="L25" s="24">
        <v>48.31</v>
      </c>
      <c r="M25" s="24"/>
      <c r="N25" s="24">
        <v>47.755699999999997</v>
      </c>
      <c r="O25" s="24">
        <f t="shared" si="4"/>
        <v>-1.1473814945146033E-2</v>
      </c>
      <c r="P25" s="24">
        <f t="shared" si="5"/>
        <v>1.1473814945146033E-2</v>
      </c>
      <c r="Q25" s="24"/>
      <c r="R25" s="24">
        <v>42.275956170000001</v>
      </c>
      <c r="S25" s="24">
        <f t="shared" si="6"/>
        <v>-0.1249025839370731</v>
      </c>
      <c r="T25" s="25">
        <f t="shared" si="7"/>
        <v>0.1249025839370731</v>
      </c>
      <c r="U25" s="23">
        <v>44188</v>
      </c>
      <c r="V25" s="24">
        <v>0.96</v>
      </c>
      <c r="W25" s="24"/>
      <c r="X25" s="24">
        <v>1.1762999999999999</v>
      </c>
      <c r="Y25" s="24">
        <f t="shared" si="8"/>
        <v>0.22531249999999994</v>
      </c>
      <c r="Z25" s="24">
        <f t="shared" si="9"/>
        <v>0.22531249999999994</v>
      </c>
      <c r="AA25" s="24"/>
      <c r="AB25" s="24">
        <v>0.95176242899999997</v>
      </c>
      <c r="AC25" s="24">
        <f t="shared" si="10"/>
        <v>-8.5808031249999996E-3</v>
      </c>
      <c r="AD25" s="25">
        <f t="shared" si="11"/>
        <v>8.5808031249999996E-3</v>
      </c>
    </row>
    <row r="26" spans="1:30" x14ac:dyDescent="0.35">
      <c r="A26" s="23">
        <v>44189</v>
      </c>
      <c r="B26" s="24">
        <v>1.9278928950000001</v>
      </c>
      <c r="C26" s="24"/>
      <c r="D26" s="24">
        <v>2.0310999999999999</v>
      </c>
      <c r="E26" s="24">
        <f t="shared" si="0"/>
        <v>5.3533630041206128E-2</v>
      </c>
      <c r="F26" s="24">
        <f t="shared" si="1"/>
        <v>5.3533630041206128E-2</v>
      </c>
      <c r="G26" s="24"/>
      <c r="H26" s="24">
        <v>1.8379111720000001</v>
      </c>
      <c r="I26" s="24">
        <f t="shared" si="2"/>
        <v>-4.6673610983975308E-2</v>
      </c>
      <c r="J26" s="25">
        <f t="shared" si="3"/>
        <v>4.6673610983975308E-2</v>
      </c>
      <c r="K26" s="23">
        <v>44189</v>
      </c>
      <c r="L26" s="24">
        <v>40.46</v>
      </c>
      <c r="M26" s="24"/>
      <c r="N26" s="24">
        <v>47.769199999999998</v>
      </c>
      <c r="O26" s="24">
        <f t="shared" si="4"/>
        <v>0.18065249629263463</v>
      </c>
      <c r="P26" s="24">
        <f t="shared" si="5"/>
        <v>0.18065249629263463</v>
      </c>
      <c r="Q26" s="24"/>
      <c r="R26" s="24">
        <v>46.257924209999999</v>
      </c>
      <c r="S26" s="24">
        <f t="shared" si="6"/>
        <v>0.14330015348492334</v>
      </c>
      <c r="T26" s="25">
        <f t="shared" si="7"/>
        <v>0.14330015348492334</v>
      </c>
      <c r="U26" s="23">
        <v>44189</v>
      </c>
      <c r="V26" s="24">
        <v>1.03</v>
      </c>
      <c r="W26" s="24"/>
      <c r="X26" s="24">
        <v>1.1788000000000001</v>
      </c>
      <c r="Y26" s="24">
        <f t="shared" si="8"/>
        <v>0.14446601941747578</v>
      </c>
      <c r="Z26" s="24">
        <f t="shared" si="9"/>
        <v>0.14446601941747578</v>
      </c>
      <c r="AA26" s="24"/>
      <c r="AB26" s="24">
        <v>1.0391338139999999</v>
      </c>
      <c r="AC26" s="24">
        <f t="shared" si="10"/>
        <v>8.8677805825241804E-3</v>
      </c>
      <c r="AD26" s="25">
        <f t="shared" si="11"/>
        <v>8.8677805825241804E-3</v>
      </c>
    </row>
    <row r="27" spans="1:30" x14ac:dyDescent="0.35">
      <c r="A27" s="23">
        <v>44190</v>
      </c>
      <c r="B27" s="24">
        <v>1.919227002</v>
      </c>
      <c r="C27" s="24"/>
      <c r="D27" s="24">
        <v>2.0331999999999999</v>
      </c>
      <c r="E27" s="24">
        <f t="shared" si="0"/>
        <v>5.9384844982500899E-2</v>
      </c>
      <c r="F27" s="24">
        <f t="shared" si="1"/>
        <v>5.9384844982500899E-2</v>
      </c>
      <c r="G27" s="24"/>
      <c r="H27" s="24">
        <v>1.798992353</v>
      </c>
      <c r="I27" s="24">
        <f t="shared" si="2"/>
        <v>-6.2647435073967306E-2</v>
      </c>
      <c r="J27" s="25">
        <f t="shared" si="3"/>
        <v>6.2647435073967306E-2</v>
      </c>
      <c r="K27" s="23">
        <v>44190</v>
      </c>
      <c r="L27" s="24">
        <v>43.43</v>
      </c>
      <c r="M27" s="24"/>
      <c r="N27" s="24">
        <v>47.782699999999998</v>
      </c>
      <c r="O27" s="24">
        <f t="shared" si="4"/>
        <v>0.10022334791618694</v>
      </c>
      <c r="P27" s="24">
        <f t="shared" si="5"/>
        <v>0.10022334791618694</v>
      </c>
      <c r="Q27" s="24"/>
      <c r="R27" s="24">
        <v>43.841986239999997</v>
      </c>
      <c r="S27" s="24">
        <f t="shared" si="6"/>
        <v>9.486213216670444E-3</v>
      </c>
      <c r="T27" s="25">
        <f t="shared" si="7"/>
        <v>9.486213216670444E-3</v>
      </c>
      <c r="U27" s="23">
        <v>44190</v>
      </c>
      <c r="V27" s="24">
        <v>0.91</v>
      </c>
      <c r="W27" s="24"/>
      <c r="X27" s="24">
        <v>1.1813</v>
      </c>
      <c r="Y27" s="24">
        <f t="shared" si="8"/>
        <v>0.29813186813186809</v>
      </c>
      <c r="Z27" s="24">
        <f t="shared" si="9"/>
        <v>0.29813186813186809</v>
      </c>
      <c r="AA27" s="24"/>
      <c r="AB27" s="24">
        <v>1.017648656</v>
      </c>
      <c r="AC27" s="24">
        <f t="shared" si="10"/>
        <v>0.11829522637362631</v>
      </c>
      <c r="AD27" s="25">
        <f t="shared" si="11"/>
        <v>0.11829522637362631</v>
      </c>
    </row>
    <row r="28" spans="1:30" x14ac:dyDescent="0.35">
      <c r="A28" s="23">
        <v>44191</v>
      </c>
      <c r="B28" s="24">
        <v>1.982158613</v>
      </c>
      <c r="C28" s="24"/>
      <c r="D28" s="24">
        <v>2.0352999999999999</v>
      </c>
      <c r="E28" s="24">
        <f t="shared" si="0"/>
        <v>2.6809856008228505E-2</v>
      </c>
      <c r="F28" s="24">
        <f t="shared" si="1"/>
        <v>2.6809856008228505E-2</v>
      </c>
      <c r="G28" s="24"/>
      <c r="H28" s="24">
        <v>1.7696728909999999</v>
      </c>
      <c r="I28" s="24">
        <f t="shared" si="2"/>
        <v>-0.10719915177645778</v>
      </c>
      <c r="J28" s="25">
        <f t="shared" si="3"/>
        <v>0.10719915177645778</v>
      </c>
      <c r="K28" s="23">
        <v>44191</v>
      </c>
      <c r="L28" s="24">
        <v>64.31</v>
      </c>
      <c r="M28" s="24"/>
      <c r="N28" s="24">
        <v>47.796199999999999</v>
      </c>
      <c r="O28" s="24">
        <f t="shared" si="4"/>
        <v>-0.25678432592131867</v>
      </c>
      <c r="P28" s="24">
        <f t="shared" si="5"/>
        <v>0.25678432592131867</v>
      </c>
      <c r="Q28" s="24"/>
      <c r="R28" s="24">
        <v>41.421830270000001</v>
      </c>
      <c r="S28" s="24">
        <f t="shared" si="6"/>
        <v>-0.35590374327476287</v>
      </c>
      <c r="T28" s="25">
        <f t="shared" si="7"/>
        <v>0.35590374327476287</v>
      </c>
      <c r="U28" s="23">
        <v>44191</v>
      </c>
      <c r="V28" s="24">
        <v>1.1499999999999999</v>
      </c>
      <c r="W28" s="24"/>
      <c r="X28" s="24">
        <v>1.1838</v>
      </c>
      <c r="Y28" s="24">
        <f t="shared" si="8"/>
        <v>2.9391304347826136E-2</v>
      </c>
      <c r="Z28" s="24">
        <f t="shared" si="9"/>
        <v>2.9391304347826136E-2</v>
      </c>
      <c r="AA28" s="24"/>
      <c r="AB28" s="24">
        <v>1.00630522</v>
      </c>
      <c r="AC28" s="24">
        <f t="shared" si="10"/>
        <v>-0.12495198260869558</v>
      </c>
      <c r="AD28" s="25">
        <f t="shared" si="11"/>
        <v>0.12495198260869558</v>
      </c>
    </row>
    <row r="29" spans="1:30" x14ac:dyDescent="0.35">
      <c r="A29" s="23">
        <v>44192</v>
      </c>
      <c r="B29" s="24">
        <v>1.9234109210000001</v>
      </c>
      <c r="C29" s="24"/>
      <c r="D29" s="24">
        <v>2.0373999999999999</v>
      </c>
      <c r="E29" s="24">
        <f t="shared" si="0"/>
        <v>5.926402816759288E-2</v>
      </c>
      <c r="F29" s="24">
        <f t="shared" si="1"/>
        <v>5.926402816759288E-2</v>
      </c>
      <c r="G29" s="24"/>
      <c r="H29" s="24">
        <v>1.9289965819999999</v>
      </c>
      <c r="I29" s="24">
        <f t="shared" si="2"/>
        <v>2.9040393495820215E-3</v>
      </c>
      <c r="J29" s="25">
        <f t="shared" si="3"/>
        <v>2.9040393495820215E-3</v>
      </c>
      <c r="K29" s="23">
        <v>44192</v>
      </c>
      <c r="L29" s="24">
        <v>35.51</v>
      </c>
      <c r="M29" s="24"/>
      <c r="N29" s="24">
        <v>47.809699999999999</v>
      </c>
      <c r="O29" s="24">
        <f t="shared" si="4"/>
        <v>0.34637285271754442</v>
      </c>
      <c r="P29" s="24">
        <f t="shared" si="5"/>
        <v>0.34637285271754442</v>
      </c>
      <c r="Q29" s="24"/>
      <c r="R29" s="24">
        <v>42.979285760000003</v>
      </c>
      <c r="S29" s="24">
        <f t="shared" si="6"/>
        <v>0.21034316417910465</v>
      </c>
      <c r="T29" s="25">
        <f t="shared" si="7"/>
        <v>0.21034316417910465</v>
      </c>
      <c r="U29" s="23">
        <v>44192</v>
      </c>
      <c r="V29" s="24">
        <v>0.93</v>
      </c>
      <c r="W29" s="24"/>
      <c r="X29" s="24">
        <v>1.1862999999999999</v>
      </c>
      <c r="Y29" s="24">
        <f t="shared" si="8"/>
        <v>0.27559139784946218</v>
      </c>
      <c r="Z29" s="24">
        <f t="shared" si="9"/>
        <v>0.27559139784946218</v>
      </c>
      <c r="AA29" s="24"/>
      <c r="AB29" s="24">
        <v>0.96544264099999999</v>
      </c>
      <c r="AC29" s="24">
        <f t="shared" si="10"/>
        <v>3.8110366666666604E-2</v>
      </c>
      <c r="AD29" s="25">
        <f t="shared" si="11"/>
        <v>3.8110366666666604E-2</v>
      </c>
    </row>
    <row r="30" spans="1:30" x14ac:dyDescent="0.35">
      <c r="A30" s="23">
        <v>44193</v>
      </c>
      <c r="B30" s="24">
        <v>2.082648705</v>
      </c>
      <c r="C30" s="24"/>
      <c r="D30" s="24">
        <v>2.0394999999999999</v>
      </c>
      <c r="E30" s="24">
        <f t="shared" si="0"/>
        <v>-2.0718186843709737E-2</v>
      </c>
      <c r="F30" s="24">
        <f t="shared" si="1"/>
        <v>2.0718186843709737E-2</v>
      </c>
      <c r="G30" s="24"/>
      <c r="H30" s="24">
        <v>1.81656269</v>
      </c>
      <c r="I30" s="24">
        <f t="shared" si="2"/>
        <v>-0.127763272971185</v>
      </c>
      <c r="J30" s="25">
        <f t="shared" si="3"/>
        <v>0.127763272971185</v>
      </c>
      <c r="K30" s="23">
        <v>44193</v>
      </c>
      <c r="L30" s="24">
        <v>44.01</v>
      </c>
      <c r="M30" s="24"/>
      <c r="N30" s="24">
        <v>47.823300000000003</v>
      </c>
      <c r="O30" s="24">
        <f t="shared" si="4"/>
        <v>8.6646216768916276E-2</v>
      </c>
      <c r="P30" s="24">
        <f t="shared" si="5"/>
        <v>8.6646216768916276E-2</v>
      </c>
      <c r="Q30" s="24"/>
      <c r="R30" s="24">
        <v>44.24325846</v>
      </c>
      <c r="S30" s="24">
        <f t="shared" si="6"/>
        <v>5.300124062713062E-3</v>
      </c>
      <c r="T30" s="25">
        <f t="shared" si="7"/>
        <v>5.300124062713062E-3</v>
      </c>
      <c r="U30" s="23">
        <v>44193</v>
      </c>
      <c r="V30" s="24">
        <v>1.1299999999999999</v>
      </c>
      <c r="W30" s="24"/>
      <c r="X30" s="24">
        <v>1.1888000000000001</v>
      </c>
      <c r="Y30" s="24">
        <f t="shared" si="8"/>
        <v>5.2035398230088667E-2</v>
      </c>
      <c r="Z30" s="24">
        <f t="shared" si="9"/>
        <v>5.2035398230088667E-2</v>
      </c>
      <c r="AA30" s="24"/>
      <c r="AB30" s="24">
        <v>0.94127548900000002</v>
      </c>
      <c r="AC30" s="24">
        <f t="shared" si="10"/>
        <v>-0.16701284159292026</v>
      </c>
      <c r="AD30" s="25">
        <f t="shared" si="11"/>
        <v>0.16701284159292026</v>
      </c>
    </row>
    <row r="31" spans="1:30" x14ac:dyDescent="0.35">
      <c r="A31" s="23">
        <v>44194</v>
      </c>
      <c r="B31" s="24">
        <v>2.0431488280000001</v>
      </c>
      <c r="C31" s="24"/>
      <c r="D31" s="24">
        <v>2.0415999999999999</v>
      </c>
      <c r="E31" s="24">
        <f t="shared" si="0"/>
        <v>-7.5805931451226817E-4</v>
      </c>
      <c r="F31" s="24">
        <f t="shared" si="1"/>
        <v>7.5805931451226817E-4</v>
      </c>
      <c r="G31" s="24"/>
      <c r="H31" s="24">
        <v>1.9990659099999999</v>
      </c>
      <c r="I31" s="24">
        <f t="shared" si="2"/>
        <v>-2.1575970088851596E-2</v>
      </c>
      <c r="J31" s="25">
        <f t="shared" si="3"/>
        <v>2.1575970088851596E-2</v>
      </c>
      <c r="K31" s="23">
        <v>44194</v>
      </c>
      <c r="L31" s="24">
        <v>52.5</v>
      </c>
      <c r="M31" s="24"/>
      <c r="N31" s="24">
        <v>47.836799999999997</v>
      </c>
      <c r="O31" s="24">
        <f t="shared" si="4"/>
        <v>-8.8822857142857203E-2</v>
      </c>
      <c r="P31" s="24">
        <f t="shared" si="5"/>
        <v>8.8822857142857203E-2</v>
      </c>
      <c r="Q31" s="24"/>
      <c r="R31" s="24">
        <v>50.845996849999999</v>
      </c>
      <c r="S31" s="24">
        <f t="shared" si="6"/>
        <v>-3.1504821904761927E-2</v>
      </c>
      <c r="T31" s="25">
        <f t="shared" si="7"/>
        <v>3.1504821904761927E-2</v>
      </c>
      <c r="U31" s="23">
        <v>44194</v>
      </c>
      <c r="V31" s="24">
        <v>1.2</v>
      </c>
      <c r="W31" s="24"/>
      <c r="X31" s="24">
        <v>1.1913</v>
      </c>
      <c r="Y31" s="24">
        <f t="shared" si="8"/>
        <v>-7.2499999999999423E-3</v>
      </c>
      <c r="Z31" s="24">
        <f t="shared" si="9"/>
        <v>7.2499999999999423E-3</v>
      </c>
      <c r="AA31" s="24"/>
      <c r="AB31" s="24">
        <v>0.87243355</v>
      </c>
      <c r="AC31" s="24">
        <f t="shared" si="10"/>
        <v>-0.27297204166666666</v>
      </c>
      <c r="AD31" s="25">
        <f t="shared" si="11"/>
        <v>0.27297204166666666</v>
      </c>
    </row>
    <row r="32" spans="1:30" x14ac:dyDescent="0.35">
      <c r="A32" s="23">
        <v>44195</v>
      </c>
      <c r="B32" s="24">
        <v>1.943277039</v>
      </c>
      <c r="C32" s="24"/>
      <c r="D32" s="24">
        <v>2.0436999999999999</v>
      </c>
      <c r="E32" s="24">
        <f t="shared" si="0"/>
        <v>5.1677120135005007E-2</v>
      </c>
      <c r="F32" s="24">
        <f t="shared" si="1"/>
        <v>5.1677120135005007E-2</v>
      </c>
      <c r="G32" s="24"/>
      <c r="H32" s="24">
        <v>1.9351298130000001</v>
      </c>
      <c r="I32" s="24">
        <f t="shared" si="2"/>
        <v>-4.1925190472031056E-3</v>
      </c>
      <c r="J32" s="25">
        <f t="shared" si="3"/>
        <v>4.1925190472031056E-3</v>
      </c>
      <c r="K32" s="23">
        <v>44195</v>
      </c>
      <c r="L32" s="24">
        <v>39.47</v>
      </c>
      <c r="M32" s="24"/>
      <c r="N32" s="24">
        <v>47.850299999999997</v>
      </c>
      <c r="O32" s="24">
        <f t="shared" si="4"/>
        <v>0.21232074993666072</v>
      </c>
      <c r="P32" s="24">
        <f t="shared" si="5"/>
        <v>0.21232074993666072</v>
      </c>
      <c r="Q32" s="24"/>
      <c r="R32" s="24">
        <v>40.213734539999997</v>
      </c>
      <c r="S32" s="24">
        <f t="shared" si="6"/>
        <v>1.8843033696478297E-2</v>
      </c>
      <c r="T32" s="25">
        <f t="shared" si="7"/>
        <v>1.8843033696478297E-2</v>
      </c>
      <c r="U32" s="23">
        <v>44195</v>
      </c>
      <c r="V32" s="24">
        <v>1.08</v>
      </c>
      <c r="W32" s="24"/>
      <c r="X32" s="24">
        <v>1.1938</v>
      </c>
      <c r="Y32" s="24">
        <f t="shared" si="8"/>
        <v>0.10537037037037027</v>
      </c>
      <c r="Z32" s="24">
        <f t="shared" si="9"/>
        <v>0.10537037037037027</v>
      </c>
      <c r="AA32" s="24"/>
      <c r="AB32" s="24">
        <v>1.017242966</v>
      </c>
      <c r="AC32" s="24">
        <f t="shared" si="10"/>
        <v>-5.8108364814814906E-2</v>
      </c>
      <c r="AD32" s="25">
        <f t="shared" si="11"/>
        <v>5.8108364814814906E-2</v>
      </c>
    </row>
    <row r="33" spans="1:30" x14ac:dyDescent="0.35">
      <c r="A33" s="23">
        <v>44196</v>
      </c>
      <c r="B33" s="24">
        <v>1.955328825</v>
      </c>
      <c r="C33" s="24"/>
      <c r="D33" s="24">
        <v>2.0457999999999998</v>
      </c>
      <c r="E33" s="24">
        <f t="shared" si="0"/>
        <v>4.6269033547336871E-2</v>
      </c>
      <c r="F33" s="24">
        <f t="shared" si="1"/>
        <v>4.6269033547336871E-2</v>
      </c>
      <c r="G33" s="24"/>
      <c r="H33" s="24">
        <v>1.9077943070000001</v>
      </c>
      <c r="I33" s="24">
        <f t="shared" si="2"/>
        <v>-2.431024254961309E-2</v>
      </c>
      <c r="J33" s="25">
        <f t="shared" si="3"/>
        <v>2.431024254961309E-2</v>
      </c>
      <c r="K33" s="23">
        <v>44196</v>
      </c>
      <c r="L33" s="24">
        <v>45.77</v>
      </c>
      <c r="M33" s="24"/>
      <c r="N33" s="24">
        <v>47.863900000000001</v>
      </c>
      <c r="O33" s="24">
        <f t="shared" si="4"/>
        <v>4.5748306751146987E-2</v>
      </c>
      <c r="P33" s="24">
        <f t="shared" si="5"/>
        <v>4.5748306751146987E-2</v>
      </c>
      <c r="Q33" s="24"/>
      <c r="R33" s="24">
        <v>49.441870780000002</v>
      </c>
      <c r="S33" s="24">
        <f t="shared" si="6"/>
        <v>8.0224399825212997E-2</v>
      </c>
      <c r="T33" s="25">
        <f t="shared" si="7"/>
        <v>8.0224399825212997E-2</v>
      </c>
      <c r="U33" s="23">
        <v>44196</v>
      </c>
      <c r="V33" s="24">
        <v>1.2</v>
      </c>
      <c r="W33" s="24"/>
      <c r="X33" s="24">
        <v>1.1962999999999999</v>
      </c>
      <c r="Y33" s="24">
        <f t="shared" si="8"/>
        <v>-3.0833333333333641E-3</v>
      </c>
      <c r="Z33" s="24">
        <f t="shared" si="9"/>
        <v>3.0833333333333641E-3</v>
      </c>
      <c r="AA33" s="24"/>
      <c r="AB33" s="24">
        <v>0.95437243599999999</v>
      </c>
      <c r="AC33" s="24">
        <f t="shared" si="10"/>
        <v>-0.20468963666666665</v>
      </c>
      <c r="AD33" s="25">
        <f t="shared" si="11"/>
        <v>0.20468963666666665</v>
      </c>
    </row>
    <row r="34" spans="1:30" x14ac:dyDescent="0.35">
      <c r="A34" s="23">
        <v>44197</v>
      </c>
      <c r="B34" s="24">
        <v>1.8773492810000001</v>
      </c>
      <c r="C34" s="24"/>
      <c r="D34" s="24">
        <v>2.0478999999999998</v>
      </c>
      <c r="E34" s="24">
        <f t="shared" si="0"/>
        <v>9.0846557284829377E-2</v>
      </c>
      <c r="F34" s="24">
        <f t="shared" si="1"/>
        <v>9.0846557284829377E-2</v>
      </c>
      <c r="G34" s="26"/>
      <c r="H34" s="25">
        <v>1.796071277</v>
      </c>
      <c r="I34" s="24">
        <f t="shared" si="2"/>
        <v>-4.3294023558954377E-2</v>
      </c>
      <c r="J34" s="25">
        <f t="shared" si="3"/>
        <v>4.3294023558954377E-2</v>
      </c>
      <c r="K34" s="23">
        <v>44197</v>
      </c>
      <c r="L34" s="24">
        <v>48.5</v>
      </c>
      <c r="M34" s="24"/>
      <c r="N34" s="24">
        <v>47.877400000000002</v>
      </c>
      <c r="O34" s="24">
        <f t="shared" si="4"/>
        <v>-1.2837113402061824E-2</v>
      </c>
      <c r="P34" s="24">
        <f t="shared" si="5"/>
        <v>1.2837113402061824E-2</v>
      </c>
      <c r="Q34" s="26"/>
      <c r="R34" s="25">
        <v>56.25867496</v>
      </c>
      <c r="S34" s="24">
        <f t="shared" si="6"/>
        <v>0.15997267958762887</v>
      </c>
      <c r="T34" s="25">
        <f t="shared" si="7"/>
        <v>0.15997267958762887</v>
      </c>
      <c r="U34" s="23">
        <v>44197</v>
      </c>
      <c r="V34" s="24">
        <v>1.04</v>
      </c>
      <c r="W34" s="24"/>
      <c r="X34" s="24">
        <v>1.1988000000000001</v>
      </c>
      <c r="Y34" s="24">
        <f t="shared" si="8"/>
        <v>0.15269230769230774</v>
      </c>
      <c r="Z34" s="24">
        <f t="shared" si="9"/>
        <v>0.15269230769230774</v>
      </c>
      <c r="AA34" s="26"/>
      <c r="AB34" s="25">
        <v>0.93665911899999998</v>
      </c>
      <c r="AC34" s="24">
        <f t="shared" si="10"/>
        <v>-9.9366231730769278E-2</v>
      </c>
      <c r="AD34" s="25">
        <f t="shared" si="11"/>
        <v>9.9366231730769278E-2</v>
      </c>
    </row>
    <row r="35" spans="1:30" x14ac:dyDescent="0.35">
      <c r="A35" s="23">
        <v>44198</v>
      </c>
      <c r="B35" s="24">
        <v>1.9350665499999999</v>
      </c>
      <c r="C35" s="24"/>
      <c r="D35" s="24">
        <v>2.0499999999999998</v>
      </c>
      <c r="E35" s="24">
        <f t="shared" si="0"/>
        <v>5.9395089021615242E-2</v>
      </c>
      <c r="F35" s="24">
        <f t="shared" si="1"/>
        <v>5.9395089021615242E-2</v>
      </c>
      <c r="G35" s="26"/>
      <c r="H35" s="25">
        <v>1.7894875020000001</v>
      </c>
      <c r="I35" s="24">
        <f t="shared" si="2"/>
        <v>-7.5232062690557017E-2</v>
      </c>
      <c r="J35" s="25">
        <f t="shared" si="3"/>
        <v>7.5232062690557017E-2</v>
      </c>
      <c r="K35" s="23">
        <v>44198</v>
      </c>
      <c r="L35" s="24">
        <v>49.11</v>
      </c>
      <c r="M35" s="24"/>
      <c r="N35" s="24">
        <v>47.890900000000002</v>
      </c>
      <c r="O35" s="24">
        <f t="shared" si="4"/>
        <v>-2.4823864793321063E-2</v>
      </c>
      <c r="P35" s="24">
        <f t="shared" si="5"/>
        <v>2.4823864793321063E-2</v>
      </c>
      <c r="Q35" s="26"/>
      <c r="R35" s="25">
        <v>48.909658610000001</v>
      </c>
      <c r="S35" s="24">
        <f t="shared" si="6"/>
        <v>-4.0794418652005376E-3</v>
      </c>
      <c r="T35" s="25">
        <f t="shared" si="7"/>
        <v>4.0794418652005376E-3</v>
      </c>
      <c r="U35" s="23">
        <v>44198</v>
      </c>
      <c r="V35" s="24">
        <v>0.97</v>
      </c>
      <c r="W35" s="24"/>
      <c r="X35" s="24">
        <v>1.2013</v>
      </c>
      <c r="Y35" s="24">
        <f t="shared" si="8"/>
        <v>0.23845360824742276</v>
      </c>
      <c r="Z35" s="24">
        <f t="shared" si="9"/>
        <v>0.23845360824742276</v>
      </c>
      <c r="AA35" s="26"/>
      <c r="AB35" s="25">
        <v>0.97414800199999996</v>
      </c>
      <c r="AC35" s="24">
        <f t="shared" si="10"/>
        <v>4.2762907216494679E-3</v>
      </c>
      <c r="AD35" s="25">
        <f t="shared" si="11"/>
        <v>4.2762907216494679E-3</v>
      </c>
    </row>
    <row r="36" spans="1:30" x14ac:dyDescent="0.35">
      <c r="A36" s="23">
        <v>44199</v>
      </c>
      <c r="B36" s="24">
        <v>1.925860441</v>
      </c>
      <c r="C36" s="24"/>
      <c r="D36" s="24">
        <v>2.0520999999999998</v>
      </c>
      <c r="E36" s="24">
        <f t="shared" si="0"/>
        <v>6.5549692133688636E-2</v>
      </c>
      <c r="F36" s="24">
        <f t="shared" si="1"/>
        <v>6.5549692133688636E-2</v>
      </c>
      <c r="G36" s="26"/>
      <c r="H36" s="25">
        <v>1.982803192</v>
      </c>
      <c r="I36" s="24">
        <f t="shared" si="2"/>
        <v>2.9567433749473862E-2</v>
      </c>
      <c r="J36" s="25">
        <f t="shared" si="3"/>
        <v>2.9567433749473862E-2</v>
      </c>
      <c r="K36" s="23">
        <v>44199</v>
      </c>
      <c r="L36" s="24">
        <v>39.93</v>
      </c>
      <c r="M36" s="24"/>
      <c r="N36" s="24">
        <v>47.904499999999999</v>
      </c>
      <c r="O36" s="24">
        <f t="shared" si="4"/>
        <v>0.1997119959929877</v>
      </c>
      <c r="P36" s="24">
        <f t="shared" si="5"/>
        <v>0.1997119959929877</v>
      </c>
      <c r="Q36" s="26"/>
      <c r="R36" s="25">
        <v>44.067644280000003</v>
      </c>
      <c r="S36" s="24">
        <f t="shared" si="6"/>
        <v>0.10362244628099182</v>
      </c>
      <c r="T36" s="25">
        <f t="shared" si="7"/>
        <v>0.10362244628099182</v>
      </c>
      <c r="U36" s="23">
        <v>44199</v>
      </c>
      <c r="V36" s="24">
        <v>1.17</v>
      </c>
      <c r="W36" s="24"/>
      <c r="X36" s="24">
        <v>1.2039</v>
      </c>
      <c r="Y36" s="24">
        <f t="shared" si="8"/>
        <v>2.8974358974359012E-2</v>
      </c>
      <c r="Z36" s="24">
        <f t="shared" si="9"/>
        <v>2.8974358974359012E-2</v>
      </c>
      <c r="AA36" s="26"/>
      <c r="AB36" s="25">
        <v>0.91992478300000002</v>
      </c>
      <c r="AC36" s="24">
        <f t="shared" si="10"/>
        <v>-0.21373950170940165</v>
      </c>
      <c r="AD36" s="25">
        <f t="shared" si="11"/>
        <v>0.21373950170940165</v>
      </c>
    </row>
    <row r="37" spans="1:30" x14ac:dyDescent="0.35">
      <c r="A37" s="23">
        <v>44200</v>
      </c>
      <c r="B37" s="24">
        <v>1.980925796</v>
      </c>
      <c r="C37" s="24"/>
      <c r="D37" s="24">
        <v>2.0541999999999998</v>
      </c>
      <c r="E37" s="24">
        <f t="shared" si="0"/>
        <v>3.6989878241759158E-2</v>
      </c>
      <c r="F37" s="24">
        <f t="shared" si="1"/>
        <v>3.6989878241759158E-2</v>
      </c>
      <c r="G37" s="26"/>
      <c r="H37" s="25">
        <v>1.907474635</v>
      </c>
      <c r="I37" s="24">
        <f t="shared" si="2"/>
        <v>-3.7079208695407352E-2</v>
      </c>
      <c r="J37" s="25">
        <f t="shared" si="3"/>
        <v>3.7079208695407352E-2</v>
      </c>
      <c r="K37" s="23">
        <v>44200</v>
      </c>
      <c r="L37" s="24">
        <v>49.49</v>
      </c>
      <c r="M37" s="24"/>
      <c r="N37" s="24">
        <v>47.917999999999999</v>
      </c>
      <c r="O37" s="24">
        <f t="shared" si="4"/>
        <v>-3.1763992725803249E-2</v>
      </c>
      <c r="P37" s="24">
        <f t="shared" si="5"/>
        <v>3.1763992725803249E-2</v>
      </c>
      <c r="Q37" s="26"/>
      <c r="R37" s="25">
        <v>47.654748210000001</v>
      </c>
      <c r="S37" s="24">
        <f t="shared" si="6"/>
        <v>-3.7083285310163687E-2</v>
      </c>
      <c r="T37" s="25">
        <f t="shared" si="7"/>
        <v>3.7083285310163687E-2</v>
      </c>
      <c r="U37" s="23">
        <v>44200</v>
      </c>
      <c r="V37" s="24">
        <v>1.1399999999999999</v>
      </c>
      <c r="W37" s="24"/>
      <c r="X37" s="24">
        <v>1.2063999999999999</v>
      </c>
      <c r="Y37" s="24">
        <f t="shared" si="8"/>
        <v>5.8245614035087739E-2</v>
      </c>
      <c r="Z37" s="24">
        <f t="shared" si="9"/>
        <v>5.8245614035087739E-2</v>
      </c>
      <c r="AA37" s="26"/>
      <c r="AB37" s="25">
        <v>0.99706391100000002</v>
      </c>
      <c r="AC37" s="24">
        <f t="shared" si="10"/>
        <v>-0.12538253421052623</v>
      </c>
      <c r="AD37" s="25">
        <f t="shared" si="11"/>
        <v>0.12538253421052623</v>
      </c>
    </row>
    <row r="38" spans="1:30" x14ac:dyDescent="0.35">
      <c r="A38" s="23">
        <v>44201</v>
      </c>
      <c r="B38" s="24">
        <v>2.0910549340000002</v>
      </c>
      <c r="C38" s="24"/>
      <c r="D38" s="24">
        <v>2.0562999999999998</v>
      </c>
      <c r="E38" s="24">
        <f t="shared" si="0"/>
        <v>-1.6620765640775078E-2</v>
      </c>
      <c r="F38" s="24">
        <f t="shared" si="1"/>
        <v>1.6620765640775078E-2</v>
      </c>
      <c r="G38" s="26"/>
      <c r="H38" s="25">
        <v>1.835017267</v>
      </c>
      <c r="I38" s="24">
        <f t="shared" si="2"/>
        <v>-0.12244425664620065</v>
      </c>
      <c r="J38" s="25">
        <f t="shared" si="3"/>
        <v>0.12244425664620065</v>
      </c>
      <c r="K38" s="23">
        <v>44201</v>
      </c>
      <c r="L38" s="24">
        <v>41.5</v>
      </c>
      <c r="M38" s="24"/>
      <c r="N38" s="24">
        <v>47.931600000000003</v>
      </c>
      <c r="O38" s="24">
        <f t="shared" si="4"/>
        <v>0.15497831325301212</v>
      </c>
      <c r="P38" s="24">
        <f t="shared" si="5"/>
        <v>0.15497831325301212</v>
      </c>
      <c r="Q38" s="26"/>
      <c r="R38" s="25">
        <v>45.54499337</v>
      </c>
      <c r="S38" s="24">
        <f t="shared" si="6"/>
        <v>9.746971975903615E-2</v>
      </c>
      <c r="T38" s="25">
        <f t="shared" si="7"/>
        <v>9.746971975903615E-2</v>
      </c>
      <c r="U38" s="23">
        <v>44201</v>
      </c>
      <c r="V38" s="24">
        <v>1.1299999999999999</v>
      </c>
      <c r="W38" s="24"/>
      <c r="X38" s="24">
        <v>1.2089000000000001</v>
      </c>
      <c r="Y38" s="24">
        <f t="shared" si="8"/>
        <v>6.9823008849557694E-2</v>
      </c>
      <c r="Z38" s="24">
        <f t="shared" si="9"/>
        <v>6.9823008849557694E-2</v>
      </c>
      <c r="AA38" s="26"/>
      <c r="AB38" s="25">
        <v>0.98349341099999998</v>
      </c>
      <c r="AC38" s="24">
        <f t="shared" si="10"/>
        <v>-0.12965184867256629</v>
      </c>
      <c r="AD38" s="25">
        <f t="shared" si="11"/>
        <v>0.12965184867256629</v>
      </c>
    </row>
    <row r="39" spans="1:30" x14ac:dyDescent="0.35">
      <c r="A39" s="23">
        <v>44202</v>
      </c>
      <c r="B39" s="24">
        <v>2.0053742570000002</v>
      </c>
      <c r="C39" s="24"/>
      <c r="D39" s="24">
        <v>2.0585</v>
      </c>
      <c r="E39" s="24">
        <f t="shared" si="0"/>
        <v>2.6491684938388951E-2</v>
      </c>
      <c r="F39" s="24">
        <f t="shared" si="1"/>
        <v>2.6491684938388951E-2</v>
      </c>
      <c r="G39" s="26"/>
      <c r="H39" s="25">
        <v>1.824077049</v>
      </c>
      <c r="I39" s="24">
        <f t="shared" si="2"/>
        <v>-9.0405672341290128E-2</v>
      </c>
      <c r="J39" s="25">
        <f t="shared" si="3"/>
        <v>9.0405672341290128E-2</v>
      </c>
      <c r="K39" s="23">
        <v>44202</v>
      </c>
      <c r="L39" s="24">
        <v>47.31</v>
      </c>
      <c r="M39" s="24"/>
      <c r="N39" s="24">
        <v>47.945099999999996</v>
      </c>
      <c r="O39" s="24">
        <f t="shared" si="4"/>
        <v>1.3424223208623846E-2</v>
      </c>
      <c r="P39" s="24">
        <f t="shared" si="5"/>
        <v>1.3424223208623846E-2</v>
      </c>
      <c r="Q39" s="26"/>
      <c r="R39" s="25">
        <v>53.044406950000003</v>
      </c>
      <c r="S39" s="24">
        <f t="shared" si="6"/>
        <v>0.12120919361657155</v>
      </c>
      <c r="T39" s="25">
        <f t="shared" si="7"/>
        <v>0.12120919361657155</v>
      </c>
      <c r="U39" s="23">
        <v>44202</v>
      </c>
      <c r="V39" s="24">
        <v>1.1499999999999999</v>
      </c>
      <c r="W39" s="24"/>
      <c r="X39" s="24">
        <v>1.2115</v>
      </c>
      <c r="Y39" s="24">
        <f t="shared" si="8"/>
        <v>5.3478260869565315E-2</v>
      </c>
      <c r="Z39" s="24">
        <f t="shared" si="9"/>
        <v>5.3478260869565315E-2</v>
      </c>
      <c r="AA39" s="26"/>
      <c r="AB39" s="25">
        <v>0.87637269799999995</v>
      </c>
      <c r="AC39" s="24">
        <f t="shared" si="10"/>
        <v>-0.23793678434782606</v>
      </c>
      <c r="AD39" s="25">
        <f t="shared" si="11"/>
        <v>0.23793678434782606</v>
      </c>
    </row>
    <row r="40" spans="1:30" x14ac:dyDescent="0.35">
      <c r="A40" s="23">
        <v>44203</v>
      </c>
      <c r="B40" s="24">
        <v>2.0764149459999999</v>
      </c>
      <c r="C40" s="24"/>
      <c r="D40" s="24">
        <v>2.0606</v>
      </c>
      <c r="E40" s="24">
        <f t="shared" si="0"/>
        <v>-7.6164670411690855E-3</v>
      </c>
      <c r="F40" s="24">
        <f t="shared" si="1"/>
        <v>7.6164670411690855E-3</v>
      </c>
      <c r="G40" s="26"/>
      <c r="H40" s="25">
        <v>1.7606015420000001</v>
      </c>
      <c r="I40" s="24">
        <f t="shared" si="2"/>
        <v>-0.15209551665402038</v>
      </c>
      <c r="J40" s="25">
        <f t="shared" si="3"/>
        <v>0.15209551665402038</v>
      </c>
      <c r="K40" s="23">
        <v>44203</v>
      </c>
      <c r="L40" s="24">
        <v>47.03</v>
      </c>
      <c r="M40" s="24"/>
      <c r="N40" s="24">
        <v>47.9587</v>
      </c>
      <c r="O40" s="24">
        <f t="shared" si="4"/>
        <v>1.9746970019136705E-2</v>
      </c>
      <c r="P40" s="24">
        <f t="shared" si="5"/>
        <v>1.9746970019136705E-2</v>
      </c>
      <c r="Q40" s="26"/>
      <c r="R40" s="25">
        <v>47.700979310000001</v>
      </c>
      <c r="S40" s="24">
        <f t="shared" si="6"/>
        <v>1.4267048904954281E-2</v>
      </c>
      <c r="T40" s="25">
        <f t="shared" si="7"/>
        <v>1.4267048904954281E-2</v>
      </c>
      <c r="U40" s="23">
        <v>44203</v>
      </c>
      <c r="V40" s="24">
        <v>1.1599999999999999</v>
      </c>
      <c r="W40" s="24"/>
      <c r="X40" s="24">
        <v>1.214</v>
      </c>
      <c r="Y40" s="24">
        <f t="shared" si="8"/>
        <v>4.6551724137931079E-2</v>
      </c>
      <c r="Z40" s="24">
        <f t="shared" si="9"/>
        <v>4.6551724137931079E-2</v>
      </c>
      <c r="AA40" s="26"/>
      <c r="AB40" s="25">
        <v>0.87337917700000001</v>
      </c>
      <c r="AC40" s="24">
        <f t="shared" si="10"/>
        <v>-0.2470869163793103</v>
      </c>
      <c r="AD40" s="25">
        <f t="shared" si="11"/>
        <v>0.2470869163793103</v>
      </c>
    </row>
    <row r="41" spans="1:30" x14ac:dyDescent="0.35">
      <c r="A41" s="23">
        <v>44204</v>
      </c>
      <c r="B41" s="24">
        <v>2.1207998250000002</v>
      </c>
      <c r="C41" s="24"/>
      <c r="D41" s="24">
        <v>2.0627</v>
      </c>
      <c r="E41" s="24">
        <f t="shared" si="0"/>
        <v>-2.7395242264318938E-2</v>
      </c>
      <c r="F41" s="24">
        <f t="shared" si="1"/>
        <v>2.7395242264318938E-2</v>
      </c>
      <c r="G41" s="26"/>
      <c r="H41" s="25">
        <v>1.766501047</v>
      </c>
      <c r="I41" s="24">
        <f t="shared" si="2"/>
        <v>-0.16705903773827413</v>
      </c>
      <c r="J41" s="25">
        <f t="shared" si="3"/>
        <v>0.16705903773827413</v>
      </c>
      <c r="K41" s="23">
        <v>44204</v>
      </c>
      <c r="L41" s="24">
        <v>51.94</v>
      </c>
      <c r="M41" s="24"/>
      <c r="N41" s="24">
        <v>47.972200000000001</v>
      </c>
      <c r="O41" s="24">
        <f t="shared" si="4"/>
        <v>-7.6391990758567521E-2</v>
      </c>
      <c r="P41" s="24">
        <f t="shared" si="5"/>
        <v>7.6391990758567521E-2</v>
      </c>
      <c r="Q41" s="26"/>
      <c r="R41" s="25">
        <v>55.186711029999998</v>
      </c>
      <c r="S41" s="24">
        <f t="shared" si="6"/>
        <v>6.2508876203311525E-2</v>
      </c>
      <c r="T41" s="25">
        <f t="shared" si="7"/>
        <v>6.2508876203311525E-2</v>
      </c>
      <c r="U41" s="23">
        <v>44204</v>
      </c>
      <c r="V41" s="24">
        <v>1.1499999999999999</v>
      </c>
      <c r="W41" s="24"/>
      <c r="X41" s="24">
        <v>1.2165999999999999</v>
      </c>
      <c r="Y41" s="24">
        <f t="shared" si="8"/>
        <v>5.7913043478260866E-2</v>
      </c>
      <c r="Z41" s="24">
        <f t="shared" si="9"/>
        <v>5.7913043478260866E-2</v>
      </c>
      <c r="AA41" s="26"/>
      <c r="AB41" s="25">
        <v>0.970400402</v>
      </c>
      <c r="AC41" s="24">
        <f t="shared" si="10"/>
        <v>-0.15617356347826081</v>
      </c>
      <c r="AD41" s="25">
        <f t="shared" si="11"/>
        <v>0.15617356347826081</v>
      </c>
    </row>
    <row r="42" spans="1:30" x14ac:dyDescent="0.35">
      <c r="A42" s="23">
        <v>44205</v>
      </c>
      <c r="B42" s="24">
        <v>1.885600911</v>
      </c>
      <c r="C42" s="24"/>
      <c r="D42" s="24">
        <v>2.0648</v>
      </c>
      <c r="E42" s="24">
        <f t="shared" si="0"/>
        <v>9.5035533741317707E-2</v>
      </c>
      <c r="F42" s="24">
        <f t="shared" si="1"/>
        <v>9.5035533741317707E-2</v>
      </c>
      <c r="G42" s="26"/>
      <c r="H42" s="25">
        <v>1.73726665</v>
      </c>
      <c r="I42" s="24">
        <f t="shared" si="2"/>
        <v>-7.8666837788773231E-2</v>
      </c>
      <c r="J42" s="25">
        <f t="shared" si="3"/>
        <v>7.8666837788773231E-2</v>
      </c>
      <c r="K42" s="23">
        <v>44205</v>
      </c>
      <c r="L42" s="24">
        <v>49.2</v>
      </c>
      <c r="M42" s="24"/>
      <c r="N42" s="24">
        <v>47.985799999999998</v>
      </c>
      <c r="O42" s="24">
        <f t="shared" si="4"/>
        <v>-2.4678861788617994E-2</v>
      </c>
      <c r="P42" s="24">
        <f t="shared" si="5"/>
        <v>2.4678861788617994E-2</v>
      </c>
      <c r="Q42" s="26"/>
      <c r="R42" s="25">
        <v>42.971730989999998</v>
      </c>
      <c r="S42" s="24">
        <f t="shared" si="6"/>
        <v>-0.12659083353658546</v>
      </c>
      <c r="T42" s="25">
        <f t="shared" si="7"/>
        <v>0.12659083353658546</v>
      </c>
      <c r="U42" s="23">
        <v>44205</v>
      </c>
      <c r="V42" s="24">
        <v>1.07</v>
      </c>
      <c r="W42" s="24"/>
      <c r="X42" s="24">
        <v>1.2192000000000001</v>
      </c>
      <c r="Y42" s="24">
        <f t="shared" si="8"/>
        <v>0.13943925233644858</v>
      </c>
      <c r="Z42" s="24">
        <f t="shared" si="9"/>
        <v>0.13943925233644858</v>
      </c>
      <c r="AA42" s="26"/>
      <c r="AB42" s="25">
        <v>0.96015457599999998</v>
      </c>
      <c r="AC42" s="24">
        <f t="shared" si="10"/>
        <v>-0.10265927476635521</v>
      </c>
      <c r="AD42" s="25">
        <f t="shared" si="11"/>
        <v>0.10265927476635521</v>
      </c>
    </row>
    <row r="43" spans="1:30" x14ac:dyDescent="0.35">
      <c r="A43" s="23">
        <v>44206</v>
      </c>
      <c r="B43" s="24">
        <v>1.838947691</v>
      </c>
      <c r="C43" s="24"/>
      <c r="D43" s="24">
        <v>2.0669</v>
      </c>
      <c r="E43" s="24">
        <f t="shared" si="0"/>
        <v>0.12395801692218986</v>
      </c>
      <c r="F43" s="24">
        <f t="shared" si="1"/>
        <v>0.12395801692218986</v>
      </c>
      <c r="G43" s="26"/>
      <c r="H43" s="25">
        <v>1.7343370979999999</v>
      </c>
      <c r="I43" s="24">
        <f t="shared" si="2"/>
        <v>-5.6886116724241334E-2</v>
      </c>
      <c r="J43" s="25">
        <f t="shared" si="3"/>
        <v>5.6886116724241334E-2</v>
      </c>
      <c r="K43" s="23">
        <v>44206</v>
      </c>
      <c r="L43" s="24">
        <v>58.45</v>
      </c>
      <c r="M43" s="24"/>
      <c r="N43" s="24">
        <v>47.999400000000001</v>
      </c>
      <c r="O43" s="24">
        <f t="shared" si="4"/>
        <v>-0.1787955517536356</v>
      </c>
      <c r="P43" s="24">
        <f t="shared" si="5"/>
        <v>0.1787955517536356</v>
      </c>
      <c r="Q43" s="26"/>
      <c r="R43" s="25">
        <v>46.027250719999998</v>
      </c>
      <c r="S43" s="24">
        <f t="shared" si="6"/>
        <v>-0.21253634354148854</v>
      </c>
      <c r="T43" s="25">
        <f t="shared" si="7"/>
        <v>0.21253634354148854</v>
      </c>
      <c r="U43" s="23">
        <v>44206</v>
      </c>
      <c r="V43" s="24">
        <v>1.05</v>
      </c>
      <c r="W43" s="24"/>
      <c r="X43" s="24">
        <v>1.2217</v>
      </c>
      <c r="Y43" s="24">
        <f t="shared" si="8"/>
        <v>0.16352380952380949</v>
      </c>
      <c r="Z43" s="24">
        <f t="shared" si="9"/>
        <v>0.16352380952380949</v>
      </c>
      <c r="AA43" s="26"/>
      <c r="AB43" s="25">
        <v>0.90326301099999995</v>
      </c>
      <c r="AC43" s="24">
        <f t="shared" si="10"/>
        <v>-0.13974951333333341</v>
      </c>
      <c r="AD43" s="25">
        <f t="shared" si="11"/>
        <v>0.13974951333333341</v>
      </c>
    </row>
    <row r="44" spans="1:30" x14ac:dyDescent="0.35">
      <c r="A44" s="23">
        <v>44207</v>
      </c>
      <c r="B44" s="24">
        <v>1.8047882390000001</v>
      </c>
      <c r="C44" s="24"/>
      <c r="D44" s="24">
        <v>2.0691000000000002</v>
      </c>
      <c r="E44" s="24">
        <f t="shared" si="0"/>
        <v>0.14645029000546367</v>
      </c>
      <c r="F44" s="24">
        <f t="shared" si="1"/>
        <v>0.14645029000546367</v>
      </c>
      <c r="G44" s="26"/>
      <c r="H44" s="25">
        <v>1.7787792060000001</v>
      </c>
      <c r="I44" s="24">
        <f t="shared" si="2"/>
        <v>-1.4411127265773375E-2</v>
      </c>
      <c r="J44" s="25">
        <f t="shared" si="3"/>
        <v>1.4411127265773375E-2</v>
      </c>
      <c r="K44" s="23">
        <v>44207</v>
      </c>
      <c r="L44" s="24">
        <v>48.34</v>
      </c>
      <c r="M44" s="24"/>
      <c r="N44" s="24">
        <v>48.012999999999998</v>
      </c>
      <c r="O44" s="24">
        <f t="shared" si="4"/>
        <v>-6.7645841952835182E-3</v>
      </c>
      <c r="P44" s="24">
        <f t="shared" si="5"/>
        <v>6.7645841952835182E-3</v>
      </c>
      <c r="Q44" s="26"/>
      <c r="R44" s="25">
        <v>52.91101784</v>
      </c>
      <c r="S44" s="24">
        <f t="shared" si="6"/>
        <v>9.4559740173769044E-2</v>
      </c>
      <c r="T44" s="25">
        <f t="shared" si="7"/>
        <v>9.4559740173769044E-2</v>
      </c>
      <c r="U44" s="23">
        <v>44207</v>
      </c>
      <c r="V44" s="24">
        <v>1</v>
      </c>
      <c r="W44" s="24"/>
      <c r="X44" s="24">
        <v>1.2242999999999999</v>
      </c>
      <c r="Y44" s="24">
        <f t="shared" si="8"/>
        <v>0.22429999999999994</v>
      </c>
      <c r="Z44" s="24">
        <f t="shared" si="9"/>
        <v>0.22429999999999994</v>
      </c>
      <c r="AA44" s="26"/>
      <c r="AB44" s="25">
        <v>0.87756677599999999</v>
      </c>
      <c r="AC44" s="24">
        <f t="shared" si="10"/>
        <v>-0.12243322400000001</v>
      </c>
      <c r="AD44" s="25">
        <f t="shared" si="11"/>
        <v>0.12243322400000001</v>
      </c>
    </row>
    <row r="45" spans="1:30" x14ac:dyDescent="0.35">
      <c r="A45" s="23">
        <v>44208</v>
      </c>
      <c r="B45" s="24">
        <v>2.1012250790000002</v>
      </c>
      <c r="C45" s="24"/>
      <c r="D45" s="24">
        <v>2.0712000000000002</v>
      </c>
      <c r="E45" s="24">
        <f t="shared" si="0"/>
        <v>-1.4289320692045701E-2</v>
      </c>
      <c r="F45" s="24">
        <f t="shared" si="1"/>
        <v>1.4289320692045701E-2</v>
      </c>
      <c r="G45" s="26"/>
      <c r="H45" s="25">
        <v>1.809342062</v>
      </c>
      <c r="I45" s="24">
        <f t="shared" si="2"/>
        <v>-0.13891087628694734</v>
      </c>
      <c r="J45" s="25">
        <f t="shared" si="3"/>
        <v>0.13891087628694734</v>
      </c>
      <c r="K45" s="23">
        <v>44208</v>
      </c>
      <c r="L45" s="24">
        <v>56.25</v>
      </c>
      <c r="M45" s="24"/>
      <c r="N45" s="24">
        <v>48.026499999999999</v>
      </c>
      <c r="O45" s="24">
        <f t="shared" si="4"/>
        <v>-0.14619555555555558</v>
      </c>
      <c r="P45" s="24">
        <f t="shared" si="5"/>
        <v>0.14619555555555558</v>
      </c>
      <c r="Q45" s="26"/>
      <c r="R45" s="25">
        <v>45.573179850000002</v>
      </c>
      <c r="S45" s="24">
        <f t="shared" si="6"/>
        <v>-0.18981013599999996</v>
      </c>
      <c r="T45" s="25">
        <f t="shared" si="7"/>
        <v>0.18981013599999996</v>
      </c>
      <c r="U45" s="23">
        <v>44208</v>
      </c>
      <c r="V45" s="24">
        <v>0.99</v>
      </c>
      <c r="W45" s="24"/>
      <c r="X45" s="24">
        <v>1.2269000000000001</v>
      </c>
      <c r="Y45" s="24">
        <f t="shared" si="8"/>
        <v>0.23929292929292942</v>
      </c>
      <c r="Z45" s="24">
        <f t="shared" si="9"/>
        <v>0.23929292929292942</v>
      </c>
      <c r="AA45" s="26"/>
      <c r="AB45" s="25">
        <v>0.84939339400000002</v>
      </c>
      <c r="AC45" s="24">
        <f t="shared" si="10"/>
        <v>-0.14202687474747472</v>
      </c>
      <c r="AD45" s="25">
        <f t="shared" si="11"/>
        <v>0.14202687474747472</v>
      </c>
    </row>
    <row r="46" spans="1:30" x14ac:dyDescent="0.35">
      <c r="A46" s="23">
        <v>44209</v>
      </c>
      <c r="B46" s="24">
        <v>1.878573179</v>
      </c>
      <c r="C46" s="24"/>
      <c r="D46" s="24">
        <v>2.0733000000000001</v>
      </c>
      <c r="E46" s="24">
        <f t="shared" si="0"/>
        <v>0.10365676630369913</v>
      </c>
      <c r="F46" s="24">
        <f t="shared" si="1"/>
        <v>0.10365676630369913</v>
      </c>
      <c r="G46" s="26"/>
      <c r="H46" s="25">
        <v>1.7337433659999999</v>
      </c>
      <c r="I46" s="24">
        <f t="shared" si="2"/>
        <v>-7.709564611004173E-2</v>
      </c>
      <c r="J46" s="25">
        <f t="shared" si="3"/>
        <v>7.709564611004173E-2</v>
      </c>
      <c r="K46" s="23">
        <v>44209</v>
      </c>
      <c r="L46" s="24">
        <v>53.54</v>
      </c>
      <c r="M46" s="24"/>
      <c r="N46" s="24">
        <v>48.040100000000002</v>
      </c>
      <c r="O46" s="24">
        <f t="shared" si="4"/>
        <v>-0.10272506537168466</v>
      </c>
      <c r="P46" s="24">
        <f t="shared" si="5"/>
        <v>0.10272506537168466</v>
      </c>
      <c r="Q46" s="26"/>
      <c r="R46" s="25">
        <v>51.798899409999997</v>
      </c>
      <c r="S46" s="24">
        <f t="shared" si="6"/>
        <v>-3.2519622525214835E-2</v>
      </c>
      <c r="T46" s="25">
        <f t="shared" si="7"/>
        <v>3.2519622525214835E-2</v>
      </c>
      <c r="U46" s="23">
        <v>44209</v>
      </c>
      <c r="V46" s="24">
        <v>0.97</v>
      </c>
      <c r="W46" s="24"/>
      <c r="X46" s="24">
        <v>1.2295</v>
      </c>
      <c r="Y46" s="24">
        <f t="shared" si="8"/>
        <v>0.26752577319587634</v>
      </c>
      <c r="Z46" s="24">
        <f t="shared" si="9"/>
        <v>0.26752577319587634</v>
      </c>
      <c r="AA46" s="26"/>
      <c r="AB46" s="25">
        <v>0.91236166299999999</v>
      </c>
      <c r="AC46" s="24">
        <f t="shared" si="10"/>
        <v>-5.9420965979381429E-2</v>
      </c>
      <c r="AD46" s="25">
        <f t="shared" si="11"/>
        <v>5.9420965979381429E-2</v>
      </c>
    </row>
    <row r="47" spans="1:30" x14ac:dyDescent="0.35">
      <c r="A47" s="23">
        <v>44210</v>
      </c>
      <c r="B47" s="24">
        <v>1.773910952</v>
      </c>
      <c r="C47" s="24"/>
      <c r="D47" s="24">
        <v>2.0754000000000001</v>
      </c>
      <c r="E47" s="24">
        <f t="shared" si="0"/>
        <v>0.16995726175549317</v>
      </c>
      <c r="F47" s="24">
        <f t="shared" si="1"/>
        <v>0.16995726175549317</v>
      </c>
      <c r="G47" s="26"/>
      <c r="H47" s="25">
        <v>1.746546782</v>
      </c>
      <c r="I47" s="24">
        <f t="shared" si="2"/>
        <v>-1.542589833449544E-2</v>
      </c>
      <c r="J47" s="25">
        <f t="shared" si="3"/>
        <v>1.542589833449544E-2</v>
      </c>
      <c r="K47" s="23">
        <v>44210</v>
      </c>
      <c r="L47" s="24">
        <v>43.51</v>
      </c>
      <c r="M47" s="24"/>
      <c r="N47" s="24">
        <v>48.053699999999999</v>
      </c>
      <c r="O47" s="24">
        <f t="shared" si="4"/>
        <v>0.10442886692714322</v>
      </c>
      <c r="P47" s="24">
        <f t="shared" si="5"/>
        <v>0.10442886692714322</v>
      </c>
      <c r="Q47" s="26"/>
      <c r="R47" s="25">
        <v>52.291989630000003</v>
      </c>
      <c r="S47" s="24">
        <f t="shared" si="6"/>
        <v>0.20183841944380615</v>
      </c>
      <c r="T47" s="25">
        <f t="shared" si="7"/>
        <v>0.20183841944380615</v>
      </c>
      <c r="U47" s="23">
        <v>44210</v>
      </c>
      <c r="V47" s="24">
        <v>0.99</v>
      </c>
      <c r="W47" s="24"/>
      <c r="X47" s="24">
        <v>1.232</v>
      </c>
      <c r="Y47" s="24">
        <f t="shared" si="8"/>
        <v>0.24444444444444444</v>
      </c>
      <c r="Z47" s="24">
        <f t="shared" si="9"/>
        <v>0.24444444444444444</v>
      </c>
      <c r="AA47" s="26"/>
      <c r="AB47" s="25">
        <v>0.95651621799999997</v>
      </c>
      <c r="AC47" s="24">
        <f t="shared" si="10"/>
        <v>-3.3822002020202038E-2</v>
      </c>
      <c r="AD47" s="25">
        <f t="shared" si="11"/>
        <v>3.3822002020202038E-2</v>
      </c>
    </row>
    <row r="48" spans="1:30" x14ac:dyDescent="0.35">
      <c r="A48" s="23">
        <v>44211</v>
      </c>
      <c r="B48" s="24">
        <v>2.3936198740000001</v>
      </c>
      <c r="C48" s="24"/>
      <c r="D48" s="24">
        <v>2.0775999999999999</v>
      </c>
      <c r="E48" s="24">
        <f t="shared" si="0"/>
        <v>-0.1320259233442512</v>
      </c>
      <c r="F48" s="24">
        <f t="shared" si="1"/>
        <v>0.1320259233442512</v>
      </c>
      <c r="G48" s="26"/>
      <c r="H48" s="25">
        <v>1.9617908470000001</v>
      </c>
      <c r="I48" s="24">
        <f t="shared" si="2"/>
        <v>-0.1804083562685192</v>
      </c>
      <c r="J48" s="25">
        <f t="shared" si="3"/>
        <v>0.1804083562685192</v>
      </c>
      <c r="K48" s="23">
        <v>44211</v>
      </c>
      <c r="L48" s="24">
        <v>49.11</v>
      </c>
      <c r="M48" s="24"/>
      <c r="N48" s="24">
        <v>48.067300000000003</v>
      </c>
      <c r="O48" s="24">
        <f t="shared" si="4"/>
        <v>-2.1231928324170157E-2</v>
      </c>
      <c r="P48" s="24">
        <f t="shared" si="5"/>
        <v>2.1231928324170157E-2</v>
      </c>
      <c r="Q48" s="26"/>
      <c r="R48" s="25">
        <v>57.668550160000002</v>
      </c>
      <c r="S48" s="24">
        <f t="shared" si="6"/>
        <v>0.17427306373447368</v>
      </c>
      <c r="T48" s="25">
        <f t="shared" si="7"/>
        <v>0.17427306373447368</v>
      </c>
      <c r="U48" s="23">
        <v>44211</v>
      </c>
      <c r="V48" s="24">
        <v>0.98</v>
      </c>
      <c r="W48" s="24"/>
      <c r="X48" s="24">
        <v>1.2345999999999999</v>
      </c>
      <c r="Y48" s="24">
        <f t="shared" si="8"/>
        <v>0.25979591836734689</v>
      </c>
      <c r="Z48" s="24">
        <f t="shared" si="9"/>
        <v>0.25979591836734689</v>
      </c>
      <c r="AA48" s="26"/>
      <c r="AB48" s="25">
        <v>0.86874699200000005</v>
      </c>
      <c r="AC48" s="24">
        <f t="shared" si="10"/>
        <v>-0.11352347755102034</v>
      </c>
      <c r="AD48" s="25">
        <f t="shared" si="11"/>
        <v>0.11352347755102034</v>
      </c>
    </row>
    <row r="49" spans="1:30" x14ac:dyDescent="0.35">
      <c r="A49" s="23">
        <v>44212</v>
      </c>
      <c r="B49" s="24">
        <v>1.745418564</v>
      </c>
      <c r="C49" s="24"/>
      <c r="D49" s="24">
        <v>2.0796999999999999</v>
      </c>
      <c r="E49" s="24">
        <f t="shared" si="0"/>
        <v>0.19151935409345167</v>
      </c>
      <c r="F49" s="24">
        <f t="shared" si="1"/>
        <v>0.19151935409345167</v>
      </c>
      <c r="G49" s="26"/>
      <c r="H49" s="25">
        <v>1.718333458</v>
      </c>
      <c r="I49" s="24">
        <f t="shared" si="2"/>
        <v>-1.5517828536169915E-2</v>
      </c>
      <c r="J49" s="25">
        <f t="shared" si="3"/>
        <v>1.5517828536169915E-2</v>
      </c>
      <c r="K49" s="23">
        <v>44212</v>
      </c>
      <c r="L49" s="24">
        <v>49.33</v>
      </c>
      <c r="M49" s="24"/>
      <c r="N49" s="24">
        <v>48.0809</v>
      </c>
      <c r="O49" s="24">
        <f t="shared" si="4"/>
        <v>-2.5321305493614405E-2</v>
      </c>
      <c r="P49" s="24">
        <f t="shared" si="5"/>
        <v>2.5321305493614405E-2</v>
      </c>
      <c r="Q49" s="26"/>
      <c r="R49" s="25">
        <v>43.528325529999996</v>
      </c>
      <c r="S49" s="24">
        <f t="shared" si="6"/>
        <v>-0.11760945611189949</v>
      </c>
      <c r="T49" s="25">
        <f t="shared" si="7"/>
        <v>0.11760945611189949</v>
      </c>
      <c r="U49" s="23">
        <v>44212</v>
      </c>
      <c r="V49" s="24">
        <v>1.07</v>
      </c>
      <c r="W49" s="24"/>
      <c r="X49" s="24">
        <v>1.2372000000000001</v>
      </c>
      <c r="Y49" s="24">
        <f t="shared" si="8"/>
        <v>0.15626168224299067</v>
      </c>
      <c r="Z49" s="24">
        <f t="shared" si="9"/>
        <v>0.15626168224299067</v>
      </c>
      <c r="AA49" s="26"/>
      <c r="AB49" s="25">
        <v>0.89908206700000004</v>
      </c>
      <c r="AC49" s="24">
        <f t="shared" si="10"/>
        <v>-0.15973638598130843</v>
      </c>
      <c r="AD49" s="25">
        <f t="shared" si="11"/>
        <v>0.15973638598130843</v>
      </c>
    </row>
    <row r="50" spans="1:30" x14ac:dyDescent="0.35">
      <c r="A50" s="23">
        <v>44213</v>
      </c>
      <c r="B50" s="24">
        <v>1.7456282809999999</v>
      </c>
      <c r="C50" s="24"/>
      <c r="D50" s="24">
        <v>2.0819000000000001</v>
      </c>
      <c r="E50" s="24">
        <f t="shared" si="0"/>
        <v>0.19263649807928393</v>
      </c>
      <c r="F50" s="24">
        <f t="shared" si="1"/>
        <v>0.19263649807928393</v>
      </c>
      <c r="G50" s="26"/>
      <c r="H50" s="25">
        <v>2.056575289</v>
      </c>
      <c r="I50" s="24">
        <f t="shared" si="2"/>
        <v>0.17812899308773292</v>
      </c>
      <c r="J50" s="25">
        <f t="shared" si="3"/>
        <v>0.17812899308773292</v>
      </c>
      <c r="K50" s="23">
        <v>44213</v>
      </c>
      <c r="L50" s="24">
        <v>51.21</v>
      </c>
      <c r="M50" s="24"/>
      <c r="N50" s="24">
        <v>48.094499999999996</v>
      </c>
      <c r="O50" s="24">
        <f t="shared" si="4"/>
        <v>-6.0837727006444138E-2</v>
      </c>
      <c r="P50" s="24">
        <f t="shared" si="5"/>
        <v>6.0837727006444138E-2</v>
      </c>
      <c r="Q50" s="26"/>
      <c r="R50" s="25">
        <v>42.92396257</v>
      </c>
      <c r="S50" s="24">
        <f t="shared" si="6"/>
        <v>-0.16180506600273384</v>
      </c>
      <c r="T50" s="25">
        <f t="shared" si="7"/>
        <v>0.16180506600273384</v>
      </c>
      <c r="U50" s="23">
        <v>44213</v>
      </c>
      <c r="V50" s="24">
        <v>0.96</v>
      </c>
      <c r="W50" s="24"/>
      <c r="X50" s="24">
        <v>1.2398</v>
      </c>
      <c r="Y50" s="24">
        <f t="shared" si="8"/>
        <v>0.29145833333333337</v>
      </c>
      <c r="Z50" s="24">
        <f t="shared" si="9"/>
        <v>0.29145833333333337</v>
      </c>
      <c r="AA50" s="26"/>
      <c r="AB50" s="25">
        <v>0.88714417199999995</v>
      </c>
      <c r="AC50" s="24">
        <f t="shared" si="10"/>
        <v>-7.5891487500000021E-2</v>
      </c>
      <c r="AD50" s="25">
        <f t="shared" si="11"/>
        <v>7.5891487500000021E-2</v>
      </c>
    </row>
    <row r="51" spans="1:30" x14ac:dyDescent="0.35">
      <c r="A51" s="23">
        <v>44214</v>
      </c>
      <c r="B51" s="24">
        <v>3.2260663049999998</v>
      </c>
      <c r="C51" s="24"/>
      <c r="D51" s="24">
        <v>2.0840000000000001</v>
      </c>
      <c r="E51" s="24">
        <f t="shared" si="0"/>
        <v>-0.35401203726964309</v>
      </c>
      <c r="F51" s="24">
        <f t="shared" si="1"/>
        <v>0.35401203726964309</v>
      </c>
      <c r="G51" s="26"/>
      <c r="H51" s="25">
        <v>1.74331046</v>
      </c>
      <c r="I51" s="24">
        <f t="shared" si="2"/>
        <v>-0.45961728768621818</v>
      </c>
      <c r="J51" s="25">
        <f t="shared" si="3"/>
        <v>0.45961728768621818</v>
      </c>
      <c r="K51" s="23">
        <v>44214</v>
      </c>
      <c r="L51" s="24">
        <v>66.91</v>
      </c>
      <c r="M51" s="24"/>
      <c r="N51" s="24">
        <v>48.1081</v>
      </c>
      <c r="O51" s="24">
        <f t="shared" si="4"/>
        <v>-0.28100283963533101</v>
      </c>
      <c r="P51" s="24">
        <f t="shared" si="5"/>
        <v>0.28100283963533101</v>
      </c>
      <c r="Q51" s="26"/>
      <c r="R51" s="25">
        <v>40.132277930000001</v>
      </c>
      <c r="S51" s="24">
        <f t="shared" si="6"/>
        <v>-0.40020508249887904</v>
      </c>
      <c r="T51" s="25">
        <f t="shared" si="7"/>
        <v>0.40020508249887904</v>
      </c>
      <c r="U51" s="23">
        <v>44214</v>
      </c>
      <c r="V51" s="24">
        <v>0.92</v>
      </c>
      <c r="W51" s="24"/>
      <c r="X51" s="24">
        <v>1.2424999999999999</v>
      </c>
      <c r="Y51" s="24">
        <f t="shared" si="8"/>
        <v>0.35054347826086946</v>
      </c>
      <c r="Z51" s="24">
        <f t="shared" si="9"/>
        <v>0.35054347826086946</v>
      </c>
      <c r="AA51" s="26"/>
      <c r="AB51" s="25">
        <v>0.93557717500000004</v>
      </c>
      <c r="AC51" s="24">
        <f t="shared" si="10"/>
        <v>1.6931711956521735E-2</v>
      </c>
      <c r="AD51" s="25">
        <f t="shared" si="11"/>
        <v>1.6931711956521735E-2</v>
      </c>
    </row>
    <row r="52" spans="1:30" x14ac:dyDescent="0.35">
      <c r="A52" s="23">
        <v>44215</v>
      </c>
      <c r="B52" s="24">
        <v>3.550993354</v>
      </c>
      <c r="C52" s="24"/>
      <c r="D52" s="24">
        <v>2.0861000000000001</v>
      </c>
      <c r="E52" s="24">
        <f t="shared" si="0"/>
        <v>-0.41253058171733203</v>
      </c>
      <c r="F52" s="24">
        <f t="shared" si="1"/>
        <v>0.41253058171733203</v>
      </c>
      <c r="G52" s="26"/>
      <c r="H52" s="25">
        <v>1.738279175</v>
      </c>
      <c r="I52" s="24">
        <f t="shared" si="2"/>
        <v>-0.51048087064372472</v>
      </c>
      <c r="J52" s="25">
        <f t="shared" si="3"/>
        <v>0.51048087064372472</v>
      </c>
      <c r="K52" s="23">
        <v>44215</v>
      </c>
      <c r="L52" s="24">
        <v>50.49</v>
      </c>
      <c r="M52" s="24"/>
      <c r="N52" s="24">
        <v>48.121699999999997</v>
      </c>
      <c r="O52" s="24">
        <f t="shared" si="4"/>
        <v>-4.6906318082788764E-2</v>
      </c>
      <c r="P52" s="24">
        <f t="shared" si="5"/>
        <v>4.6906318082788764E-2</v>
      </c>
      <c r="Q52" s="26"/>
      <c r="R52" s="25">
        <v>45.193891260000001</v>
      </c>
      <c r="S52" s="24">
        <f t="shared" si="6"/>
        <v>-0.10489421152703507</v>
      </c>
      <c r="T52" s="25">
        <f t="shared" si="7"/>
        <v>0.10489421152703507</v>
      </c>
      <c r="U52" s="23">
        <v>44215</v>
      </c>
      <c r="V52" s="24">
        <v>0.93</v>
      </c>
      <c r="W52" s="24"/>
      <c r="X52" s="24">
        <v>1.2451000000000001</v>
      </c>
      <c r="Y52" s="24">
        <f t="shared" si="8"/>
        <v>0.33881720430107531</v>
      </c>
      <c r="Z52" s="24">
        <f t="shared" si="9"/>
        <v>0.33881720430107531</v>
      </c>
      <c r="AA52" s="26"/>
      <c r="AB52" s="25">
        <v>0.87774619600000003</v>
      </c>
      <c r="AC52" s="24">
        <f t="shared" si="10"/>
        <v>-5.6186886021505386E-2</v>
      </c>
      <c r="AD52" s="25">
        <f t="shared" si="11"/>
        <v>5.6186886021505386E-2</v>
      </c>
    </row>
    <row r="53" spans="1:30" x14ac:dyDescent="0.35">
      <c r="A53" s="23">
        <v>44216</v>
      </c>
      <c r="B53" s="24">
        <v>3.0999361439999999</v>
      </c>
      <c r="C53" s="24"/>
      <c r="D53" s="24">
        <v>2.0882999999999998</v>
      </c>
      <c r="E53" s="24">
        <f t="shared" si="0"/>
        <v>-0.32634096220273628</v>
      </c>
      <c r="F53" s="24">
        <f t="shared" si="1"/>
        <v>0.32634096220273628</v>
      </c>
      <c r="G53" s="26"/>
      <c r="H53" s="25">
        <v>1.740027338</v>
      </c>
      <c r="I53" s="24">
        <f t="shared" si="2"/>
        <v>-0.43868929643345583</v>
      </c>
      <c r="J53" s="25">
        <f t="shared" si="3"/>
        <v>0.43868929643345583</v>
      </c>
      <c r="K53" s="23">
        <v>44216</v>
      </c>
      <c r="L53" s="24">
        <v>53.19</v>
      </c>
      <c r="M53" s="24"/>
      <c r="N53" s="24">
        <v>48.135300000000001</v>
      </c>
      <c r="O53" s="24">
        <f t="shared" si="4"/>
        <v>-9.5031020868584268E-2</v>
      </c>
      <c r="P53" s="24">
        <f t="shared" si="5"/>
        <v>9.5031020868584268E-2</v>
      </c>
      <c r="Q53" s="26"/>
      <c r="R53" s="25">
        <v>38.351490159999997</v>
      </c>
      <c r="S53" s="24">
        <f t="shared" si="6"/>
        <v>-0.27897179620229368</v>
      </c>
      <c r="T53" s="25">
        <f t="shared" si="7"/>
        <v>0.27897179620229368</v>
      </c>
      <c r="U53" s="23">
        <v>44216</v>
      </c>
      <c r="V53" s="24">
        <v>1.03</v>
      </c>
      <c r="W53" s="24"/>
      <c r="X53" s="24">
        <v>1.2477</v>
      </c>
      <c r="Y53" s="24">
        <f t="shared" si="8"/>
        <v>0.21135922330097087</v>
      </c>
      <c r="Z53" s="24">
        <f t="shared" si="9"/>
        <v>0.21135922330097087</v>
      </c>
      <c r="AA53" s="26"/>
      <c r="AB53" s="25">
        <v>0.893122745</v>
      </c>
      <c r="AC53" s="24">
        <f t="shared" si="10"/>
        <v>-0.13289053883495147</v>
      </c>
      <c r="AD53" s="25">
        <f t="shared" si="11"/>
        <v>0.13289053883495147</v>
      </c>
    </row>
    <row r="54" spans="1:30" x14ac:dyDescent="0.35">
      <c r="A54" s="23">
        <v>44217</v>
      </c>
      <c r="B54" s="24">
        <v>3.396351068</v>
      </c>
      <c r="C54" s="24"/>
      <c r="D54" s="24">
        <v>2.0903999999999998</v>
      </c>
      <c r="E54" s="24">
        <f t="shared" si="0"/>
        <v>-0.38451592366422593</v>
      </c>
      <c r="F54" s="24">
        <f t="shared" si="1"/>
        <v>0.38451592366422593</v>
      </c>
      <c r="G54" s="26"/>
      <c r="H54" s="25">
        <v>1.7010570380000001</v>
      </c>
      <c r="I54" s="24">
        <f t="shared" si="2"/>
        <v>-0.49915158829511197</v>
      </c>
      <c r="J54" s="25">
        <f t="shared" si="3"/>
        <v>0.49915158829511197</v>
      </c>
      <c r="K54" s="23">
        <v>44217</v>
      </c>
      <c r="L54" s="24">
        <v>48.6</v>
      </c>
      <c r="M54" s="24"/>
      <c r="N54" s="24">
        <v>48.148899999999998</v>
      </c>
      <c r="O54" s="24">
        <f t="shared" si="4"/>
        <v>-9.2818930041153047E-3</v>
      </c>
      <c r="P54" s="24">
        <f t="shared" si="5"/>
        <v>9.2818930041153047E-3</v>
      </c>
      <c r="Q54" s="26"/>
      <c r="R54" s="25">
        <v>51.691871689999999</v>
      </c>
      <c r="S54" s="24">
        <f t="shared" si="6"/>
        <v>6.3618759053497898E-2</v>
      </c>
      <c r="T54" s="25">
        <f t="shared" si="7"/>
        <v>6.3618759053497898E-2</v>
      </c>
      <c r="U54" s="23">
        <v>44217</v>
      </c>
      <c r="V54" s="24">
        <v>0.84</v>
      </c>
      <c r="W54" s="24"/>
      <c r="X54" s="24">
        <v>1.2503</v>
      </c>
      <c r="Y54" s="24">
        <f t="shared" si="8"/>
        <v>0.48845238095238097</v>
      </c>
      <c r="Z54" s="24">
        <f t="shared" si="9"/>
        <v>0.48845238095238097</v>
      </c>
      <c r="AA54" s="26"/>
      <c r="AB54" s="25">
        <v>0.88817038699999995</v>
      </c>
      <c r="AC54" s="24">
        <f t="shared" si="10"/>
        <v>5.7345698809523789E-2</v>
      </c>
      <c r="AD54" s="25">
        <f t="shared" si="11"/>
        <v>5.7345698809523789E-2</v>
      </c>
    </row>
    <row r="55" spans="1:30" x14ac:dyDescent="0.35">
      <c r="A55" s="23">
        <v>44218</v>
      </c>
      <c r="B55" s="24">
        <v>2.6988064010000001</v>
      </c>
      <c r="C55" s="24"/>
      <c r="D55" s="24">
        <v>2.0926</v>
      </c>
      <c r="E55" s="24">
        <f t="shared" si="0"/>
        <v>-0.22462018793766753</v>
      </c>
      <c r="F55" s="24">
        <f t="shared" si="1"/>
        <v>0.22462018793766753</v>
      </c>
      <c r="G55" s="26"/>
      <c r="H55" s="25">
        <v>1.677608668</v>
      </c>
      <c r="I55" s="24">
        <f t="shared" si="2"/>
        <v>-0.37838865826819273</v>
      </c>
      <c r="J55" s="25">
        <f t="shared" si="3"/>
        <v>0.37838865826819273</v>
      </c>
      <c r="K55" s="23">
        <v>44218</v>
      </c>
      <c r="L55" s="24">
        <v>54.66</v>
      </c>
      <c r="M55" s="24"/>
      <c r="N55" s="24">
        <v>48.162500000000001</v>
      </c>
      <c r="O55" s="24">
        <f t="shared" si="4"/>
        <v>-0.11887120380534204</v>
      </c>
      <c r="P55" s="24">
        <f t="shared" si="5"/>
        <v>0.11887120380534204</v>
      </c>
      <c r="Q55" s="26"/>
      <c r="R55" s="25">
        <v>50.747264790000003</v>
      </c>
      <c r="S55" s="24">
        <f t="shared" si="6"/>
        <v>-7.1583154226125031E-2</v>
      </c>
      <c r="T55" s="25">
        <f t="shared" si="7"/>
        <v>7.1583154226125031E-2</v>
      </c>
      <c r="U55" s="23">
        <v>44218</v>
      </c>
      <c r="V55" s="24">
        <v>1.06</v>
      </c>
      <c r="W55" s="24"/>
      <c r="X55" s="24">
        <v>1.2529999999999999</v>
      </c>
      <c r="Y55" s="24">
        <f t="shared" si="8"/>
        <v>0.18207547169811306</v>
      </c>
      <c r="Z55" s="24">
        <f t="shared" si="9"/>
        <v>0.18207547169811306</v>
      </c>
      <c r="AA55" s="26"/>
      <c r="AB55" s="25">
        <v>0.88939279699999996</v>
      </c>
      <c r="AC55" s="24">
        <f t="shared" si="10"/>
        <v>-0.16095019150943404</v>
      </c>
      <c r="AD55" s="25">
        <f t="shared" si="11"/>
        <v>0.16095019150943404</v>
      </c>
    </row>
    <row r="56" spans="1:30" x14ac:dyDescent="0.35">
      <c r="A56" s="23">
        <v>44219</v>
      </c>
      <c r="B56" s="24">
        <v>1.865987579</v>
      </c>
      <c r="C56" s="24"/>
      <c r="D56" s="24">
        <v>2.0947</v>
      </c>
      <c r="E56" s="24">
        <f t="shared" si="0"/>
        <v>0.12256910151704713</v>
      </c>
      <c r="F56" s="24">
        <f t="shared" si="1"/>
        <v>0.12256910151704713</v>
      </c>
      <c r="G56" s="26"/>
      <c r="H56" s="25">
        <v>1.7023570450000001</v>
      </c>
      <c r="I56" s="24">
        <f t="shared" si="2"/>
        <v>-8.7691116404799999E-2</v>
      </c>
      <c r="J56" s="25">
        <f t="shared" si="3"/>
        <v>8.7691116404799999E-2</v>
      </c>
      <c r="K56" s="23">
        <v>44219</v>
      </c>
      <c r="L56" s="24">
        <v>63.51</v>
      </c>
      <c r="M56" s="24"/>
      <c r="N56" s="24">
        <v>48.176200000000001</v>
      </c>
      <c r="O56" s="24">
        <f t="shared" si="4"/>
        <v>-0.24143914344197759</v>
      </c>
      <c r="P56" s="24">
        <f t="shared" si="5"/>
        <v>0.24143914344197759</v>
      </c>
      <c r="Q56" s="26"/>
      <c r="R56" s="25">
        <v>46.00346141</v>
      </c>
      <c r="S56" s="24">
        <f t="shared" si="6"/>
        <v>-0.27565011163596281</v>
      </c>
      <c r="T56" s="25">
        <f t="shared" si="7"/>
        <v>0.27565011163596281</v>
      </c>
      <c r="U56" s="23">
        <v>44219</v>
      </c>
      <c r="V56" s="24">
        <v>0.86</v>
      </c>
      <c r="W56" s="24"/>
      <c r="X56" s="24">
        <v>1.2556</v>
      </c>
      <c r="Y56" s="24">
        <f t="shared" si="8"/>
        <v>0.46000000000000008</v>
      </c>
      <c r="Z56" s="24">
        <f t="shared" si="9"/>
        <v>0.46000000000000008</v>
      </c>
      <c r="AA56" s="26"/>
      <c r="AB56" s="25">
        <v>0.87714477000000002</v>
      </c>
      <c r="AC56" s="24">
        <f t="shared" si="10"/>
        <v>1.9935779069767477E-2</v>
      </c>
      <c r="AD56" s="25">
        <f t="shared" si="11"/>
        <v>1.9935779069767477E-2</v>
      </c>
    </row>
    <row r="57" spans="1:30" x14ac:dyDescent="0.35">
      <c r="A57" s="23">
        <v>44220</v>
      </c>
      <c r="B57" s="24">
        <v>1.8103788940000001</v>
      </c>
      <c r="C57" s="24"/>
      <c r="D57" s="24">
        <v>2.0969000000000002</v>
      </c>
      <c r="E57" s="24">
        <f t="shared" si="0"/>
        <v>0.15826582322053967</v>
      </c>
      <c r="F57" s="24">
        <f t="shared" si="1"/>
        <v>0.15826582322053967</v>
      </c>
      <c r="G57" s="26"/>
      <c r="H57" s="25">
        <v>1.9735834750000001</v>
      </c>
      <c r="I57" s="24">
        <f t="shared" si="2"/>
        <v>9.0149405486827344E-2</v>
      </c>
      <c r="J57" s="25">
        <f t="shared" si="3"/>
        <v>9.0149405486827344E-2</v>
      </c>
      <c r="K57" s="23">
        <v>44220</v>
      </c>
      <c r="L57" s="24">
        <v>45.57</v>
      </c>
      <c r="M57" s="24"/>
      <c r="N57" s="24">
        <v>48.189799999999998</v>
      </c>
      <c r="O57" s="24">
        <f t="shared" si="4"/>
        <v>5.7489576475751543E-2</v>
      </c>
      <c r="P57" s="24">
        <f t="shared" si="5"/>
        <v>5.7489576475751543E-2</v>
      </c>
      <c r="Q57" s="26"/>
      <c r="R57" s="25">
        <v>50.181659750000001</v>
      </c>
      <c r="S57" s="24">
        <f t="shared" si="6"/>
        <v>0.10119946785165682</v>
      </c>
      <c r="T57" s="25">
        <f t="shared" si="7"/>
        <v>0.10119946785165682</v>
      </c>
      <c r="U57" s="23">
        <v>44220</v>
      </c>
      <c r="V57" s="24">
        <v>1.1299999999999999</v>
      </c>
      <c r="W57" s="24"/>
      <c r="X57" s="24">
        <v>1.2582</v>
      </c>
      <c r="Y57" s="24">
        <f t="shared" si="8"/>
        <v>0.11345132743362842</v>
      </c>
      <c r="Z57" s="24">
        <f t="shared" si="9"/>
        <v>0.11345132743362842</v>
      </c>
      <c r="AA57" s="26"/>
      <c r="AB57" s="25">
        <v>0.849082267</v>
      </c>
      <c r="AC57" s="24">
        <f t="shared" si="10"/>
        <v>-0.24859976371681408</v>
      </c>
      <c r="AD57" s="25">
        <f t="shared" si="11"/>
        <v>0.24859976371681408</v>
      </c>
    </row>
    <row r="58" spans="1:30" x14ac:dyDescent="0.35">
      <c r="A58" s="23">
        <v>44221</v>
      </c>
      <c r="B58" s="24">
        <v>1.8244625350000001</v>
      </c>
      <c r="C58" s="24"/>
      <c r="D58" s="24">
        <v>2.0990000000000002</v>
      </c>
      <c r="E58" s="24">
        <f t="shared" si="0"/>
        <v>0.15047580300134805</v>
      </c>
      <c r="F58" s="24">
        <f t="shared" si="1"/>
        <v>0.15047580300134805</v>
      </c>
      <c r="G58" s="26"/>
      <c r="H58" s="25">
        <v>1.739714623</v>
      </c>
      <c r="I58" s="24">
        <f t="shared" si="2"/>
        <v>-4.6450891906092272E-2</v>
      </c>
      <c r="J58" s="25">
        <f t="shared" si="3"/>
        <v>4.6450891906092272E-2</v>
      </c>
      <c r="K58" s="23">
        <v>44221</v>
      </c>
      <c r="L58" s="24">
        <v>43.41</v>
      </c>
      <c r="M58" s="24"/>
      <c r="N58" s="24">
        <v>48.203400000000002</v>
      </c>
      <c r="O58" s="24">
        <f t="shared" si="4"/>
        <v>0.11042156185210794</v>
      </c>
      <c r="P58" s="24">
        <f t="shared" si="5"/>
        <v>0.11042156185210794</v>
      </c>
      <c r="Q58" s="26"/>
      <c r="R58" s="25">
        <v>43.362859210000003</v>
      </c>
      <c r="S58" s="24">
        <f t="shared" si="6"/>
        <v>-1.0859431006678914E-3</v>
      </c>
      <c r="T58" s="25">
        <f t="shared" si="7"/>
        <v>1.0859431006678914E-3</v>
      </c>
      <c r="U58" s="23">
        <v>44221</v>
      </c>
      <c r="V58" s="24">
        <v>0.99</v>
      </c>
      <c r="W58" s="24"/>
      <c r="X58" s="24">
        <v>1.2608999999999999</v>
      </c>
      <c r="Y58" s="24">
        <f t="shared" si="8"/>
        <v>0.27363636363636357</v>
      </c>
      <c r="Z58" s="24">
        <f t="shared" si="9"/>
        <v>0.27363636363636357</v>
      </c>
      <c r="AA58" s="26"/>
      <c r="AB58" s="25">
        <v>0.88043748099999997</v>
      </c>
      <c r="AC58" s="24">
        <f t="shared" si="10"/>
        <v>-0.11066921111111114</v>
      </c>
      <c r="AD58" s="25">
        <f t="shared" si="11"/>
        <v>0.11066921111111114</v>
      </c>
    </row>
    <row r="59" spans="1:30" x14ac:dyDescent="0.35">
      <c r="A59" s="23">
        <v>44222</v>
      </c>
      <c r="B59" s="24">
        <v>2.0800096219999999</v>
      </c>
      <c r="C59" s="24"/>
      <c r="D59" s="24">
        <v>2.1012</v>
      </c>
      <c r="E59" s="24">
        <f t="shared" si="0"/>
        <v>1.0187634603163393E-2</v>
      </c>
      <c r="F59" s="24">
        <f t="shared" si="1"/>
        <v>1.0187634603163393E-2</v>
      </c>
      <c r="G59" s="26"/>
      <c r="H59" s="25">
        <v>1.7561002489999999</v>
      </c>
      <c r="I59" s="24">
        <f t="shared" si="2"/>
        <v>-0.15572493971857213</v>
      </c>
      <c r="J59" s="25">
        <f t="shared" si="3"/>
        <v>0.15572493971857213</v>
      </c>
      <c r="K59" s="23">
        <v>44222</v>
      </c>
      <c r="L59" s="24">
        <v>44.61</v>
      </c>
      <c r="M59" s="24"/>
      <c r="N59" s="24">
        <v>48.216999999999999</v>
      </c>
      <c r="O59" s="24">
        <f t="shared" si="4"/>
        <v>8.0856310244339813E-2</v>
      </c>
      <c r="P59" s="24">
        <f t="shared" si="5"/>
        <v>8.0856310244339813E-2</v>
      </c>
      <c r="Q59" s="26"/>
      <c r="R59" s="25">
        <v>48.933381240000003</v>
      </c>
      <c r="S59" s="24">
        <f t="shared" si="6"/>
        <v>9.6915069266980569E-2</v>
      </c>
      <c r="T59" s="25">
        <f t="shared" si="7"/>
        <v>9.6915069266980569E-2</v>
      </c>
      <c r="U59" s="23">
        <v>44222</v>
      </c>
      <c r="V59" s="24">
        <v>0.99</v>
      </c>
      <c r="W59" s="24"/>
      <c r="X59" s="24">
        <v>1.2635000000000001</v>
      </c>
      <c r="Y59" s="24">
        <f t="shared" si="8"/>
        <v>0.27626262626262632</v>
      </c>
      <c r="Z59" s="24">
        <f t="shared" si="9"/>
        <v>0.27626262626262632</v>
      </c>
      <c r="AA59" s="26"/>
      <c r="AB59" s="25">
        <v>0.81936889099999999</v>
      </c>
      <c r="AC59" s="24">
        <f t="shared" si="10"/>
        <v>-0.17235465555555557</v>
      </c>
      <c r="AD59" s="25">
        <f t="shared" si="11"/>
        <v>0.17235465555555557</v>
      </c>
    </row>
    <row r="60" spans="1:30" x14ac:dyDescent="0.35">
      <c r="A60" s="23">
        <v>44223</v>
      </c>
      <c r="B60" s="24">
        <v>1.832101677</v>
      </c>
      <c r="C60" s="24"/>
      <c r="D60" s="24">
        <v>2.1034000000000002</v>
      </c>
      <c r="E60" s="24">
        <f t="shared" si="0"/>
        <v>0.14808038571540488</v>
      </c>
      <c r="F60" s="24">
        <f t="shared" si="1"/>
        <v>0.14808038571540488</v>
      </c>
      <c r="G60" s="26"/>
      <c r="H60" s="25">
        <v>2.0308621960000002</v>
      </c>
      <c r="I60" s="24">
        <f t="shared" si="2"/>
        <v>0.1084877119513712</v>
      </c>
      <c r="J60" s="25">
        <f t="shared" si="3"/>
        <v>0.1084877119513712</v>
      </c>
      <c r="K60" s="23">
        <v>44223</v>
      </c>
      <c r="L60" s="24">
        <v>46.98</v>
      </c>
      <c r="M60" s="24"/>
      <c r="N60" s="24">
        <v>48.230699999999999</v>
      </c>
      <c r="O60" s="24">
        <f t="shared" si="4"/>
        <v>2.6621966794380631E-2</v>
      </c>
      <c r="P60" s="24">
        <f t="shared" si="5"/>
        <v>2.6621966794380631E-2</v>
      </c>
      <c r="Q60" s="26"/>
      <c r="R60" s="25">
        <v>43.454508279999999</v>
      </c>
      <c r="S60" s="24">
        <f t="shared" si="6"/>
        <v>-7.5042395061728356E-2</v>
      </c>
      <c r="T60" s="25">
        <f t="shared" si="7"/>
        <v>7.5042395061728356E-2</v>
      </c>
      <c r="U60" s="23">
        <v>44223</v>
      </c>
      <c r="V60" s="24">
        <v>1.06</v>
      </c>
      <c r="W60" s="24"/>
      <c r="X60" s="24">
        <v>1.2662</v>
      </c>
      <c r="Y60" s="24">
        <f t="shared" si="8"/>
        <v>0.19452830188679238</v>
      </c>
      <c r="Z60" s="24">
        <f t="shared" si="9"/>
        <v>0.19452830188679238</v>
      </c>
      <c r="AA60" s="26"/>
      <c r="AB60" s="25">
        <v>0.94148734700000003</v>
      </c>
      <c r="AC60" s="24">
        <f t="shared" si="10"/>
        <v>-0.11180438962264153</v>
      </c>
      <c r="AD60" s="25">
        <f t="shared" si="11"/>
        <v>0.11180438962264153</v>
      </c>
    </row>
    <row r="61" spans="1:30" x14ac:dyDescent="0.35">
      <c r="A61" s="23">
        <v>44224</v>
      </c>
      <c r="B61" s="24">
        <v>1.8493110989999999</v>
      </c>
      <c r="C61" s="24"/>
      <c r="D61" s="24">
        <v>2.1055000000000001</v>
      </c>
      <c r="E61" s="24">
        <f t="shared" si="0"/>
        <v>0.13853207345077437</v>
      </c>
      <c r="F61" s="24">
        <f t="shared" si="1"/>
        <v>0.13853207345077437</v>
      </c>
      <c r="G61" s="26"/>
      <c r="H61" s="25">
        <v>1.9763780339999999</v>
      </c>
      <c r="I61" s="24">
        <f t="shared" si="2"/>
        <v>6.8710416040173236E-2</v>
      </c>
      <c r="J61" s="25">
        <f t="shared" si="3"/>
        <v>6.8710416040173236E-2</v>
      </c>
      <c r="K61" s="23">
        <v>44224</v>
      </c>
      <c r="L61" s="24">
        <v>44.3</v>
      </c>
      <c r="M61" s="24"/>
      <c r="N61" s="24">
        <v>48.244300000000003</v>
      </c>
      <c r="O61" s="24">
        <f t="shared" si="4"/>
        <v>8.9036117381489976E-2</v>
      </c>
      <c r="P61" s="24">
        <f t="shared" si="5"/>
        <v>8.9036117381489976E-2</v>
      </c>
      <c r="Q61" s="26"/>
      <c r="R61" s="25">
        <v>51.362800239999999</v>
      </c>
      <c r="S61" s="24">
        <f t="shared" si="6"/>
        <v>0.15943115665914226</v>
      </c>
      <c r="T61" s="25">
        <f t="shared" si="7"/>
        <v>0.15943115665914226</v>
      </c>
      <c r="U61" s="23">
        <v>44224</v>
      </c>
      <c r="V61" s="24">
        <v>1.04</v>
      </c>
      <c r="W61" s="24"/>
      <c r="X61" s="24">
        <v>1.2688999999999999</v>
      </c>
      <c r="Y61" s="24">
        <f t="shared" si="8"/>
        <v>0.22009615384615372</v>
      </c>
      <c r="Z61" s="24">
        <f t="shared" si="9"/>
        <v>0.22009615384615372</v>
      </c>
      <c r="AA61" s="26"/>
      <c r="AB61" s="25">
        <v>1.002516854</v>
      </c>
      <c r="AC61" s="24">
        <f t="shared" si="10"/>
        <v>-3.6041486538461558E-2</v>
      </c>
      <c r="AD61" s="25">
        <f t="shared" si="11"/>
        <v>3.6041486538461558E-2</v>
      </c>
    </row>
    <row r="62" spans="1:30" x14ac:dyDescent="0.35">
      <c r="A62" s="23">
        <v>44225</v>
      </c>
      <c r="B62" s="24">
        <v>1.793961538</v>
      </c>
      <c r="C62" s="24"/>
      <c r="D62" s="24">
        <v>2.1076999999999999</v>
      </c>
      <c r="E62" s="24">
        <f t="shared" si="0"/>
        <v>0.17488583526142459</v>
      </c>
      <c r="F62" s="24">
        <f t="shared" si="1"/>
        <v>0.17488583526142459</v>
      </c>
      <c r="G62" s="26"/>
      <c r="H62" s="25">
        <v>1.8742773210000001</v>
      </c>
      <c r="I62" s="24">
        <f t="shared" si="2"/>
        <v>4.4770069646833242E-2</v>
      </c>
      <c r="J62" s="25">
        <f t="shared" si="3"/>
        <v>4.4770069646833242E-2</v>
      </c>
      <c r="K62" s="23">
        <v>44225</v>
      </c>
      <c r="L62" s="24">
        <v>43.78</v>
      </c>
      <c r="M62" s="24"/>
      <c r="N62" s="24">
        <v>48.258000000000003</v>
      </c>
      <c r="O62" s="24">
        <f t="shared" si="4"/>
        <v>0.10228414801279126</v>
      </c>
      <c r="P62" s="24">
        <f t="shared" si="5"/>
        <v>0.10228414801279126</v>
      </c>
      <c r="Q62" s="26"/>
      <c r="R62" s="25">
        <v>44.851311269999997</v>
      </c>
      <c r="S62" s="24">
        <f t="shared" si="6"/>
        <v>2.4470335084513371E-2</v>
      </c>
      <c r="T62" s="25">
        <f t="shared" si="7"/>
        <v>2.4470335084513371E-2</v>
      </c>
      <c r="U62" s="23">
        <v>44225</v>
      </c>
      <c r="V62" s="24">
        <v>0.98</v>
      </c>
      <c r="W62" s="24"/>
      <c r="X62" s="24">
        <v>1.2716000000000001</v>
      </c>
      <c r="Y62" s="24">
        <f t="shared" si="8"/>
        <v>0.29755102040816334</v>
      </c>
      <c r="Z62" s="24">
        <f t="shared" si="9"/>
        <v>0.29755102040816334</v>
      </c>
      <c r="AA62" s="26"/>
      <c r="AB62" s="25">
        <v>0.99690718</v>
      </c>
      <c r="AC62" s="24">
        <f t="shared" si="10"/>
        <v>1.725222448979594E-2</v>
      </c>
      <c r="AD62" s="25">
        <f t="shared" si="11"/>
        <v>1.725222448979594E-2</v>
      </c>
    </row>
    <row r="63" spans="1:30" x14ac:dyDescent="0.35">
      <c r="A63" s="23">
        <v>44226</v>
      </c>
      <c r="B63" s="24">
        <v>1.8109487580000001</v>
      </c>
      <c r="C63" s="24"/>
      <c r="D63" s="24">
        <v>2.1099000000000001</v>
      </c>
      <c r="E63" s="24">
        <f t="shared" si="0"/>
        <v>0.16507990117299609</v>
      </c>
      <c r="F63" s="24">
        <f t="shared" si="1"/>
        <v>0.16507990117299609</v>
      </c>
      <c r="G63" s="26"/>
      <c r="H63" s="25">
        <v>1.910042773</v>
      </c>
      <c r="I63" s="24">
        <f t="shared" si="2"/>
        <v>5.4719392010538555E-2</v>
      </c>
      <c r="J63" s="25">
        <f t="shared" si="3"/>
        <v>5.4719392010538555E-2</v>
      </c>
      <c r="K63" s="23">
        <v>44226</v>
      </c>
      <c r="L63" s="24">
        <v>56.73</v>
      </c>
      <c r="M63" s="24"/>
      <c r="N63" s="24">
        <v>48.271599999999999</v>
      </c>
      <c r="O63" s="24">
        <f t="shared" si="4"/>
        <v>-0.14909924202362063</v>
      </c>
      <c r="P63" s="24">
        <f t="shared" si="5"/>
        <v>0.14909924202362063</v>
      </c>
      <c r="Q63" s="26"/>
      <c r="R63" s="25">
        <v>42.629678269999999</v>
      </c>
      <c r="S63" s="24">
        <f t="shared" si="6"/>
        <v>-0.24855141424290494</v>
      </c>
      <c r="T63" s="25">
        <f t="shared" si="7"/>
        <v>0.24855141424290494</v>
      </c>
      <c r="U63" s="23">
        <v>44226</v>
      </c>
      <c r="V63" s="24">
        <v>0.92</v>
      </c>
      <c r="W63" s="24"/>
      <c r="X63" s="24">
        <v>1.2742</v>
      </c>
      <c r="Y63" s="24">
        <f t="shared" si="8"/>
        <v>0.38499999999999995</v>
      </c>
      <c r="Z63" s="24">
        <f t="shared" si="9"/>
        <v>0.38499999999999995</v>
      </c>
      <c r="AA63" s="26"/>
      <c r="AB63" s="25">
        <v>1.0009548660000001</v>
      </c>
      <c r="AC63" s="24">
        <f t="shared" si="10"/>
        <v>8.7994419565217405E-2</v>
      </c>
      <c r="AD63" s="25">
        <f t="shared" si="11"/>
        <v>8.7994419565217405E-2</v>
      </c>
    </row>
    <row r="64" spans="1:30" x14ac:dyDescent="0.35">
      <c r="A64" s="23">
        <v>44227</v>
      </c>
      <c r="B64" s="24">
        <v>1.716472923</v>
      </c>
      <c r="C64" s="24"/>
      <c r="D64" s="24">
        <v>2.1120000000000001</v>
      </c>
      <c r="E64" s="24">
        <f t="shared" si="0"/>
        <v>0.23043012895811354</v>
      </c>
      <c r="F64" s="24">
        <f t="shared" si="1"/>
        <v>0.23043012895811354</v>
      </c>
      <c r="G64" s="26"/>
      <c r="H64" s="25">
        <v>1.951676489</v>
      </c>
      <c r="I64" s="24">
        <f t="shared" si="2"/>
        <v>0.13702725096817622</v>
      </c>
      <c r="J64" s="25">
        <f t="shared" si="3"/>
        <v>0.13702725096817622</v>
      </c>
      <c r="K64" s="23">
        <v>44227</v>
      </c>
      <c r="L64" s="24">
        <v>43.75</v>
      </c>
      <c r="M64" s="24"/>
      <c r="N64" s="24">
        <v>48.285299999999999</v>
      </c>
      <c r="O64" s="24">
        <f t="shared" si="4"/>
        <v>0.10366399999999999</v>
      </c>
      <c r="P64" s="24">
        <f t="shared" si="5"/>
        <v>0.10366399999999999</v>
      </c>
      <c r="Q64" s="26"/>
      <c r="R64" s="25">
        <v>45.652546389999998</v>
      </c>
      <c r="S64" s="24">
        <f t="shared" si="6"/>
        <v>4.3486774628571374E-2</v>
      </c>
      <c r="T64" s="25">
        <f t="shared" si="7"/>
        <v>4.3486774628571374E-2</v>
      </c>
      <c r="U64" s="23">
        <v>44227</v>
      </c>
      <c r="V64" s="24">
        <v>0.89</v>
      </c>
      <c r="W64" s="24"/>
      <c r="X64" s="24">
        <v>1.2768999999999999</v>
      </c>
      <c r="Y64" s="24">
        <f t="shared" si="8"/>
        <v>0.43471910112359541</v>
      </c>
      <c r="Z64" s="24">
        <f t="shared" si="9"/>
        <v>0.43471910112359541</v>
      </c>
      <c r="AA64" s="26"/>
      <c r="AB64" s="25">
        <v>0.94235269499999996</v>
      </c>
      <c r="AC64" s="24">
        <f t="shared" si="10"/>
        <v>5.8823252808988709E-2</v>
      </c>
      <c r="AD64" s="25">
        <f t="shared" si="11"/>
        <v>5.8823252808988709E-2</v>
      </c>
    </row>
    <row r="65" spans="1:30" x14ac:dyDescent="0.35">
      <c r="A65" s="23">
        <v>44228</v>
      </c>
      <c r="B65" s="24">
        <v>1.7695627840000001</v>
      </c>
      <c r="C65" s="24"/>
      <c r="D65" s="24">
        <v>2.1141999999999999</v>
      </c>
      <c r="E65" s="24">
        <f t="shared" si="0"/>
        <v>0.19475839971101006</v>
      </c>
      <c r="F65" s="24">
        <f t="shared" si="1"/>
        <v>0.19475839971101006</v>
      </c>
      <c r="G65" s="26"/>
      <c r="H65" s="25">
        <v>2.0527559659999999</v>
      </c>
      <c r="I65" s="24">
        <f t="shared" si="2"/>
        <v>0.16003567918616429</v>
      </c>
      <c r="J65" s="25">
        <f t="shared" si="3"/>
        <v>0.16003567918616429</v>
      </c>
      <c r="K65" s="23">
        <v>44228</v>
      </c>
      <c r="L65" s="24">
        <v>59.52</v>
      </c>
      <c r="M65" s="24"/>
      <c r="N65" s="24">
        <v>48.298900000000003</v>
      </c>
      <c r="O65" s="24">
        <f t="shared" si="4"/>
        <v>-0.18852654569892471</v>
      </c>
      <c r="P65" s="24">
        <f t="shared" si="5"/>
        <v>0.18852654569892471</v>
      </c>
      <c r="Q65" s="26"/>
      <c r="R65" s="25">
        <v>47.290635109999997</v>
      </c>
      <c r="S65" s="24">
        <f t="shared" si="6"/>
        <v>-0.20546648000672052</v>
      </c>
      <c r="T65" s="25">
        <f t="shared" si="7"/>
        <v>0.20546648000672052</v>
      </c>
      <c r="U65" s="23">
        <v>44228</v>
      </c>
      <c r="V65" s="24">
        <v>0.98</v>
      </c>
      <c r="W65" s="24"/>
      <c r="X65" s="24">
        <v>1.2796000000000001</v>
      </c>
      <c r="Y65" s="24">
        <f t="shared" si="8"/>
        <v>0.30571428571428583</v>
      </c>
      <c r="Z65" s="24">
        <f t="shared" si="9"/>
        <v>0.30571428571428583</v>
      </c>
      <c r="AA65" s="26"/>
      <c r="AB65" s="25">
        <v>1.001729729</v>
      </c>
      <c r="AC65" s="24">
        <f t="shared" si="10"/>
        <v>2.2173192857142889E-2</v>
      </c>
      <c r="AD65" s="25">
        <f t="shared" si="11"/>
        <v>2.2173192857142889E-2</v>
      </c>
    </row>
    <row r="66" spans="1:30" x14ac:dyDescent="0.35">
      <c r="A66" s="23">
        <v>44229</v>
      </c>
      <c r="B66" s="24">
        <v>1.786724108</v>
      </c>
      <c r="C66" s="24"/>
      <c r="D66" s="24">
        <v>2.1164000000000001</v>
      </c>
      <c r="E66" s="24">
        <f t="shared" si="0"/>
        <v>0.18451415667583304</v>
      </c>
      <c r="F66" s="24">
        <f t="shared" si="1"/>
        <v>0.18451415667583304</v>
      </c>
      <c r="G66" s="26"/>
      <c r="H66" s="25">
        <v>2.0873997969999998</v>
      </c>
      <c r="I66" s="24">
        <f t="shared" si="2"/>
        <v>0.16828322159741058</v>
      </c>
      <c r="J66" s="25">
        <f t="shared" si="3"/>
        <v>0.16828322159741058</v>
      </c>
      <c r="K66" s="23">
        <v>44229</v>
      </c>
      <c r="L66" s="24">
        <v>47.66</v>
      </c>
      <c r="M66" s="24"/>
      <c r="N66" s="24">
        <v>48.312600000000003</v>
      </c>
      <c r="O66" s="24">
        <f t="shared" si="4"/>
        <v>1.3692824171212899E-2</v>
      </c>
      <c r="P66" s="24">
        <f t="shared" si="5"/>
        <v>1.3692824171212899E-2</v>
      </c>
      <c r="Q66" s="26"/>
      <c r="R66" s="25">
        <v>50.879255839999999</v>
      </c>
      <c r="S66" s="24">
        <f t="shared" si="6"/>
        <v>6.7546282836760438E-2</v>
      </c>
      <c r="T66" s="25">
        <f t="shared" si="7"/>
        <v>6.7546282836760438E-2</v>
      </c>
      <c r="U66" s="23">
        <v>44229</v>
      </c>
      <c r="V66" s="24">
        <v>0.92</v>
      </c>
      <c r="W66" s="24"/>
      <c r="X66" s="24">
        <v>1.2823</v>
      </c>
      <c r="Y66" s="24">
        <f t="shared" si="8"/>
        <v>0.39380434782608686</v>
      </c>
      <c r="Z66" s="24">
        <f t="shared" si="9"/>
        <v>0.39380434782608686</v>
      </c>
      <c r="AA66" s="26"/>
      <c r="AB66" s="25">
        <v>0.953515793</v>
      </c>
      <c r="AC66" s="24">
        <f t="shared" si="10"/>
        <v>3.643020978260865E-2</v>
      </c>
      <c r="AD66" s="25">
        <f t="shared" si="11"/>
        <v>3.643020978260865E-2</v>
      </c>
    </row>
    <row r="67" spans="1:30" x14ac:dyDescent="0.35">
      <c r="A67" s="23">
        <v>44230</v>
      </c>
      <c r="B67" s="24">
        <v>2.0100026240000002</v>
      </c>
      <c r="C67" s="24"/>
      <c r="D67" s="24">
        <v>2.1185</v>
      </c>
      <c r="E67" s="24">
        <f t="shared" si="0"/>
        <v>5.3978723562104092E-2</v>
      </c>
      <c r="F67" s="24">
        <f t="shared" si="1"/>
        <v>5.3978723562104092E-2</v>
      </c>
      <c r="G67" s="26"/>
      <c r="H67" s="25">
        <v>1.9859492110000001</v>
      </c>
      <c r="I67" s="24">
        <f t="shared" si="2"/>
        <v>-1.196685651689979E-2</v>
      </c>
      <c r="J67" s="25">
        <f t="shared" si="3"/>
        <v>1.196685651689979E-2</v>
      </c>
      <c r="K67" s="23">
        <v>44230</v>
      </c>
      <c r="L67" s="24">
        <v>48.9</v>
      </c>
      <c r="M67" s="24"/>
      <c r="N67" s="24">
        <v>48.3262</v>
      </c>
      <c r="O67" s="24">
        <f t="shared" si="4"/>
        <v>-1.1734151329243324E-2</v>
      </c>
      <c r="P67" s="24">
        <f t="shared" si="5"/>
        <v>1.1734151329243324E-2</v>
      </c>
      <c r="Q67" s="26"/>
      <c r="R67" s="25">
        <v>46.586203279999999</v>
      </c>
      <c r="S67" s="24">
        <f t="shared" si="6"/>
        <v>-4.7316906339468286E-2</v>
      </c>
      <c r="T67" s="25">
        <f t="shared" si="7"/>
        <v>4.7316906339468286E-2</v>
      </c>
      <c r="U67" s="23">
        <v>44230</v>
      </c>
      <c r="V67" s="24">
        <v>0.96</v>
      </c>
      <c r="W67" s="24"/>
      <c r="X67" s="24">
        <v>1.2849999999999999</v>
      </c>
      <c r="Y67" s="24">
        <f t="shared" si="8"/>
        <v>0.33854166666666663</v>
      </c>
      <c r="Z67" s="24">
        <f t="shared" si="9"/>
        <v>0.33854166666666663</v>
      </c>
      <c r="AA67" s="26"/>
      <c r="AB67" s="25">
        <v>1.002874072</v>
      </c>
      <c r="AC67" s="24">
        <f t="shared" si="10"/>
        <v>4.4660491666666711E-2</v>
      </c>
      <c r="AD67" s="25">
        <f t="shared" si="11"/>
        <v>4.4660491666666711E-2</v>
      </c>
    </row>
    <row r="68" spans="1:30" x14ac:dyDescent="0.35">
      <c r="A68" s="23">
        <v>44231</v>
      </c>
      <c r="B68" s="24">
        <v>1.876340973</v>
      </c>
      <c r="C68" s="24"/>
      <c r="D68" s="24">
        <v>2.1206999999999998</v>
      </c>
      <c r="E68" s="24">
        <f t="shared" ref="E68:E92" si="12">(D68-B68)/B68</f>
        <v>0.13023167458167517</v>
      </c>
      <c r="F68" s="24">
        <f t="shared" ref="F68:F92" si="13">ABS((B68-D68)/B68)</f>
        <v>0.13023167458167517</v>
      </c>
      <c r="G68" s="26"/>
      <c r="H68" s="25">
        <v>1.9909691359999999</v>
      </c>
      <c r="I68" s="24">
        <f t="shared" ref="I68:I92" si="14">(H68-B68)/B68</f>
        <v>6.1091328628146889E-2</v>
      </c>
      <c r="J68" s="25">
        <f t="shared" ref="J68:J92" si="15">ABS((B68-H68)/B68)</f>
        <v>6.1091328628146889E-2</v>
      </c>
      <c r="K68" s="23">
        <v>44231</v>
      </c>
      <c r="L68" s="24">
        <v>40.44</v>
      </c>
      <c r="M68" s="24"/>
      <c r="N68" s="24">
        <v>48.3399</v>
      </c>
      <c r="O68" s="24">
        <f t="shared" ref="O68:O92" si="16">(N68-L68)/L68</f>
        <v>0.19534866468842738</v>
      </c>
      <c r="P68" s="24">
        <f t="shared" ref="P68:P92" si="17">ABS((L68-N68)/L68)</f>
        <v>0.19534866468842738</v>
      </c>
      <c r="Q68" s="26"/>
      <c r="R68" s="25">
        <v>43.126413710000001</v>
      </c>
      <c r="S68" s="24">
        <f t="shared" ref="S68:S92" si="18">(R68-L68)/L68</f>
        <v>6.642961696340266E-2</v>
      </c>
      <c r="T68" s="25">
        <f t="shared" ref="T68:T92" si="19">ABS((L68-R68)/L68)</f>
        <v>6.642961696340266E-2</v>
      </c>
      <c r="U68" s="23">
        <v>44231</v>
      </c>
      <c r="V68" s="24">
        <v>0.98</v>
      </c>
      <c r="W68" s="24"/>
      <c r="X68" s="24">
        <v>1.2877000000000001</v>
      </c>
      <c r="Y68" s="24">
        <f t="shared" ref="Y68:Y92" si="20">(X68-V68)/V68</f>
        <v>0.31397959183673479</v>
      </c>
      <c r="Z68" s="24">
        <f t="shared" ref="Z68:Z92" si="21">ABS((V68-X68)/V68)</f>
        <v>0.31397959183673479</v>
      </c>
      <c r="AA68" s="26"/>
      <c r="AB68" s="25">
        <v>0.98117800399999999</v>
      </c>
      <c r="AC68" s="24">
        <f t="shared" ref="AC68:AC92" si="22">(AB68-V68)/V68</f>
        <v>1.2020448979591942E-3</v>
      </c>
      <c r="AD68" s="25">
        <f t="shared" ref="AD68:AD92" si="23">ABS((V68-AB68)/V68)</f>
        <v>1.2020448979591942E-3</v>
      </c>
    </row>
    <row r="69" spans="1:30" x14ac:dyDescent="0.35">
      <c r="A69" s="23">
        <v>44232</v>
      </c>
      <c r="B69" s="24">
        <v>1.9227328429999999</v>
      </c>
      <c r="C69" s="24"/>
      <c r="D69" s="24">
        <v>2.1229</v>
      </c>
      <c r="E69" s="24">
        <f t="shared" si="12"/>
        <v>0.10410554837544848</v>
      </c>
      <c r="F69" s="24">
        <f t="shared" si="13"/>
        <v>0.10410554837544848</v>
      </c>
      <c r="G69" s="26"/>
      <c r="H69" s="25">
        <v>1.9539780790000001</v>
      </c>
      <c r="I69" s="24">
        <f t="shared" si="14"/>
        <v>1.6250430273635357E-2</v>
      </c>
      <c r="J69" s="25">
        <f t="shared" si="15"/>
        <v>1.6250430273635357E-2</v>
      </c>
      <c r="K69" s="23">
        <v>44232</v>
      </c>
      <c r="L69" s="24">
        <v>44.52</v>
      </c>
      <c r="M69" s="24"/>
      <c r="N69" s="24">
        <v>48.3536</v>
      </c>
      <c r="O69" s="24">
        <f t="shared" si="16"/>
        <v>8.6109613656783393E-2</v>
      </c>
      <c r="P69" s="24">
        <f t="shared" si="17"/>
        <v>8.6109613656783393E-2</v>
      </c>
      <c r="Q69" s="26"/>
      <c r="R69" s="25">
        <v>43.50144899</v>
      </c>
      <c r="S69" s="24">
        <f t="shared" si="18"/>
        <v>-2.28785042677449E-2</v>
      </c>
      <c r="T69" s="25">
        <f t="shared" si="19"/>
        <v>2.28785042677449E-2</v>
      </c>
      <c r="U69" s="23">
        <v>44232</v>
      </c>
      <c r="V69" s="24">
        <v>0.99</v>
      </c>
      <c r="W69" s="24"/>
      <c r="X69" s="24">
        <v>1.2904</v>
      </c>
      <c r="Y69" s="24">
        <f t="shared" si="20"/>
        <v>0.30343434343434345</v>
      </c>
      <c r="Z69" s="24">
        <f t="shared" si="21"/>
        <v>0.30343434343434345</v>
      </c>
      <c r="AA69" s="26"/>
      <c r="AB69" s="25">
        <v>0.93864217299999997</v>
      </c>
      <c r="AC69" s="24">
        <f t="shared" si="22"/>
        <v>-5.1876592929292954E-2</v>
      </c>
      <c r="AD69" s="25">
        <f t="shared" si="23"/>
        <v>5.1876592929292954E-2</v>
      </c>
    </row>
    <row r="70" spans="1:30" x14ac:dyDescent="0.35">
      <c r="A70" s="23">
        <v>44233</v>
      </c>
      <c r="B70" s="24">
        <v>1.7607155350000001</v>
      </c>
      <c r="C70" s="24"/>
      <c r="D70" s="24">
        <v>2.1251000000000002</v>
      </c>
      <c r="E70" s="24">
        <f t="shared" si="12"/>
        <v>0.20695249048279685</v>
      </c>
      <c r="F70" s="24">
        <f t="shared" si="13"/>
        <v>0.20695249048279685</v>
      </c>
      <c r="G70" s="26"/>
      <c r="H70" s="25">
        <v>1.9147736310000001</v>
      </c>
      <c r="I70" s="24">
        <f t="shared" si="14"/>
        <v>8.7497436660033762E-2</v>
      </c>
      <c r="J70" s="25">
        <f t="shared" si="15"/>
        <v>8.7497436660033762E-2</v>
      </c>
      <c r="K70" s="23">
        <v>44233</v>
      </c>
      <c r="L70" s="24">
        <v>57.55</v>
      </c>
      <c r="M70" s="24"/>
      <c r="N70" s="24">
        <v>48.367199999999997</v>
      </c>
      <c r="O70" s="24">
        <f t="shared" si="16"/>
        <v>-0.15956211989574284</v>
      </c>
      <c r="P70" s="24">
        <f t="shared" si="17"/>
        <v>0.15956211989574284</v>
      </c>
      <c r="Q70" s="26"/>
      <c r="R70" s="25">
        <v>41.446505979999998</v>
      </c>
      <c r="S70" s="24">
        <f t="shared" si="18"/>
        <v>-0.27981744604691572</v>
      </c>
      <c r="T70" s="25">
        <f t="shared" si="19"/>
        <v>0.27981744604691572</v>
      </c>
      <c r="U70" s="23">
        <v>44233</v>
      </c>
      <c r="V70" s="24">
        <v>0.93</v>
      </c>
      <c r="W70" s="24"/>
      <c r="X70" s="24">
        <v>1.2930999999999999</v>
      </c>
      <c r="Y70" s="24">
        <f t="shared" si="20"/>
        <v>0.39043010752688156</v>
      </c>
      <c r="Z70" s="24">
        <f t="shared" si="21"/>
        <v>0.39043010752688156</v>
      </c>
      <c r="AA70" s="26"/>
      <c r="AB70" s="25">
        <v>0.99164822200000002</v>
      </c>
      <c r="AC70" s="24">
        <f t="shared" si="22"/>
        <v>6.628841075268814E-2</v>
      </c>
      <c r="AD70" s="25">
        <f t="shared" si="23"/>
        <v>6.628841075268814E-2</v>
      </c>
    </row>
    <row r="71" spans="1:30" x14ac:dyDescent="0.35">
      <c r="A71" s="23">
        <v>44234</v>
      </c>
      <c r="B71" s="24">
        <v>1.699547919</v>
      </c>
      <c r="C71" s="24"/>
      <c r="D71" s="24">
        <v>2.1273</v>
      </c>
      <c r="E71" s="24">
        <f t="shared" si="12"/>
        <v>0.25168580198179158</v>
      </c>
      <c r="F71" s="24">
        <f t="shared" si="13"/>
        <v>0.25168580198179158</v>
      </c>
      <c r="G71" s="26"/>
      <c r="H71" s="25">
        <v>2.1161256399999999</v>
      </c>
      <c r="I71" s="24">
        <f t="shared" si="14"/>
        <v>0.24511090057708451</v>
      </c>
      <c r="J71" s="25">
        <f t="shared" si="15"/>
        <v>0.24511090057708451</v>
      </c>
      <c r="K71" s="23">
        <v>44234</v>
      </c>
      <c r="L71" s="24">
        <v>43.38</v>
      </c>
      <c r="M71" s="24"/>
      <c r="N71" s="24">
        <v>48.380899999999997</v>
      </c>
      <c r="O71" s="24">
        <f t="shared" si="16"/>
        <v>0.11528123559243877</v>
      </c>
      <c r="P71" s="24">
        <f t="shared" si="17"/>
        <v>0.11528123559243877</v>
      </c>
      <c r="Q71" s="26"/>
      <c r="R71" s="25">
        <v>49.363973919999999</v>
      </c>
      <c r="S71" s="24">
        <f t="shared" si="18"/>
        <v>0.13794315168280305</v>
      </c>
      <c r="T71" s="25">
        <f t="shared" si="19"/>
        <v>0.13794315168280305</v>
      </c>
      <c r="U71" s="23">
        <v>44234</v>
      </c>
      <c r="V71" s="24">
        <v>0.91</v>
      </c>
      <c r="W71" s="24"/>
      <c r="X71" s="24">
        <v>1.2959000000000001</v>
      </c>
      <c r="Y71" s="24">
        <f t="shared" si="20"/>
        <v>0.42406593406593407</v>
      </c>
      <c r="Z71" s="24">
        <f t="shared" si="21"/>
        <v>0.42406593406593407</v>
      </c>
      <c r="AA71" s="26"/>
      <c r="AB71" s="25">
        <v>1.0052915069999999</v>
      </c>
      <c r="AC71" s="24">
        <f t="shared" si="22"/>
        <v>0.10471594175824163</v>
      </c>
      <c r="AD71" s="25">
        <f t="shared" si="23"/>
        <v>0.10471594175824163</v>
      </c>
    </row>
    <row r="72" spans="1:30" x14ac:dyDescent="0.35">
      <c r="A72" s="23">
        <v>44235</v>
      </c>
      <c r="B72" s="24">
        <v>2.5493699680000002</v>
      </c>
      <c r="C72" s="24"/>
      <c r="D72" s="24">
        <v>2.1295000000000002</v>
      </c>
      <c r="E72" s="24">
        <f t="shared" si="12"/>
        <v>-0.16469558097500894</v>
      </c>
      <c r="F72" s="24">
        <f t="shared" si="13"/>
        <v>0.16469558097500894</v>
      </c>
      <c r="G72" s="26"/>
      <c r="H72" s="25">
        <v>1.988817662</v>
      </c>
      <c r="I72" s="24">
        <f t="shared" si="14"/>
        <v>-0.21987875947238747</v>
      </c>
      <c r="J72" s="25">
        <f t="shared" si="15"/>
        <v>0.21987875947238747</v>
      </c>
      <c r="K72" s="23">
        <v>44235</v>
      </c>
      <c r="L72" s="24">
        <v>43.75</v>
      </c>
      <c r="M72" s="24"/>
      <c r="N72" s="24">
        <v>48.394599999999997</v>
      </c>
      <c r="O72" s="24">
        <f t="shared" si="16"/>
        <v>0.10616228571428564</v>
      </c>
      <c r="P72" s="24">
        <f t="shared" si="17"/>
        <v>0.10616228571428564</v>
      </c>
      <c r="Q72" s="26"/>
      <c r="R72" s="25">
        <v>50.096679270000003</v>
      </c>
      <c r="S72" s="24">
        <f t="shared" si="18"/>
        <v>0.14506695474285722</v>
      </c>
      <c r="T72" s="25">
        <f t="shared" si="19"/>
        <v>0.14506695474285722</v>
      </c>
      <c r="U72" s="23">
        <v>44235</v>
      </c>
      <c r="V72" s="24">
        <v>0.98</v>
      </c>
      <c r="W72" s="24"/>
      <c r="X72" s="24">
        <v>1.2986</v>
      </c>
      <c r="Y72" s="24">
        <f t="shared" si="20"/>
        <v>0.32510204081632654</v>
      </c>
      <c r="Z72" s="24">
        <f t="shared" si="21"/>
        <v>0.32510204081632654</v>
      </c>
      <c r="AA72" s="26"/>
      <c r="AB72" s="25">
        <v>1.04209281</v>
      </c>
      <c r="AC72" s="24">
        <f t="shared" si="22"/>
        <v>6.3360010204081635E-2</v>
      </c>
      <c r="AD72" s="25">
        <f t="shared" si="23"/>
        <v>6.3360010204081635E-2</v>
      </c>
    </row>
    <row r="73" spans="1:30" x14ac:dyDescent="0.35">
      <c r="A73" s="23">
        <v>44236</v>
      </c>
      <c r="B73" s="24">
        <v>3.1078770119999999</v>
      </c>
      <c r="C73" s="24"/>
      <c r="D73" s="24">
        <v>2.1316000000000002</v>
      </c>
      <c r="E73" s="24">
        <f t="shared" si="12"/>
        <v>-0.31412987329628594</v>
      </c>
      <c r="F73" s="24">
        <f t="shared" si="13"/>
        <v>0.31412987329628594</v>
      </c>
      <c r="G73" s="26"/>
      <c r="H73" s="25">
        <v>1.946940941</v>
      </c>
      <c r="I73" s="24">
        <f t="shared" si="14"/>
        <v>-0.37354633613796295</v>
      </c>
      <c r="J73" s="25">
        <f t="shared" si="15"/>
        <v>0.37354633613796295</v>
      </c>
      <c r="K73" s="23">
        <v>44236</v>
      </c>
      <c r="L73" s="24">
        <v>62.12</v>
      </c>
      <c r="M73" s="24"/>
      <c r="N73" s="24">
        <v>48.408299999999997</v>
      </c>
      <c r="O73" s="24">
        <f t="shared" si="16"/>
        <v>-0.2207292337411462</v>
      </c>
      <c r="P73" s="24">
        <f t="shared" si="17"/>
        <v>0.2207292337411462</v>
      </c>
      <c r="Q73" s="26"/>
      <c r="R73" s="25">
        <v>41.837462119999998</v>
      </c>
      <c r="S73" s="24">
        <f t="shared" si="18"/>
        <v>-0.32650576110753382</v>
      </c>
      <c r="T73" s="25">
        <f t="shared" si="19"/>
        <v>0.32650576110753382</v>
      </c>
      <c r="U73" s="23">
        <v>44236</v>
      </c>
      <c r="V73" s="24">
        <v>1.01</v>
      </c>
      <c r="W73" s="24"/>
      <c r="X73" s="24">
        <v>1.3012999999999999</v>
      </c>
      <c r="Y73" s="24">
        <f t="shared" si="20"/>
        <v>0.28841584158415828</v>
      </c>
      <c r="Z73" s="24">
        <f t="shared" si="21"/>
        <v>0.28841584158415828</v>
      </c>
      <c r="AA73" s="26"/>
      <c r="AB73" s="25">
        <v>1.0579726819999999</v>
      </c>
      <c r="AC73" s="24">
        <f t="shared" si="22"/>
        <v>4.7497704950494983E-2</v>
      </c>
      <c r="AD73" s="25">
        <f t="shared" si="23"/>
        <v>4.7497704950494983E-2</v>
      </c>
    </row>
    <row r="74" spans="1:30" x14ac:dyDescent="0.35">
      <c r="A74" s="23">
        <v>44237</v>
      </c>
      <c r="B74" s="24">
        <v>2.2839931770000002</v>
      </c>
      <c r="C74" s="24"/>
      <c r="D74" s="24">
        <v>2.1337999999999999</v>
      </c>
      <c r="E74" s="24">
        <f t="shared" si="12"/>
        <v>-6.5759030505194993E-2</v>
      </c>
      <c r="F74" s="24">
        <f t="shared" si="13"/>
        <v>6.5759030505194993E-2</v>
      </c>
      <c r="G74" s="26"/>
      <c r="H74" s="25">
        <v>1.9876299289999999</v>
      </c>
      <c r="I74" s="24">
        <f t="shared" si="14"/>
        <v>-0.12975662580098865</v>
      </c>
      <c r="J74" s="25">
        <f t="shared" si="15"/>
        <v>0.12975662580098865</v>
      </c>
      <c r="K74" s="23">
        <v>44237</v>
      </c>
      <c r="L74" s="24">
        <v>58.32</v>
      </c>
      <c r="M74" s="24"/>
      <c r="N74" s="24">
        <v>48.421999999999997</v>
      </c>
      <c r="O74" s="24">
        <f t="shared" si="16"/>
        <v>-0.16971879286694108</v>
      </c>
      <c r="P74" s="24">
        <f t="shared" si="17"/>
        <v>0.16971879286694108</v>
      </c>
      <c r="Q74" s="26"/>
      <c r="R74" s="25">
        <v>45.850012479999997</v>
      </c>
      <c r="S74" s="24">
        <f t="shared" si="18"/>
        <v>-0.21382008779149525</v>
      </c>
      <c r="T74" s="25">
        <f t="shared" si="19"/>
        <v>0.21382008779149525</v>
      </c>
      <c r="U74" s="23">
        <v>44237</v>
      </c>
      <c r="V74" s="24">
        <v>0.87</v>
      </c>
      <c r="W74" s="24"/>
      <c r="X74" s="24">
        <v>1.3041</v>
      </c>
      <c r="Y74" s="24">
        <f t="shared" si="20"/>
        <v>0.49896551724137939</v>
      </c>
      <c r="Z74" s="24">
        <f t="shared" si="21"/>
        <v>0.49896551724137939</v>
      </c>
      <c r="AA74" s="26"/>
      <c r="AB74" s="25">
        <v>1.00873016</v>
      </c>
      <c r="AC74" s="24">
        <f t="shared" si="22"/>
        <v>0.15945995402298857</v>
      </c>
      <c r="AD74" s="25">
        <f t="shared" si="23"/>
        <v>0.15945995402298857</v>
      </c>
    </row>
    <row r="75" spans="1:30" x14ac:dyDescent="0.35">
      <c r="A75" s="23">
        <v>44238</v>
      </c>
      <c r="B75" s="24">
        <v>2.245262973</v>
      </c>
      <c r="C75" s="24"/>
      <c r="D75" s="24">
        <v>2.1360000000000001</v>
      </c>
      <c r="E75" s="24">
        <f t="shared" si="12"/>
        <v>-4.8663775385744033E-2</v>
      </c>
      <c r="F75" s="24">
        <f t="shared" si="13"/>
        <v>4.8663775385744033E-2</v>
      </c>
      <c r="G75" s="26"/>
      <c r="H75" s="25">
        <v>1.936479346</v>
      </c>
      <c r="I75" s="24">
        <f t="shared" si="14"/>
        <v>-0.13752670877007331</v>
      </c>
      <c r="J75" s="25">
        <f t="shared" si="15"/>
        <v>0.13752670877007331</v>
      </c>
      <c r="K75" s="23">
        <v>44238</v>
      </c>
      <c r="L75" s="24">
        <v>52.17</v>
      </c>
      <c r="M75" s="24"/>
      <c r="N75" s="24">
        <v>48.435699999999997</v>
      </c>
      <c r="O75" s="24">
        <f t="shared" si="16"/>
        <v>-7.1579451792217835E-2</v>
      </c>
      <c r="P75" s="24">
        <f t="shared" si="17"/>
        <v>7.1579451792217835E-2</v>
      </c>
      <c r="Q75" s="26"/>
      <c r="R75" s="25">
        <v>48.338730730000002</v>
      </c>
      <c r="S75" s="24">
        <f t="shared" si="18"/>
        <v>-7.343816887099866E-2</v>
      </c>
      <c r="T75" s="25">
        <f t="shared" si="19"/>
        <v>7.343816887099866E-2</v>
      </c>
      <c r="U75" s="23">
        <v>44238</v>
      </c>
      <c r="V75" s="24">
        <v>0.92</v>
      </c>
      <c r="W75" s="24"/>
      <c r="X75" s="24">
        <v>1.3068</v>
      </c>
      <c r="Y75" s="24">
        <f t="shared" si="20"/>
        <v>0.42043478260869555</v>
      </c>
      <c r="Z75" s="24">
        <f t="shared" si="21"/>
        <v>0.42043478260869555</v>
      </c>
      <c r="AA75" s="26"/>
      <c r="AB75" s="25">
        <v>1.052392478</v>
      </c>
      <c r="AC75" s="24">
        <f t="shared" si="22"/>
        <v>0.14390486739130431</v>
      </c>
      <c r="AD75" s="25">
        <f t="shared" si="23"/>
        <v>0.14390486739130431</v>
      </c>
    </row>
    <row r="76" spans="1:30" x14ac:dyDescent="0.35">
      <c r="A76" s="23">
        <v>44239</v>
      </c>
      <c r="B76" s="24">
        <v>1.985980238</v>
      </c>
      <c r="C76" s="24"/>
      <c r="D76" s="24">
        <v>2.1381999999999999</v>
      </c>
      <c r="E76" s="24">
        <f t="shared" si="12"/>
        <v>7.6647168530384877E-2</v>
      </c>
      <c r="F76" s="24">
        <f t="shared" si="13"/>
        <v>7.6647168530384877E-2</v>
      </c>
      <c r="G76" s="26"/>
      <c r="H76" s="25">
        <v>1.9077842</v>
      </c>
      <c r="I76" s="24">
        <f t="shared" si="14"/>
        <v>-3.9374026238422198E-2</v>
      </c>
      <c r="J76" s="25">
        <f t="shared" si="15"/>
        <v>3.9374026238422198E-2</v>
      </c>
      <c r="K76" s="23">
        <v>44239</v>
      </c>
      <c r="L76" s="24">
        <v>53.15</v>
      </c>
      <c r="M76" s="24"/>
      <c r="N76" s="24">
        <v>48.449399999999997</v>
      </c>
      <c r="O76" s="24">
        <f t="shared" si="16"/>
        <v>-8.8440263405456285E-2</v>
      </c>
      <c r="P76" s="24">
        <f t="shared" si="17"/>
        <v>8.8440263405456285E-2</v>
      </c>
      <c r="Q76" s="26"/>
      <c r="R76" s="25">
        <v>45.93135255</v>
      </c>
      <c r="S76" s="24">
        <f t="shared" si="18"/>
        <v>-0.13581650893697081</v>
      </c>
      <c r="T76" s="25">
        <f t="shared" si="19"/>
        <v>0.13581650893697081</v>
      </c>
      <c r="U76" s="23">
        <v>44239</v>
      </c>
      <c r="V76" s="24">
        <v>0.77</v>
      </c>
      <c r="W76" s="24"/>
      <c r="X76" s="24">
        <v>1.3096000000000001</v>
      </c>
      <c r="Y76" s="24">
        <f t="shared" si="20"/>
        <v>0.70077922077922083</v>
      </c>
      <c r="Z76" s="24">
        <f t="shared" si="21"/>
        <v>0.70077922077922083</v>
      </c>
      <c r="AA76" s="26"/>
      <c r="AB76" s="25">
        <v>1.1086065519999999</v>
      </c>
      <c r="AC76" s="24">
        <f t="shared" si="22"/>
        <v>0.4397487688311687</v>
      </c>
      <c r="AD76" s="25">
        <f t="shared" si="23"/>
        <v>0.4397487688311687</v>
      </c>
    </row>
    <row r="77" spans="1:30" x14ac:dyDescent="0.35">
      <c r="A77" s="23">
        <v>44240</v>
      </c>
      <c r="B77" s="24">
        <v>1.753739503</v>
      </c>
      <c r="C77" s="24"/>
      <c r="D77" s="24">
        <v>2.1404000000000001</v>
      </c>
      <c r="E77" s="24">
        <f t="shared" si="12"/>
        <v>0.22047772564771842</v>
      </c>
      <c r="F77" s="24">
        <f t="shared" si="13"/>
        <v>0.22047772564771842</v>
      </c>
      <c r="G77" s="26"/>
      <c r="H77" s="25">
        <v>1.928642916</v>
      </c>
      <c r="I77" s="24">
        <f t="shared" si="14"/>
        <v>9.9731694873044091E-2</v>
      </c>
      <c r="J77" s="25">
        <f t="shared" si="15"/>
        <v>9.9731694873044091E-2</v>
      </c>
      <c r="K77" s="23">
        <v>44240</v>
      </c>
      <c r="L77" s="24">
        <v>61.16</v>
      </c>
      <c r="M77" s="24"/>
      <c r="N77" s="24">
        <v>48.463099999999997</v>
      </c>
      <c r="O77" s="24">
        <f t="shared" si="16"/>
        <v>-0.20760137344669718</v>
      </c>
      <c r="P77" s="24">
        <f t="shared" si="17"/>
        <v>0.20760137344669718</v>
      </c>
      <c r="Q77" s="26"/>
      <c r="R77" s="25">
        <v>41.537902320000001</v>
      </c>
      <c r="S77" s="24">
        <f t="shared" si="18"/>
        <v>-0.32083220536298229</v>
      </c>
      <c r="T77" s="25">
        <f t="shared" si="19"/>
        <v>0.32083220536298229</v>
      </c>
      <c r="U77" s="23">
        <v>44240</v>
      </c>
      <c r="V77" s="24">
        <v>0.91</v>
      </c>
      <c r="W77" s="24"/>
      <c r="X77" s="24">
        <v>1.3123</v>
      </c>
      <c r="Y77" s="24">
        <f t="shared" si="20"/>
        <v>0.44208791208791204</v>
      </c>
      <c r="Z77" s="24">
        <f t="shared" si="21"/>
        <v>0.44208791208791204</v>
      </c>
      <c r="AA77" s="26"/>
      <c r="AB77" s="25">
        <v>1.0727451320000001</v>
      </c>
      <c r="AC77" s="24">
        <f t="shared" si="22"/>
        <v>0.17884080439560446</v>
      </c>
      <c r="AD77" s="25">
        <f t="shared" si="23"/>
        <v>0.17884080439560446</v>
      </c>
    </row>
    <row r="78" spans="1:30" x14ac:dyDescent="0.35">
      <c r="A78" s="23">
        <v>44241</v>
      </c>
      <c r="B78" s="24">
        <v>2.4559280970000001</v>
      </c>
      <c r="C78" s="24"/>
      <c r="D78" s="24">
        <v>2.1425999999999998</v>
      </c>
      <c r="E78" s="24">
        <f t="shared" si="12"/>
        <v>-0.12758032182731296</v>
      </c>
      <c r="F78" s="24">
        <f t="shared" si="13"/>
        <v>0.12758032182731296</v>
      </c>
      <c r="G78" s="26"/>
      <c r="H78" s="25">
        <v>1.912197879</v>
      </c>
      <c r="I78" s="24">
        <f t="shared" si="14"/>
        <v>-0.2213950069076473</v>
      </c>
      <c r="J78" s="25">
        <f t="shared" si="15"/>
        <v>0.2213950069076473</v>
      </c>
      <c r="K78" s="23">
        <v>44241</v>
      </c>
      <c r="L78" s="24">
        <v>82.25</v>
      </c>
      <c r="M78" s="24"/>
      <c r="N78" s="24">
        <v>48.476799999999997</v>
      </c>
      <c r="O78" s="24">
        <f t="shared" si="16"/>
        <v>-0.41061641337386023</v>
      </c>
      <c r="P78" s="24">
        <f t="shared" si="17"/>
        <v>0.41061641337386023</v>
      </c>
      <c r="Q78" s="26"/>
      <c r="R78" s="25">
        <v>49.132668819999999</v>
      </c>
      <c r="S78" s="24">
        <f t="shared" si="18"/>
        <v>-0.40264232437689973</v>
      </c>
      <c r="T78" s="25">
        <f t="shared" si="19"/>
        <v>0.40264232437689973</v>
      </c>
      <c r="U78" s="23">
        <v>44241</v>
      </c>
      <c r="V78" s="24">
        <v>0.92</v>
      </c>
      <c r="W78" s="24"/>
      <c r="X78" s="24">
        <v>1.3150999999999999</v>
      </c>
      <c r="Y78" s="24">
        <f t="shared" si="20"/>
        <v>0.42945652173913029</v>
      </c>
      <c r="Z78" s="24">
        <f t="shared" si="21"/>
        <v>0.42945652173913029</v>
      </c>
      <c r="AA78" s="26"/>
      <c r="AB78" s="25">
        <v>1.0132032639999999</v>
      </c>
      <c r="AC78" s="24">
        <f t="shared" si="22"/>
        <v>0.1013078956521738</v>
      </c>
      <c r="AD78" s="25">
        <f t="shared" si="23"/>
        <v>0.1013078956521738</v>
      </c>
    </row>
    <row r="79" spans="1:30" x14ac:dyDescent="0.35">
      <c r="A79" s="23">
        <v>44242</v>
      </c>
      <c r="B79" s="24">
        <v>1.8240707039999999</v>
      </c>
      <c r="C79" s="24"/>
      <c r="D79" s="24">
        <v>2.1448</v>
      </c>
      <c r="E79" s="24">
        <f t="shared" si="12"/>
        <v>0.17583161403594372</v>
      </c>
      <c r="F79" s="24">
        <f t="shared" si="13"/>
        <v>0.17583161403594372</v>
      </c>
      <c r="G79" s="26"/>
      <c r="H79" s="25">
        <v>1.847326732</v>
      </c>
      <c r="I79" s="24">
        <f t="shared" si="14"/>
        <v>1.2749521139176215E-2</v>
      </c>
      <c r="J79" s="25">
        <f t="shared" si="15"/>
        <v>1.2749521139176215E-2</v>
      </c>
      <c r="K79" s="23">
        <v>44242</v>
      </c>
      <c r="L79" s="24">
        <v>56.78</v>
      </c>
      <c r="M79" s="24"/>
      <c r="N79" s="24">
        <v>48.490499999999997</v>
      </c>
      <c r="O79" s="24">
        <f t="shared" si="16"/>
        <v>-0.14599330750264183</v>
      </c>
      <c r="P79" s="24">
        <f t="shared" si="17"/>
        <v>0.14599330750264183</v>
      </c>
      <c r="Q79" s="26"/>
      <c r="R79" s="25">
        <v>44.085158270000001</v>
      </c>
      <c r="S79" s="24">
        <f t="shared" si="18"/>
        <v>-0.22357945984501584</v>
      </c>
      <c r="T79" s="25">
        <f t="shared" si="19"/>
        <v>0.22357945984501584</v>
      </c>
      <c r="U79" s="23">
        <v>44242</v>
      </c>
      <c r="V79" s="24">
        <v>0.75</v>
      </c>
      <c r="W79" s="24"/>
      <c r="X79" s="24">
        <v>1.3179000000000001</v>
      </c>
      <c r="Y79" s="24">
        <f t="shared" si="20"/>
        <v>0.7572000000000001</v>
      </c>
      <c r="Z79" s="24">
        <f t="shared" si="21"/>
        <v>0.7572000000000001</v>
      </c>
      <c r="AA79" s="26"/>
      <c r="AB79" s="25">
        <v>0.97119253100000003</v>
      </c>
      <c r="AC79" s="24">
        <f t="shared" si="22"/>
        <v>0.29492337466666668</v>
      </c>
      <c r="AD79" s="25">
        <f t="shared" si="23"/>
        <v>0.29492337466666668</v>
      </c>
    </row>
    <row r="80" spans="1:30" x14ac:dyDescent="0.35">
      <c r="A80" s="23">
        <v>44243</v>
      </c>
      <c r="B80" s="24">
        <v>1.9626311649999999</v>
      </c>
      <c r="C80" s="24"/>
      <c r="D80" s="24">
        <v>2.1469999999999998</v>
      </c>
      <c r="E80" s="24">
        <f t="shared" si="12"/>
        <v>9.3939624667072841E-2</v>
      </c>
      <c r="F80" s="24">
        <f t="shared" si="13"/>
        <v>9.3939624667072841E-2</v>
      </c>
      <c r="G80" s="26"/>
      <c r="H80" s="25">
        <v>2.0288799279999998</v>
      </c>
      <c r="I80" s="24">
        <f t="shared" si="14"/>
        <v>3.3755075421927246E-2</v>
      </c>
      <c r="J80" s="25">
        <f t="shared" si="15"/>
        <v>3.3755075421927246E-2</v>
      </c>
      <c r="K80" s="23">
        <v>44243</v>
      </c>
      <c r="L80" s="24">
        <v>50.4</v>
      </c>
      <c r="M80" s="24"/>
      <c r="N80" s="24">
        <v>48.504199999999997</v>
      </c>
      <c r="O80" s="24">
        <f t="shared" si="16"/>
        <v>-3.7615079365079393E-2</v>
      </c>
      <c r="P80" s="24">
        <f t="shared" si="17"/>
        <v>3.7615079365079393E-2</v>
      </c>
      <c r="Q80" s="26"/>
      <c r="R80" s="25">
        <v>52.955148999999999</v>
      </c>
      <c r="S80" s="24">
        <f t="shared" si="18"/>
        <v>5.0697400793650794E-2</v>
      </c>
      <c r="T80" s="25">
        <f t="shared" si="19"/>
        <v>5.0697400793650794E-2</v>
      </c>
      <c r="U80" s="23">
        <v>44243</v>
      </c>
      <c r="V80" s="24">
        <v>0.75</v>
      </c>
      <c r="W80" s="24"/>
      <c r="X80" s="24">
        <v>1.3206</v>
      </c>
      <c r="Y80" s="24">
        <f t="shared" si="20"/>
        <v>0.76080000000000003</v>
      </c>
      <c r="Z80" s="24">
        <f t="shared" si="21"/>
        <v>0.76080000000000003</v>
      </c>
      <c r="AA80" s="26"/>
      <c r="AB80" s="25">
        <v>1.0092754049999999</v>
      </c>
      <c r="AC80" s="24">
        <f t="shared" si="22"/>
        <v>0.34570053999999989</v>
      </c>
      <c r="AD80" s="25">
        <f t="shared" si="23"/>
        <v>0.34570053999999989</v>
      </c>
    </row>
    <row r="81" spans="1:30" x14ac:dyDescent="0.35">
      <c r="A81" s="23">
        <v>44244</v>
      </c>
      <c r="B81" s="24">
        <v>2.2088969559999998</v>
      </c>
      <c r="C81" s="24"/>
      <c r="D81" s="24">
        <v>2.1492</v>
      </c>
      <c r="E81" s="24">
        <f t="shared" si="12"/>
        <v>-2.702568620860547E-2</v>
      </c>
      <c r="F81" s="24">
        <f t="shared" si="13"/>
        <v>2.702568620860547E-2</v>
      </c>
      <c r="G81" s="26"/>
      <c r="H81" s="25">
        <v>1.910185027</v>
      </c>
      <c r="I81" s="24">
        <f t="shared" si="14"/>
        <v>-0.13523126472179348</v>
      </c>
      <c r="J81" s="25">
        <f t="shared" si="15"/>
        <v>0.13523126472179348</v>
      </c>
      <c r="K81" s="23">
        <v>44244</v>
      </c>
      <c r="L81" s="24">
        <v>50.48</v>
      </c>
      <c r="M81" s="24"/>
      <c r="N81" s="24">
        <v>48.517899999999997</v>
      </c>
      <c r="O81" s="24">
        <f t="shared" si="16"/>
        <v>-3.8868858954041199E-2</v>
      </c>
      <c r="P81" s="24">
        <f t="shared" si="17"/>
        <v>3.8868858954041199E-2</v>
      </c>
      <c r="Q81" s="26"/>
      <c r="R81" s="25">
        <v>55.22623926</v>
      </c>
      <c r="S81" s="24">
        <f t="shared" si="18"/>
        <v>9.4022172345483421E-2</v>
      </c>
      <c r="T81" s="25">
        <f t="shared" si="19"/>
        <v>9.4022172345483421E-2</v>
      </c>
      <c r="U81" s="23">
        <v>44244</v>
      </c>
      <c r="V81" s="24">
        <v>0.9</v>
      </c>
      <c r="W81" s="24"/>
      <c r="X81" s="24">
        <v>1.3233999999999999</v>
      </c>
      <c r="Y81" s="24">
        <f t="shared" si="20"/>
        <v>0.47044444444444433</v>
      </c>
      <c r="Z81" s="24">
        <f t="shared" si="21"/>
        <v>0.47044444444444433</v>
      </c>
      <c r="AA81" s="26"/>
      <c r="AB81" s="25">
        <v>0.97045972800000002</v>
      </c>
      <c r="AC81" s="24">
        <f t="shared" si="22"/>
        <v>7.828858666666666E-2</v>
      </c>
      <c r="AD81" s="25">
        <f t="shared" si="23"/>
        <v>7.828858666666666E-2</v>
      </c>
    </row>
    <row r="82" spans="1:30" x14ac:dyDescent="0.35">
      <c r="A82" s="23">
        <v>44245</v>
      </c>
      <c r="B82" s="24">
        <v>2.2682854639999999</v>
      </c>
      <c r="C82" s="24"/>
      <c r="D82" s="24">
        <v>2.1515</v>
      </c>
      <c r="E82" s="24">
        <f t="shared" si="12"/>
        <v>-5.1486228631053774E-2</v>
      </c>
      <c r="F82" s="24">
        <f t="shared" si="13"/>
        <v>5.1486228631053774E-2</v>
      </c>
      <c r="G82" s="26"/>
      <c r="H82" s="25">
        <v>1.846498725</v>
      </c>
      <c r="I82" s="24">
        <f t="shared" si="14"/>
        <v>-0.18594958425391553</v>
      </c>
      <c r="J82" s="25">
        <f t="shared" si="15"/>
        <v>0.18594958425391553</v>
      </c>
      <c r="K82" s="23">
        <v>44245</v>
      </c>
      <c r="L82" s="24">
        <v>48.57</v>
      </c>
      <c r="M82" s="24"/>
      <c r="N82" s="24">
        <v>48.531599999999997</v>
      </c>
      <c r="O82" s="24">
        <f t="shared" si="16"/>
        <v>-7.9061148857325258E-4</v>
      </c>
      <c r="P82" s="24">
        <f t="shared" si="17"/>
        <v>7.9061148857325258E-4</v>
      </c>
      <c r="Q82" s="26"/>
      <c r="R82" s="25">
        <v>47.501557040000002</v>
      </c>
      <c r="S82" s="24">
        <f t="shared" si="18"/>
        <v>-2.199800205888406E-2</v>
      </c>
      <c r="T82" s="25">
        <f t="shared" si="19"/>
        <v>2.199800205888406E-2</v>
      </c>
      <c r="U82" s="23">
        <v>44245</v>
      </c>
      <c r="V82" s="24">
        <v>0.96</v>
      </c>
      <c r="W82" s="24"/>
      <c r="X82" s="24">
        <v>1.3262</v>
      </c>
      <c r="Y82" s="24">
        <f t="shared" si="20"/>
        <v>0.38145833333333345</v>
      </c>
      <c r="Z82" s="24">
        <f t="shared" si="21"/>
        <v>0.38145833333333345</v>
      </c>
      <c r="AA82" s="26"/>
      <c r="AB82" s="25">
        <v>0.97117695900000001</v>
      </c>
      <c r="AC82" s="24">
        <f t="shared" si="22"/>
        <v>1.1642665625000045E-2</v>
      </c>
      <c r="AD82" s="25">
        <f t="shared" si="23"/>
        <v>1.1642665625000045E-2</v>
      </c>
    </row>
    <row r="83" spans="1:30" x14ac:dyDescent="0.35">
      <c r="A83" s="23">
        <v>44246</v>
      </c>
      <c r="B83" s="24">
        <v>2.0383686139999999</v>
      </c>
      <c r="C83" s="24"/>
      <c r="D83" s="24">
        <v>2.1537000000000002</v>
      </c>
      <c r="E83" s="24">
        <f t="shared" si="12"/>
        <v>5.6580240299952081E-2</v>
      </c>
      <c r="F83" s="24">
        <f t="shared" si="13"/>
        <v>5.6580240299952081E-2</v>
      </c>
      <c r="G83" s="26"/>
      <c r="H83" s="25">
        <v>1.853954914</v>
      </c>
      <c r="I83" s="24">
        <f t="shared" si="14"/>
        <v>-9.0471222296793039E-2</v>
      </c>
      <c r="J83" s="25">
        <f t="shared" si="15"/>
        <v>9.0471222296793039E-2</v>
      </c>
      <c r="K83" s="23">
        <v>44246</v>
      </c>
      <c r="L83" s="24">
        <v>52.07</v>
      </c>
      <c r="M83" s="24"/>
      <c r="N83" s="24">
        <v>48.545400000000001</v>
      </c>
      <c r="O83" s="24">
        <f t="shared" si="16"/>
        <v>-6.7689648550028791E-2</v>
      </c>
      <c r="P83" s="24">
        <f t="shared" si="17"/>
        <v>6.7689648550028791E-2</v>
      </c>
      <c r="Q83" s="26"/>
      <c r="R83" s="25">
        <v>47.54963515</v>
      </c>
      <c r="S83" s="24">
        <f t="shared" si="18"/>
        <v>-8.6813229306702516E-2</v>
      </c>
      <c r="T83" s="25">
        <f t="shared" si="19"/>
        <v>8.6813229306702516E-2</v>
      </c>
      <c r="U83" s="23">
        <v>44246</v>
      </c>
      <c r="V83" s="24">
        <v>0.92</v>
      </c>
      <c r="W83" s="24"/>
      <c r="X83" s="24">
        <v>1.329</v>
      </c>
      <c r="Y83" s="24">
        <f t="shared" si="20"/>
        <v>0.44456521739130422</v>
      </c>
      <c r="Z83" s="24">
        <f t="shared" si="21"/>
        <v>0.44456521739130422</v>
      </c>
      <c r="AA83" s="26"/>
      <c r="AB83" s="25">
        <v>1.0155093740000001</v>
      </c>
      <c r="AC83" s="24">
        <f t="shared" si="22"/>
        <v>0.10381453695652178</v>
      </c>
      <c r="AD83" s="25">
        <f t="shared" si="23"/>
        <v>0.10381453695652178</v>
      </c>
    </row>
    <row r="84" spans="1:30" x14ac:dyDescent="0.35">
      <c r="A84" s="23">
        <v>44247</v>
      </c>
      <c r="B84" s="24">
        <v>1.8229154999999999</v>
      </c>
      <c r="C84" s="24"/>
      <c r="D84" s="24">
        <v>2.1558999999999999</v>
      </c>
      <c r="E84" s="24">
        <f t="shared" si="12"/>
        <v>0.18266589976331873</v>
      </c>
      <c r="F84" s="24">
        <f t="shared" si="13"/>
        <v>0.18266589976331873</v>
      </c>
      <c r="G84" s="26"/>
      <c r="H84" s="25">
        <v>1.8717679359999999</v>
      </c>
      <c r="I84" s="24">
        <f t="shared" si="14"/>
        <v>2.6799067757117653E-2</v>
      </c>
      <c r="J84" s="25">
        <f t="shared" si="15"/>
        <v>2.6799067757117653E-2</v>
      </c>
      <c r="K84" s="23">
        <v>44247</v>
      </c>
      <c r="L84" s="24">
        <v>62.38</v>
      </c>
      <c r="M84" s="24"/>
      <c r="N84" s="24">
        <v>48.559100000000001</v>
      </c>
      <c r="O84" s="24">
        <f t="shared" si="16"/>
        <v>-0.22155979480602758</v>
      </c>
      <c r="P84" s="24">
        <f t="shared" si="17"/>
        <v>0.22155979480602758</v>
      </c>
      <c r="Q84" s="26"/>
      <c r="R84" s="25">
        <v>47.197732569999999</v>
      </c>
      <c r="S84" s="24">
        <f t="shared" si="18"/>
        <v>-0.24338357534466179</v>
      </c>
      <c r="T84" s="25">
        <f t="shared" si="19"/>
        <v>0.24338357534466179</v>
      </c>
      <c r="U84" s="23">
        <v>44247</v>
      </c>
      <c r="V84" s="24">
        <v>0.84</v>
      </c>
      <c r="W84" s="24"/>
      <c r="X84" s="24">
        <v>1.3318000000000001</v>
      </c>
      <c r="Y84" s="24">
        <f t="shared" si="20"/>
        <v>0.58547619047619059</v>
      </c>
      <c r="Z84" s="24">
        <f t="shared" si="21"/>
        <v>0.58547619047619059</v>
      </c>
      <c r="AA84" s="26"/>
      <c r="AB84" s="25">
        <v>0.95123694199999997</v>
      </c>
      <c r="AC84" s="24">
        <f t="shared" si="22"/>
        <v>0.13242493095238098</v>
      </c>
      <c r="AD84" s="25">
        <f t="shared" si="23"/>
        <v>0.13242493095238098</v>
      </c>
    </row>
    <row r="85" spans="1:30" x14ac:dyDescent="0.35">
      <c r="A85" s="23">
        <v>44248</v>
      </c>
      <c r="B85" s="24">
        <v>1.8780976549999999</v>
      </c>
      <c r="C85" s="24"/>
      <c r="D85" s="24">
        <v>2.1581000000000001</v>
      </c>
      <c r="E85" s="24">
        <f t="shared" si="12"/>
        <v>0.14908827784037684</v>
      </c>
      <c r="F85" s="24">
        <f t="shared" si="13"/>
        <v>0.14908827784037684</v>
      </c>
      <c r="G85" s="26"/>
      <c r="H85" s="25">
        <v>1.9238233389999999</v>
      </c>
      <c r="I85" s="24">
        <f t="shared" si="14"/>
        <v>2.434680852631169E-2</v>
      </c>
      <c r="J85" s="25">
        <f t="shared" si="15"/>
        <v>2.434680852631169E-2</v>
      </c>
      <c r="K85" s="23">
        <v>44248</v>
      </c>
      <c r="L85" s="24">
        <v>43.81</v>
      </c>
      <c r="M85" s="24"/>
      <c r="N85" s="24">
        <v>48.572800000000001</v>
      </c>
      <c r="O85" s="24">
        <f t="shared" si="16"/>
        <v>0.10871490527276874</v>
      </c>
      <c r="P85" s="24">
        <f t="shared" si="17"/>
        <v>0.10871490527276874</v>
      </c>
      <c r="Q85" s="26"/>
      <c r="R85" s="25">
        <v>47.800661650000002</v>
      </c>
      <c r="S85" s="24">
        <f t="shared" si="18"/>
        <v>9.1090199726089921E-2</v>
      </c>
      <c r="T85" s="25">
        <f t="shared" si="19"/>
        <v>9.1090199726089921E-2</v>
      </c>
      <c r="U85" s="23">
        <v>44248</v>
      </c>
      <c r="V85" s="24">
        <v>0.92</v>
      </c>
      <c r="W85" s="24"/>
      <c r="X85" s="24">
        <v>1.3346</v>
      </c>
      <c r="Y85" s="24">
        <f t="shared" si="20"/>
        <v>0.45065217391304341</v>
      </c>
      <c r="Z85" s="24">
        <f t="shared" si="21"/>
        <v>0.45065217391304341</v>
      </c>
      <c r="AA85" s="26"/>
      <c r="AB85" s="25">
        <v>0.98738989300000002</v>
      </c>
      <c r="AC85" s="24">
        <f t="shared" si="22"/>
        <v>7.3249883695652149E-2</v>
      </c>
      <c r="AD85" s="25">
        <f t="shared" si="23"/>
        <v>7.3249883695652149E-2</v>
      </c>
    </row>
    <row r="86" spans="1:30" x14ac:dyDescent="0.35">
      <c r="A86" s="23">
        <v>44249</v>
      </c>
      <c r="B86" s="24">
        <v>2.110839167</v>
      </c>
      <c r="C86" s="24"/>
      <c r="D86" s="24">
        <v>2.1602999999999999</v>
      </c>
      <c r="E86" s="24">
        <f t="shared" si="12"/>
        <v>2.3431834018077004E-2</v>
      </c>
      <c r="F86" s="24">
        <f t="shared" si="13"/>
        <v>2.3431834018077004E-2</v>
      </c>
      <c r="G86" s="26"/>
      <c r="H86" s="25">
        <v>1.828975493</v>
      </c>
      <c r="I86" s="24">
        <f t="shared" si="14"/>
        <v>-0.13353157284862907</v>
      </c>
      <c r="J86" s="25">
        <f t="shared" si="15"/>
        <v>0.13353157284862907</v>
      </c>
      <c r="K86" s="23">
        <v>44249</v>
      </c>
      <c r="L86" s="24">
        <v>47.42</v>
      </c>
      <c r="M86" s="24"/>
      <c r="N86" s="24">
        <v>48.586599999999997</v>
      </c>
      <c r="O86" s="24">
        <f t="shared" si="16"/>
        <v>2.4601433994095222E-2</v>
      </c>
      <c r="P86" s="24">
        <f t="shared" si="17"/>
        <v>2.4601433994095222E-2</v>
      </c>
      <c r="Q86" s="26"/>
      <c r="R86" s="25">
        <v>38.522662889999999</v>
      </c>
      <c r="S86" s="24">
        <f t="shared" si="18"/>
        <v>-0.18762836587937584</v>
      </c>
      <c r="T86" s="25">
        <f t="shared" si="19"/>
        <v>0.18762836587937584</v>
      </c>
      <c r="U86" s="23">
        <v>44249</v>
      </c>
      <c r="V86" s="24">
        <v>0.92</v>
      </c>
      <c r="W86" s="24"/>
      <c r="X86" s="24">
        <v>1.3373999999999999</v>
      </c>
      <c r="Y86" s="24">
        <f t="shared" si="20"/>
        <v>0.45369565217391289</v>
      </c>
      <c r="Z86" s="24">
        <f t="shared" si="21"/>
        <v>0.45369565217391289</v>
      </c>
      <c r="AA86" s="26"/>
      <c r="AB86" s="25">
        <v>0.90704652399999997</v>
      </c>
      <c r="AC86" s="24">
        <f t="shared" si="22"/>
        <v>-1.4079865217391385E-2</v>
      </c>
      <c r="AD86" s="25">
        <f t="shared" si="23"/>
        <v>1.4079865217391385E-2</v>
      </c>
    </row>
    <row r="87" spans="1:30" x14ac:dyDescent="0.35">
      <c r="A87" s="23">
        <v>44250</v>
      </c>
      <c r="B87" s="24">
        <v>2.1213296009999998</v>
      </c>
      <c r="C87" s="24"/>
      <c r="D87" s="24">
        <v>2.1625000000000001</v>
      </c>
      <c r="E87" s="24">
        <f t="shared" si="12"/>
        <v>1.9407827515626273E-2</v>
      </c>
      <c r="F87" s="24">
        <f t="shared" si="13"/>
        <v>1.9407827515626273E-2</v>
      </c>
      <c r="G87" s="26"/>
      <c r="H87" s="25">
        <v>1.8427414090000001</v>
      </c>
      <c r="I87" s="24">
        <f t="shared" si="14"/>
        <v>-0.13132716003617381</v>
      </c>
      <c r="J87" s="25">
        <f t="shared" si="15"/>
        <v>0.13132716003617381</v>
      </c>
      <c r="K87" s="23">
        <v>44250</v>
      </c>
      <c r="L87" s="24">
        <v>39.14</v>
      </c>
      <c r="M87" s="24"/>
      <c r="N87" s="24">
        <v>48.600299999999997</v>
      </c>
      <c r="O87" s="24">
        <f t="shared" si="16"/>
        <v>0.24170413898824722</v>
      </c>
      <c r="P87" s="24">
        <f t="shared" si="17"/>
        <v>0.24170413898824722</v>
      </c>
      <c r="Q87" s="26"/>
      <c r="R87" s="25">
        <v>41.665756510000001</v>
      </c>
      <c r="S87" s="24">
        <f t="shared" si="18"/>
        <v>6.4531336484414933E-2</v>
      </c>
      <c r="T87" s="25">
        <f t="shared" si="19"/>
        <v>6.4531336484414933E-2</v>
      </c>
      <c r="U87" s="23">
        <v>44250</v>
      </c>
      <c r="V87" s="24">
        <v>0.95</v>
      </c>
      <c r="W87" s="24"/>
      <c r="X87" s="24">
        <v>1.3402000000000001</v>
      </c>
      <c r="Y87" s="24">
        <f t="shared" si="20"/>
        <v>0.41073684210526329</v>
      </c>
      <c r="Z87" s="24">
        <f t="shared" si="21"/>
        <v>0.41073684210526329</v>
      </c>
      <c r="AA87" s="26"/>
      <c r="AB87" s="25">
        <v>0.94873937600000002</v>
      </c>
      <c r="AC87" s="24">
        <f t="shared" si="22"/>
        <v>-1.3269726315788763E-3</v>
      </c>
      <c r="AD87" s="25">
        <f t="shared" si="23"/>
        <v>1.3269726315788763E-3</v>
      </c>
    </row>
    <row r="88" spans="1:30" x14ac:dyDescent="0.35">
      <c r="A88" s="23">
        <v>44251</v>
      </c>
      <c r="B88" s="24">
        <v>1.946553534</v>
      </c>
      <c r="C88" s="24"/>
      <c r="D88" s="24">
        <v>2.1648000000000001</v>
      </c>
      <c r="E88" s="24">
        <f t="shared" si="12"/>
        <v>0.11211942655978353</v>
      </c>
      <c r="F88" s="24">
        <f t="shared" si="13"/>
        <v>0.11211942655978353</v>
      </c>
      <c r="G88" s="26"/>
      <c r="H88" s="25">
        <v>1.8328947099999999</v>
      </c>
      <c r="I88" s="24">
        <f t="shared" si="14"/>
        <v>-5.8389775577577331E-2</v>
      </c>
      <c r="J88" s="25">
        <f t="shared" si="15"/>
        <v>5.8389775577577331E-2</v>
      </c>
      <c r="K88" s="23">
        <v>44251</v>
      </c>
      <c r="L88" s="24">
        <v>41.29</v>
      </c>
      <c r="M88" s="24"/>
      <c r="N88" s="24">
        <v>48.614100000000001</v>
      </c>
      <c r="O88" s="24">
        <f t="shared" si="16"/>
        <v>0.17738193267134902</v>
      </c>
      <c r="P88" s="24">
        <f t="shared" si="17"/>
        <v>0.17738193267134902</v>
      </c>
      <c r="Q88" s="26"/>
      <c r="R88" s="25">
        <v>45.921857959999997</v>
      </c>
      <c r="S88" s="24">
        <f t="shared" si="18"/>
        <v>0.11217868636473717</v>
      </c>
      <c r="T88" s="25">
        <f t="shared" si="19"/>
        <v>0.11217868636473717</v>
      </c>
      <c r="U88" s="23">
        <v>44251</v>
      </c>
      <c r="V88" s="24">
        <v>0.98</v>
      </c>
      <c r="W88" s="24"/>
      <c r="X88" s="24">
        <v>1.3431</v>
      </c>
      <c r="Y88" s="24">
        <f t="shared" si="20"/>
        <v>0.37051020408163265</v>
      </c>
      <c r="Z88" s="24">
        <f t="shared" si="21"/>
        <v>0.37051020408163265</v>
      </c>
      <c r="AA88" s="26"/>
      <c r="AB88" s="25">
        <v>1.0070039900000001</v>
      </c>
      <c r="AC88" s="24">
        <f t="shared" si="22"/>
        <v>2.7555091836734786E-2</v>
      </c>
      <c r="AD88" s="25">
        <f t="shared" si="23"/>
        <v>2.7555091836734786E-2</v>
      </c>
    </row>
    <row r="89" spans="1:30" x14ac:dyDescent="0.35">
      <c r="A89" s="23">
        <v>44252</v>
      </c>
      <c r="B89" s="24">
        <v>2.0135260669999999</v>
      </c>
      <c r="C89" s="24"/>
      <c r="D89" s="24">
        <v>2.1669999999999998</v>
      </c>
      <c r="E89" s="24">
        <f t="shared" si="12"/>
        <v>7.6221478090256034E-2</v>
      </c>
      <c r="F89" s="24">
        <f t="shared" si="13"/>
        <v>7.6221478090256034E-2</v>
      </c>
      <c r="G89" s="26"/>
      <c r="H89" s="25">
        <v>1.830434033</v>
      </c>
      <c r="I89" s="24">
        <f t="shared" si="14"/>
        <v>-9.0931047281048172E-2</v>
      </c>
      <c r="J89" s="25">
        <f t="shared" si="15"/>
        <v>9.0931047281048172E-2</v>
      </c>
      <c r="K89" s="23">
        <v>44252</v>
      </c>
      <c r="L89" s="24">
        <v>41.18</v>
      </c>
      <c r="M89" s="24"/>
      <c r="N89" s="24">
        <v>48.627800000000001</v>
      </c>
      <c r="O89" s="24">
        <f t="shared" si="16"/>
        <v>0.18085964060223411</v>
      </c>
      <c r="P89" s="24">
        <f t="shared" si="17"/>
        <v>0.18085964060223411</v>
      </c>
      <c r="Q89" s="26"/>
      <c r="R89" s="25">
        <v>49.110216870000002</v>
      </c>
      <c r="S89" s="24">
        <f t="shared" si="18"/>
        <v>0.19257447474502193</v>
      </c>
      <c r="T89" s="25">
        <f t="shared" si="19"/>
        <v>0.19257447474502193</v>
      </c>
      <c r="U89" s="23">
        <v>44252</v>
      </c>
      <c r="V89" s="24">
        <v>0.93</v>
      </c>
      <c r="W89" s="24"/>
      <c r="X89" s="24">
        <v>1.3459000000000001</v>
      </c>
      <c r="Y89" s="24">
        <f t="shared" si="20"/>
        <v>0.44720430107526882</v>
      </c>
      <c r="Z89" s="24">
        <f t="shared" si="21"/>
        <v>0.44720430107526882</v>
      </c>
      <c r="AA89" s="26"/>
      <c r="AB89" s="25">
        <v>1.0181524879999999</v>
      </c>
      <c r="AC89" s="24">
        <f t="shared" si="22"/>
        <v>9.4787621505376188E-2</v>
      </c>
      <c r="AD89" s="25">
        <f t="shared" si="23"/>
        <v>9.4787621505376188E-2</v>
      </c>
    </row>
    <row r="90" spans="1:30" x14ac:dyDescent="0.35">
      <c r="A90" s="23">
        <v>44253</v>
      </c>
      <c r="B90" s="24">
        <v>1.7668673429999999</v>
      </c>
      <c r="C90" s="24"/>
      <c r="D90" s="24">
        <v>2.1692</v>
      </c>
      <c r="E90" s="24">
        <f t="shared" si="12"/>
        <v>0.22770960060695405</v>
      </c>
      <c r="F90" s="24">
        <f t="shared" si="13"/>
        <v>0.22770960060695405</v>
      </c>
      <c r="G90" s="26"/>
      <c r="H90" s="25">
        <v>1.7948954130000001</v>
      </c>
      <c r="I90" s="24">
        <f t="shared" si="14"/>
        <v>1.5863143382576054E-2</v>
      </c>
      <c r="J90" s="25">
        <f t="shared" si="15"/>
        <v>1.5863143382576054E-2</v>
      </c>
      <c r="K90" s="23">
        <v>44253</v>
      </c>
      <c r="L90" s="24">
        <v>46.95</v>
      </c>
      <c r="M90" s="24"/>
      <c r="N90" s="24">
        <v>48.641599999999997</v>
      </c>
      <c r="O90" s="24">
        <f t="shared" si="16"/>
        <v>3.6029818956336397E-2</v>
      </c>
      <c r="P90" s="24">
        <f t="shared" si="17"/>
        <v>3.6029818956336397E-2</v>
      </c>
      <c r="Q90" s="26"/>
      <c r="R90" s="25">
        <v>44.037140540000003</v>
      </c>
      <c r="S90" s="24">
        <f t="shared" si="18"/>
        <v>-6.2041735037273692E-2</v>
      </c>
      <c r="T90" s="25">
        <f t="shared" si="19"/>
        <v>6.2041735037273692E-2</v>
      </c>
      <c r="U90" s="23">
        <v>44253</v>
      </c>
      <c r="V90" s="24">
        <v>0.83</v>
      </c>
      <c r="W90" s="24"/>
      <c r="X90" s="24">
        <v>1.3487</v>
      </c>
      <c r="Y90" s="24">
        <f t="shared" si="20"/>
        <v>0.62493975903614463</v>
      </c>
      <c r="Z90" s="24">
        <f t="shared" si="21"/>
        <v>0.62493975903614463</v>
      </c>
      <c r="AA90" s="26"/>
      <c r="AB90" s="25">
        <v>1.0014047800000001</v>
      </c>
      <c r="AC90" s="24">
        <f t="shared" si="22"/>
        <v>0.2065117831325303</v>
      </c>
      <c r="AD90" s="25">
        <f t="shared" si="23"/>
        <v>0.2065117831325303</v>
      </c>
    </row>
    <row r="91" spans="1:30" x14ac:dyDescent="0.35">
      <c r="A91" s="23">
        <v>44254</v>
      </c>
      <c r="B91" s="24">
        <v>1.6893817769999999</v>
      </c>
      <c r="C91" s="24"/>
      <c r="D91" s="24">
        <v>2.1714000000000002</v>
      </c>
      <c r="E91" s="24">
        <f t="shared" si="12"/>
        <v>0.28532225785930232</v>
      </c>
      <c r="F91" s="24">
        <f t="shared" si="13"/>
        <v>0.28532225785930232</v>
      </c>
      <c r="G91" s="26"/>
      <c r="H91" s="25">
        <v>1.8905579969999999</v>
      </c>
      <c r="I91" s="24">
        <f t="shared" si="14"/>
        <v>0.11908274537993908</v>
      </c>
      <c r="J91" s="25">
        <f t="shared" si="15"/>
        <v>0.11908274537993908</v>
      </c>
      <c r="K91" s="23">
        <v>44254</v>
      </c>
      <c r="L91" s="24">
        <v>61.57</v>
      </c>
      <c r="M91" s="24"/>
      <c r="N91" s="24">
        <v>48.655299999999997</v>
      </c>
      <c r="O91" s="24">
        <f t="shared" si="16"/>
        <v>-0.2097563748578854</v>
      </c>
      <c r="P91" s="24">
        <f t="shared" si="17"/>
        <v>0.2097563748578854</v>
      </c>
      <c r="Q91" s="26"/>
      <c r="R91" s="25">
        <v>36.171104939999999</v>
      </c>
      <c r="S91" s="24">
        <f t="shared" si="18"/>
        <v>-0.4125206279031996</v>
      </c>
      <c r="T91" s="25">
        <f t="shared" si="19"/>
        <v>0.4125206279031996</v>
      </c>
      <c r="U91" s="23">
        <v>44254</v>
      </c>
      <c r="V91" s="24">
        <v>0.86</v>
      </c>
      <c r="W91" s="24"/>
      <c r="X91" s="24">
        <v>1.3515999999999999</v>
      </c>
      <c r="Y91" s="24">
        <f t="shared" si="20"/>
        <v>0.57162790697674415</v>
      </c>
      <c r="Z91" s="24">
        <f t="shared" si="21"/>
        <v>0.57162790697674415</v>
      </c>
      <c r="AA91" s="26"/>
      <c r="AB91" s="25">
        <v>0.980294522</v>
      </c>
      <c r="AC91" s="24">
        <f t="shared" si="22"/>
        <v>0.13987735116279071</v>
      </c>
      <c r="AD91" s="25">
        <f t="shared" si="23"/>
        <v>0.13987735116279071</v>
      </c>
    </row>
    <row r="92" spans="1:30" x14ac:dyDescent="0.35">
      <c r="A92" s="23">
        <v>44255</v>
      </c>
      <c r="B92" s="24">
        <v>1.7117115860000001</v>
      </c>
      <c r="C92" s="24"/>
      <c r="D92" s="24">
        <v>2.1737000000000002</v>
      </c>
      <c r="E92" s="24">
        <f t="shared" si="12"/>
        <v>0.26989851431665202</v>
      </c>
      <c r="F92" s="24">
        <f t="shared" si="13"/>
        <v>0.26989851431665202</v>
      </c>
      <c r="G92" s="26"/>
      <c r="H92" s="25">
        <v>2.0643119190000001</v>
      </c>
      <c r="I92" s="24">
        <f t="shared" si="14"/>
        <v>0.20599284124960057</v>
      </c>
      <c r="J92" s="25">
        <f t="shared" si="15"/>
        <v>0.20599284124960057</v>
      </c>
      <c r="K92" s="23">
        <v>44255</v>
      </c>
      <c r="L92" s="24">
        <v>43.44</v>
      </c>
      <c r="M92" s="24"/>
      <c r="N92" s="24">
        <v>48.6691</v>
      </c>
      <c r="O92" s="24">
        <f t="shared" si="16"/>
        <v>0.12037523020257833</v>
      </c>
      <c r="P92" s="24">
        <f t="shared" si="17"/>
        <v>0.12037523020257833</v>
      </c>
      <c r="Q92" s="26"/>
      <c r="R92" s="25">
        <v>49.447690870000002</v>
      </c>
      <c r="S92" s="24">
        <f t="shared" si="18"/>
        <v>0.13829859277163917</v>
      </c>
      <c r="T92" s="25">
        <f t="shared" si="19"/>
        <v>0.13829859277163917</v>
      </c>
      <c r="U92" s="23">
        <v>44255</v>
      </c>
      <c r="V92" s="24">
        <v>0.94</v>
      </c>
      <c r="W92" s="24"/>
      <c r="X92" s="24">
        <v>1.3544</v>
      </c>
      <c r="Y92" s="24">
        <f t="shared" si="20"/>
        <v>0.44085106382978739</v>
      </c>
      <c r="Z92" s="24">
        <f t="shared" si="21"/>
        <v>0.44085106382978739</v>
      </c>
      <c r="AA92" s="26"/>
      <c r="AB92" s="25">
        <v>0.99257306300000003</v>
      </c>
      <c r="AC92" s="24">
        <f t="shared" si="22"/>
        <v>5.5928790425532011E-2</v>
      </c>
      <c r="AD92" s="25">
        <f t="shared" si="23"/>
        <v>5.5928790425532011E-2</v>
      </c>
    </row>
    <row r="93" spans="1:30" x14ac:dyDescent="0.35">
      <c r="A93" s="23"/>
      <c r="B93" s="27"/>
      <c r="C93" s="24"/>
      <c r="D93" s="24"/>
      <c r="E93" s="26"/>
      <c r="F93" s="25"/>
      <c r="G93" s="26"/>
      <c r="H93" s="25"/>
      <c r="I93" s="26"/>
      <c r="J93" s="25"/>
      <c r="K93" s="23"/>
      <c r="L93" s="27"/>
      <c r="M93" s="24"/>
      <c r="N93" s="24"/>
      <c r="O93" s="26"/>
      <c r="P93" s="25"/>
      <c r="Q93" s="26"/>
      <c r="R93" s="25"/>
      <c r="S93" s="26"/>
      <c r="T93" s="25"/>
      <c r="U93" s="23"/>
      <c r="V93" s="27"/>
      <c r="W93" s="24"/>
      <c r="X93" s="24"/>
      <c r="Y93" s="26"/>
      <c r="Z93" s="25"/>
      <c r="AA93" s="26"/>
      <c r="AB93" s="25"/>
      <c r="AC93" s="26"/>
      <c r="AD93" s="25"/>
    </row>
    <row r="94" spans="1:30" x14ac:dyDescent="0.35">
      <c r="A94" s="14" t="s">
        <v>23</v>
      </c>
      <c r="B94" s="15">
        <f>AVERAGE(B3:B92)</f>
        <v>2.0283615416444447</v>
      </c>
      <c r="C94" s="15"/>
      <c r="D94" s="15">
        <f>AVERAGE(D3:D92)</f>
        <v>2.0772488888888891</v>
      </c>
      <c r="E94" s="15"/>
      <c r="F94" s="15"/>
      <c r="G94" s="15"/>
      <c r="H94" s="15">
        <f>AVERAGE(H3:H92)</f>
        <v>1.8717830639888897</v>
      </c>
      <c r="I94" s="15"/>
      <c r="J94" s="16"/>
      <c r="K94" s="15" t="s">
        <v>15</v>
      </c>
      <c r="L94" s="15">
        <f>AVERAGE(L3:L92)</f>
        <v>49.433111111111124</v>
      </c>
      <c r="M94" s="15"/>
      <c r="N94" s="15">
        <f>AVERAGE(N3:N92)</f>
        <v>48.061798888888895</v>
      </c>
      <c r="O94" s="15"/>
      <c r="P94" s="16"/>
      <c r="Q94" s="15"/>
      <c r="R94" s="15">
        <f>AVERAGE(R3:R92)</f>
        <v>46.42180636877778</v>
      </c>
      <c r="S94" s="15"/>
      <c r="T94" s="16"/>
      <c r="U94" s="14"/>
      <c r="V94" s="15">
        <f>AVERAGE(V3:V92)</f>
        <v>0.99422222222222256</v>
      </c>
      <c r="W94" s="15"/>
      <c r="X94" s="15">
        <f>AVERAGE(X3:X92)</f>
        <v>1.23519</v>
      </c>
      <c r="Y94" s="15"/>
      <c r="Z94" s="15"/>
      <c r="AA94" s="15"/>
      <c r="AB94" s="15">
        <f>AVERAGE(AB3:AB92)</f>
        <v>0.97497947531111051</v>
      </c>
      <c r="AC94" s="14"/>
      <c r="AD94" s="25"/>
    </row>
    <row r="95" spans="1:30" x14ac:dyDescent="0.35">
      <c r="A95" s="14" t="s">
        <v>24</v>
      </c>
      <c r="B95" s="15">
        <f>MEDIAN(B3:B92)</f>
        <v>1.9288442104999999</v>
      </c>
      <c r="C95" s="15"/>
      <c r="D95" s="15">
        <f>MEDIAN(D3:D92)</f>
        <v>2.0765000000000002</v>
      </c>
      <c r="E95" s="15"/>
      <c r="F95" s="15"/>
      <c r="G95" s="15"/>
      <c r="H95" s="15">
        <f>MEDIAN(H3:H92)</f>
        <v>1.865925133</v>
      </c>
      <c r="I95" s="15"/>
      <c r="J95" s="16"/>
      <c r="K95" s="15" t="s">
        <v>14</v>
      </c>
      <c r="L95" s="15">
        <f>MEDIAN(L3:L92)</f>
        <v>48.370000000000005</v>
      </c>
      <c r="M95" s="15"/>
      <c r="N95" s="15">
        <f>MEDIAN(N3:N92)</f>
        <v>48.060500000000005</v>
      </c>
      <c r="O95" s="15"/>
      <c r="P95" s="16"/>
      <c r="Q95" s="15"/>
      <c r="R95" s="15">
        <f>MEDIAN(R3:R92)</f>
        <v>45.926605254999998</v>
      </c>
      <c r="S95" s="15"/>
      <c r="T95" s="16"/>
      <c r="U95" s="14"/>
      <c r="V95" s="15">
        <f>MEDIAN(V3:V92)</f>
        <v>0.99</v>
      </c>
      <c r="W95" s="15"/>
      <c r="X95" s="15">
        <f>MEDIAN(X3:X92)</f>
        <v>1.2332999999999998</v>
      </c>
      <c r="Y95" s="15"/>
      <c r="Z95" s="15"/>
      <c r="AA95" s="15"/>
      <c r="AB95" s="15">
        <f>MEDIAN(AB3:AB92)</f>
        <v>0.98789393800000003</v>
      </c>
      <c r="AC95" s="14"/>
      <c r="AD95" s="24"/>
    </row>
    <row r="96" spans="1:30" x14ac:dyDescent="0.35">
      <c r="A96" s="14" t="s">
        <v>25</v>
      </c>
      <c r="B96" s="15">
        <f>_xlfn.STDEV.S(B3:B92)</f>
        <v>0.35779050821798036</v>
      </c>
      <c r="C96" s="15"/>
      <c r="D96" s="15">
        <f>_xlfn.STDEV.S(D3:D92)</f>
        <v>5.5763088843815367E-2</v>
      </c>
      <c r="E96" s="15"/>
      <c r="F96" s="15"/>
      <c r="G96" s="15"/>
      <c r="H96" s="15">
        <f>_xlfn.STDEV.S(H3:H92)</f>
        <v>9.6647899363310974E-2</v>
      </c>
      <c r="I96" s="15"/>
      <c r="J96" s="16"/>
      <c r="K96" s="15" t="s">
        <v>13</v>
      </c>
      <c r="L96" s="15">
        <f>_xlfn.STDEV.S(L3:L92)</f>
        <v>8.1923472983740702</v>
      </c>
      <c r="M96" s="15"/>
      <c r="N96" s="15">
        <f>_xlfn.STDEV.S(N3:N92)</f>
        <v>0.35504098718742438</v>
      </c>
      <c r="O96" s="15"/>
      <c r="P96" s="16"/>
      <c r="Q96" s="15"/>
      <c r="R96" s="15">
        <f>_xlfn.STDEV.S(R3:R92)</f>
        <v>4.3003523834024913</v>
      </c>
      <c r="S96" s="15"/>
      <c r="T96" s="16"/>
      <c r="U96" s="15"/>
      <c r="V96" s="15">
        <f>_xlfn.STDEV.S(V3:V92)</f>
        <v>9.4998258739545163E-2</v>
      </c>
      <c r="W96" s="15"/>
      <c r="X96" s="15">
        <f>_xlfn.STDEV.S(X3:X92)</f>
        <v>6.7873982786674933E-2</v>
      </c>
      <c r="Y96" s="16"/>
      <c r="Z96" s="15"/>
      <c r="AA96" s="15"/>
      <c r="AB96" s="15">
        <f>_xlfn.STDEV.S(AB3:AB92)</f>
        <v>6.4236328990631919E-2</v>
      </c>
      <c r="AC96" s="17"/>
      <c r="AD96" s="28"/>
    </row>
    <row r="97" spans="1:30" x14ac:dyDescent="0.35">
      <c r="A97" s="14" t="s">
        <v>26</v>
      </c>
      <c r="B97" s="14"/>
      <c r="C97" s="14"/>
      <c r="D97" s="15">
        <f>SUM(F3:F92)</f>
        <v>10.133113162253734</v>
      </c>
      <c r="E97" s="14"/>
      <c r="F97" s="17"/>
      <c r="G97" s="17"/>
      <c r="H97" s="15">
        <f>SUM(J3:J92)</f>
        <v>9.3934236735428325</v>
      </c>
      <c r="I97" s="14"/>
      <c r="J97" s="14"/>
      <c r="K97" s="14"/>
      <c r="L97" s="14"/>
      <c r="M97" s="17"/>
      <c r="N97" s="15">
        <f>SUM(P3:P92)</f>
        <v>10.638359497693976</v>
      </c>
      <c r="O97" s="15"/>
      <c r="P97" s="17"/>
      <c r="Q97" s="17"/>
      <c r="R97" s="15">
        <f>SUM(T3:T92)</f>
        <v>12.039491850307503</v>
      </c>
      <c r="S97" s="15"/>
      <c r="T97" s="15"/>
      <c r="U97" s="15"/>
      <c r="V97" s="17"/>
      <c r="W97" s="15"/>
      <c r="X97" s="15">
        <f>SUM(Z3:Z92)</f>
        <v>23.25305402825931</v>
      </c>
      <c r="Y97" s="17"/>
      <c r="Z97" s="17"/>
      <c r="AA97" s="15"/>
      <c r="AB97" s="15">
        <f>SUM(AD3:AD92)</f>
        <v>8.451581895264475</v>
      </c>
      <c r="AC97" s="17"/>
      <c r="AD97" s="24"/>
    </row>
    <row r="98" spans="1:30" x14ac:dyDescent="0.35">
      <c r="A98" s="14" t="s">
        <v>1</v>
      </c>
      <c r="B98" s="14"/>
      <c r="C98" s="14"/>
      <c r="D98" s="18">
        <f>COUNT(D3:D92)</f>
        <v>90</v>
      </c>
      <c r="E98" s="14"/>
      <c r="F98" s="17"/>
      <c r="G98" s="17"/>
      <c r="H98" s="18">
        <f>COUNT(H3:H92)</f>
        <v>90</v>
      </c>
      <c r="I98" s="14"/>
      <c r="J98" s="14"/>
      <c r="K98" s="14"/>
      <c r="L98" s="14"/>
      <c r="M98" s="17"/>
      <c r="N98" s="18">
        <f>COUNT(N3:N92)</f>
        <v>90</v>
      </c>
      <c r="O98" s="15"/>
      <c r="P98" s="17"/>
      <c r="Q98" s="17"/>
      <c r="R98" s="18">
        <f>COUNT(R3:R92)</f>
        <v>90</v>
      </c>
      <c r="S98" s="15"/>
      <c r="T98" s="15"/>
      <c r="U98" s="15"/>
      <c r="V98" s="17"/>
      <c r="W98" s="18"/>
      <c r="X98" s="18">
        <f>COUNT(X3:X92)</f>
        <v>90</v>
      </c>
      <c r="Y98" s="17"/>
      <c r="Z98" s="17"/>
      <c r="AA98" s="18"/>
      <c r="AB98" s="18">
        <f>COUNT(AB3:AB92)</f>
        <v>90</v>
      </c>
      <c r="AC98" s="17"/>
      <c r="AD98" s="29"/>
    </row>
    <row r="99" spans="1:30" x14ac:dyDescent="0.35">
      <c r="A99" s="14" t="s">
        <v>4</v>
      </c>
      <c r="B99" s="14"/>
      <c r="C99" s="14"/>
      <c r="D99" s="15">
        <f>(D97/D98)*100</f>
        <v>11.259014624726371</v>
      </c>
      <c r="E99" s="15"/>
      <c r="F99" s="17"/>
      <c r="G99" s="17"/>
      <c r="H99" s="15">
        <f>(H97/H98)*100</f>
        <v>10.437137415047591</v>
      </c>
      <c r="I99" s="14"/>
      <c r="J99" s="14"/>
      <c r="K99" s="14"/>
      <c r="L99" s="14"/>
      <c r="M99" s="17"/>
      <c r="N99" s="15">
        <f>(N97/N98)*100</f>
        <v>11.820399441882195</v>
      </c>
      <c r="O99" s="15"/>
      <c r="P99" s="17"/>
      <c r="Q99" s="17"/>
      <c r="R99" s="15">
        <f>(R97/R98)*100</f>
        <v>13.377213167008337</v>
      </c>
      <c r="S99" s="15"/>
      <c r="T99" s="15"/>
      <c r="U99" s="15"/>
      <c r="V99" s="17"/>
      <c r="W99" s="15"/>
      <c r="X99" s="15">
        <f>(X97/X98)*100</f>
        <v>25.836726698065899</v>
      </c>
      <c r="Y99" s="17"/>
      <c r="Z99" s="17"/>
      <c r="AA99" s="15"/>
      <c r="AB99" s="15">
        <f>(AB97/AB98)*100</f>
        <v>9.3906465502938623</v>
      </c>
      <c r="AC99" s="17"/>
      <c r="AD99" s="29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4C49-1536-45BE-A670-BC57886B3178}">
  <dimension ref="A1:J97"/>
  <sheetViews>
    <sheetView zoomScale="80" zoomScaleNormal="80" workbookViewId="0">
      <selection activeCell="J97" sqref="A1:J97"/>
    </sheetView>
  </sheetViews>
  <sheetFormatPr defaultRowHeight="14.5" x14ac:dyDescent="0.35"/>
  <cols>
    <col min="1" max="1" width="10.81640625" bestFit="1" customWidth="1"/>
    <col min="2" max="2" width="12.54296875" bestFit="1" customWidth="1"/>
    <col min="3" max="3" width="4.54296875" customWidth="1"/>
    <col min="4" max="4" width="12.26953125" bestFit="1" customWidth="1"/>
    <col min="5" max="5" width="7.81640625" bestFit="1" customWidth="1"/>
    <col min="6" max="6" width="7.7265625" bestFit="1" customWidth="1"/>
    <col min="7" max="7" width="5.7265625" customWidth="1"/>
    <col min="8" max="8" width="12.269531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9" t="s">
        <v>0</v>
      </c>
      <c r="B1" s="12" t="s">
        <v>9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1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0.574434314</v>
      </c>
      <c r="C3" s="5"/>
      <c r="D3" s="5">
        <v>0.54159999999999997</v>
      </c>
      <c r="E3" s="5">
        <f>(D3-B3)/B3</f>
        <v>-5.7159388288214326E-2</v>
      </c>
      <c r="F3" s="5">
        <f>ABS((B3-D3)/B3)</f>
        <v>5.7159388288214326E-2</v>
      </c>
      <c r="G3" s="5"/>
      <c r="H3" s="5">
        <v>0.574434314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0.52385453299999996</v>
      </c>
      <c r="C4" s="5"/>
      <c r="D4" s="5">
        <v>0.54169999999999996</v>
      </c>
      <c r="E4" s="5">
        <f t="shared" ref="E4:E67" si="0">(D4-B4)/B4</f>
        <v>3.4065691667881405E-2</v>
      </c>
      <c r="F4" s="5">
        <f t="shared" ref="F4:F67" si="1">ABS((B4-D4)/B4)</f>
        <v>3.4065691667881405E-2</v>
      </c>
      <c r="G4" s="5"/>
      <c r="H4" s="5">
        <v>0.50888553400000003</v>
      </c>
      <c r="I4" s="5">
        <f t="shared" ref="I4:I67" si="2">(H4-B4)/B4</f>
        <v>-2.8574724579122673E-2</v>
      </c>
      <c r="J4" s="6">
        <f t="shared" ref="J4:J67" si="3">ABS((B4-H4)/B4)</f>
        <v>2.8574724579122673E-2</v>
      </c>
    </row>
    <row r="5" spans="1:10" x14ac:dyDescent="0.35">
      <c r="A5" s="4">
        <v>44168</v>
      </c>
      <c r="B5" s="5">
        <v>0.55550051300000003</v>
      </c>
      <c r="C5" s="5"/>
      <c r="D5" s="5">
        <v>0.54190000000000005</v>
      </c>
      <c r="E5" s="5">
        <f t="shared" si="0"/>
        <v>-2.4483349126988078E-2</v>
      </c>
      <c r="F5" s="5">
        <f t="shared" si="1"/>
        <v>2.4483349126988078E-2</v>
      </c>
      <c r="G5" s="5"/>
      <c r="H5" s="5">
        <v>0.53269678300000001</v>
      </c>
      <c r="I5" s="5">
        <f t="shared" si="2"/>
        <v>-4.1050781171825888E-2</v>
      </c>
      <c r="J5" s="6">
        <f t="shared" si="3"/>
        <v>4.1050781171825888E-2</v>
      </c>
    </row>
    <row r="6" spans="1:10" x14ac:dyDescent="0.35">
      <c r="A6" s="4">
        <v>44169</v>
      </c>
      <c r="B6" s="5">
        <v>0.43717351799999998</v>
      </c>
      <c r="C6" s="5"/>
      <c r="D6" s="5">
        <v>0.54210000000000003</v>
      </c>
      <c r="E6" s="5">
        <f t="shared" si="0"/>
        <v>0.24001106581208803</v>
      </c>
      <c r="F6" s="5">
        <f t="shared" si="1"/>
        <v>0.24001106581208803</v>
      </c>
      <c r="G6" s="5"/>
      <c r="H6" s="5">
        <v>0.70529922099999998</v>
      </c>
      <c r="I6" s="5">
        <f t="shared" si="2"/>
        <v>0.61331643377355716</v>
      </c>
      <c r="J6" s="6">
        <f t="shared" si="3"/>
        <v>0.61331643377355716</v>
      </c>
    </row>
    <row r="7" spans="1:10" x14ac:dyDescent="0.35">
      <c r="A7" s="4">
        <v>44170</v>
      </c>
      <c r="B7" s="5">
        <v>0.86382848700000003</v>
      </c>
      <c r="C7" s="5"/>
      <c r="D7" s="5">
        <v>0.5423</v>
      </c>
      <c r="E7" s="5">
        <f t="shared" si="0"/>
        <v>-0.37221334077166179</v>
      </c>
      <c r="F7" s="5">
        <f t="shared" si="1"/>
        <v>0.37221334077166179</v>
      </c>
      <c r="G7" s="5"/>
      <c r="H7" s="5">
        <v>0.39554993199999999</v>
      </c>
      <c r="I7" s="5">
        <f t="shared" si="2"/>
        <v>-0.54209668012488232</v>
      </c>
      <c r="J7" s="6">
        <f t="shared" si="3"/>
        <v>0.54209668012488232</v>
      </c>
    </row>
    <row r="8" spans="1:10" x14ac:dyDescent="0.35">
      <c r="A8" s="4">
        <v>44171</v>
      </c>
      <c r="B8" s="5">
        <v>0.43033587200000001</v>
      </c>
      <c r="C8" s="5"/>
      <c r="D8" s="5">
        <v>0.54239999999999999</v>
      </c>
      <c r="E8" s="5">
        <f t="shared" si="0"/>
        <v>0.26041084485747912</v>
      </c>
      <c r="F8" s="5">
        <f t="shared" si="1"/>
        <v>0.26041084485747912</v>
      </c>
      <c r="G8" s="5"/>
      <c r="H8" s="5">
        <v>0.450257725</v>
      </c>
      <c r="I8" s="5">
        <f t="shared" si="2"/>
        <v>4.6293730772228044E-2</v>
      </c>
      <c r="J8" s="6">
        <f t="shared" si="3"/>
        <v>4.6293730772228044E-2</v>
      </c>
    </row>
    <row r="9" spans="1:10" x14ac:dyDescent="0.35">
      <c r="A9" s="4">
        <v>44172</v>
      </c>
      <c r="B9" s="5">
        <v>0.47270610099999999</v>
      </c>
      <c r="C9" s="5"/>
      <c r="D9" s="5">
        <v>0.54259999999999997</v>
      </c>
      <c r="E9" s="5">
        <f t="shared" si="0"/>
        <v>0.14785910072271308</v>
      </c>
      <c r="F9" s="5">
        <f t="shared" si="1"/>
        <v>0.14785910072271308</v>
      </c>
      <c r="G9" s="5"/>
      <c r="H9" s="5">
        <v>0.51719652400000005</v>
      </c>
      <c r="I9" s="5">
        <f t="shared" si="2"/>
        <v>9.4118571573079943E-2</v>
      </c>
      <c r="J9" s="6">
        <f t="shared" si="3"/>
        <v>9.4118571573079943E-2</v>
      </c>
    </row>
    <row r="10" spans="1:10" x14ac:dyDescent="0.35">
      <c r="A10" s="4">
        <v>44173</v>
      </c>
      <c r="B10" s="5">
        <v>0.57174107399999996</v>
      </c>
      <c r="C10" s="5"/>
      <c r="D10" s="5">
        <v>0.54279999999999995</v>
      </c>
      <c r="E10" s="5">
        <f t="shared" si="0"/>
        <v>-5.0619196898909542E-2</v>
      </c>
      <c r="F10" s="5">
        <f t="shared" si="1"/>
        <v>5.0619196898909542E-2</v>
      </c>
      <c r="G10" s="5"/>
      <c r="H10" s="5">
        <v>0.40310583999999999</v>
      </c>
      <c r="I10" s="5">
        <f t="shared" si="2"/>
        <v>-0.29495035719613172</v>
      </c>
      <c r="J10" s="6">
        <f t="shared" si="3"/>
        <v>0.29495035719613172</v>
      </c>
    </row>
    <row r="11" spans="1:10" x14ac:dyDescent="0.35">
      <c r="A11" s="4">
        <v>44174</v>
      </c>
      <c r="B11" s="5">
        <v>0.428621435</v>
      </c>
      <c r="C11" s="5"/>
      <c r="D11" s="5">
        <v>0.54290000000000005</v>
      </c>
      <c r="E11" s="5">
        <f t="shared" si="0"/>
        <v>0.26661887546524604</v>
      </c>
      <c r="F11" s="5">
        <f t="shared" si="1"/>
        <v>0.26661887546524604</v>
      </c>
      <c r="G11" s="5"/>
      <c r="H11" s="5">
        <v>0.48429865999999999</v>
      </c>
      <c r="I11" s="5">
        <f t="shared" si="2"/>
        <v>0.12989836824189624</v>
      </c>
      <c r="J11" s="6">
        <f t="shared" si="3"/>
        <v>0.12989836824189624</v>
      </c>
    </row>
    <row r="12" spans="1:10" x14ac:dyDescent="0.35">
      <c r="A12" s="4">
        <v>44175</v>
      </c>
      <c r="B12" s="5">
        <v>0.54423896900000002</v>
      </c>
      <c r="C12" s="5"/>
      <c r="D12" s="5">
        <v>0.54310000000000003</v>
      </c>
      <c r="E12" s="5">
        <f t="shared" si="0"/>
        <v>-2.0927736984596369E-3</v>
      </c>
      <c r="F12" s="5">
        <f t="shared" si="1"/>
        <v>2.0927736984596369E-3</v>
      </c>
      <c r="G12" s="5"/>
      <c r="H12" s="5">
        <v>0.51250462900000004</v>
      </c>
      <c r="I12" s="5">
        <f t="shared" si="2"/>
        <v>-5.8309569522942362E-2</v>
      </c>
      <c r="J12" s="6">
        <f t="shared" si="3"/>
        <v>5.8309569522942362E-2</v>
      </c>
    </row>
    <row r="13" spans="1:10" x14ac:dyDescent="0.35">
      <c r="A13" s="4">
        <v>44176</v>
      </c>
      <c r="B13" s="5">
        <v>0.94766799300000004</v>
      </c>
      <c r="C13" s="5"/>
      <c r="D13" s="5">
        <v>0.54330000000000001</v>
      </c>
      <c r="E13" s="5">
        <f t="shared" si="0"/>
        <v>-0.42669795327782062</v>
      </c>
      <c r="F13" s="5">
        <f t="shared" si="1"/>
        <v>0.42669795327782062</v>
      </c>
      <c r="G13" s="5"/>
      <c r="H13" s="5">
        <v>0.69875357000000005</v>
      </c>
      <c r="I13" s="5">
        <f t="shared" si="2"/>
        <v>-0.26265994508479723</v>
      </c>
      <c r="J13" s="6">
        <f t="shared" si="3"/>
        <v>0.26265994508479723</v>
      </c>
    </row>
    <row r="14" spans="1:10" x14ac:dyDescent="0.35">
      <c r="A14" s="4">
        <v>44177</v>
      </c>
      <c r="B14" s="5">
        <v>0.86480230400000002</v>
      </c>
      <c r="C14" s="5"/>
      <c r="D14" s="5">
        <v>0.54349999999999998</v>
      </c>
      <c r="E14" s="5">
        <f t="shared" si="0"/>
        <v>-0.37153266418679665</v>
      </c>
      <c r="F14" s="5">
        <f t="shared" si="1"/>
        <v>0.37153266418679665</v>
      </c>
      <c r="G14" s="5"/>
      <c r="H14" s="5">
        <v>0.44046926800000002</v>
      </c>
      <c r="I14" s="5">
        <f t="shared" si="2"/>
        <v>-0.49067056602106368</v>
      </c>
      <c r="J14" s="6">
        <f t="shared" si="3"/>
        <v>0.49067056602106368</v>
      </c>
    </row>
    <row r="15" spans="1:10" x14ac:dyDescent="0.35">
      <c r="A15" s="4">
        <v>44178</v>
      </c>
      <c r="B15" s="5">
        <v>0.35884013799999998</v>
      </c>
      <c r="C15" s="5"/>
      <c r="D15" s="5">
        <v>0.54359999999999997</v>
      </c>
      <c r="E15" s="5">
        <f t="shared" si="0"/>
        <v>0.51488070155630139</v>
      </c>
      <c r="F15" s="5">
        <f t="shared" si="1"/>
        <v>0.51488070155630139</v>
      </c>
      <c r="G15" s="5"/>
      <c r="H15" s="5">
        <v>0.50406775999999998</v>
      </c>
      <c r="I15" s="5">
        <f t="shared" si="2"/>
        <v>0.40471398436481487</v>
      </c>
      <c r="J15" s="6">
        <f t="shared" si="3"/>
        <v>0.40471398436481487</v>
      </c>
    </row>
    <row r="16" spans="1:10" x14ac:dyDescent="0.35">
      <c r="A16" s="4">
        <v>44179</v>
      </c>
      <c r="B16" s="5">
        <v>0.51906888699999998</v>
      </c>
      <c r="C16" s="5"/>
      <c r="D16" s="5">
        <v>0.54379999999999995</v>
      </c>
      <c r="E16" s="5">
        <f t="shared" si="0"/>
        <v>4.7645146182687642E-2</v>
      </c>
      <c r="F16" s="5">
        <f t="shared" si="1"/>
        <v>4.7645146182687642E-2</v>
      </c>
      <c r="G16" s="5"/>
      <c r="H16" s="5">
        <v>0.54134587499999998</v>
      </c>
      <c r="I16" s="5">
        <f t="shared" si="2"/>
        <v>4.2917209175744715E-2</v>
      </c>
      <c r="J16" s="6">
        <f t="shared" si="3"/>
        <v>4.2917209175744715E-2</v>
      </c>
    </row>
    <row r="17" spans="1:10" x14ac:dyDescent="0.35">
      <c r="A17" s="4">
        <v>44180</v>
      </c>
      <c r="B17" s="5">
        <v>0.44421440800000001</v>
      </c>
      <c r="C17" s="5"/>
      <c r="D17" s="5">
        <v>0.54400000000000004</v>
      </c>
      <c r="E17" s="5">
        <f t="shared" si="0"/>
        <v>0.22463384843654155</v>
      </c>
      <c r="F17" s="5">
        <f t="shared" si="1"/>
        <v>0.22463384843654155</v>
      </c>
      <c r="G17" s="5"/>
      <c r="H17" s="5">
        <v>0.50651537999999996</v>
      </c>
      <c r="I17" s="5">
        <f t="shared" si="2"/>
        <v>0.1402497777604727</v>
      </c>
      <c r="J17" s="6">
        <f t="shared" si="3"/>
        <v>0.1402497777604727</v>
      </c>
    </row>
    <row r="18" spans="1:10" x14ac:dyDescent="0.35">
      <c r="A18" s="4">
        <v>44181</v>
      </c>
      <c r="B18" s="5">
        <v>0.545358385</v>
      </c>
      <c r="C18" s="5"/>
      <c r="D18" s="5">
        <v>0.54420000000000002</v>
      </c>
      <c r="E18" s="5">
        <f t="shared" si="0"/>
        <v>-2.1240802962990734E-3</v>
      </c>
      <c r="F18" s="5">
        <f t="shared" si="1"/>
        <v>2.1240802962990734E-3</v>
      </c>
      <c r="G18" s="5"/>
      <c r="H18" s="5">
        <v>0.37324447500000002</v>
      </c>
      <c r="I18" s="5">
        <f t="shared" si="2"/>
        <v>-0.31559780638561186</v>
      </c>
      <c r="J18" s="6">
        <f t="shared" si="3"/>
        <v>0.31559780638561186</v>
      </c>
    </row>
    <row r="19" spans="1:10" x14ac:dyDescent="0.35">
      <c r="A19" s="4">
        <v>44182</v>
      </c>
      <c r="B19" s="5">
        <v>0.53230610300000003</v>
      </c>
      <c r="C19" s="5"/>
      <c r="D19" s="5">
        <v>0.54430000000000001</v>
      </c>
      <c r="E19" s="5">
        <f t="shared" si="0"/>
        <v>2.2531954701259502E-2</v>
      </c>
      <c r="F19" s="5">
        <f t="shared" si="1"/>
        <v>2.2531954701259502E-2</v>
      </c>
      <c r="G19" s="5"/>
      <c r="H19" s="5">
        <v>0.48386821699999999</v>
      </c>
      <c r="I19" s="5">
        <f t="shared" si="2"/>
        <v>-9.0996300299792054E-2</v>
      </c>
      <c r="J19" s="6">
        <f t="shared" si="3"/>
        <v>9.0996300299792054E-2</v>
      </c>
    </row>
    <row r="20" spans="1:10" x14ac:dyDescent="0.35">
      <c r="A20" s="4">
        <v>44183</v>
      </c>
      <c r="B20" s="5">
        <v>0.41666932299999998</v>
      </c>
      <c r="C20" s="5"/>
      <c r="D20" s="5">
        <v>0.54449999999999998</v>
      </c>
      <c r="E20" s="5">
        <f t="shared" si="0"/>
        <v>0.30679166894175219</v>
      </c>
      <c r="F20" s="5">
        <f t="shared" si="1"/>
        <v>0.30679166894175219</v>
      </c>
      <c r="G20" s="5"/>
      <c r="H20" s="5">
        <v>0.75430035600000001</v>
      </c>
      <c r="I20" s="5">
        <f t="shared" si="2"/>
        <v>0.81030931331606582</v>
      </c>
      <c r="J20" s="6">
        <f t="shared" si="3"/>
        <v>0.81030931331606582</v>
      </c>
    </row>
    <row r="21" spans="1:10" x14ac:dyDescent="0.35">
      <c r="A21" s="4">
        <v>44184</v>
      </c>
      <c r="B21" s="5">
        <v>0.80925798500000001</v>
      </c>
      <c r="C21" s="5"/>
      <c r="D21" s="5">
        <v>0.54469999999999996</v>
      </c>
      <c r="E21" s="5">
        <f t="shared" si="0"/>
        <v>-0.32691427196730105</v>
      </c>
      <c r="F21" s="5">
        <f t="shared" si="1"/>
        <v>0.32691427196730105</v>
      </c>
      <c r="G21" s="5"/>
      <c r="H21" s="5">
        <v>0.51534268699999997</v>
      </c>
      <c r="I21" s="5">
        <f t="shared" si="2"/>
        <v>-0.36319110030159302</v>
      </c>
      <c r="J21" s="6">
        <f t="shared" si="3"/>
        <v>0.36319110030159302</v>
      </c>
    </row>
    <row r="22" spans="1:10" x14ac:dyDescent="0.35">
      <c r="A22" s="4">
        <v>44185</v>
      </c>
      <c r="B22" s="5">
        <v>0.41190895599999999</v>
      </c>
      <c r="C22" s="5"/>
      <c r="D22" s="5">
        <v>0.54479999999999995</v>
      </c>
      <c r="E22" s="5">
        <f t="shared" si="0"/>
        <v>0.32262237094937057</v>
      </c>
      <c r="F22" s="5">
        <f t="shared" si="1"/>
        <v>0.32262237094937057</v>
      </c>
      <c r="G22" s="5"/>
      <c r="H22" s="5">
        <v>0.55810590599999998</v>
      </c>
      <c r="I22" s="5">
        <f t="shared" si="2"/>
        <v>0.35492539764054071</v>
      </c>
      <c r="J22" s="6">
        <f t="shared" si="3"/>
        <v>0.35492539764054071</v>
      </c>
    </row>
    <row r="23" spans="1:10" x14ac:dyDescent="0.35">
      <c r="A23" s="4">
        <v>44186</v>
      </c>
      <c r="B23" s="5">
        <v>0.52830086700000001</v>
      </c>
      <c r="C23" s="5"/>
      <c r="D23" s="5">
        <v>0.54500000000000004</v>
      </c>
      <c r="E23" s="5">
        <f t="shared" si="0"/>
        <v>3.1609134194360566E-2</v>
      </c>
      <c r="F23" s="5">
        <f t="shared" si="1"/>
        <v>3.1609134194360566E-2</v>
      </c>
      <c r="G23" s="5"/>
      <c r="H23" s="5">
        <v>0.42343558199999998</v>
      </c>
      <c r="I23" s="5">
        <f t="shared" si="2"/>
        <v>-0.19849538690989887</v>
      </c>
      <c r="J23" s="6">
        <f t="shared" si="3"/>
        <v>0.19849538690989887</v>
      </c>
    </row>
    <row r="24" spans="1:10" x14ac:dyDescent="0.35">
      <c r="A24" s="4">
        <v>44187</v>
      </c>
      <c r="B24" s="5">
        <v>0.438204555</v>
      </c>
      <c r="C24" s="5"/>
      <c r="D24" s="5">
        <v>0.54520000000000002</v>
      </c>
      <c r="E24" s="5">
        <f t="shared" si="0"/>
        <v>0.24416780651675341</v>
      </c>
      <c r="F24" s="5">
        <f t="shared" si="1"/>
        <v>0.24416780651675341</v>
      </c>
      <c r="G24" s="5"/>
      <c r="H24" s="5">
        <v>0.49704736500000002</v>
      </c>
      <c r="I24" s="5">
        <f t="shared" si="2"/>
        <v>0.13428160280077422</v>
      </c>
      <c r="J24" s="6">
        <f t="shared" si="3"/>
        <v>0.13428160280077422</v>
      </c>
    </row>
    <row r="25" spans="1:10" x14ac:dyDescent="0.35">
      <c r="A25" s="4">
        <v>44188</v>
      </c>
      <c r="B25" s="5">
        <v>0.53422136899999995</v>
      </c>
      <c r="C25" s="5"/>
      <c r="D25" s="5">
        <v>0.5454</v>
      </c>
      <c r="E25" s="5">
        <f t="shared" si="0"/>
        <v>2.0925091448373064E-2</v>
      </c>
      <c r="F25" s="5">
        <f t="shared" si="1"/>
        <v>2.0925091448373064E-2</v>
      </c>
      <c r="G25" s="5"/>
      <c r="H25" s="5">
        <v>0.48915596700000002</v>
      </c>
      <c r="I25" s="5">
        <f t="shared" si="2"/>
        <v>-8.4357168423189619E-2</v>
      </c>
      <c r="J25" s="6">
        <f t="shared" si="3"/>
        <v>8.4357168423189619E-2</v>
      </c>
    </row>
    <row r="26" spans="1:10" x14ac:dyDescent="0.35">
      <c r="A26" s="4">
        <v>44189</v>
      </c>
      <c r="B26" s="5">
        <v>0.41205106800000002</v>
      </c>
      <c r="C26" s="5"/>
      <c r="D26" s="5">
        <v>0.54549999999999998</v>
      </c>
      <c r="E26" s="5">
        <f t="shared" si="0"/>
        <v>0.32386503121501425</v>
      </c>
      <c r="F26" s="5">
        <f t="shared" si="1"/>
        <v>0.32386503121501425</v>
      </c>
      <c r="G26" s="5"/>
      <c r="H26" s="5">
        <v>0.48918236100000001</v>
      </c>
      <c r="I26" s="5">
        <f t="shared" si="2"/>
        <v>0.18718867390485683</v>
      </c>
      <c r="J26" s="6">
        <f t="shared" si="3"/>
        <v>0.18718867390485683</v>
      </c>
    </row>
    <row r="27" spans="1:10" x14ac:dyDescent="0.35">
      <c r="A27" s="4">
        <v>44190</v>
      </c>
      <c r="B27" s="5">
        <v>0.35826992899999999</v>
      </c>
      <c r="C27" s="5"/>
      <c r="D27" s="5">
        <v>0.54569999999999996</v>
      </c>
      <c r="E27" s="5">
        <f t="shared" si="0"/>
        <v>0.52315323120517876</v>
      </c>
      <c r="F27" s="5">
        <f t="shared" si="1"/>
        <v>0.52315323120517876</v>
      </c>
      <c r="G27" s="5"/>
      <c r="H27" s="5">
        <v>0.72042815100000002</v>
      </c>
      <c r="I27" s="5">
        <f t="shared" si="2"/>
        <v>1.0108529705824125</v>
      </c>
      <c r="J27" s="6">
        <f t="shared" si="3"/>
        <v>1.0108529705824125</v>
      </c>
    </row>
    <row r="28" spans="1:10" x14ac:dyDescent="0.35">
      <c r="A28" s="4">
        <v>44191</v>
      </c>
      <c r="B28" s="5">
        <v>0.86862787399999997</v>
      </c>
      <c r="C28" s="5"/>
      <c r="D28" s="5">
        <v>0.54590000000000005</v>
      </c>
      <c r="E28" s="5">
        <f t="shared" si="0"/>
        <v>-0.37153755210945477</v>
      </c>
      <c r="F28" s="5">
        <f t="shared" si="1"/>
        <v>0.37153755210945477</v>
      </c>
      <c r="G28" s="5"/>
      <c r="H28" s="5">
        <v>0.434616687</v>
      </c>
      <c r="I28" s="5">
        <f t="shared" si="2"/>
        <v>-0.49965146179501946</v>
      </c>
      <c r="J28" s="6">
        <f t="shared" si="3"/>
        <v>0.49965146179501946</v>
      </c>
    </row>
    <row r="29" spans="1:10" x14ac:dyDescent="0.35">
      <c r="A29" s="4">
        <v>44192</v>
      </c>
      <c r="B29" s="5">
        <v>0.41010570499999999</v>
      </c>
      <c r="C29" s="5"/>
      <c r="D29" s="5">
        <v>0.54610000000000003</v>
      </c>
      <c r="E29" s="5">
        <f t="shared" si="0"/>
        <v>0.33160790825867698</v>
      </c>
      <c r="F29" s="5">
        <f t="shared" si="1"/>
        <v>0.33160790825867698</v>
      </c>
      <c r="G29" s="5"/>
      <c r="H29" s="5">
        <v>0.56776059499999998</v>
      </c>
      <c r="I29" s="5">
        <f t="shared" si="2"/>
        <v>0.38442501062012779</v>
      </c>
      <c r="J29" s="6">
        <f t="shared" si="3"/>
        <v>0.38442501062012779</v>
      </c>
    </row>
    <row r="30" spans="1:10" x14ac:dyDescent="0.35">
      <c r="A30" s="4">
        <v>44193</v>
      </c>
      <c r="B30" s="5">
        <v>0.59581245199999999</v>
      </c>
      <c r="C30" s="5"/>
      <c r="D30" s="5">
        <v>0.54620000000000002</v>
      </c>
      <c r="E30" s="5">
        <f t="shared" si="0"/>
        <v>-8.3268571902891303E-2</v>
      </c>
      <c r="F30" s="5">
        <f t="shared" si="1"/>
        <v>8.3268571902891303E-2</v>
      </c>
      <c r="G30" s="5"/>
      <c r="H30" s="5">
        <v>0.41171890799999999</v>
      </c>
      <c r="I30" s="5">
        <f t="shared" si="2"/>
        <v>-0.3089790140874733</v>
      </c>
      <c r="J30" s="6">
        <f t="shared" si="3"/>
        <v>0.3089790140874733</v>
      </c>
    </row>
    <row r="31" spans="1:10" x14ac:dyDescent="0.35">
      <c r="A31" s="4">
        <v>44194</v>
      </c>
      <c r="B31" s="5">
        <v>0.50746000199999997</v>
      </c>
      <c r="C31" s="5"/>
      <c r="D31" s="5">
        <v>0.5464</v>
      </c>
      <c r="E31" s="5">
        <f t="shared" si="0"/>
        <v>7.6735107883438736E-2</v>
      </c>
      <c r="F31" s="5">
        <f t="shared" si="1"/>
        <v>7.6735107883438736E-2</v>
      </c>
      <c r="G31" s="5"/>
      <c r="H31" s="5">
        <v>0.99468369300000004</v>
      </c>
      <c r="I31" s="5">
        <f t="shared" si="2"/>
        <v>0.96012235265785562</v>
      </c>
      <c r="J31" s="6">
        <f t="shared" si="3"/>
        <v>0.96012235265785562</v>
      </c>
    </row>
    <row r="32" spans="1:10" x14ac:dyDescent="0.35">
      <c r="A32" s="4">
        <v>44195</v>
      </c>
      <c r="B32" s="5">
        <v>0.42596087399999999</v>
      </c>
      <c r="C32" s="5"/>
      <c r="D32" s="5">
        <v>0.54659999999999997</v>
      </c>
      <c r="E32" s="5">
        <f t="shared" si="0"/>
        <v>0.28321644865438977</v>
      </c>
      <c r="F32" s="5">
        <f t="shared" si="1"/>
        <v>0.28321644865438977</v>
      </c>
      <c r="G32" s="5"/>
      <c r="H32" s="5">
        <v>0.57952274400000003</v>
      </c>
      <c r="I32" s="5">
        <f t="shared" si="2"/>
        <v>0.36050698402877268</v>
      </c>
      <c r="J32" s="6">
        <f t="shared" si="3"/>
        <v>0.36050698402877268</v>
      </c>
    </row>
    <row r="33" spans="1:10" x14ac:dyDescent="0.35">
      <c r="A33" s="4">
        <v>44196</v>
      </c>
      <c r="B33" s="5">
        <v>0.35886275299999998</v>
      </c>
      <c r="C33" s="5"/>
      <c r="D33" s="5">
        <v>0.54669999999999996</v>
      </c>
      <c r="E33" s="5">
        <f t="shared" si="0"/>
        <v>0.52342363599935937</v>
      </c>
      <c r="F33" s="5">
        <f t="shared" si="1"/>
        <v>0.52342363599935937</v>
      </c>
      <c r="G33" s="5"/>
      <c r="H33" s="5">
        <v>0.58640034600000002</v>
      </c>
      <c r="I33" s="5">
        <f t="shared" si="2"/>
        <v>0.63405185157234767</v>
      </c>
      <c r="J33" s="6">
        <f t="shared" si="3"/>
        <v>0.63405185157234767</v>
      </c>
    </row>
    <row r="34" spans="1:10" x14ac:dyDescent="0.35">
      <c r="A34" s="4">
        <v>44197</v>
      </c>
      <c r="B34" s="5">
        <v>0.40925368899999998</v>
      </c>
      <c r="C34" s="5"/>
      <c r="D34" s="5">
        <v>0.54690000000000005</v>
      </c>
      <c r="E34" s="5">
        <f t="shared" si="0"/>
        <v>0.3363349303859301</v>
      </c>
      <c r="F34" s="5">
        <f t="shared" si="1"/>
        <v>0.3363349303859301</v>
      </c>
      <c r="G34" s="7"/>
      <c r="H34" s="6">
        <v>0.72541988999999996</v>
      </c>
      <c r="I34" s="5">
        <f t="shared" si="2"/>
        <v>0.77254331359246464</v>
      </c>
      <c r="J34" s="6">
        <f t="shared" si="3"/>
        <v>0.77254331359246464</v>
      </c>
    </row>
    <row r="35" spans="1:10" x14ac:dyDescent="0.35">
      <c r="A35" s="4">
        <v>44198</v>
      </c>
      <c r="B35" s="5">
        <v>0.86228821899999997</v>
      </c>
      <c r="C35" s="5"/>
      <c r="D35" s="5">
        <v>0.54710000000000003</v>
      </c>
      <c r="E35" s="5">
        <f t="shared" si="0"/>
        <v>-0.36552536849630779</v>
      </c>
      <c r="F35" s="5">
        <f t="shared" si="1"/>
        <v>0.36552536849630779</v>
      </c>
      <c r="G35" s="7"/>
      <c r="H35" s="6">
        <v>0.44983508500000002</v>
      </c>
      <c r="I35" s="5">
        <f t="shared" si="2"/>
        <v>-0.47832398136938942</v>
      </c>
      <c r="J35" s="6">
        <f t="shared" si="3"/>
        <v>0.47832398136938942</v>
      </c>
    </row>
    <row r="36" spans="1:10" x14ac:dyDescent="0.35">
      <c r="A36" s="4">
        <v>44199</v>
      </c>
      <c r="B36" s="5">
        <v>0.41071269999999999</v>
      </c>
      <c r="C36" s="5"/>
      <c r="D36" s="5">
        <v>0.54730000000000001</v>
      </c>
      <c r="E36" s="5">
        <f t="shared" si="0"/>
        <v>0.3325616665859128</v>
      </c>
      <c r="F36" s="5">
        <f t="shared" si="1"/>
        <v>0.3325616665859128</v>
      </c>
      <c r="G36" s="7"/>
      <c r="H36" s="6">
        <v>0.52555027600000004</v>
      </c>
      <c r="I36" s="5">
        <f t="shared" si="2"/>
        <v>0.27960561239036452</v>
      </c>
      <c r="J36" s="6">
        <f t="shared" si="3"/>
        <v>0.27960561239036452</v>
      </c>
    </row>
    <row r="37" spans="1:10" x14ac:dyDescent="0.35">
      <c r="A37" s="4">
        <v>44200</v>
      </c>
      <c r="B37" s="5">
        <v>0.52467322400000005</v>
      </c>
      <c r="C37" s="5"/>
      <c r="D37" s="5">
        <v>0.5474</v>
      </c>
      <c r="E37" s="5">
        <f t="shared" si="0"/>
        <v>4.3316058377699765E-2</v>
      </c>
      <c r="F37" s="5">
        <f t="shared" si="1"/>
        <v>4.3316058377699765E-2</v>
      </c>
      <c r="G37" s="7"/>
      <c r="H37" s="6">
        <v>0.57436124200000005</v>
      </c>
      <c r="I37" s="5">
        <f t="shared" si="2"/>
        <v>9.4702789712020827E-2</v>
      </c>
      <c r="J37" s="6">
        <f t="shared" si="3"/>
        <v>9.4702789712020827E-2</v>
      </c>
    </row>
    <row r="38" spans="1:10" x14ac:dyDescent="0.35">
      <c r="A38" s="4">
        <v>44201</v>
      </c>
      <c r="B38" s="5">
        <v>0.52882730600000005</v>
      </c>
      <c r="C38" s="5"/>
      <c r="D38" s="5">
        <v>0.54759999999999998</v>
      </c>
      <c r="E38" s="5">
        <f t="shared" si="0"/>
        <v>3.549872290444836E-2</v>
      </c>
      <c r="F38" s="5">
        <f t="shared" si="1"/>
        <v>3.549872290444836E-2</v>
      </c>
      <c r="G38" s="7"/>
      <c r="H38" s="6">
        <v>0.47035625800000003</v>
      </c>
      <c r="I38" s="5">
        <f t="shared" si="2"/>
        <v>-0.11056737679124311</v>
      </c>
      <c r="J38" s="6">
        <f t="shared" si="3"/>
        <v>0.11056737679124311</v>
      </c>
    </row>
    <row r="39" spans="1:10" x14ac:dyDescent="0.35">
      <c r="A39" s="4">
        <v>44202</v>
      </c>
      <c r="B39" s="5">
        <v>0.53185761200000004</v>
      </c>
      <c r="C39" s="5"/>
      <c r="D39" s="5">
        <v>0.54779999999999995</v>
      </c>
      <c r="E39" s="5">
        <f t="shared" si="0"/>
        <v>2.9974917422071073E-2</v>
      </c>
      <c r="F39" s="5">
        <f t="shared" si="1"/>
        <v>2.9974917422071073E-2</v>
      </c>
      <c r="G39" s="7"/>
      <c r="H39" s="6">
        <v>0.51019252100000001</v>
      </c>
      <c r="I39" s="5">
        <f t="shared" si="2"/>
        <v>-4.0734757783254257E-2</v>
      </c>
      <c r="J39" s="6">
        <f t="shared" si="3"/>
        <v>4.0734757783254257E-2</v>
      </c>
    </row>
    <row r="40" spans="1:10" x14ac:dyDescent="0.35">
      <c r="A40" s="4">
        <v>44203</v>
      </c>
      <c r="B40" s="5">
        <v>0.59283626</v>
      </c>
      <c r="C40" s="5"/>
      <c r="D40" s="5">
        <v>0.54800000000000004</v>
      </c>
      <c r="E40" s="5">
        <f t="shared" si="0"/>
        <v>-7.5630090507621719E-2</v>
      </c>
      <c r="F40" s="5">
        <f t="shared" si="1"/>
        <v>7.5630090507621719E-2</v>
      </c>
      <c r="G40" s="7"/>
      <c r="H40" s="6">
        <v>0.485174302</v>
      </c>
      <c r="I40" s="5">
        <f t="shared" si="2"/>
        <v>-0.18160488024129967</v>
      </c>
      <c r="J40" s="6">
        <f t="shared" si="3"/>
        <v>0.18160488024129967</v>
      </c>
    </row>
    <row r="41" spans="1:10" x14ac:dyDescent="0.35">
      <c r="A41" s="4">
        <v>44204</v>
      </c>
      <c r="B41" s="5">
        <v>0.47238565900000001</v>
      </c>
      <c r="C41" s="5"/>
      <c r="D41" s="5">
        <v>0.54810000000000003</v>
      </c>
      <c r="E41" s="5">
        <f t="shared" si="0"/>
        <v>0.1602807781258237</v>
      </c>
      <c r="F41" s="5">
        <f t="shared" si="1"/>
        <v>0.1602807781258237</v>
      </c>
      <c r="G41" s="7"/>
      <c r="H41" s="6">
        <v>0.66907616400000003</v>
      </c>
      <c r="I41" s="5">
        <f t="shared" si="2"/>
        <v>0.41637696075782016</v>
      </c>
      <c r="J41" s="6">
        <f t="shared" si="3"/>
        <v>0.41637696075782016</v>
      </c>
    </row>
    <row r="42" spans="1:10" x14ac:dyDescent="0.35">
      <c r="A42" s="4">
        <v>44205</v>
      </c>
      <c r="B42" s="5">
        <v>0.73813519500000002</v>
      </c>
      <c r="C42" s="5"/>
      <c r="D42" s="5">
        <v>0.54830000000000001</v>
      </c>
      <c r="E42" s="5">
        <f t="shared" si="0"/>
        <v>-0.25718214804809575</v>
      </c>
      <c r="F42" s="5">
        <f t="shared" si="1"/>
        <v>0.25718214804809575</v>
      </c>
      <c r="G42" s="7"/>
      <c r="H42" s="6">
        <v>0.416609226</v>
      </c>
      <c r="I42" s="5">
        <f t="shared" si="2"/>
        <v>-0.43559224811113362</v>
      </c>
      <c r="J42" s="6">
        <f t="shared" si="3"/>
        <v>0.43559224811113362</v>
      </c>
    </row>
    <row r="43" spans="1:10" x14ac:dyDescent="0.35">
      <c r="A43" s="4">
        <v>44206</v>
      </c>
      <c r="B43" s="5">
        <v>0.41744038300000003</v>
      </c>
      <c r="C43" s="5"/>
      <c r="D43" s="5">
        <v>0.54849999999999999</v>
      </c>
      <c r="E43" s="5">
        <f t="shared" si="0"/>
        <v>0.31396008229515243</v>
      </c>
      <c r="F43" s="5">
        <f t="shared" si="1"/>
        <v>0.31396008229515243</v>
      </c>
      <c r="G43" s="7"/>
      <c r="H43" s="6">
        <v>0.421048641</v>
      </c>
      <c r="I43" s="5">
        <f t="shared" si="2"/>
        <v>8.6437684204596354E-3</v>
      </c>
      <c r="J43" s="6">
        <f t="shared" si="3"/>
        <v>8.6437684204596354E-3</v>
      </c>
    </row>
    <row r="44" spans="1:10" x14ac:dyDescent="0.35">
      <c r="A44" s="4">
        <v>44207</v>
      </c>
      <c r="B44" s="5">
        <v>0.59715839699999995</v>
      </c>
      <c r="C44" s="5"/>
      <c r="D44" s="5">
        <v>0.54869999999999997</v>
      </c>
      <c r="E44" s="5">
        <f t="shared" si="0"/>
        <v>-8.1148313819993045E-2</v>
      </c>
      <c r="F44" s="5">
        <f t="shared" si="1"/>
        <v>8.1148313819993045E-2</v>
      </c>
      <c r="G44" s="7"/>
      <c r="H44" s="6">
        <v>0.45252584800000001</v>
      </c>
      <c r="I44" s="5">
        <f t="shared" si="2"/>
        <v>-0.24220131497204744</v>
      </c>
      <c r="J44" s="6">
        <f t="shared" si="3"/>
        <v>0.24220131497204744</v>
      </c>
    </row>
    <row r="45" spans="1:10" x14ac:dyDescent="0.35">
      <c r="A45" s="4">
        <v>44208</v>
      </c>
      <c r="B45" s="5">
        <v>0.97757476799999998</v>
      </c>
      <c r="C45" s="5"/>
      <c r="D45" s="5">
        <v>0.54879999999999995</v>
      </c>
      <c r="E45" s="5">
        <f t="shared" si="0"/>
        <v>-0.43861071504251431</v>
      </c>
      <c r="F45" s="5">
        <f t="shared" si="1"/>
        <v>0.43861071504251431</v>
      </c>
      <c r="G45" s="7"/>
      <c r="H45" s="6">
        <v>0.52805223300000004</v>
      </c>
      <c r="I45" s="5">
        <f t="shared" si="2"/>
        <v>-0.45983442874622144</v>
      </c>
      <c r="J45" s="6">
        <f t="shared" si="3"/>
        <v>0.45983442874622144</v>
      </c>
    </row>
    <row r="46" spans="1:10" x14ac:dyDescent="0.35">
      <c r="A46" s="4">
        <v>44209</v>
      </c>
      <c r="B46" s="5">
        <v>0.49404292700000002</v>
      </c>
      <c r="C46" s="5"/>
      <c r="D46" s="5">
        <v>0.54900000000000004</v>
      </c>
      <c r="E46" s="5">
        <f t="shared" si="0"/>
        <v>0.11123946927793993</v>
      </c>
      <c r="F46" s="5">
        <f t="shared" si="1"/>
        <v>0.11123946927793993</v>
      </c>
      <c r="G46" s="7"/>
      <c r="H46" s="6">
        <v>0.48575586300000001</v>
      </c>
      <c r="I46" s="5">
        <f t="shared" si="2"/>
        <v>-1.6773975594230116E-2</v>
      </c>
      <c r="J46" s="6">
        <f t="shared" si="3"/>
        <v>1.6773975594230116E-2</v>
      </c>
    </row>
    <row r="47" spans="1:10" x14ac:dyDescent="0.35">
      <c r="A47" s="4">
        <v>44210</v>
      </c>
      <c r="B47" s="5">
        <v>0.50456777500000005</v>
      </c>
      <c r="C47" s="5"/>
      <c r="D47" s="5">
        <v>0.54920000000000002</v>
      </c>
      <c r="E47" s="5">
        <f t="shared" si="0"/>
        <v>8.8456352568294649E-2</v>
      </c>
      <c r="F47" s="5">
        <f t="shared" si="1"/>
        <v>8.8456352568294649E-2</v>
      </c>
      <c r="G47" s="7"/>
      <c r="H47" s="6">
        <v>0.62211246399999998</v>
      </c>
      <c r="I47" s="5">
        <f t="shared" si="2"/>
        <v>0.23296114976823462</v>
      </c>
      <c r="J47" s="6">
        <f t="shared" si="3"/>
        <v>0.23296114976823462</v>
      </c>
    </row>
    <row r="48" spans="1:10" x14ac:dyDescent="0.35">
      <c r="A48" s="4">
        <v>44211</v>
      </c>
      <c r="B48" s="5">
        <v>0.50509879499999999</v>
      </c>
      <c r="C48" s="5"/>
      <c r="D48" s="5">
        <v>0.54930000000000001</v>
      </c>
      <c r="E48" s="5">
        <f t="shared" si="0"/>
        <v>8.7510018708320259E-2</v>
      </c>
      <c r="F48" s="5">
        <f t="shared" si="1"/>
        <v>8.7510018708320259E-2</v>
      </c>
      <c r="G48" s="7"/>
      <c r="H48" s="6">
        <v>0.82589278899999996</v>
      </c>
      <c r="I48" s="5">
        <f t="shared" si="2"/>
        <v>0.63511138251676091</v>
      </c>
      <c r="J48" s="6">
        <f t="shared" si="3"/>
        <v>0.63511138251676091</v>
      </c>
    </row>
    <row r="49" spans="1:10" x14ac:dyDescent="0.35">
      <c r="A49" s="4">
        <v>44212</v>
      </c>
      <c r="B49" s="5">
        <v>0.66945697900000001</v>
      </c>
      <c r="C49" s="5"/>
      <c r="D49" s="5">
        <v>0.54949999999999999</v>
      </c>
      <c r="E49" s="5">
        <f t="shared" si="0"/>
        <v>-0.17918549326229374</v>
      </c>
      <c r="F49" s="5">
        <f t="shared" si="1"/>
        <v>0.17918549326229374</v>
      </c>
      <c r="G49" s="7"/>
      <c r="H49" s="6">
        <v>0.42198460599999998</v>
      </c>
      <c r="I49" s="5">
        <f t="shared" si="2"/>
        <v>-0.36966135354905311</v>
      </c>
      <c r="J49" s="6">
        <f t="shared" si="3"/>
        <v>0.36966135354905311</v>
      </c>
    </row>
    <row r="50" spans="1:10" x14ac:dyDescent="0.35">
      <c r="A50" s="4">
        <v>44213</v>
      </c>
      <c r="B50" s="5">
        <v>0.40244053899999999</v>
      </c>
      <c r="C50" s="5"/>
      <c r="D50" s="5">
        <v>0.54969999999999997</v>
      </c>
      <c r="E50" s="5">
        <f t="shared" si="0"/>
        <v>0.36591607139259891</v>
      </c>
      <c r="F50" s="5">
        <f t="shared" si="1"/>
        <v>0.36591607139259891</v>
      </c>
      <c r="G50" s="7"/>
      <c r="H50" s="6">
        <v>0.46892062600000001</v>
      </c>
      <c r="I50" s="5">
        <f t="shared" si="2"/>
        <v>0.16519232174072807</v>
      </c>
      <c r="J50" s="6">
        <f t="shared" si="3"/>
        <v>0.16519232174072807</v>
      </c>
    </row>
    <row r="51" spans="1:10" x14ac:dyDescent="0.35">
      <c r="A51" s="4">
        <v>44214</v>
      </c>
      <c r="B51" s="5">
        <v>0.51696660699999997</v>
      </c>
      <c r="C51" s="5"/>
      <c r="D51" s="5">
        <v>0.54990000000000006</v>
      </c>
      <c r="E51" s="5">
        <f t="shared" si="0"/>
        <v>6.3705068285000638E-2</v>
      </c>
      <c r="F51" s="5">
        <f t="shared" si="1"/>
        <v>6.3705068285000638E-2</v>
      </c>
      <c r="G51" s="7"/>
      <c r="H51" s="6">
        <v>0.47704915799999997</v>
      </c>
      <c r="I51" s="5">
        <f t="shared" si="2"/>
        <v>-7.7214753253878929E-2</v>
      </c>
      <c r="J51" s="6">
        <f t="shared" si="3"/>
        <v>7.7214753253878929E-2</v>
      </c>
    </row>
    <row r="52" spans="1:10" x14ac:dyDescent="0.35">
      <c r="A52" s="4">
        <v>44215</v>
      </c>
      <c r="B52" s="5">
        <v>0.41658047599999998</v>
      </c>
      <c r="C52" s="5"/>
      <c r="D52" s="5">
        <v>0.55000000000000004</v>
      </c>
      <c r="E52" s="5">
        <f t="shared" si="0"/>
        <v>0.32027310852657453</v>
      </c>
      <c r="F52" s="5">
        <f t="shared" si="1"/>
        <v>0.32027310852657453</v>
      </c>
      <c r="G52" s="7"/>
      <c r="H52" s="6">
        <v>0.47163305500000002</v>
      </c>
      <c r="I52" s="5">
        <f t="shared" si="2"/>
        <v>0.13215352656133614</v>
      </c>
      <c r="J52" s="6">
        <f t="shared" si="3"/>
        <v>0.13215352656133614</v>
      </c>
    </row>
    <row r="53" spans="1:10" x14ac:dyDescent="0.35">
      <c r="A53" s="4">
        <v>44216</v>
      </c>
      <c r="B53" s="5">
        <v>0.52226132400000003</v>
      </c>
      <c r="C53" s="5"/>
      <c r="D53" s="5">
        <v>0.55020000000000002</v>
      </c>
      <c r="E53" s="5">
        <f t="shared" si="0"/>
        <v>5.3495586818525342E-2</v>
      </c>
      <c r="F53" s="5">
        <f t="shared" si="1"/>
        <v>5.3495586818525342E-2</v>
      </c>
      <c r="G53" s="7"/>
      <c r="H53" s="6">
        <v>0.50262489499999996</v>
      </c>
      <c r="I53" s="5">
        <f t="shared" si="2"/>
        <v>-3.759885731075132E-2</v>
      </c>
      <c r="J53" s="6">
        <f t="shared" si="3"/>
        <v>3.759885731075132E-2</v>
      </c>
    </row>
    <row r="54" spans="1:10" x14ac:dyDescent="0.35">
      <c r="A54" s="4">
        <v>44217</v>
      </c>
      <c r="B54" s="5">
        <v>0.50770802400000004</v>
      </c>
      <c r="C54" s="5"/>
      <c r="D54" s="5">
        <v>0.5504</v>
      </c>
      <c r="E54" s="5">
        <f t="shared" si="0"/>
        <v>8.4087652709621069E-2</v>
      </c>
      <c r="F54" s="5">
        <f t="shared" si="1"/>
        <v>8.4087652709621069E-2</v>
      </c>
      <c r="G54" s="7"/>
      <c r="H54" s="6">
        <v>0.59863318099999996</v>
      </c>
      <c r="I54" s="5">
        <f t="shared" si="2"/>
        <v>0.17908946225360409</v>
      </c>
      <c r="J54" s="6">
        <f t="shared" si="3"/>
        <v>0.17908946225360409</v>
      </c>
    </row>
    <row r="55" spans="1:10" x14ac:dyDescent="0.35">
      <c r="A55" s="4">
        <v>44218</v>
      </c>
      <c r="B55" s="5">
        <v>0.46519822100000002</v>
      </c>
      <c r="C55" s="5"/>
      <c r="D55" s="5">
        <v>0.55059999999999998</v>
      </c>
      <c r="E55" s="5">
        <f t="shared" si="0"/>
        <v>0.18358148235480881</v>
      </c>
      <c r="F55" s="5">
        <f t="shared" si="1"/>
        <v>0.18358148235480881</v>
      </c>
      <c r="G55" s="7"/>
      <c r="H55" s="6">
        <v>0.59134292200000005</v>
      </c>
      <c r="I55" s="5">
        <f t="shared" si="2"/>
        <v>0.27116333490879796</v>
      </c>
      <c r="J55" s="6">
        <f t="shared" si="3"/>
        <v>0.27116333490879796</v>
      </c>
    </row>
    <row r="56" spans="1:10" x14ac:dyDescent="0.35">
      <c r="A56" s="4">
        <v>44219</v>
      </c>
      <c r="B56" s="5">
        <v>0.73249323399999999</v>
      </c>
      <c r="C56" s="5"/>
      <c r="D56" s="5">
        <v>0.55069999999999997</v>
      </c>
      <c r="E56" s="5">
        <f t="shared" si="0"/>
        <v>-0.24818418186235428</v>
      </c>
      <c r="F56" s="5">
        <f t="shared" si="1"/>
        <v>0.24818418186235428</v>
      </c>
      <c r="G56" s="7"/>
      <c r="H56" s="6">
        <v>0.47812696900000001</v>
      </c>
      <c r="I56" s="5">
        <f t="shared" si="2"/>
        <v>-0.34726090725911057</v>
      </c>
      <c r="J56" s="6">
        <f t="shared" si="3"/>
        <v>0.34726090725911057</v>
      </c>
    </row>
    <row r="57" spans="1:10" x14ac:dyDescent="0.35">
      <c r="A57" s="4">
        <v>44220</v>
      </c>
      <c r="B57" s="5">
        <v>0.40590882099999998</v>
      </c>
      <c r="C57" s="5"/>
      <c r="D57" s="5">
        <v>0.55089999999999995</v>
      </c>
      <c r="E57" s="5">
        <f t="shared" si="0"/>
        <v>0.35720135039883744</v>
      </c>
      <c r="F57" s="5">
        <f t="shared" si="1"/>
        <v>0.35720135039883744</v>
      </c>
      <c r="G57" s="7"/>
      <c r="H57" s="6">
        <v>0.81133372500000001</v>
      </c>
      <c r="I57" s="5">
        <f t="shared" si="2"/>
        <v>0.99880781846817779</v>
      </c>
      <c r="J57" s="6">
        <f t="shared" si="3"/>
        <v>0.99880781846817779</v>
      </c>
    </row>
    <row r="58" spans="1:10" x14ac:dyDescent="0.35">
      <c r="A58" s="4">
        <v>44221</v>
      </c>
      <c r="B58" s="5">
        <v>0.42879026100000001</v>
      </c>
      <c r="C58" s="5"/>
      <c r="D58" s="5">
        <v>0.55110000000000003</v>
      </c>
      <c r="E58" s="5">
        <f t="shared" si="0"/>
        <v>0.28524374297764199</v>
      </c>
      <c r="F58" s="5">
        <f t="shared" si="1"/>
        <v>0.28524374297764199</v>
      </c>
      <c r="G58" s="7"/>
      <c r="H58" s="6">
        <v>0.450284507</v>
      </c>
      <c r="I58" s="5">
        <f t="shared" si="2"/>
        <v>5.0127645039960443E-2</v>
      </c>
      <c r="J58" s="6">
        <f t="shared" si="3"/>
        <v>5.0127645039960443E-2</v>
      </c>
    </row>
    <row r="59" spans="1:10" x14ac:dyDescent="0.35">
      <c r="A59" s="4">
        <v>44222</v>
      </c>
      <c r="B59" s="5">
        <v>0.54624320500000001</v>
      </c>
      <c r="C59" s="5"/>
      <c r="D59" s="5">
        <v>0.55130000000000001</v>
      </c>
      <c r="E59" s="5">
        <f t="shared" si="0"/>
        <v>9.257405774045286E-3</v>
      </c>
      <c r="F59" s="5">
        <f t="shared" si="1"/>
        <v>9.257405774045286E-3</v>
      </c>
      <c r="G59" s="7"/>
      <c r="H59" s="6">
        <v>0.51332674599999994</v>
      </c>
      <c r="I59" s="5">
        <f t="shared" si="2"/>
        <v>-6.0259713436618519E-2</v>
      </c>
      <c r="J59" s="6">
        <f t="shared" si="3"/>
        <v>6.0259713436618519E-2</v>
      </c>
    </row>
    <row r="60" spans="1:10" x14ac:dyDescent="0.35">
      <c r="A60" s="4">
        <v>44223</v>
      </c>
      <c r="B60" s="5">
        <v>0.41977084799999997</v>
      </c>
      <c r="C60" s="5"/>
      <c r="D60" s="5">
        <v>0.5514</v>
      </c>
      <c r="E60" s="5">
        <f t="shared" si="0"/>
        <v>0.31357382873810247</v>
      </c>
      <c r="F60" s="5">
        <f t="shared" si="1"/>
        <v>0.31357382873810247</v>
      </c>
      <c r="G60" s="7"/>
      <c r="H60" s="6">
        <v>0.62011589199999995</v>
      </c>
      <c r="I60" s="5">
        <f t="shared" si="2"/>
        <v>0.47727240935035103</v>
      </c>
      <c r="J60" s="6">
        <f t="shared" si="3"/>
        <v>0.47727240935035103</v>
      </c>
    </row>
    <row r="61" spans="1:10" x14ac:dyDescent="0.35">
      <c r="A61" s="4">
        <v>44224</v>
      </c>
      <c r="B61" s="5">
        <v>0.44446469300000002</v>
      </c>
      <c r="C61" s="5"/>
      <c r="D61" s="5">
        <v>0.55159999999999998</v>
      </c>
      <c r="E61" s="5">
        <f t="shared" si="0"/>
        <v>0.24104345899079085</v>
      </c>
      <c r="F61" s="5">
        <f t="shared" si="1"/>
        <v>0.24104345899079085</v>
      </c>
      <c r="G61" s="7"/>
      <c r="H61" s="6">
        <v>0.66618171900000001</v>
      </c>
      <c r="I61" s="5">
        <f t="shared" si="2"/>
        <v>0.49884058169722822</v>
      </c>
      <c r="J61" s="6">
        <f t="shared" si="3"/>
        <v>0.49884058169722822</v>
      </c>
    </row>
    <row r="62" spans="1:10" x14ac:dyDescent="0.35">
      <c r="A62" s="4">
        <v>44225</v>
      </c>
      <c r="B62" s="5">
        <v>0.40924503899999998</v>
      </c>
      <c r="C62" s="5"/>
      <c r="D62" s="5">
        <v>0.55179999999999996</v>
      </c>
      <c r="E62" s="5">
        <f t="shared" si="0"/>
        <v>0.34833644250969159</v>
      </c>
      <c r="F62" s="5">
        <f t="shared" si="1"/>
        <v>0.34833644250969159</v>
      </c>
      <c r="G62" s="7"/>
      <c r="H62" s="6">
        <v>0.36696067900000001</v>
      </c>
      <c r="I62" s="5">
        <f t="shared" si="2"/>
        <v>-0.10332284076875509</v>
      </c>
      <c r="J62" s="6">
        <f t="shared" si="3"/>
        <v>0.10332284076875509</v>
      </c>
    </row>
    <row r="63" spans="1:10" x14ac:dyDescent="0.35">
      <c r="A63" s="4">
        <v>44226</v>
      </c>
      <c r="B63" s="5">
        <v>0.65702032899999996</v>
      </c>
      <c r="C63" s="5"/>
      <c r="D63" s="5">
        <v>0.55200000000000005</v>
      </c>
      <c r="E63" s="5">
        <f t="shared" si="0"/>
        <v>-0.15984334786085427</v>
      </c>
      <c r="F63" s="5">
        <f t="shared" si="1"/>
        <v>0.15984334786085427</v>
      </c>
      <c r="G63" s="7"/>
      <c r="H63" s="6">
        <v>0.44062688799999999</v>
      </c>
      <c r="I63" s="5">
        <f t="shared" si="2"/>
        <v>-0.32935577705693786</v>
      </c>
      <c r="J63" s="6">
        <f t="shared" si="3"/>
        <v>0.32935577705693786</v>
      </c>
    </row>
    <row r="64" spans="1:10" x14ac:dyDescent="0.35">
      <c r="A64" s="4">
        <v>44227</v>
      </c>
      <c r="B64" s="5">
        <v>0.114749935</v>
      </c>
      <c r="C64" s="5"/>
      <c r="D64" s="5">
        <v>0.55210000000000004</v>
      </c>
      <c r="E64" s="5">
        <f t="shared" si="0"/>
        <v>3.8113317014079362</v>
      </c>
      <c r="F64" s="5">
        <f t="shared" si="1"/>
        <v>3.8113317014079362</v>
      </c>
      <c r="G64" s="7"/>
      <c r="H64" s="6">
        <v>0.53220300799999998</v>
      </c>
      <c r="I64" s="5">
        <f t="shared" si="2"/>
        <v>3.6379373373936987</v>
      </c>
      <c r="J64" s="6">
        <f t="shared" si="3"/>
        <v>3.6379373373936987</v>
      </c>
    </row>
    <row r="65" spans="1:10" x14ac:dyDescent="0.35">
      <c r="A65" s="4">
        <v>44228</v>
      </c>
      <c r="B65" s="5">
        <v>0.247986239</v>
      </c>
      <c r="C65" s="5"/>
      <c r="D65" s="5">
        <v>0.55230000000000001</v>
      </c>
      <c r="E65" s="5">
        <f t="shared" si="0"/>
        <v>1.2271397083448652</v>
      </c>
      <c r="F65" s="5">
        <f t="shared" si="1"/>
        <v>1.2271397083448652</v>
      </c>
      <c r="G65" s="7"/>
      <c r="H65" s="6">
        <v>0.48787919800000001</v>
      </c>
      <c r="I65" s="5">
        <f t="shared" si="2"/>
        <v>0.96736399554815633</v>
      </c>
      <c r="J65" s="6">
        <f t="shared" si="3"/>
        <v>0.96736399554815633</v>
      </c>
    </row>
    <row r="66" spans="1:10" x14ac:dyDescent="0.35">
      <c r="A66" s="4">
        <v>44229</v>
      </c>
      <c r="B66" s="5">
        <v>0.25028615500000001</v>
      </c>
      <c r="C66" s="5"/>
      <c r="D66" s="5">
        <v>0.55249999999999999</v>
      </c>
      <c r="E66" s="5">
        <f t="shared" si="0"/>
        <v>1.2074732819320348</v>
      </c>
      <c r="F66" s="5">
        <f t="shared" si="1"/>
        <v>1.2074732819320348</v>
      </c>
      <c r="G66" s="7"/>
      <c r="H66" s="6">
        <v>0.64275117999999998</v>
      </c>
      <c r="I66" s="5">
        <f t="shared" si="2"/>
        <v>1.5680652611407928</v>
      </c>
      <c r="J66" s="6">
        <f t="shared" si="3"/>
        <v>1.5680652611407928</v>
      </c>
    </row>
    <row r="67" spans="1:10" x14ac:dyDescent="0.35">
      <c r="A67" s="4">
        <v>44230</v>
      </c>
      <c r="B67" s="5">
        <v>0.290730355</v>
      </c>
      <c r="C67" s="5"/>
      <c r="D67" s="5">
        <v>0.55269999999999997</v>
      </c>
      <c r="E67" s="5">
        <f t="shared" si="0"/>
        <v>0.90107427894827141</v>
      </c>
      <c r="F67" s="5">
        <f t="shared" si="1"/>
        <v>0.90107427894827141</v>
      </c>
      <c r="G67" s="7"/>
      <c r="H67" s="6">
        <v>0.50317107599999999</v>
      </c>
      <c r="I67" s="5">
        <f t="shared" si="2"/>
        <v>0.73071393250285133</v>
      </c>
      <c r="J67" s="6">
        <f t="shared" si="3"/>
        <v>0.73071393250285133</v>
      </c>
    </row>
    <row r="68" spans="1:10" x14ac:dyDescent="0.35">
      <c r="A68" s="4">
        <v>44231</v>
      </c>
      <c r="B68" s="5">
        <v>0.17598729399999999</v>
      </c>
      <c r="C68" s="5"/>
      <c r="D68" s="5">
        <v>0.55279999999999996</v>
      </c>
      <c r="E68" s="5">
        <f t="shared" ref="E68:E92" si="4">(D68-B68)/B68</f>
        <v>2.1411358595013112</v>
      </c>
      <c r="F68" s="5">
        <f t="shared" ref="F68:F92" si="5">ABS((B68-D68)/B68)</f>
        <v>2.1411358595013112</v>
      </c>
      <c r="G68" s="7"/>
      <c r="H68" s="6">
        <v>0.62925023700000005</v>
      </c>
      <c r="I68" s="5">
        <f t="shared" ref="I68:I92" si="6">(H68-B68)/B68</f>
        <v>2.5755435673668581</v>
      </c>
      <c r="J68" s="6">
        <f t="shared" ref="J68:J92" si="7">ABS((B68-H68)/B68)</f>
        <v>2.5755435673668581</v>
      </c>
    </row>
    <row r="69" spans="1:10" x14ac:dyDescent="0.35">
      <c r="A69" s="4">
        <v>44232</v>
      </c>
      <c r="B69" s="5">
        <v>0.29045816499999999</v>
      </c>
      <c r="C69" s="5"/>
      <c r="D69" s="5">
        <v>0.55300000000000005</v>
      </c>
      <c r="E69" s="5">
        <f t="shared" si="4"/>
        <v>0.90388863745661985</v>
      </c>
      <c r="F69" s="5">
        <f t="shared" si="5"/>
        <v>0.90388863745661985</v>
      </c>
      <c r="G69" s="7"/>
      <c r="H69" s="6">
        <v>0.59590632499999996</v>
      </c>
      <c r="I69" s="5">
        <f t="shared" si="6"/>
        <v>1.0516081033562956</v>
      </c>
      <c r="J69" s="6">
        <f t="shared" si="7"/>
        <v>1.0516081033562956</v>
      </c>
    </row>
    <row r="70" spans="1:10" x14ac:dyDescent="0.35">
      <c r="A70" s="4">
        <v>44233</v>
      </c>
      <c r="B70" s="5">
        <v>0.57133192399999999</v>
      </c>
      <c r="C70" s="5"/>
      <c r="D70" s="5">
        <v>0.55320000000000003</v>
      </c>
      <c r="E70" s="5">
        <f t="shared" si="4"/>
        <v>-3.1736234644574084E-2</v>
      </c>
      <c r="F70" s="5">
        <f t="shared" si="5"/>
        <v>3.1736234644574084E-2</v>
      </c>
      <c r="G70" s="7"/>
      <c r="H70" s="6">
        <v>0.46760574799999999</v>
      </c>
      <c r="I70" s="5">
        <f t="shared" si="6"/>
        <v>-0.18155151435227695</v>
      </c>
      <c r="J70" s="6">
        <f t="shared" si="7"/>
        <v>0.18155151435227695</v>
      </c>
    </row>
    <row r="71" spans="1:10" x14ac:dyDescent="0.35">
      <c r="A71" s="4">
        <v>44234</v>
      </c>
      <c r="B71" s="5">
        <v>0.19525414799999999</v>
      </c>
      <c r="C71" s="5"/>
      <c r="D71" s="5">
        <v>0.5534</v>
      </c>
      <c r="E71" s="5">
        <f t="shared" si="4"/>
        <v>1.8342547683033092</v>
      </c>
      <c r="F71" s="5">
        <f t="shared" si="5"/>
        <v>1.8342547683033092</v>
      </c>
      <c r="G71" s="7"/>
      <c r="H71" s="6">
        <v>0.734800805</v>
      </c>
      <c r="I71" s="5">
        <f t="shared" si="6"/>
        <v>2.7633044548687389</v>
      </c>
      <c r="J71" s="6">
        <f t="shared" si="7"/>
        <v>2.7633044548687389</v>
      </c>
    </row>
    <row r="72" spans="1:10" x14ac:dyDescent="0.35">
      <c r="A72" s="4">
        <v>44235</v>
      </c>
      <c r="B72" s="5">
        <v>0.28779120400000002</v>
      </c>
      <c r="C72" s="5"/>
      <c r="D72" s="5">
        <v>0.55349999999999999</v>
      </c>
      <c r="E72" s="5">
        <f t="shared" si="4"/>
        <v>0.92326934356200807</v>
      </c>
      <c r="F72" s="5">
        <f t="shared" si="5"/>
        <v>0.92326934356200807</v>
      </c>
      <c r="G72" s="7"/>
      <c r="H72" s="6">
        <v>0.43523546899999999</v>
      </c>
      <c r="I72" s="5">
        <f t="shared" si="6"/>
        <v>0.51233068610394339</v>
      </c>
      <c r="J72" s="6">
        <f t="shared" si="7"/>
        <v>0.51233068610394339</v>
      </c>
    </row>
    <row r="73" spans="1:10" x14ac:dyDescent="0.35">
      <c r="A73" s="4">
        <v>44236</v>
      </c>
      <c r="B73" s="5">
        <v>0.78161575599999999</v>
      </c>
      <c r="C73" s="5"/>
      <c r="D73" s="5">
        <v>0.55369999999999997</v>
      </c>
      <c r="E73" s="5">
        <f t="shared" si="4"/>
        <v>-0.29159565202009569</v>
      </c>
      <c r="F73" s="5">
        <f t="shared" si="5"/>
        <v>0.29159565202009569</v>
      </c>
      <c r="G73" s="7"/>
      <c r="H73" s="6">
        <v>0.44444611299999998</v>
      </c>
      <c r="I73" s="5">
        <f t="shared" si="6"/>
        <v>-0.43137518711943673</v>
      </c>
      <c r="J73" s="6">
        <f t="shared" si="7"/>
        <v>0.43137518711943673</v>
      </c>
    </row>
    <row r="74" spans="1:10" x14ac:dyDescent="0.35">
      <c r="A74" s="4">
        <v>44237</v>
      </c>
      <c r="B74" s="5">
        <v>0.225058233</v>
      </c>
      <c r="C74" s="5"/>
      <c r="D74" s="5">
        <v>0.55389999999999995</v>
      </c>
      <c r="E74" s="5">
        <f t="shared" si="4"/>
        <v>1.4611408017230809</v>
      </c>
      <c r="F74" s="5">
        <f t="shared" si="5"/>
        <v>1.4611408017230809</v>
      </c>
      <c r="G74" s="7"/>
      <c r="H74" s="6">
        <v>0.50277303600000001</v>
      </c>
      <c r="I74" s="5">
        <f t="shared" si="6"/>
        <v>1.2339686457948864</v>
      </c>
      <c r="J74" s="6">
        <f t="shared" si="7"/>
        <v>1.2339686457948864</v>
      </c>
    </row>
    <row r="75" spans="1:10" x14ac:dyDescent="0.35">
      <c r="A75" s="4">
        <v>44238</v>
      </c>
      <c r="B75" s="5">
        <v>0.29598757799999997</v>
      </c>
      <c r="C75" s="5"/>
      <c r="D75" s="5">
        <v>0.55410000000000004</v>
      </c>
      <c r="E75" s="5">
        <f t="shared" si="4"/>
        <v>0.87203802181184809</v>
      </c>
      <c r="F75" s="5">
        <f t="shared" si="5"/>
        <v>0.87203802181184809</v>
      </c>
      <c r="G75" s="7"/>
      <c r="H75" s="6">
        <v>0.61871359999999997</v>
      </c>
      <c r="I75" s="5">
        <f t="shared" si="6"/>
        <v>1.0903363721568073</v>
      </c>
      <c r="J75" s="6">
        <f t="shared" si="7"/>
        <v>1.0903363721568073</v>
      </c>
    </row>
    <row r="76" spans="1:10" x14ac:dyDescent="0.35">
      <c r="A76" s="4">
        <v>44239</v>
      </c>
      <c r="B76" s="5">
        <v>0.19706022500000001</v>
      </c>
      <c r="C76" s="5"/>
      <c r="D76" s="5">
        <v>0.55420000000000003</v>
      </c>
      <c r="E76" s="5">
        <f t="shared" si="4"/>
        <v>1.8123382077737911</v>
      </c>
      <c r="F76" s="5">
        <f t="shared" si="5"/>
        <v>1.8123382077737911</v>
      </c>
      <c r="G76" s="7"/>
      <c r="H76" s="6">
        <v>0.56122932999999997</v>
      </c>
      <c r="I76" s="5">
        <f t="shared" si="6"/>
        <v>1.8480091809496308</v>
      </c>
      <c r="J76" s="6">
        <f t="shared" si="7"/>
        <v>1.8480091809496308</v>
      </c>
    </row>
    <row r="77" spans="1:10" x14ac:dyDescent="0.35">
      <c r="A77" s="4">
        <v>44240</v>
      </c>
      <c r="B77" s="5">
        <v>0.58027204899999996</v>
      </c>
      <c r="C77" s="5"/>
      <c r="D77" s="5">
        <v>0.5544</v>
      </c>
      <c r="E77" s="5">
        <f t="shared" si="4"/>
        <v>-4.4586067939315743E-2</v>
      </c>
      <c r="F77" s="5">
        <f t="shared" si="5"/>
        <v>4.4586067939315743E-2</v>
      </c>
      <c r="G77" s="7"/>
      <c r="H77" s="6">
        <v>0.48141662400000002</v>
      </c>
      <c r="I77" s="5">
        <f t="shared" si="6"/>
        <v>-0.1703604803477273</v>
      </c>
      <c r="J77" s="6">
        <f t="shared" si="7"/>
        <v>0.1703604803477273</v>
      </c>
    </row>
    <row r="78" spans="1:10" x14ac:dyDescent="0.35">
      <c r="A78" s="4">
        <v>44241</v>
      </c>
      <c r="B78" s="5">
        <v>0.16922427200000001</v>
      </c>
      <c r="C78" s="5"/>
      <c r="D78" s="5">
        <v>0.55459999999999998</v>
      </c>
      <c r="E78" s="5">
        <f t="shared" si="4"/>
        <v>2.2773076429603427</v>
      </c>
      <c r="F78" s="5">
        <f t="shared" si="5"/>
        <v>2.2773076429603427</v>
      </c>
      <c r="G78" s="7"/>
      <c r="H78" s="6">
        <v>0.52549100299999996</v>
      </c>
      <c r="I78" s="5">
        <f t="shared" si="6"/>
        <v>2.1052933293162575</v>
      </c>
      <c r="J78" s="6">
        <f t="shared" si="7"/>
        <v>2.1052933293162575</v>
      </c>
    </row>
    <row r="79" spans="1:10" x14ac:dyDescent="0.35">
      <c r="A79" s="4">
        <v>44242</v>
      </c>
      <c r="B79" s="5">
        <v>0.26298544400000001</v>
      </c>
      <c r="C79" s="5"/>
      <c r="D79" s="5">
        <v>0.55479999999999996</v>
      </c>
      <c r="E79" s="5">
        <f t="shared" si="4"/>
        <v>1.109622462602911</v>
      </c>
      <c r="F79" s="5">
        <f t="shared" si="5"/>
        <v>1.109622462602911</v>
      </c>
      <c r="G79" s="7"/>
      <c r="H79" s="6">
        <v>0.44450094299999998</v>
      </c>
      <c r="I79" s="5">
        <f t="shared" si="6"/>
        <v>0.6902112004343478</v>
      </c>
      <c r="J79" s="6">
        <f t="shared" si="7"/>
        <v>0.6902112004343478</v>
      </c>
    </row>
    <row r="80" spans="1:10" x14ac:dyDescent="0.35">
      <c r="A80" s="4">
        <v>44243</v>
      </c>
      <c r="B80" s="5">
        <v>0.37351469999999998</v>
      </c>
      <c r="C80" s="5"/>
      <c r="D80" s="5">
        <v>0.55489999999999995</v>
      </c>
      <c r="E80" s="5">
        <f t="shared" si="4"/>
        <v>0.48561756739426848</v>
      </c>
      <c r="F80" s="5">
        <f t="shared" si="5"/>
        <v>0.48561756739426848</v>
      </c>
      <c r="G80" s="7"/>
      <c r="H80" s="6">
        <v>0.79520337299999999</v>
      </c>
      <c r="I80" s="5">
        <f t="shared" si="6"/>
        <v>1.1289747712740623</v>
      </c>
      <c r="J80" s="6">
        <f t="shared" si="7"/>
        <v>1.1289747712740623</v>
      </c>
    </row>
    <row r="81" spans="1:10" x14ac:dyDescent="0.35">
      <c r="A81" s="4">
        <v>44244</v>
      </c>
      <c r="B81" s="5">
        <v>0.220372975</v>
      </c>
      <c r="C81" s="5"/>
      <c r="D81" s="5">
        <v>0.55510000000000004</v>
      </c>
      <c r="E81" s="5">
        <f t="shared" si="4"/>
        <v>1.5189114046311716</v>
      </c>
      <c r="F81" s="5">
        <f t="shared" si="5"/>
        <v>1.5189114046311716</v>
      </c>
      <c r="G81" s="7"/>
      <c r="H81" s="6">
        <v>0.47269567800000001</v>
      </c>
      <c r="I81" s="5">
        <f t="shared" si="6"/>
        <v>1.1449802454225617</v>
      </c>
      <c r="J81" s="6">
        <f t="shared" si="7"/>
        <v>1.1449802454225617</v>
      </c>
    </row>
    <row r="82" spans="1:10" x14ac:dyDescent="0.35">
      <c r="A82" s="4">
        <v>44245</v>
      </c>
      <c r="B82" s="5">
        <v>0.29444131400000001</v>
      </c>
      <c r="C82" s="5"/>
      <c r="D82" s="5">
        <v>0.55530000000000002</v>
      </c>
      <c r="E82" s="5">
        <f t="shared" si="4"/>
        <v>0.88594457909530999</v>
      </c>
      <c r="F82" s="5">
        <f t="shared" si="5"/>
        <v>0.88594457909530999</v>
      </c>
      <c r="G82" s="7"/>
      <c r="H82" s="6">
        <v>0.551971078</v>
      </c>
      <c r="I82" s="5">
        <f t="shared" si="6"/>
        <v>0.87463868606427964</v>
      </c>
      <c r="J82" s="6">
        <f t="shared" si="7"/>
        <v>0.87463868606427964</v>
      </c>
    </row>
    <row r="83" spans="1:10" x14ac:dyDescent="0.35">
      <c r="A83" s="4">
        <v>44246</v>
      </c>
      <c r="B83" s="5">
        <v>0.28028376199999999</v>
      </c>
      <c r="C83" s="5"/>
      <c r="D83" s="5">
        <v>0.55549999999999999</v>
      </c>
      <c r="E83" s="5">
        <f t="shared" si="4"/>
        <v>0.98192002289451219</v>
      </c>
      <c r="F83" s="5">
        <f t="shared" si="5"/>
        <v>0.98192002289451219</v>
      </c>
      <c r="G83" s="7"/>
      <c r="H83" s="6">
        <v>0.59258139799999998</v>
      </c>
      <c r="I83" s="5">
        <f t="shared" si="6"/>
        <v>1.1142195101548551</v>
      </c>
      <c r="J83" s="6">
        <f t="shared" si="7"/>
        <v>1.1142195101548551</v>
      </c>
    </row>
    <row r="84" spans="1:10" x14ac:dyDescent="0.35">
      <c r="A84" s="4">
        <v>44247</v>
      </c>
      <c r="B84" s="5">
        <v>0.52986485800000005</v>
      </c>
      <c r="C84" s="5"/>
      <c r="D84" s="5">
        <v>0.55559999999999998</v>
      </c>
      <c r="E84" s="5">
        <f t="shared" si="4"/>
        <v>4.8569256125304182E-2</v>
      </c>
      <c r="F84" s="5">
        <f t="shared" si="5"/>
        <v>4.8569256125304182E-2</v>
      </c>
      <c r="G84" s="7"/>
      <c r="H84" s="6">
        <v>0.48665351600000001</v>
      </c>
      <c r="I84" s="5">
        <f t="shared" si="6"/>
        <v>-8.155162839653736E-2</v>
      </c>
      <c r="J84" s="6">
        <f t="shared" si="7"/>
        <v>8.155162839653736E-2</v>
      </c>
    </row>
    <row r="85" spans="1:10" x14ac:dyDescent="0.35">
      <c r="A85" s="4">
        <v>44248</v>
      </c>
      <c r="B85" s="5">
        <v>0.19634162099999999</v>
      </c>
      <c r="C85" s="5"/>
      <c r="D85" s="5">
        <v>0.55579999999999996</v>
      </c>
      <c r="E85" s="5">
        <f t="shared" si="4"/>
        <v>1.8307803366867386</v>
      </c>
      <c r="F85" s="5">
        <f t="shared" si="5"/>
        <v>1.8307803366867386</v>
      </c>
      <c r="G85" s="7"/>
      <c r="H85" s="6">
        <v>0.54119594199999999</v>
      </c>
      <c r="I85" s="5">
        <f t="shared" si="6"/>
        <v>1.7563994798637219</v>
      </c>
      <c r="J85" s="6">
        <f t="shared" si="7"/>
        <v>1.7563994798637219</v>
      </c>
    </row>
    <row r="86" spans="1:10" x14ac:dyDescent="0.35">
      <c r="A86" s="4">
        <v>44249</v>
      </c>
      <c r="B86" s="5">
        <v>0.31965236600000002</v>
      </c>
      <c r="C86" s="5"/>
      <c r="D86" s="5">
        <v>0.55600000000000005</v>
      </c>
      <c r="E86" s="5">
        <f t="shared" si="4"/>
        <v>0.73938959675962479</v>
      </c>
      <c r="F86" s="5">
        <f t="shared" si="5"/>
        <v>0.73938959675962479</v>
      </c>
      <c r="G86" s="7"/>
      <c r="H86" s="6">
        <v>0.51173623899999998</v>
      </c>
      <c r="I86" s="5">
        <f t="shared" si="6"/>
        <v>0.60091491079405912</v>
      </c>
      <c r="J86" s="6">
        <f t="shared" si="7"/>
        <v>0.60091491079405912</v>
      </c>
    </row>
    <row r="87" spans="1:10" x14ac:dyDescent="0.35">
      <c r="A87" s="4">
        <v>44250</v>
      </c>
      <c r="B87" s="5">
        <v>0.299414242</v>
      </c>
      <c r="C87" s="5"/>
      <c r="D87" s="5">
        <v>0.55620000000000003</v>
      </c>
      <c r="E87" s="5">
        <f t="shared" si="4"/>
        <v>0.85762706638383635</v>
      </c>
      <c r="F87" s="5">
        <f t="shared" si="5"/>
        <v>0.85762706638383635</v>
      </c>
      <c r="G87" s="7"/>
      <c r="H87" s="6">
        <v>0.49588410500000002</v>
      </c>
      <c r="I87" s="5">
        <f t="shared" si="6"/>
        <v>0.65618075375318996</v>
      </c>
      <c r="J87" s="6">
        <f t="shared" si="7"/>
        <v>0.65618075375318996</v>
      </c>
    </row>
    <row r="88" spans="1:10" x14ac:dyDescent="0.35">
      <c r="A88" s="4">
        <v>44251</v>
      </c>
      <c r="B88" s="5">
        <v>0.327845363</v>
      </c>
      <c r="C88" s="5"/>
      <c r="D88" s="5">
        <v>0.55630000000000002</v>
      </c>
      <c r="E88" s="5">
        <f t="shared" si="4"/>
        <v>0.69683656620758738</v>
      </c>
      <c r="F88" s="5">
        <f t="shared" si="5"/>
        <v>0.69683656620758738</v>
      </c>
      <c r="G88" s="7"/>
      <c r="H88" s="6">
        <v>0.46433890300000003</v>
      </c>
      <c r="I88" s="5">
        <f t="shared" si="6"/>
        <v>0.4163351244348697</v>
      </c>
      <c r="J88" s="6">
        <f t="shared" si="7"/>
        <v>0.4163351244348697</v>
      </c>
    </row>
    <row r="89" spans="1:10" x14ac:dyDescent="0.35">
      <c r="A89" s="4">
        <v>44252</v>
      </c>
      <c r="B89" s="5">
        <v>0.28026557000000002</v>
      </c>
      <c r="C89" s="5"/>
      <c r="D89" s="5">
        <v>0.55649999999999999</v>
      </c>
      <c r="E89" s="5">
        <f t="shared" si="4"/>
        <v>0.98561671346216362</v>
      </c>
      <c r="F89" s="5">
        <f t="shared" si="5"/>
        <v>0.98561671346216362</v>
      </c>
      <c r="G89" s="7"/>
      <c r="H89" s="6">
        <v>0.68362909100000002</v>
      </c>
      <c r="I89" s="5">
        <f t="shared" si="6"/>
        <v>1.4392189557925363</v>
      </c>
      <c r="J89" s="6">
        <f t="shared" si="7"/>
        <v>1.4392189557925363</v>
      </c>
    </row>
    <row r="90" spans="1:10" x14ac:dyDescent="0.35">
      <c r="A90" s="4">
        <v>44253</v>
      </c>
      <c r="B90" s="5">
        <v>0.14902534200000001</v>
      </c>
      <c r="C90" s="5"/>
      <c r="D90" s="5">
        <v>0.55669999999999997</v>
      </c>
      <c r="E90" s="5">
        <f t="shared" si="4"/>
        <v>2.7356062568204003</v>
      </c>
      <c r="F90" s="5">
        <f t="shared" si="5"/>
        <v>2.7356062568204003</v>
      </c>
      <c r="G90" s="7"/>
      <c r="H90" s="6">
        <v>0.49966053399999999</v>
      </c>
      <c r="I90" s="5">
        <f t="shared" si="6"/>
        <v>2.3528561471108715</v>
      </c>
      <c r="J90" s="6">
        <f t="shared" si="7"/>
        <v>2.3528561471108715</v>
      </c>
    </row>
    <row r="91" spans="1:10" x14ac:dyDescent="0.35">
      <c r="A91" s="4">
        <v>44254</v>
      </c>
      <c r="B91" s="5">
        <v>0.58106930899999998</v>
      </c>
      <c r="C91" s="5"/>
      <c r="D91" s="5">
        <v>0.55689999999999995</v>
      </c>
      <c r="E91" s="5">
        <f t="shared" si="4"/>
        <v>-4.1594537218967158E-2</v>
      </c>
      <c r="F91" s="5">
        <f t="shared" si="5"/>
        <v>4.1594537218967158E-2</v>
      </c>
      <c r="G91" s="7"/>
      <c r="H91" s="6">
        <v>0.56380385200000005</v>
      </c>
      <c r="I91" s="5">
        <f t="shared" si="6"/>
        <v>-2.9713248888868657E-2</v>
      </c>
      <c r="J91" s="6">
        <f t="shared" si="7"/>
        <v>2.9713248888868657E-2</v>
      </c>
    </row>
    <row r="92" spans="1:10" x14ac:dyDescent="0.35">
      <c r="A92" s="4">
        <v>44255</v>
      </c>
      <c r="B92" s="5">
        <v>0.197037763</v>
      </c>
      <c r="C92" s="5"/>
      <c r="D92" s="5">
        <v>0.55710000000000004</v>
      </c>
      <c r="E92" s="5">
        <f t="shared" si="4"/>
        <v>1.8273768008622797</v>
      </c>
      <c r="F92" s="5">
        <f t="shared" si="5"/>
        <v>1.8273768008622797</v>
      </c>
      <c r="G92" s="7"/>
      <c r="H92" s="6">
        <v>0.674803861</v>
      </c>
      <c r="I92" s="5">
        <f t="shared" si="6"/>
        <v>2.4247438192850375</v>
      </c>
      <c r="J92" s="6">
        <f t="shared" si="7"/>
        <v>2.4247438192850375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0.46430796017777781</v>
      </c>
      <c r="C95" s="5"/>
      <c r="D95" s="5">
        <f>AVERAGE(D3:D92)</f>
        <v>0.54927777777777786</v>
      </c>
      <c r="E95" s="5"/>
      <c r="F95" s="5">
        <f>SUM(F3:F92)</f>
        <v>47.291299037696007</v>
      </c>
      <c r="G95" s="5"/>
      <c r="H95" s="3">
        <f>AVERAGE(H3:H92)</f>
        <v>0.5404092743333333</v>
      </c>
      <c r="I95" s="3"/>
      <c r="J95" s="5">
        <f>SUM(J3:J92)</f>
        <v>53.969352868099264</v>
      </c>
    </row>
    <row r="96" spans="1:10" x14ac:dyDescent="0.35">
      <c r="A96" s="3" t="s">
        <v>14</v>
      </c>
      <c r="B96" s="5">
        <f>MEDIAN(B3:B92)</f>
        <v>0.4412094815</v>
      </c>
      <c r="C96" s="5"/>
      <c r="D96" s="5">
        <f>MEDIAN(D3:D92)</f>
        <v>0.54925000000000002</v>
      </c>
      <c r="E96" s="5" t="s">
        <v>1</v>
      </c>
      <c r="F96" s="8">
        <f>COUNT(D3:D92)</f>
        <v>90</v>
      </c>
      <c r="G96" s="5"/>
      <c r="H96" s="3">
        <f>MEDIAN(H3:H92)</f>
        <v>0.50953902750000002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0.18577892390985171</v>
      </c>
      <c r="C97" s="5"/>
      <c r="D97" s="3">
        <f>_xlfn.STDEV.S(D3:D92)</f>
        <v>4.5435416017839073E-3</v>
      </c>
      <c r="E97" s="5" t="s">
        <v>4</v>
      </c>
      <c r="F97" s="5">
        <f>(F95/F96)*100</f>
        <v>52.545887819662227</v>
      </c>
      <c r="G97" s="5"/>
      <c r="H97" s="3">
        <f>_xlfn.STDEV.S(H3:H92)</f>
        <v>0.11142264797816005</v>
      </c>
      <c r="I97" s="3" t="s">
        <v>4</v>
      </c>
      <c r="J97" s="5">
        <f>(J95/J96)*100</f>
        <v>59.965947631221404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C2E6-4AB0-4395-BC58-066E91E2DB8B}">
  <dimension ref="A1:J97"/>
  <sheetViews>
    <sheetView zoomScale="85" zoomScaleNormal="85" workbookViewId="0">
      <selection activeCell="J97" sqref="A1:J97"/>
    </sheetView>
  </sheetViews>
  <sheetFormatPr defaultRowHeight="14.5" x14ac:dyDescent="0.35"/>
  <cols>
    <col min="1" max="1" width="11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2.72656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9" t="s">
        <v>0</v>
      </c>
      <c r="B1" s="12" t="s">
        <v>12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1.7309390630000001</v>
      </c>
      <c r="C3" s="5"/>
      <c r="D3" s="5">
        <v>1.4181999999999999</v>
      </c>
      <c r="E3" s="5">
        <f>(D3-B3)/B3</f>
        <v>-0.18067595196446276</v>
      </c>
      <c r="F3" s="5">
        <f>ABS((B3-D3)/B3)</f>
        <v>0.18067595196446276</v>
      </c>
      <c r="G3" s="5"/>
      <c r="H3" s="5">
        <v>1.7309390630000001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1.5274507690000001</v>
      </c>
      <c r="C4" s="5"/>
      <c r="D4" s="5">
        <v>1.4192</v>
      </c>
      <c r="E4" s="5">
        <f t="shared" ref="E4:E67" si="0">(D4-B4)/B4</f>
        <v>-7.0870218010934835E-2</v>
      </c>
      <c r="F4" s="5">
        <f t="shared" ref="F4:F67" si="1">ABS((B4-D4)/B4)</f>
        <v>7.0870218010934835E-2</v>
      </c>
      <c r="G4" s="5"/>
      <c r="H4" s="5">
        <v>1.4355054380000001</v>
      </c>
      <c r="I4" s="5">
        <f t="shared" ref="I4:I67" si="2">(H4-B4)/B4</f>
        <v>-6.0195282798014692E-2</v>
      </c>
      <c r="J4" s="6">
        <f t="shared" ref="J4:J67" si="3">ABS((B4-H4)/B4)</f>
        <v>6.0195282798014692E-2</v>
      </c>
    </row>
    <row r="5" spans="1:10" x14ac:dyDescent="0.35">
      <c r="A5" s="4">
        <v>44168</v>
      </c>
      <c r="B5" s="5">
        <v>1.4724306700000001</v>
      </c>
      <c r="C5" s="5"/>
      <c r="D5" s="5">
        <v>1.4202999999999999</v>
      </c>
      <c r="E5" s="5">
        <f t="shared" si="0"/>
        <v>-3.540449887531897E-2</v>
      </c>
      <c r="F5" s="5">
        <f t="shared" si="1"/>
        <v>3.540449887531897E-2</v>
      </c>
      <c r="G5" s="5"/>
      <c r="H5" s="5">
        <v>1.3978988830000001</v>
      </c>
      <c r="I5" s="5">
        <f t="shared" si="2"/>
        <v>-5.0618197867339967E-2</v>
      </c>
      <c r="J5" s="6">
        <f t="shared" si="3"/>
        <v>5.0618197867339967E-2</v>
      </c>
    </row>
    <row r="6" spans="1:10" x14ac:dyDescent="0.35">
      <c r="A6" s="4">
        <v>44169</v>
      </c>
      <c r="B6" s="5">
        <v>1.3379774289999999</v>
      </c>
      <c r="C6" s="5"/>
      <c r="D6" s="5">
        <v>1.4213</v>
      </c>
      <c r="E6" s="5">
        <f t="shared" si="0"/>
        <v>6.2275019887499214E-2</v>
      </c>
      <c r="F6" s="5">
        <f t="shared" si="1"/>
        <v>6.2275019887499214E-2</v>
      </c>
      <c r="G6" s="5"/>
      <c r="H6" s="5">
        <v>1.5928298759999999</v>
      </c>
      <c r="I6" s="5">
        <f t="shared" si="2"/>
        <v>0.19047589404439796</v>
      </c>
      <c r="J6" s="6">
        <f t="shared" si="3"/>
        <v>0.19047589404439796</v>
      </c>
    </row>
    <row r="7" spans="1:10" x14ac:dyDescent="0.35">
      <c r="A7" s="4">
        <v>44170</v>
      </c>
      <c r="B7" s="5">
        <v>1.493807876</v>
      </c>
      <c r="C7" s="5"/>
      <c r="D7" s="5">
        <v>1.4222999999999999</v>
      </c>
      <c r="E7" s="5">
        <f t="shared" si="0"/>
        <v>-4.7869526696751784E-2</v>
      </c>
      <c r="F7" s="5">
        <f t="shared" si="1"/>
        <v>4.7869526696751784E-2</v>
      </c>
      <c r="G7" s="5"/>
      <c r="H7" s="5">
        <v>1.3521158090000001</v>
      </c>
      <c r="I7" s="5">
        <f t="shared" si="2"/>
        <v>-9.4852938772428813E-2</v>
      </c>
      <c r="J7" s="6">
        <f t="shared" si="3"/>
        <v>9.4852938772428813E-2</v>
      </c>
    </row>
    <row r="8" spans="1:10" x14ac:dyDescent="0.35">
      <c r="A8" s="4">
        <v>44171</v>
      </c>
      <c r="B8" s="5">
        <v>1.319950483</v>
      </c>
      <c r="C8" s="5"/>
      <c r="D8" s="5">
        <v>1.4234</v>
      </c>
      <c r="E8" s="5">
        <f t="shared" si="0"/>
        <v>7.8373786238464554E-2</v>
      </c>
      <c r="F8" s="5">
        <f t="shared" si="1"/>
        <v>7.8373786238464554E-2</v>
      </c>
      <c r="G8" s="5"/>
      <c r="H8" s="5">
        <v>1.3197178439999999</v>
      </c>
      <c r="I8" s="5">
        <f t="shared" si="2"/>
        <v>-1.7624827824699123E-4</v>
      </c>
      <c r="J8" s="6">
        <f t="shared" si="3"/>
        <v>1.7624827824699123E-4</v>
      </c>
    </row>
    <row r="9" spans="1:10" x14ac:dyDescent="0.35">
      <c r="A9" s="4">
        <v>44172</v>
      </c>
      <c r="B9" s="5">
        <v>1.5525942399999999</v>
      </c>
      <c r="C9" s="5"/>
      <c r="D9" s="5">
        <v>1.4244000000000001</v>
      </c>
      <c r="E9" s="5">
        <f t="shared" si="0"/>
        <v>-8.2567767351758178E-2</v>
      </c>
      <c r="F9" s="5">
        <f t="shared" si="1"/>
        <v>8.2567767351758178E-2</v>
      </c>
      <c r="G9" s="5"/>
      <c r="H9" s="5">
        <v>1.4080840059999999</v>
      </c>
      <c r="I9" s="5">
        <f t="shared" si="2"/>
        <v>-9.307662638243458E-2</v>
      </c>
      <c r="J9" s="6">
        <f t="shared" si="3"/>
        <v>9.307662638243458E-2</v>
      </c>
    </row>
    <row r="10" spans="1:10" x14ac:dyDescent="0.35">
      <c r="A10" s="4">
        <v>44173</v>
      </c>
      <c r="B10" s="5">
        <v>1.467448136</v>
      </c>
      <c r="C10" s="5"/>
      <c r="D10" s="5">
        <v>1.4255</v>
      </c>
      <c r="E10" s="5">
        <f t="shared" si="0"/>
        <v>-2.8585770747811986E-2</v>
      </c>
      <c r="F10" s="5">
        <f t="shared" si="1"/>
        <v>2.8585770747811986E-2</v>
      </c>
      <c r="G10" s="5"/>
      <c r="H10" s="5">
        <v>1.325055914</v>
      </c>
      <c r="I10" s="5">
        <f t="shared" si="2"/>
        <v>-9.7033904304199559E-2</v>
      </c>
      <c r="J10" s="6">
        <f t="shared" si="3"/>
        <v>9.7033904304199559E-2</v>
      </c>
    </row>
    <row r="11" spans="1:10" x14ac:dyDescent="0.35">
      <c r="A11" s="4">
        <v>44174</v>
      </c>
      <c r="B11" s="5">
        <v>1.348245221</v>
      </c>
      <c r="C11" s="5"/>
      <c r="D11" s="5">
        <v>1.4265000000000001</v>
      </c>
      <c r="E11" s="5">
        <f t="shared" si="0"/>
        <v>5.804194799367296E-2</v>
      </c>
      <c r="F11" s="5">
        <f t="shared" si="1"/>
        <v>5.804194799367296E-2</v>
      </c>
      <c r="G11" s="5"/>
      <c r="H11" s="5">
        <v>1.414555612</v>
      </c>
      <c r="I11" s="5">
        <f t="shared" si="2"/>
        <v>4.9182737655704266E-2</v>
      </c>
      <c r="J11" s="6">
        <f t="shared" si="3"/>
        <v>4.9182737655704266E-2</v>
      </c>
    </row>
    <row r="12" spans="1:10" x14ac:dyDescent="0.35">
      <c r="A12" s="4">
        <v>44175</v>
      </c>
      <c r="B12" s="5">
        <v>1.4988541200000001</v>
      </c>
      <c r="C12" s="5"/>
      <c r="D12" s="5">
        <v>1.4275</v>
      </c>
      <c r="E12" s="5">
        <f t="shared" si="0"/>
        <v>-4.7605780341051521E-2</v>
      </c>
      <c r="F12" s="5">
        <f t="shared" si="1"/>
        <v>4.7605780341051521E-2</v>
      </c>
      <c r="G12" s="5"/>
      <c r="H12" s="5">
        <v>1.39255175</v>
      </c>
      <c r="I12" s="5">
        <f t="shared" si="2"/>
        <v>-7.0922425726127433E-2</v>
      </c>
      <c r="J12" s="6">
        <f t="shared" si="3"/>
        <v>7.0922425726127433E-2</v>
      </c>
    </row>
    <row r="13" spans="1:10" x14ac:dyDescent="0.35">
      <c r="A13" s="4">
        <v>44176</v>
      </c>
      <c r="B13" s="5">
        <v>1.3343621290000001</v>
      </c>
      <c r="C13" s="5"/>
      <c r="D13" s="5">
        <v>1.4286000000000001</v>
      </c>
      <c r="E13" s="5">
        <f t="shared" si="0"/>
        <v>7.0623910070517312E-2</v>
      </c>
      <c r="F13" s="5">
        <f t="shared" si="1"/>
        <v>7.0623910070517312E-2</v>
      </c>
      <c r="G13" s="5"/>
      <c r="H13" s="5">
        <v>1.3822727699999999</v>
      </c>
      <c r="I13" s="5">
        <f t="shared" si="2"/>
        <v>3.5905276355456178E-2</v>
      </c>
      <c r="J13" s="6">
        <f t="shared" si="3"/>
        <v>3.5905276355456178E-2</v>
      </c>
    </row>
    <row r="14" spans="1:10" x14ac:dyDescent="0.35">
      <c r="A14" s="4">
        <v>44177</v>
      </c>
      <c r="B14" s="5">
        <v>1.486899231</v>
      </c>
      <c r="C14" s="5"/>
      <c r="D14" s="5">
        <v>1.4296</v>
      </c>
      <c r="E14" s="5">
        <f t="shared" si="0"/>
        <v>-3.8536055305821867E-2</v>
      </c>
      <c r="F14" s="5">
        <f t="shared" si="1"/>
        <v>3.8536055305821867E-2</v>
      </c>
      <c r="G14" s="5"/>
      <c r="H14" s="5">
        <v>1.3369226139999999</v>
      </c>
      <c r="I14" s="5">
        <f t="shared" si="2"/>
        <v>-0.1008653538001595</v>
      </c>
      <c r="J14" s="6">
        <f t="shared" si="3"/>
        <v>0.1008653538001595</v>
      </c>
    </row>
    <row r="15" spans="1:10" x14ac:dyDescent="0.35">
      <c r="A15" s="4">
        <v>44178</v>
      </c>
      <c r="B15" s="5">
        <v>1.2673266759999999</v>
      </c>
      <c r="C15" s="5"/>
      <c r="D15" s="5">
        <v>1.4306000000000001</v>
      </c>
      <c r="E15" s="5">
        <f t="shared" si="0"/>
        <v>0.12883286297999472</v>
      </c>
      <c r="F15" s="5">
        <f t="shared" si="1"/>
        <v>0.12883286297999472</v>
      </c>
      <c r="G15" s="5"/>
      <c r="H15" s="5">
        <v>1.4568617290000001</v>
      </c>
      <c r="I15" s="5">
        <f t="shared" si="2"/>
        <v>0.14955500944572572</v>
      </c>
      <c r="J15" s="6">
        <f t="shared" si="3"/>
        <v>0.14955500944572572</v>
      </c>
    </row>
    <row r="16" spans="1:10" x14ac:dyDescent="0.35">
      <c r="A16" s="4">
        <v>44179</v>
      </c>
      <c r="B16" s="5">
        <v>1.39838163</v>
      </c>
      <c r="C16" s="5"/>
      <c r="D16" s="5">
        <v>1.4317</v>
      </c>
      <c r="E16" s="5">
        <f t="shared" si="0"/>
        <v>2.3826378497263247E-2</v>
      </c>
      <c r="F16" s="5">
        <f t="shared" si="1"/>
        <v>2.3826378497263247E-2</v>
      </c>
      <c r="G16" s="5"/>
      <c r="H16" s="5">
        <v>1.581018923</v>
      </c>
      <c r="I16" s="5">
        <f t="shared" si="2"/>
        <v>0.13060618723945908</v>
      </c>
      <c r="J16" s="6">
        <f t="shared" si="3"/>
        <v>0.13060618723945908</v>
      </c>
    </row>
    <row r="17" spans="1:10" x14ac:dyDescent="0.35">
      <c r="A17" s="4">
        <v>44180</v>
      </c>
      <c r="B17" s="5">
        <v>1.3813631310000001</v>
      </c>
      <c r="C17" s="5"/>
      <c r="D17" s="5">
        <v>1.4327000000000001</v>
      </c>
      <c r="E17" s="5">
        <f t="shared" si="0"/>
        <v>3.7163920078593732E-2</v>
      </c>
      <c r="F17" s="5">
        <f t="shared" si="1"/>
        <v>3.7163920078593732E-2</v>
      </c>
      <c r="G17" s="5"/>
      <c r="H17" s="5">
        <v>1.452339456</v>
      </c>
      <c r="I17" s="5">
        <f t="shared" si="2"/>
        <v>5.1381366280290525E-2</v>
      </c>
      <c r="J17" s="6">
        <f t="shared" si="3"/>
        <v>5.1381366280290525E-2</v>
      </c>
    </row>
    <row r="18" spans="1:10" x14ac:dyDescent="0.35">
      <c r="A18" s="4">
        <v>44181</v>
      </c>
      <c r="B18" s="5">
        <v>1.4093738090000001</v>
      </c>
      <c r="C18" s="5"/>
      <c r="D18" s="5">
        <v>1.4338</v>
      </c>
      <c r="E18" s="5">
        <f t="shared" si="0"/>
        <v>1.7331236641420993E-2</v>
      </c>
      <c r="F18" s="5">
        <f t="shared" si="1"/>
        <v>1.7331236641420993E-2</v>
      </c>
      <c r="G18" s="5"/>
      <c r="H18" s="5">
        <v>1.2784122229999999</v>
      </c>
      <c r="I18" s="5">
        <f t="shared" si="2"/>
        <v>-9.2921824688172686E-2</v>
      </c>
      <c r="J18" s="6">
        <f t="shared" si="3"/>
        <v>9.2921824688172686E-2</v>
      </c>
    </row>
    <row r="19" spans="1:10" x14ac:dyDescent="0.35">
      <c r="A19" s="4">
        <v>44182</v>
      </c>
      <c r="B19" s="5">
        <v>1.492039297</v>
      </c>
      <c r="C19" s="5"/>
      <c r="D19" s="5">
        <v>1.4348000000000001</v>
      </c>
      <c r="E19" s="5">
        <f t="shared" si="0"/>
        <v>-3.836312965421846E-2</v>
      </c>
      <c r="F19" s="5">
        <f t="shared" si="1"/>
        <v>3.836312965421846E-2</v>
      </c>
      <c r="G19" s="5"/>
      <c r="H19" s="5">
        <v>1.3249006860000001</v>
      </c>
      <c r="I19" s="5">
        <f t="shared" si="2"/>
        <v>-0.11202024727905001</v>
      </c>
      <c r="J19" s="6">
        <f t="shared" si="3"/>
        <v>0.11202024727905001</v>
      </c>
    </row>
    <row r="20" spans="1:10" x14ac:dyDescent="0.35">
      <c r="A20" s="4">
        <v>44183</v>
      </c>
      <c r="B20" s="5">
        <v>1.2987120379999999</v>
      </c>
      <c r="C20" s="5"/>
      <c r="D20" s="5">
        <v>1.4359</v>
      </c>
      <c r="E20" s="5">
        <f t="shared" si="0"/>
        <v>0.10563385722616984</v>
      </c>
      <c r="F20" s="5">
        <f t="shared" si="1"/>
        <v>0.10563385722616984</v>
      </c>
      <c r="G20" s="5"/>
      <c r="H20" s="5">
        <v>1.442192014</v>
      </c>
      <c r="I20" s="5">
        <f t="shared" si="2"/>
        <v>0.11047866794317038</v>
      </c>
      <c r="J20" s="6">
        <f t="shared" si="3"/>
        <v>0.11047866794317038</v>
      </c>
    </row>
    <row r="21" spans="1:10" x14ac:dyDescent="0.35">
      <c r="A21" s="4">
        <v>44184</v>
      </c>
      <c r="B21" s="5">
        <v>1.469171657</v>
      </c>
      <c r="C21" s="5"/>
      <c r="D21" s="5">
        <v>1.4369000000000001</v>
      </c>
      <c r="E21" s="5">
        <f t="shared" si="0"/>
        <v>-2.1965885910090015E-2</v>
      </c>
      <c r="F21" s="5">
        <f t="shared" si="1"/>
        <v>2.1965885910090015E-2</v>
      </c>
      <c r="G21" s="5"/>
      <c r="H21" s="5">
        <v>1.334096094</v>
      </c>
      <c r="I21" s="5">
        <f t="shared" si="2"/>
        <v>-9.1939946129793879E-2</v>
      </c>
      <c r="J21" s="6">
        <f t="shared" si="3"/>
        <v>9.1939946129793879E-2</v>
      </c>
    </row>
    <row r="22" spans="1:10" x14ac:dyDescent="0.35">
      <c r="A22" s="4">
        <v>44185</v>
      </c>
      <c r="B22" s="5">
        <v>1.2722700309999999</v>
      </c>
      <c r="C22" s="5"/>
      <c r="D22" s="5">
        <v>1.4379999999999999</v>
      </c>
      <c r="E22" s="5">
        <f t="shared" si="0"/>
        <v>0.13026320274929123</v>
      </c>
      <c r="F22" s="5">
        <f t="shared" si="1"/>
        <v>0.13026320274929123</v>
      </c>
      <c r="G22" s="5"/>
      <c r="H22" s="5">
        <v>1.4867134360000001</v>
      </c>
      <c r="I22" s="5">
        <f t="shared" si="2"/>
        <v>0.16855180093446701</v>
      </c>
      <c r="J22" s="6">
        <f t="shared" si="3"/>
        <v>0.16855180093446701</v>
      </c>
    </row>
    <row r="23" spans="1:10" x14ac:dyDescent="0.35">
      <c r="A23" s="4">
        <v>44186</v>
      </c>
      <c r="B23" s="5">
        <v>1.4704331100000001</v>
      </c>
      <c r="C23" s="5"/>
      <c r="D23" s="5">
        <v>1.4390000000000001</v>
      </c>
      <c r="E23" s="5">
        <f t="shared" si="0"/>
        <v>-2.1376769732830647E-2</v>
      </c>
      <c r="F23" s="5">
        <f t="shared" si="1"/>
        <v>2.1376769732830647E-2</v>
      </c>
      <c r="G23" s="5"/>
      <c r="H23" s="5">
        <v>1.342050094</v>
      </c>
      <c r="I23" s="5">
        <f t="shared" si="2"/>
        <v>-8.7309660757026966E-2</v>
      </c>
      <c r="J23" s="6">
        <f t="shared" si="3"/>
        <v>8.7309660757026966E-2</v>
      </c>
    </row>
    <row r="24" spans="1:10" x14ac:dyDescent="0.35">
      <c r="A24" s="4">
        <v>44187</v>
      </c>
      <c r="B24" s="5">
        <v>1.3119713079999999</v>
      </c>
      <c r="C24" s="5"/>
      <c r="D24" s="5">
        <v>1.44</v>
      </c>
      <c r="E24" s="5">
        <f t="shared" si="0"/>
        <v>9.7584978588571389E-2</v>
      </c>
      <c r="F24" s="5">
        <f t="shared" si="1"/>
        <v>9.7584978588571389E-2</v>
      </c>
      <c r="G24" s="5"/>
      <c r="H24" s="5">
        <v>1.4332135539999999</v>
      </c>
      <c r="I24" s="5">
        <f t="shared" si="2"/>
        <v>9.2412269430514102E-2</v>
      </c>
      <c r="J24" s="6">
        <f t="shared" si="3"/>
        <v>9.2412269430514102E-2</v>
      </c>
    </row>
    <row r="25" spans="1:10" x14ac:dyDescent="0.35">
      <c r="A25" s="4">
        <v>44188</v>
      </c>
      <c r="B25" s="5">
        <v>1.4338248090000001</v>
      </c>
      <c r="C25" s="5"/>
      <c r="D25" s="5">
        <v>1.4411</v>
      </c>
      <c r="E25" s="5">
        <f t="shared" si="0"/>
        <v>5.0739748359312688E-3</v>
      </c>
      <c r="F25" s="5">
        <f t="shared" si="1"/>
        <v>5.0739748359312688E-3</v>
      </c>
      <c r="G25" s="5"/>
      <c r="H25" s="5">
        <v>1.6024972909999999</v>
      </c>
      <c r="I25" s="5">
        <f t="shared" si="2"/>
        <v>0.11763813887251538</v>
      </c>
      <c r="J25" s="6">
        <f t="shared" si="3"/>
        <v>0.11763813887251538</v>
      </c>
    </row>
    <row r="26" spans="1:10" x14ac:dyDescent="0.35">
      <c r="A26" s="4">
        <v>44189</v>
      </c>
      <c r="B26" s="5">
        <v>1.2809922970000001</v>
      </c>
      <c r="C26" s="5"/>
      <c r="D26" s="5">
        <v>1.4420999999999999</v>
      </c>
      <c r="E26" s="5">
        <f t="shared" si="0"/>
        <v>0.12576789366907479</v>
      </c>
      <c r="F26" s="5">
        <f t="shared" si="1"/>
        <v>0.12576789366907479</v>
      </c>
      <c r="G26" s="5"/>
      <c r="H26" s="5">
        <v>1.38357376</v>
      </c>
      <c r="I26" s="5">
        <f t="shared" si="2"/>
        <v>8.0079687629846782E-2</v>
      </c>
      <c r="J26" s="6">
        <f t="shared" si="3"/>
        <v>8.0079687629846782E-2</v>
      </c>
    </row>
    <row r="27" spans="1:10" x14ac:dyDescent="0.35">
      <c r="A27" s="4">
        <v>44190</v>
      </c>
      <c r="B27" s="5">
        <v>1.254758155</v>
      </c>
      <c r="C27" s="5"/>
      <c r="D27" s="5">
        <v>1.4432</v>
      </c>
      <c r="E27" s="5">
        <f t="shared" si="0"/>
        <v>0.15018180535355841</v>
      </c>
      <c r="F27" s="5">
        <f t="shared" si="1"/>
        <v>0.15018180535355841</v>
      </c>
      <c r="G27" s="5"/>
      <c r="H27" s="5">
        <v>1.438420536</v>
      </c>
      <c r="I27" s="5">
        <f t="shared" si="2"/>
        <v>0.14637273347707391</v>
      </c>
      <c r="J27" s="6">
        <f t="shared" si="3"/>
        <v>0.14637273347707391</v>
      </c>
    </row>
    <row r="28" spans="1:10" x14ac:dyDescent="0.35">
      <c r="A28" s="4">
        <v>44191</v>
      </c>
      <c r="B28" s="5">
        <v>1.48569566</v>
      </c>
      <c r="C28" s="5"/>
      <c r="D28" s="5">
        <v>1.4441999999999999</v>
      </c>
      <c r="E28" s="5">
        <f t="shared" si="0"/>
        <v>-2.793012130088611E-2</v>
      </c>
      <c r="F28" s="5">
        <f t="shared" si="1"/>
        <v>2.793012130088611E-2</v>
      </c>
      <c r="G28" s="5"/>
      <c r="H28" s="5">
        <v>1.3295678820000001</v>
      </c>
      <c r="I28" s="5">
        <f t="shared" si="2"/>
        <v>-0.10508732185432909</v>
      </c>
      <c r="J28" s="6">
        <f t="shared" si="3"/>
        <v>0.10508732185432909</v>
      </c>
    </row>
    <row r="29" spans="1:10" x14ac:dyDescent="0.35">
      <c r="A29" s="4">
        <v>44192</v>
      </c>
      <c r="B29" s="5">
        <v>1.244678814</v>
      </c>
      <c r="C29" s="5"/>
      <c r="D29" s="5">
        <v>1.4453</v>
      </c>
      <c r="E29" s="5">
        <f t="shared" si="0"/>
        <v>0.16118309699131747</v>
      </c>
      <c r="F29" s="5">
        <f t="shared" si="1"/>
        <v>0.16118309699131747</v>
      </c>
      <c r="G29" s="5"/>
      <c r="H29" s="5">
        <v>1.5164793640000001</v>
      </c>
      <c r="I29" s="5">
        <f t="shared" si="2"/>
        <v>0.21837003003732336</v>
      </c>
      <c r="J29" s="6">
        <f t="shared" si="3"/>
        <v>0.21837003003732336</v>
      </c>
    </row>
    <row r="30" spans="1:10" x14ac:dyDescent="0.35">
      <c r="A30" s="4">
        <v>44193</v>
      </c>
      <c r="B30" s="5">
        <v>1.4288239089999999</v>
      </c>
      <c r="C30" s="5"/>
      <c r="D30" s="5">
        <v>1.4462999999999999</v>
      </c>
      <c r="E30" s="5">
        <f t="shared" si="0"/>
        <v>1.2231102020284032E-2</v>
      </c>
      <c r="F30" s="5">
        <f t="shared" si="1"/>
        <v>1.2231102020284032E-2</v>
      </c>
      <c r="G30" s="5"/>
      <c r="H30" s="5">
        <v>1.3882231279999999</v>
      </c>
      <c r="I30" s="5">
        <f t="shared" si="2"/>
        <v>-2.8415524645311614E-2</v>
      </c>
      <c r="J30" s="6">
        <f t="shared" si="3"/>
        <v>2.8415524645311614E-2</v>
      </c>
    </row>
    <row r="31" spans="1:10" x14ac:dyDescent="0.35">
      <c r="A31" s="4">
        <v>44194</v>
      </c>
      <c r="B31" s="5">
        <v>1.3708880969999999</v>
      </c>
      <c r="C31" s="5"/>
      <c r="D31" s="5">
        <v>1.4474</v>
      </c>
      <c r="E31" s="5">
        <f t="shared" si="0"/>
        <v>5.58119245235522E-2</v>
      </c>
      <c r="F31" s="5">
        <f t="shared" si="1"/>
        <v>5.58119245235522E-2</v>
      </c>
      <c r="G31" s="5"/>
      <c r="H31" s="5">
        <v>1.8776864689999999</v>
      </c>
      <c r="I31" s="5">
        <f t="shared" si="2"/>
        <v>0.36968617140163268</v>
      </c>
      <c r="J31" s="6">
        <f t="shared" si="3"/>
        <v>0.36968617140163268</v>
      </c>
    </row>
    <row r="32" spans="1:10" x14ac:dyDescent="0.35">
      <c r="A32" s="4">
        <v>44195</v>
      </c>
      <c r="B32" s="5">
        <v>1.2985768289999999</v>
      </c>
      <c r="C32" s="5"/>
      <c r="D32" s="5">
        <v>1.4483999999999999</v>
      </c>
      <c r="E32" s="5">
        <f t="shared" si="0"/>
        <v>0.1153748993930339</v>
      </c>
      <c r="F32" s="5">
        <f t="shared" si="1"/>
        <v>0.1153748993930339</v>
      </c>
      <c r="G32" s="5"/>
      <c r="H32" s="5">
        <v>1.647558737</v>
      </c>
      <c r="I32" s="5">
        <f t="shared" si="2"/>
        <v>0.26874182582538603</v>
      </c>
      <c r="J32" s="6">
        <f t="shared" si="3"/>
        <v>0.26874182582538603</v>
      </c>
    </row>
    <row r="33" spans="1:10" x14ac:dyDescent="0.35">
      <c r="A33" s="4">
        <v>44196</v>
      </c>
      <c r="B33" s="5">
        <v>1.2643590520000001</v>
      </c>
      <c r="C33" s="5"/>
      <c r="D33" s="5">
        <v>1.4495</v>
      </c>
      <c r="E33" s="5">
        <f t="shared" si="0"/>
        <v>0.1464306738715862</v>
      </c>
      <c r="F33" s="5">
        <f t="shared" si="1"/>
        <v>0.1464306738715862</v>
      </c>
      <c r="G33" s="5"/>
      <c r="H33" s="5">
        <v>1.482214503</v>
      </c>
      <c r="I33" s="5">
        <f t="shared" si="2"/>
        <v>0.17230505104969179</v>
      </c>
      <c r="J33" s="6">
        <f t="shared" si="3"/>
        <v>0.17230505104969179</v>
      </c>
    </row>
    <row r="34" spans="1:10" x14ac:dyDescent="0.35">
      <c r="A34" s="4">
        <v>44197</v>
      </c>
      <c r="B34" s="5">
        <v>1.2466055739999999</v>
      </c>
      <c r="C34" s="5"/>
      <c r="D34" s="5">
        <v>1.4505999999999999</v>
      </c>
      <c r="E34" s="5">
        <f t="shared" si="0"/>
        <v>0.1636399116566119</v>
      </c>
      <c r="F34" s="5">
        <f t="shared" si="1"/>
        <v>0.1636399116566119</v>
      </c>
      <c r="G34" s="7"/>
      <c r="H34" s="6">
        <v>1.4534830780000001</v>
      </c>
      <c r="I34" s="5">
        <f t="shared" si="2"/>
        <v>0.16595265440390222</v>
      </c>
      <c r="J34" s="6">
        <f t="shared" si="3"/>
        <v>0.16595265440390222</v>
      </c>
    </row>
    <row r="35" spans="1:10" x14ac:dyDescent="0.35">
      <c r="A35" s="4">
        <v>44198</v>
      </c>
      <c r="B35" s="5">
        <v>1.491426492</v>
      </c>
      <c r="C35" s="5"/>
      <c r="D35" s="5">
        <v>1.4516</v>
      </c>
      <c r="E35" s="5">
        <f t="shared" si="0"/>
        <v>-2.6703623821642555E-2</v>
      </c>
      <c r="F35" s="5">
        <f t="shared" si="1"/>
        <v>2.6703623821642555E-2</v>
      </c>
      <c r="G35" s="7"/>
      <c r="H35" s="6">
        <v>1.3689332489999999</v>
      </c>
      <c r="I35" s="5">
        <f t="shared" si="2"/>
        <v>-8.2131599282333309E-2</v>
      </c>
      <c r="J35" s="6">
        <f t="shared" si="3"/>
        <v>8.2131599282333309E-2</v>
      </c>
    </row>
    <row r="36" spans="1:10" x14ac:dyDescent="0.35">
      <c r="A36" s="4">
        <v>44199</v>
      </c>
      <c r="B36" s="5">
        <v>1.270678237</v>
      </c>
      <c r="C36" s="5"/>
      <c r="D36" s="5">
        <v>1.4527000000000001</v>
      </c>
      <c r="E36" s="5">
        <f t="shared" si="0"/>
        <v>0.1432477221218042</v>
      </c>
      <c r="F36" s="5">
        <f t="shared" si="1"/>
        <v>0.1432477221218042</v>
      </c>
      <c r="G36" s="7"/>
      <c r="H36" s="6">
        <v>1.560574525</v>
      </c>
      <c r="I36" s="5">
        <f t="shared" si="2"/>
        <v>0.2281429551232646</v>
      </c>
      <c r="J36" s="6">
        <f t="shared" si="3"/>
        <v>0.2281429551232646</v>
      </c>
    </row>
    <row r="37" spans="1:10" x14ac:dyDescent="0.35">
      <c r="A37" s="4">
        <v>44200</v>
      </c>
      <c r="B37" s="5">
        <v>1.3928883860000001</v>
      </c>
      <c r="C37" s="5"/>
      <c r="D37" s="5">
        <v>1.4537</v>
      </c>
      <c r="E37" s="5">
        <f t="shared" si="0"/>
        <v>4.3658641001835377E-2</v>
      </c>
      <c r="F37" s="5">
        <f t="shared" si="1"/>
        <v>4.3658641001835377E-2</v>
      </c>
      <c r="G37" s="7"/>
      <c r="H37" s="6">
        <v>1.5499338519999999</v>
      </c>
      <c r="I37" s="5">
        <f t="shared" si="2"/>
        <v>0.11274806192547275</v>
      </c>
      <c r="J37" s="6">
        <f t="shared" si="3"/>
        <v>0.11274806192547275</v>
      </c>
    </row>
    <row r="38" spans="1:10" x14ac:dyDescent="0.35">
      <c r="A38" s="4">
        <v>44201</v>
      </c>
      <c r="B38" s="5">
        <v>1.533707811</v>
      </c>
      <c r="C38" s="5"/>
      <c r="D38" s="5">
        <v>1.4548000000000001</v>
      </c>
      <c r="E38" s="5">
        <f t="shared" si="0"/>
        <v>-5.1449050747515483E-2</v>
      </c>
      <c r="F38" s="5">
        <f t="shared" si="1"/>
        <v>5.1449050747515483E-2</v>
      </c>
      <c r="G38" s="7"/>
      <c r="H38" s="6">
        <v>1.4447053080000001</v>
      </c>
      <c r="I38" s="5">
        <f t="shared" si="2"/>
        <v>-5.8030938071554163E-2</v>
      </c>
      <c r="J38" s="6">
        <f t="shared" si="3"/>
        <v>5.8030938071554163E-2</v>
      </c>
    </row>
    <row r="39" spans="1:10" x14ac:dyDescent="0.35">
      <c r="A39" s="4">
        <v>44202</v>
      </c>
      <c r="B39" s="5">
        <v>1.4022602310000001</v>
      </c>
      <c r="C39" s="5"/>
      <c r="D39" s="5">
        <v>1.4558</v>
      </c>
      <c r="E39" s="5">
        <f t="shared" si="0"/>
        <v>3.8181050718252812E-2</v>
      </c>
      <c r="F39" s="5">
        <f t="shared" si="1"/>
        <v>3.8181050718252812E-2</v>
      </c>
      <c r="G39" s="7"/>
      <c r="H39" s="6">
        <v>1.4220146170000001</v>
      </c>
      <c r="I39" s="5">
        <f t="shared" si="2"/>
        <v>1.4087532088043657E-2</v>
      </c>
      <c r="J39" s="6">
        <f t="shared" si="3"/>
        <v>1.4087532088043657E-2</v>
      </c>
    </row>
    <row r="40" spans="1:10" x14ac:dyDescent="0.35">
      <c r="A40" s="4">
        <v>44203</v>
      </c>
      <c r="B40" s="5">
        <v>1.534182471</v>
      </c>
      <c r="C40" s="5"/>
      <c r="D40" s="5">
        <v>1.4569000000000001</v>
      </c>
      <c r="E40" s="5">
        <f t="shared" si="0"/>
        <v>-5.0373715291914554E-2</v>
      </c>
      <c r="F40" s="5">
        <f t="shared" si="1"/>
        <v>5.0373715291914554E-2</v>
      </c>
      <c r="G40" s="7"/>
      <c r="H40" s="6">
        <v>1.346084499</v>
      </c>
      <c r="I40" s="5">
        <f t="shared" si="2"/>
        <v>-0.12260469374115278</v>
      </c>
      <c r="J40" s="6">
        <f t="shared" si="3"/>
        <v>0.12260469374115278</v>
      </c>
    </row>
    <row r="41" spans="1:10" x14ac:dyDescent="0.35">
      <c r="A41" s="4">
        <v>44204</v>
      </c>
      <c r="B41" s="5">
        <v>1.831331657</v>
      </c>
      <c r="C41" s="5"/>
      <c r="D41" s="5">
        <v>1.458</v>
      </c>
      <c r="E41" s="5">
        <f t="shared" si="0"/>
        <v>-0.2038580262471813</v>
      </c>
      <c r="F41" s="5">
        <f t="shared" si="1"/>
        <v>0.2038580262471813</v>
      </c>
      <c r="G41" s="7"/>
      <c r="H41" s="6">
        <v>1.4045428390000001</v>
      </c>
      <c r="I41" s="5">
        <f t="shared" si="2"/>
        <v>-0.23304834838007712</v>
      </c>
      <c r="J41" s="6">
        <f t="shared" si="3"/>
        <v>0.23304834838007712</v>
      </c>
    </row>
    <row r="42" spans="1:10" x14ac:dyDescent="0.35">
      <c r="A42" s="4">
        <v>44205</v>
      </c>
      <c r="B42" s="5">
        <v>1.434622598</v>
      </c>
      <c r="C42" s="5"/>
      <c r="D42" s="5">
        <v>1.4590000000000001</v>
      </c>
      <c r="E42" s="5">
        <f t="shared" si="0"/>
        <v>1.6992205499888582E-2</v>
      </c>
      <c r="F42" s="5">
        <f t="shared" si="1"/>
        <v>1.6992205499888582E-2</v>
      </c>
      <c r="G42" s="7"/>
      <c r="H42" s="6">
        <v>1.305532157</v>
      </c>
      <c r="I42" s="5">
        <f t="shared" si="2"/>
        <v>-8.9982160590502555E-2</v>
      </c>
      <c r="J42" s="6">
        <f t="shared" si="3"/>
        <v>8.9982160590502555E-2</v>
      </c>
    </row>
    <row r="43" spans="1:10" x14ac:dyDescent="0.35">
      <c r="A43" s="4">
        <v>44206</v>
      </c>
      <c r="B43" s="5">
        <v>1.288368223</v>
      </c>
      <c r="C43" s="5"/>
      <c r="D43" s="5">
        <v>1.4601</v>
      </c>
      <c r="E43" s="5">
        <f t="shared" si="0"/>
        <v>0.1332940179168017</v>
      </c>
      <c r="F43" s="5">
        <f t="shared" si="1"/>
        <v>0.1332940179168017</v>
      </c>
      <c r="G43" s="7"/>
      <c r="H43" s="6">
        <v>1.305627979</v>
      </c>
      <c r="I43" s="5">
        <f t="shared" si="2"/>
        <v>1.3396601757073972E-2</v>
      </c>
      <c r="J43" s="6">
        <f t="shared" si="3"/>
        <v>1.3396601757073972E-2</v>
      </c>
    </row>
    <row r="44" spans="1:10" x14ac:dyDescent="0.35">
      <c r="A44" s="4">
        <v>44207</v>
      </c>
      <c r="B44" s="5">
        <v>1.31364109</v>
      </c>
      <c r="C44" s="5"/>
      <c r="D44" s="5">
        <v>1.4611000000000001</v>
      </c>
      <c r="E44" s="5">
        <f t="shared" si="0"/>
        <v>0.11225205356510287</v>
      </c>
      <c r="F44" s="5">
        <f t="shared" si="1"/>
        <v>0.11225205356510287</v>
      </c>
      <c r="G44" s="7"/>
      <c r="H44" s="6">
        <v>1.375861767</v>
      </c>
      <c r="I44" s="5">
        <f t="shared" si="2"/>
        <v>4.7365050829827504E-2</v>
      </c>
      <c r="J44" s="6">
        <f t="shared" si="3"/>
        <v>4.7365050829827504E-2</v>
      </c>
    </row>
    <row r="45" spans="1:10" x14ac:dyDescent="0.35">
      <c r="A45" s="4">
        <v>44208</v>
      </c>
      <c r="B45" s="5">
        <v>1.226173714</v>
      </c>
      <c r="C45" s="5"/>
      <c r="D45" s="5">
        <v>1.4621999999999999</v>
      </c>
      <c r="E45" s="5">
        <f t="shared" si="0"/>
        <v>0.19249008790935473</v>
      </c>
      <c r="F45" s="5">
        <f t="shared" si="1"/>
        <v>0.19249008790935473</v>
      </c>
      <c r="G45" s="7"/>
      <c r="H45" s="6">
        <v>1.4708364650000001</v>
      </c>
      <c r="I45" s="5">
        <f t="shared" si="2"/>
        <v>0.19953351487357046</v>
      </c>
      <c r="J45" s="6">
        <f t="shared" si="3"/>
        <v>0.19953351487357046</v>
      </c>
    </row>
    <row r="46" spans="1:10" x14ac:dyDescent="0.35">
      <c r="A46" s="4">
        <v>44209</v>
      </c>
      <c r="B46" s="5">
        <v>1.2635731299999999</v>
      </c>
      <c r="C46" s="5"/>
      <c r="D46" s="5">
        <v>1.4633</v>
      </c>
      <c r="E46" s="5">
        <f t="shared" si="0"/>
        <v>0.1580651449908563</v>
      </c>
      <c r="F46" s="5">
        <f t="shared" si="1"/>
        <v>0.1580651449908563</v>
      </c>
      <c r="G46" s="7"/>
      <c r="H46" s="6">
        <v>1.423148876</v>
      </c>
      <c r="I46" s="5">
        <f t="shared" si="2"/>
        <v>0.12628928410340606</v>
      </c>
      <c r="J46" s="6">
        <f t="shared" si="3"/>
        <v>0.12628928410340606</v>
      </c>
    </row>
    <row r="47" spans="1:10" x14ac:dyDescent="0.35">
      <c r="A47" s="4">
        <v>44210</v>
      </c>
      <c r="B47" s="5">
        <v>1.285499656</v>
      </c>
      <c r="C47" s="5"/>
      <c r="D47" s="5">
        <v>1.4642999999999999</v>
      </c>
      <c r="E47" s="5">
        <f t="shared" si="0"/>
        <v>0.13909015312875345</v>
      </c>
      <c r="F47" s="5">
        <f t="shared" si="1"/>
        <v>0.13909015312875345</v>
      </c>
      <c r="G47" s="7"/>
      <c r="H47" s="6">
        <v>1.4519286119999999</v>
      </c>
      <c r="I47" s="5">
        <f t="shared" si="2"/>
        <v>0.12946635592098504</v>
      </c>
      <c r="J47" s="6">
        <f t="shared" si="3"/>
        <v>0.12946635592098504</v>
      </c>
    </row>
    <row r="48" spans="1:10" x14ac:dyDescent="0.35">
      <c r="A48" s="4">
        <v>44211</v>
      </c>
      <c r="B48" s="5">
        <v>1.3985737970000001</v>
      </c>
      <c r="C48" s="5"/>
      <c r="D48" s="5">
        <v>1.4654</v>
      </c>
      <c r="E48" s="5">
        <f t="shared" si="0"/>
        <v>4.7781678123346084E-2</v>
      </c>
      <c r="F48" s="5">
        <f t="shared" si="1"/>
        <v>4.7781678123346084E-2</v>
      </c>
      <c r="G48" s="7"/>
      <c r="H48" s="6">
        <v>1.4164137779999999</v>
      </c>
      <c r="I48" s="5">
        <f t="shared" si="2"/>
        <v>1.2755838153315435E-2</v>
      </c>
      <c r="J48" s="6">
        <f t="shared" si="3"/>
        <v>1.2755838153315435E-2</v>
      </c>
    </row>
    <row r="49" spans="1:10" x14ac:dyDescent="0.35">
      <c r="A49" s="4">
        <v>44212</v>
      </c>
      <c r="B49" s="5">
        <v>1.317705897</v>
      </c>
      <c r="C49" s="5"/>
      <c r="D49" s="5">
        <v>1.4664999999999999</v>
      </c>
      <c r="E49" s="5">
        <f t="shared" si="0"/>
        <v>0.11291905374238449</v>
      </c>
      <c r="F49" s="5">
        <f t="shared" si="1"/>
        <v>0.11291905374238449</v>
      </c>
      <c r="G49" s="7"/>
      <c r="H49" s="6">
        <v>1.3185518860000001</v>
      </c>
      <c r="I49" s="5">
        <f t="shared" si="2"/>
        <v>6.4201655462433021E-4</v>
      </c>
      <c r="J49" s="6">
        <f t="shared" si="3"/>
        <v>6.4201655462433021E-4</v>
      </c>
    </row>
    <row r="50" spans="1:10" x14ac:dyDescent="0.35">
      <c r="A50" s="4">
        <v>44213</v>
      </c>
      <c r="B50" s="5">
        <v>1.179423436</v>
      </c>
      <c r="C50" s="5"/>
      <c r="D50" s="5">
        <v>1.4675</v>
      </c>
      <c r="E50" s="5">
        <f t="shared" si="0"/>
        <v>0.24425202620782926</v>
      </c>
      <c r="F50" s="5">
        <f t="shared" si="1"/>
        <v>0.24425202620782926</v>
      </c>
      <c r="G50" s="7"/>
      <c r="H50" s="6">
        <v>1.454186542</v>
      </c>
      <c r="I50" s="5">
        <f t="shared" si="2"/>
        <v>0.23296391916024295</v>
      </c>
      <c r="J50" s="6">
        <f t="shared" si="3"/>
        <v>0.23296391916024295</v>
      </c>
    </row>
    <row r="51" spans="1:10" x14ac:dyDescent="0.35">
      <c r="A51" s="4">
        <v>44214</v>
      </c>
      <c r="B51" s="5">
        <v>1.636276778</v>
      </c>
      <c r="C51" s="5"/>
      <c r="D51" s="5">
        <v>1.4685999999999999</v>
      </c>
      <c r="E51" s="5">
        <f t="shared" si="0"/>
        <v>-0.10247458147328185</v>
      </c>
      <c r="F51" s="5">
        <f t="shared" si="1"/>
        <v>0.10247458147328185</v>
      </c>
      <c r="G51" s="7"/>
      <c r="H51" s="6">
        <v>1.3579161200000001</v>
      </c>
      <c r="I51" s="5">
        <f t="shared" si="2"/>
        <v>-0.17011832089937537</v>
      </c>
      <c r="J51" s="6">
        <f t="shared" si="3"/>
        <v>0.17011832089937537</v>
      </c>
    </row>
    <row r="52" spans="1:10" x14ac:dyDescent="0.35">
      <c r="A52" s="4">
        <v>44215</v>
      </c>
      <c r="B52" s="5">
        <v>1.5776233390000001</v>
      </c>
      <c r="C52" s="5"/>
      <c r="D52" s="5">
        <v>1.4697</v>
      </c>
      <c r="E52" s="5">
        <f t="shared" si="0"/>
        <v>-6.8408812377489844E-2</v>
      </c>
      <c r="F52" s="5">
        <f t="shared" si="1"/>
        <v>6.8408812377489844E-2</v>
      </c>
      <c r="G52" s="7"/>
      <c r="H52" s="6">
        <v>1.396997477</v>
      </c>
      <c r="I52" s="5">
        <f t="shared" si="2"/>
        <v>-0.11449238708302355</v>
      </c>
      <c r="J52" s="6">
        <f t="shared" si="3"/>
        <v>0.11449238708302355</v>
      </c>
    </row>
    <row r="53" spans="1:10" x14ac:dyDescent="0.35">
      <c r="A53" s="4">
        <v>44216</v>
      </c>
      <c r="B53" s="5">
        <v>1.842082499</v>
      </c>
      <c r="C53" s="5"/>
      <c r="D53" s="5">
        <v>1.4706999999999999</v>
      </c>
      <c r="E53" s="5">
        <f t="shared" si="0"/>
        <v>-0.20161013374895545</v>
      </c>
      <c r="F53" s="5">
        <f t="shared" si="1"/>
        <v>0.20161013374895545</v>
      </c>
      <c r="G53" s="7"/>
      <c r="H53" s="6">
        <v>1.433431305</v>
      </c>
      <c r="I53" s="5">
        <f t="shared" si="2"/>
        <v>-0.22184196105323289</v>
      </c>
      <c r="J53" s="6">
        <f t="shared" si="3"/>
        <v>0.22184196105323289</v>
      </c>
    </row>
    <row r="54" spans="1:10" x14ac:dyDescent="0.35">
      <c r="A54" s="4">
        <v>44217</v>
      </c>
      <c r="B54" s="5">
        <v>1.729649488</v>
      </c>
      <c r="C54" s="5"/>
      <c r="D54" s="5">
        <v>1.4718</v>
      </c>
      <c r="E54" s="5">
        <f t="shared" si="0"/>
        <v>-0.14907615085536913</v>
      </c>
      <c r="F54" s="5">
        <f t="shared" si="1"/>
        <v>0.14907615085536913</v>
      </c>
      <c r="G54" s="7"/>
      <c r="H54" s="6">
        <v>1.383876076</v>
      </c>
      <c r="I54" s="5">
        <f t="shared" si="2"/>
        <v>-0.1999095275655064</v>
      </c>
      <c r="J54" s="6">
        <f t="shared" si="3"/>
        <v>0.1999095275655064</v>
      </c>
    </row>
    <row r="55" spans="1:10" x14ac:dyDescent="0.35">
      <c r="A55" s="4">
        <v>44218</v>
      </c>
      <c r="B55" s="5">
        <v>1.4365891019999999</v>
      </c>
      <c r="C55" s="5"/>
      <c r="D55" s="5">
        <v>1.4729000000000001</v>
      </c>
      <c r="E55" s="5">
        <f t="shared" si="0"/>
        <v>2.5275771582457824E-2</v>
      </c>
      <c r="F55" s="5">
        <f t="shared" si="1"/>
        <v>2.5275771582457824E-2</v>
      </c>
      <c r="G55" s="7"/>
      <c r="H55" s="6">
        <v>1.409701034</v>
      </c>
      <c r="I55" s="5">
        <f t="shared" si="2"/>
        <v>-1.871660307221228E-2</v>
      </c>
      <c r="J55" s="6">
        <f t="shared" si="3"/>
        <v>1.871660307221228E-2</v>
      </c>
    </row>
    <row r="56" spans="1:10" x14ac:dyDescent="0.35">
      <c r="A56" s="4">
        <v>44219</v>
      </c>
      <c r="B56" s="5">
        <v>1.4262376729999999</v>
      </c>
      <c r="C56" s="5"/>
      <c r="D56" s="5">
        <v>1.474</v>
      </c>
      <c r="E56" s="5">
        <f t="shared" si="0"/>
        <v>3.3488336414179164E-2</v>
      </c>
      <c r="F56" s="5">
        <f t="shared" si="1"/>
        <v>3.3488336414179164E-2</v>
      </c>
      <c r="G56" s="7"/>
      <c r="H56" s="6">
        <v>1.489494001</v>
      </c>
      <c r="I56" s="5">
        <f t="shared" si="2"/>
        <v>4.435188411966736E-2</v>
      </c>
      <c r="J56" s="6">
        <f t="shared" si="3"/>
        <v>4.435188411966736E-2</v>
      </c>
    </row>
    <row r="57" spans="1:10" x14ac:dyDescent="0.35">
      <c r="A57" s="4">
        <v>44220</v>
      </c>
      <c r="B57" s="5">
        <v>1.274517627</v>
      </c>
      <c r="C57" s="5"/>
      <c r="D57" s="5">
        <v>1.4750000000000001</v>
      </c>
      <c r="E57" s="5">
        <f t="shared" si="0"/>
        <v>0.15730058867204669</v>
      </c>
      <c r="F57" s="5">
        <f t="shared" si="1"/>
        <v>0.15730058867204669</v>
      </c>
      <c r="G57" s="7"/>
      <c r="H57" s="6">
        <v>1.4182572090000001</v>
      </c>
      <c r="I57" s="5">
        <f t="shared" si="2"/>
        <v>0.11277959516208404</v>
      </c>
      <c r="J57" s="6">
        <f t="shared" si="3"/>
        <v>0.11277959516208404</v>
      </c>
    </row>
    <row r="58" spans="1:10" x14ac:dyDescent="0.35">
      <c r="A58" s="4">
        <v>44221</v>
      </c>
      <c r="B58" s="5">
        <v>1.3005436690000001</v>
      </c>
      <c r="C58" s="5"/>
      <c r="D58" s="5">
        <v>1.4761</v>
      </c>
      <c r="E58" s="5">
        <f t="shared" si="0"/>
        <v>0.13498687909110102</v>
      </c>
      <c r="F58" s="5">
        <f t="shared" si="1"/>
        <v>0.13498687909110102</v>
      </c>
      <c r="G58" s="7"/>
      <c r="H58" s="6">
        <v>1.354424058</v>
      </c>
      <c r="I58" s="5">
        <f t="shared" si="2"/>
        <v>4.1429127129140569E-2</v>
      </c>
      <c r="J58" s="6">
        <f t="shared" si="3"/>
        <v>4.1429127129140569E-2</v>
      </c>
    </row>
    <row r="59" spans="1:10" x14ac:dyDescent="0.35">
      <c r="A59" s="4">
        <v>44222</v>
      </c>
      <c r="B59" s="5">
        <v>1.583327146</v>
      </c>
      <c r="C59" s="5"/>
      <c r="D59" s="5">
        <v>1.4772000000000001</v>
      </c>
      <c r="E59" s="5">
        <f t="shared" si="0"/>
        <v>-6.7027933088946071E-2</v>
      </c>
      <c r="F59" s="5">
        <f t="shared" si="1"/>
        <v>6.7027933088946071E-2</v>
      </c>
      <c r="G59" s="7"/>
      <c r="H59" s="6">
        <v>1.5345782290000001</v>
      </c>
      <c r="I59" s="5">
        <f t="shared" si="2"/>
        <v>-3.0788910000788899E-2</v>
      </c>
      <c r="J59" s="6">
        <f t="shared" si="3"/>
        <v>3.0788910000788899E-2</v>
      </c>
    </row>
    <row r="60" spans="1:10" x14ac:dyDescent="0.35">
      <c r="A60" s="4">
        <v>44223</v>
      </c>
      <c r="B60" s="5">
        <v>1.2952057990000001</v>
      </c>
      <c r="C60" s="5"/>
      <c r="D60" s="5">
        <v>1.4782</v>
      </c>
      <c r="E60" s="5">
        <f t="shared" si="0"/>
        <v>0.14128581044131031</v>
      </c>
      <c r="F60" s="5">
        <f t="shared" si="1"/>
        <v>0.14128581044131031</v>
      </c>
      <c r="G60" s="7"/>
      <c r="H60" s="6">
        <v>1.5768534809999999</v>
      </c>
      <c r="I60" s="5">
        <f t="shared" si="2"/>
        <v>0.2174540001422583</v>
      </c>
      <c r="J60" s="6">
        <f t="shared" si="3"/>
        <v>0.2174540001422583</v>
      </c>
    </row>
    <row r="61" spans="1:10" x14ac:dyDescent="0.35">
      <c r="A61" s="4">
        <v>44224</v>
      </c>
      <c r="B61" s="5">
        <v>1.3299064819999999</v>
      </c>
      <c r="C61" s="5"/>
      <c r="D61" s="5">
        <v>1.4793000000000001</v>
      </c>
      <c r="E61" s="5">
        <f t="shared" si="0"/>
        <v>0.11233385205802773</v>
      </c>
      <c r="F61" s="5">
        <f t="shared" si="1"/>
        <v>0.11233385205802773</v>
      </c>
      <c r="G61" s="7"/>
      <c r="H61" s="6">
        <v>1.470963815</v>
      </c>
      <c r="I61" s="5">
        <f t="shared" si="2"/>
        <v>0.10606560303989856</v>
      </c>
      <c r="J61" s="6">
        <f t="shared" si="3"/>
        <v>0.10606560303989856</v>
      </c>
    </row>
    <row r="62" spans="1:10" x14ac:dyDescent="0.35">
      <c r="A62" s="4">
        <v>44225</v>
      </c>
      <c r="B62" s="5">
        <v>1.2782222459999999</v>
      </c>
      <c r="C62" s="5"/>
      <c r="D62" s="5">
        <v>1.4803999999999999</v>
      </c>
      <c r="E62" s="5">
        <f t="shared" si="0"/>
        <v>0.15817104938729101</v>
      </c>
      <c r="F62" s="5">
        <f t="shared" si="1"/>
        <v>0.15817104938729101</v>
      </c>
      <c r="G62" s="7"/>
      <c r="H62" s="6">
        <v>1.3002214969999999</v>
      </c>
      <c r="I62" s="5">
        <f t="shared" si="2"/>
        <v>1.7210818438533105E-2</v>
      </c>
      <c r="J62" s="6">
        <f t="shared" si="3"/>
        <v>1.7210818438533105E-2</v>
      </c>
    </row>
    <row r="63" spans="1:10" x14ac:dyDescent="0.35">
      <c r="A63" s="4">
        <v>44226</v>
      </c>
      <c r="B63" s="5">
        <v>1.3649835880000001</v>
      </c>
      <c r="C63" s="5"/>
      <c r="D63" s="5">
        <v>1.4815</v>
      </c>
      <c r="E63" s="5">
        <f t="shared" si="0"/>
        <v>8.5361035124768073E-2</v>
      </c>
      <c r="F63" s="5">
        <f t="shared" si="1"/>
        <v>8.5361035124768073E-2</v>
      </c>
      <c r="G63" s="7"/>
      <c r="H63" s="6">
        <v>1.3570161949999999</v>
      </c>
      <c r="I63" s="5">
        <f t="shared" si="2"/>
        <v>-5.8369881294134326E-3</v>
      </c>
      <c r="J63" s="6">
        <f t="shared" si="3"/>
        <v>5.8369881294134326E-3</v>
      </c>
    </row>
    <row r="64" spans="1:10" x14ac:dyDescent="0.35">
      <c r="A64" s="4">
        <v>44227</v>
      </c>
      <c r="B64" s="5">
        <v>1.0183650829999999</v>
      </c>
      <c r="C64" s="5"/>
      <c r="D64" s="5">
        <v>1.4825999999999999</v>
      </c>
      <c r="E64" s="5">
        <f t="shared" si="0"/>
        <v>0.45586295597685961</v>
      </c>
      <c r="F64" s="5">
        <f t="shared" si="1"/>
        <v>0.45586295597685961</v>
      </c>
      <c r="G64" s="7"/>
      <c r="H64" s="6">
        <v>1.420589141</v>
      </c>
      <c r="I64" s="5">
        <f t="shared" si="2"/>
        <v>0.39497039393288003</v>
      </c>
      <c r="J64" s="6">
        <f t="shared" si="3"/>
        <v>0.39497039393288003</v>
      </c>
    </row>
    <row r="65" spans="1:10" x14ac:dyDescent="0.35">
      <c r="A65" s="4">
        <v>44228</v>
      </c>
      <c r="B65" s="5">
        <v>1.163935677</v>
      </c>
      <c r="C65" s="5"/>
      <c r="D65" s="5">
        <v>1.4836</v>
      </c>
      <c r="E65" s="5">
        <f t="shared" si="0"/>
        <v>0.27464088378485202</v>
      </c>
      <c r="F65" s="5">
        <f t="shared" si="1"/>
        <v>0.27464088378485202</v>
      </c>
      <c r="G65" s="7"/>
      <c r="H65" s="6">
        <v>1.489589016</v>
      </c>
      <c r="I65" s="5">
        <f t="shared" si="2"/>
        <v>0.27978637087520092</v>
      </c>
      <c r="J65" s="6">
        <f t="shared" si="3"/>
        <v>0.27978637087520092</v>
      </c>
    </row>
    <row r="66" spans="1:10" x14ac:dyDescent="0.35">
      <c r="A66" s="4">
        <v>44229</v>
      </c>
      <c r="B66" s="5">
        <v>1.231156433</v>
      </c>
      <c r="C66" s="5"/>
      <c r="D66" s="5">
        <v>1.4846999999999999</v>
      </c>
      <c r="E66" s="5">
        <f t="shared" si="0"/>
        <v>0.20593935929180165</v>
      </c>
      <c r="F66" s="5">
        <f t="shared" si="1"/>
        <v>0.20593935929180165</v>
      </c>
      <c r="G66" s="7"/>
      <c r="H66" s="6">
        <v>1.751378418</v>
      </c>
      <c r="I66" s="5">
        <f t="shared" si="2"/>
        <v>0.4225474286255872</v>
      </c>
      <c r="J66" s="6">
        <f t="shared" si="3"/>
        <v>0.4225474286255872</v>
      </c>
    </row>
    <row r="67" spans="1:10" x14ac:dyDescent="0.35">
      <c r="A67" s="4">
        <v>44230</v>
      </c>
      <c r="B67" s="5">
        <v>1.2112191409999999</v>
      </c>
      <c r="C67" s="5"/>
      <c r="D67" s="5">
        <v>1.4858</v>
      </c>
      <c r="E67" s="5">
        <f t="shared" si="0"/>
        <v>0.22669791923309779</v>
      </c>
      <c r="F67" s="5">
        <f t="shared" si="1"/>
        <v>0.22669791923309779</v>
      </c>
      <c r="G67" s="7"/>
      <c r="H67" s="6">
        <v>1.4987991329999999</v>
      </c>
      <c r="I67" s="5">
        <f t="shared" si="2"/>
        <v>0.23743019100785492</v>
      </c>
      <c r="J67" s="6">
        <f t="shared" si="3"/>
        <v>0.23743019100785492</v>
      </c>
    </row>
    <row r="68" spans="1:10" x14ac:dyDescent="0.35">
      <c r="A68" s="4">
        <v>44231</v>
      </c>
      <c r="B68" s="5">
        <v>1.1316461920000001</v>
      </c>
      <c r="C68" s="5"/>
      <c r="D68" s="5">
        <v>1.4869000000000001</v>
      </c>
      <c r="E68" s="5">
        <f t="shared" ref="E68:E92" si="4">(D68-B68)/B68</f>
        <v>0.3139265704346576</v>
      </c>
      <c r="F68" s="5">
        <f t="shared" ref="F68:F92" si="5">ABS((B68-D68)/B68)</f>
        <v>0.3139265704346576</v>
      </c>
      <c r="G68" s="7"/>
      <c r="H68" s="6">
        <v>1.503135178</v>
      </c>
      <c r="I68" s="5">
        <f t="shared" ref="I68:I92" si="6">(H68-B68)/B68</f>
        <v>0.32827308449070441</v>
      </c>
      <c r="J68" s="6">
        <f t="shared" ref="J68:J92" si="7">ABS((B68-H68)/B68)</f>
        <v>0.32827308449070441</v>
      </c>
    </row>
    <row r="69" spans="1:10" x14ac:dyDescent="0.35">
      <c r="A69" s="4">
        <v>44232</v>
      </c>
      <c r="B69" s="5">
        <v>1.1145438940000001</v>
      </c>
      <c r="C69" s="5"/>
      <c r="D69" s="5">
        <v>1.488</v>
      </c>
      <c r="E69" s="5">
        <f t="shared" si="4"/>
        <v>0.33507527878484783</v>
      </c>
      <c r="F69" s="5">
        <f t="shared" si="5"/>
        <v>0.33507527878484783</v>
      </c>
      <c r="G69" s="7"/>
      <c r="H69" s="6">
        <v>1.4421239990000001</v>
      </c>
      <c r="I69" s="5">
        <f t="shared" si="6"/>
        <v>0.29391404570379348</v>
      </c>
      <c r="J69" s="6">
        <f t="shared" si="7"/>
        <v>0.29391404570379348</v>
      </c>
    </row>
    <row r="70" spans="1:10" x14ac:dyDescent="0.35">
      <c r="A70" s="4">
        <v>44233</v>
      </c>
      <c r="B70" s="5">
        <v>1.218125745</v>
      </c>
      <c r="C70" s="5"/>
      <c r="D70" s="5">
        <v>1.4890000000000001</v>
      </c>
      <c r="E70" s="5">
        <f t="shared" si="4"/>
        <v>0.22236969878672094</v>
      </c>
      <c r="F70" s="5">
        <f t="shared" si="5"/>
        <v>0.22236969878672094</v>
      </c>
      <c r="G70" s="7"/>
      <c r="H70" s="6">
        <v>1.35160536</v>
      </c>
      <c r="I70" s="5">
        <f t="shared" si="6"/>
        <v>0.10957786217711041</v>
      </c>
      <c r="J70" s="6">
        <f t="shared" si="7"/>
        <v>0.10957786217711041</v>
      </c>
    </row>
    <row r="71" spans="1:10" x14ac:dyDescent="0.35">
      <c r="A71" s="4">
        <v>44234</v>
      </c>
      <c r="B71" s="5">
        <v>1.0283044109999999</v>
      </c>
      <c r="C71" s="5"/>
      <c r="D71" s="5">
        <v>1.4901</v>
      </c>
      <c r="E71" s="5">
        <f t="shared" si="4"/>
        <v>0.44908451627754431</v>
      </c>
      <c r="F71" s="5">
        <f t="shared" si="5"/>
        <v>0.44908451627754431</v>
      </c>
      <c r="G71" s="7"/>
      <c r="H71" s="6">
        <v>1.4907128460000001</v>
      </c>
      <c r="I71" s="5">
        <f t="shared" si="6"/>
        <v>0.449680493493478</v>
      </c>
      <c r="J71" s="6">
        <f t="shared" si="7"/>
        <v>0.449680493493478</v>
      </c>
    </row>
    <row r="72" spans="1:10" x14ac:dyDescent="0.35">
      <c r="A72" s="4">
        <v>44235</v>
      </c>
      <c r="B72" s="5">
        <v>1.302889991</v>
      </c>
      <c r="C72" s="5"/>
      <c r="D72" s="5">
        <v>1.4912000000000001</v>
      </c>
      <c r="E72" s="5">
        <f t="shared" si="4"/>
        <v>0.14453254710742502</v>
      </c>
      <c r="F72" s="5">
        <f t="shared" si="5"/>
        <v>0.14453254710742502</v>
      </c>
      <c r="G72" s="7"/>
      <c r="H72" s="6">
        <v>1.4024659079999999</v>
      </c>
      <c r="I72" s="5">
        <f t="shared" si="6"/>
        <v>7.6426956756013562E-2</v>
      </c>
      <c r="J72" s="6">
        <f t="shared" si="7"/>
        <v>7.6426956756013562E-2</v>
      </c>
    </row>
    <row r="73" spans="1:10" x14ac:dyDescent="0.35">
      <c r="A73" s="4">
        <v>44236</v>
      </c>
      <c r="B73" s="5">
        <v>1.108031719</v>
      </c>
      <c r="C73" s="5"/>
      <c r="D73" s="5">
        <v>1.4923</v>
      </c>
      <c r="E73" s="5">
        <f t="shared" si="4"/>
        <v>0.34680259997141832</v>
      </c>
      <c r="F73" s="5">
        <f t="shared" si="5"/>
        <v>0.34680259997141832</v>
      </c>
      <c r="G73" s="7"/>
      <c r="H73" s="6">
        <v>1.493035678</v>
      </c>
      <c r="I73" s="5">
        <f t="shared" si="6"/>
        <v>0.34746655027842221</v>
      </c>
      <c r="J73" s="6">
        <f t="shared" si="7"/>
        <v>0.34746655027842221</v>
      </c>
    </row>
    <row r="74" spans="1:10" x14ac:dyDescent="0.35">
      <c r="A74" s="4">
        <v>44237</v>
      </c>
      <c r="B74" s="5">
        <v>1.175159954</v>
      </c>
      <c r="C74" s="5"/>
      <c r="D74" s="5">
        <v>1.4934000000000001</v>
      </c>
      <c r="E74" s="5">
        <f t="shared" si="4"/>
        <v>0.27080572726868135</v>
      </c>
      <c r="F74" s="5">
        <f t="shared" si="5"/>
        <v>0.27080572726868135</v>
      </c>
      <c r="G74" s="7"/>
      <c r="H74" s="6">
        <v>1.488379471</v>
      </c>
      <c r="I74" s="5">
        <f t="shared" si="6"/>
        <v>0.26653351821074739</v>
      </c>
      <c r="J74" s="6">
        <f t="shared" si="7"/>
        <v>0.26653351821074739</v>
      </c>
    </row>
    <row r="75" spans="1:10" x14ac:dyDescent="0.35">
      <c r="A75" s="4">
        <v>44238</v>
      </c>
      <c r="B75" s="5">
        <v>1.140490499</v>
      </c>
      <c r="C75" s="5"/>
      <c r="D75" s="5">
        <v>1.4944999999999999</v>
      </c>
      <c r="E75" s="5">
        <f t="shared" si="4"/>
        <v>0.31040109611645256</v>
      </c>
      <c r="F75" s="5">
        <f t="shared" si="5"/>
        <v>0.31040109611645256</v>
      </c>
      <c r="G75" s="7"/>
      <c r="H75" s="6">
        <v>1.3971292989999999</v>
      </c>
      <c r="I75" s="5">
        <f t="shared" si="6"/>
        <v>0.22502493464437001</v>
      </c>
      <c r="J75" s="6">
        <f t="shared" si="7"/>
        <v>0.22502493464437001</v>
      </c>
    </row>
    <row r="76" spans="1:10" x14ac:dyDescent="0.35">
      <c r="A76" s="4">
        <v>44239</v>
      </c>
      <c r="B76" s="5">
        <v>1.050470158</v>
      </c>
      <c r="C76" s="5"/>
      <c r="D76" s="5">
        <v>1.4956</v>
      </c>
      <c r="E76" s="5">
        <f t="shared" si="4"/>
        <v>0.42374344345724863</v>
      </c>
      <c r="F76" s="5">
        <f t="shared" si="5"/>
        <v>0.42374344345724863</v>
      </c>
      <c r="G76" s="7"/>
      <c r="H76" s="6">
        <v>1.3874597790000001</v>
      </c>
      <c r="I76" s="5">
        <f t="shared" si="6"/>
        <v>0.32079885224116961</v>
      </c>
      <c r="J76" s="6">
        <f t="shared" si="7"/>
        <v>0.32079885224116961</v>
      </c>
    </row>
    <row r="77" spans="1:10" x14ac:dyDescent="0.35">
      <c r="A77" s="4">
        <v>44240</v>
      </c>
      <c r="B77" s="5">
        <v>1.206095868</v>
      </c>
      <c r="C77" s="5"/>
      <c r="D77" s="5">
        <v>1.4965999999999999</v>
      </c>
      <c r="E77" s="5">
        <f t="shared" si="4"/>
        <v>0.2408632180141089</v>
      </c>
      <c r="F77" s="5">
        <f t="shared" si="5"/>
        <v>0.2408632180141089</v>
      </c>
      <c r="G77" s="7"/>
      <c r="H77" s="6">
        <v>1.3494198669999999</v>
      </c>
      <c r="I77" s="5">
        <f t="shared" si="6"/>
        <v>0.11883300722824458</v>
      </c>
      <c r="J77" s="6">
        <f t="shared" si="7"/>
        <v>0.11883300722824458</v>
      </c>
    </row>
    <row r="78" spans="1:10" x14ac:dyDescent="0.35">
      <c r="A78" s="4">
        <v>44241</v>
      </c>
      <c r="B78" s="5">
        <v>1.0590946830000001</v>
      </c>
      <c r="C78" s="5"/>
      <c r="D78" s="5">
        <v>1.4977</v>
      </c>
      <c r="E78" s="5">
        <f t="shared" si="4"/>
        <v>0.41413230001080076</v>
      </c>
      <c r="F78" s="5">
        <f t="shared" si="5"/>
        <v>0.41413230001080076</v>
      </c>
      <c r="G78" s="7"/>
      <c r="H78" s="6">
        <v>1.4834764949999999</v>
      </c>
      <c r="I78" s="5">
        <f t="shared" si="6"/>
        <v>0.40070242898197966</v>
      </c>
      <c r="J78" s="6">
        <f t="shared" si="7"/>
        <v>0.40070242898197966</v>
      </c>
    </row>
    <row r="79" spans="1:10" x14ac:dyDescent="0.35">
      <c r="A79" s="4">
        <v>44242</v>
      </c>
      <c r="B79" s="5">
        <v>1.0804785029999999</v>
      </c>
      <c r="C79" s="5"/>
      <c r="D79" s="5">
        <v>1.4987999999999999</v>
      </c>
      <c r="E79" s="5">
        <f t="shared" si="4"/>
        <v>0.38716318356960411</v>
      </c>
      <c r="F79" s="5">
        <f t="shared" si="5"/>
        <v>0.38716318356960411</v>
      </c>
      <c r="G79" s="7"/>
      <c r="H79" s="6">
        <v>1.384372929</v>
      </c>
      <c r="I79" s="5">
        <f t="shared" si="6"/>
        <v>0.28125911358367867</v>
      </c>
      <c r="J79" s="6">
        <f t="shared" si="7"/>
        <v>0.28125911358367867</v>
      </c>
    </row>
    <row r="80" spans="1:10" x14ac:dyDescent="0.35">
      <c r="A80" s="4">
        <v>44243</v>
      </c>
      <c r="B80" s="5">
        <v>1.171444143</v>
      </c>
      <c r="C80" s="5"/>
      <c r="D80" s="5">
        <v>1.4999</v>
      </c>
      <c r="E80" s="5">
        <f t="shared" si="4"/>
        <v>0.2803854191108453</v>
      </c>
      <c r="F80" s="5">
        <f t="shared" si="5"/>
        <v>0.2803854191108453</v>
      </c>
      <c r="G80" s="7"/>
      <c r="H80" s="6">
        <v>1.4335955330000001</v>
      </c>
      <c r="I80" s="5">
        <f t="shared" si="6"/>
        <v>0.22378479722357542</v>
      </c>
      <c r="J80" s="6">
        <f t="shared" si="7"/>
        <v>0.22378479722357542</v>
      </c>
    </row>
    <row r="81" spans="1:10" x14ac:dyDescent="0.35">
      <c r="A81" s="4">
        <v>44244</v>
      </c>
      <c r="B81" s="5">
        <v>1.2489145479999999</v>
      </c>
      <c r="C81" s="5"/>
      <c r="D81" s="5">
        <v>1.5009999999999999</v>
      </c>
      <c r="E81" s="5">
        <f t="shared" si="4"/>
        <v>0.20184363486171833</v>
      </c>
      <c r="F81" s="5">
        <f t="shared" si="5"/>
        <v>0.20184363486171833</v>
      </c>
      <c r="G81" s="7"/>
      <c r="H81" s="6">
        <v>1.378375766</v>
      </c>
      <c r="I81" s="5">
        <f t="shared" si="6"/>
        <v>0.10365898788457392</v>
      </c>
      <c r="J81" s="6">
        <f t="shared" si="7"/>
        <v>0.10365898788457392</v>
      </c>
    </row>
    <row r="82" spans="1:10" x14ac:dyDescent="0.35">
      <c r="A82" s="4">
        <v>44245</v>
      </c>
      <c r="B82" s="5">
        <v>1.4826822390000001</v>
      </c>
      <c r="C82" s="5"/>
      <c r="D82" s="5">
        <v>1.5021</v>
      </c>
      <c r="E82" s="5">
        <f t="shared" si="4"/>
        <v>1.3096373915624899E-2</v>
      </c>
      <c r="F82" s="5">
        <f t="shared" si="5"/>
        <v>1.3096373915624899E-2</v>
      </c>
      <c r="G82" s="7"/>
      <c r="H82" s="6">
        <v>1.3514896219999999</v>
      </c>
      <c r="I82" s="5">
        <f t="shared" si="6"/>
        <v>-8.8483299758472508E-2</v>
      </c>
      <c r="J82" s="6">
        <f t="shared" si="7"/>
        <v>8.8483299758472508E-2</v>
      </c>
    </row>
    <row r="83" spans="1:10" x14ac:dyDescent="0.35">
      <c r="A83" s="4">
        <v>44246</v>
      </c>
      <c r="B83" s="5">
        <v>1.2130221590000001</v>
      </c>
      <c r="C83" s="5"/>
      <c r="D83" s="5">
        <v>1.5032000000000001</v>
      </c>
      <c r="E83" s="5">
        <f t="shared" si="4"/>
        <v>0.2392189119110725</v>
      </c>
      <c r="F83" s="5">
        <f t="shared" si="5"/>
        <v>0.2392189119110725</v>
      </c>
      <c r="G83" s="7"/>
      <c r="H83" s="6">
        <v>1.4098919459999999</v>
      </c>
      <c r="I83" s="5">
        <f t="shared" si="6"/>
        <v>0.1622969420132413</v>
      </c>
      <c r="J83" s="6">
        <f t="shared" si="7"/>
        <v>0.1622969420132413</v>
      </c>
    </row>
    <row r="84" spans="1:10" x14ac:dyDescent="0.35">
      <c r="A84" s="4">
        <v>44247</v>
      </c>
      <c r="B84" s="5">
        <v>1.2541398500000001</v>
      </c>
      <c r="C84" s="5"/>
      <c r="D84" s="5">
        <v>1.5043</v>
      </c>
      <c r="E84" s="5">
        <f t="shared" si="4"/>
        <v>0.19946750755109161</v>
      </c>
      <c r="F84" s="5">
        <f t="shared" si="5"/>
        <v>0.19946750755109161</v>
      </c>
      <c r="G84" s="7"/>
      <c r="H84" s="6">
        <v>1.408209488</v>
      </c>
      <c r="I84" s="5">
        <f t="shared" si="6"/>
        <v>0.12284884975148501</v>
      </c>
      <c r="J84" s="6">
        <f t="shared" si="7"/>
        <v>0.12284884975148501</v>
      </c>
    </row>
    <row r="85" spans="1:10" x14ac:dyDescent="0.35">
      <c r="A85" s="4">
        <v>44248</v>
      </c>
      <c r="B85" s="5">
        <v>1.0151263909999999</v>
      </c>
      <c r="C85" s="5"/>
      <c r="D85" s="5">
        <v>1.5054000000000001</v>
      </c>
      <c r="E85" s="5">
        <f t="shared" si="4"/>
        <v>0.48296804550321282</v>
      </c>
      <c r="F85" s="5">
        <f t="shared" si="5"/>
        <v>0.48296804550321282</v>
      </c>
      <c r="G85" s="7"/>
      <c r="H85" s="6">
        <v>1.557364285</v>
      </c>
      <c r="I85" s="5">
        <f t="shared" si="6"/>
        <v>0.53415801106879135</v>
      </c>
      <c r="J85" s="6">
        <f t="shared" si="7"/>
        <v>0.53415801106879135</v>
      </c>
    </row>
    <row r="86" spans="1:10" x14ac:dyDescent="0.35">
      <c r="A86" s="4">
        <v>44249</v>
      </c>
      <c r="B86" s="5">
        <v>1.2526588489999999</v>
      </c>
      <c r="C86" s="5"/>
      <c r="D86" s="5">
        <v>1.5065</v>
      </c>
      <c r="E86" s="5">
        <f t="shared" si="4"/>
        <v>0.20264188546038847</v>
      </c>
      <c r="F86" s="5">
        <f t="shared" si="5"/>
        <v>0.20264188546038847</v>
      </c>
      <c r="G86" s="7"/>
      <c r="H86" s="6">
        <v>1.3906140849999999</v>
      </c>
      <c r="I86" s="5">
        <f t="shared" si="6"/>
        <v>0.11012993370871085</v>
      </c>
      <c r="J86" s="6">
        <f t="shared" si="7"/>
        <v>0.11012993370871085</v>
      </c>
    </row>
    <row r="87" spans="1:10" x14ac:dyDescent="0.35">
      <c r="A87" s="4">
        <v>44250</v>
      </c>
      <c r="B87" s="5">
        <v>1.3640677050000001</v>
      </c>
      <c r="C87" s="5"/>
      <c r="D87" s="5">
        <v>1.5076000000000001</v>
      </c>
      <c r="E87" s="5">
        <f t="shared" si="4"/>
        <v>0.10522373227801032</v>
      </c>
      <c r="F87" s="5">
        <f t="shared" si="5"/>
        <v>0.10522373227801032</v>
      </c>
      <c r="G87" s="7"/>
      <c r="H87" s="6">
        <v>1.376423886</v>
      </c>
      <c r="I87" s="5">
        <f t="shared" si="6"/>
        <v>9.0583340949340271E-3</v>
      </c>
      <c r="J87" s="6">
        <f t="shared" si="7"/>
        <v>9.0583340949340271E-3</v>
      </c>
    </row>
    <row r="88" spans="1:10" x14ac:dyDescent="0.35">
      <c r="A88" s="4">
        <v>44251</v>
      </c>
      <c r="B88" s="5">
        <v>1.214925765</v>
      </c>
      <c r="C88" s="5"/>
      <c r="D88" s="5">
        <v>1.5086999999999999</v>
      </c>
      <c r="E88" s="5">
        <f t="shared" si="4"/>
        <v>0.24180426776939731</v>
      </c>
      <c r="F88" s="5">
        <f t="shared" si="5"/>
        <v>0.24180426776939731</v>
      </c>
      <c r="G88" s="7"/>
      <c r="H88" s="6">
        <v>1.416450864</v>
      </c>
      <c r="I88" s="5">
        <f t="shared" si="6"/>
        <v>0.16587441373424155</v>
      </c>
      <c r="J88" s="6">
        <f t="shared" si="7"/>
        <v>0.16587441373424155</v>
      </c>
    </row>
    <row r="89" spans="1:10" x14ac:dyDescent="0.35">
      <c r="A89" s="4">
        <v>44252</v>
      </c>
      <c r="B89" s="5">
        <v>1.212509289</v>
      </c>
      <c r="C89" s="5"/>
      <c r="D89" s="5">
        <v>1.5098</v>
      </c>
      <c r="E89" s="5">
        <f t="shared" si="4"/>
        <v>0.24518633687762209</v>
      </c>
      <c r="F89" s="5">
        <f t="shared" si="5"/>
        <v>0.24518633687762209</v>
      </c>
      <c r="G89" s="7"/>
      <c r="H89" s="6">
        <v>1.4363890020000001</v>
      </c>
      <c r="I89" s="5">
        <f t="shared" si="6"/>
        <v>0.18464164772266756</v>
      </c>
      <c r="J89" s="6">
        <f t="shared" si="7"/>
        <v>0.18464164772266756</v>
      </c>
    </row>
    <row r="90" spans="1:10" x14ac:dyDescent="0.35">
      <c r="A90" s="4">
        <v>44253</v>
      </c>
      <c r="B90" s="5">
        <v>1.042219596</v>
      </c>
      <c r="C90" s="5"/>
      <c r="D90" s="5">
        <v>1.5108999999999999</v>
      </c>
      <c r="E90" s="5">
        <f t="shared" si="4"/>
        <v>0.44969448453932148</v>
      </c>
      <c r="F90" s="5">
        <f t="shared" si="5"/>
        <v>0.44969448453932148</v>
      </c>
      <c r="G90" s="7"/>
      <c r="H90" s="6">
        <v>1.3908321669999999</v>
      </c>
      <c r="I90" s="5">
        <f t="shared" si="6"/>
        <v>0.33449051652642298</v>
      </c>
      <c r="J90" s="6">
        <f t="shared" si="7"/>
        <v>0.33449051652642298</v>
      </c>
    </row>
    <row r="91" spans="1:10" x14ac:dyDescent="0.35">
      <c r="A91" s="4">
        <v>44254</v>
      </c>
      <c r="B91" s="5">
        <v>1.1875412190000001</v>
      </c>
      <c r="C91" s="5"/>
      <c r="D91" s="5">
        <v>1.512</v>
      </c>
      <c r="E91" s="5">
        <f t="shared" si="4"/>
        <v>0.27321896352635139</v>
      </c>
      <c r="F91" s="5">
        <f t="shared" si="5"/>
        <v>0.27321896352635139</v>
      </c>
      <c r="G91" s="7"/>
      <c r="H91" s="6">
        <v>1.4530630330000001</v>
      </c>
      <c r="I91" s="5">
        <f t="shared" si="6"/>
        <v>0.2235895560943893</v>
      </c>
      <c r="J91" s="6">
        <f t="shared" si="7"/>
        <v>0.2235895560943893</v>
      </c>
    </row>
    <row r="92" spans="1:10" x14ac:dyDescent="0.35">
      <c r="A92" s="4">
        <v>44255</v>
      </c>
      <c r="B92" s="5">
        <v>1.029534854</v>
      </c>
      <c r="C92" s="5"/>
      <c r="D92" s="5">
        <v>1.5130999999999999</v>
      </c>
      <c r="E92" s="5">
        <f t="shared" si="4"/>
        <v>0.46969283664484845</v>
      </c>
      <c r="F92" s="5">
        <f t="shared" si="5"/>
        <v>0.46969283664484845</v>
      </c>
      <c r="G92" s="7"/>
      <c r="H92" s="6">
        <v>1.881769571</v>
      </c>
      <c r="I92" s="5">
        <f t="shared" si="6"/>
        <v>0.82778617323042081</v>
      </c>
      <c r="J92" s="6">
        <f t="shared" si="7"/>
        <v>0.82778617323042081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1.331324689666666</v>
      </c>
      <c r="C95" s="5"/>
      <c r="D95" s="5">
        <f>AVERAGE(D3:D92)</f>
        <v>1.4651322222222225</v>
      </c>
      <c r="E95" s="5"/>
      <c r="F95" s="5">
        <f>SUM(F3:F92)</f>
        <v>13.965290742543658</v>
      </c>
      <c r="G95" s="5"/>
      <c r="H95" s="3">
        <f>AVERAGE(H3:H92)</f>
        <v>1.4406744638777775</v>
      </c>
      <c r="I95" s="3"/>
      <c r="J95" s="5">
        <f>SUM(J3:J92)</f>
        <v>14.251342296742937</v>
      </c>
    </row>
    <row r="96" spans="1:10" x14ac:dyDescent="0.35">
      <c r="A96" s="3" t="s">
        <v>14</v>
      </c>
      <c r="B96" s="5">
        <f>MEDIAN(B3:B92)</f>
        <v>1.3017168300000002</v>
      </c>
      <c r="C96" s="5"/>
      <c r="D96" s="5">
        <f>MEDIAN(D3:D92)</f>
        <v>1.46485</v>
      </c>
      <c r="E96" s="5" t="s">
        <v>1</v>
      </c>
      <c r="F96" s="8">
        <f>COUNT(D3:D92)</f>
        <v>90</v>
      </c>
      <c r="G96" s="5"/>
      <c r="H96" s="3">
        <f>MEDIAN(H3:H92)</f>
        <v>1.4173540364999999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0.17450779562326388</v>
      </c>
      <c r="C97" s="5"/>
      <c r="D97" s="3">
        <f>_xlfn.STDEV.S(D3:D92)</f>
        <v>2.7846863853348294E-2</v>
      </c>
      <c r="E97" s="5" t="s">
        <v>4</v>
      </c>
      <c r="F97" s="5">
        <f>(F95/F96)*100</f>
        <v>15.516989713937399</v>
      </c>
      <c r="G97" s="5"/>
      <c r="H97" s="3">
        <f>_xlfn.STDEV.S(H3:H92)</f>
        <v>0.11036495684964334</v>
      </c>
      <c r="I97" s="3" t="s">
        <v>4</v>
      </c>
      <c r="J97" s="5">
        <f>(J95/J96)*100</f>
        <v>15.834824774158818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C84B6-392B-4374-9B43-3C6443081E94}">
  <dimension ref="A1:T99"/>
  <sheetViews>
    <sheetView workbookViewId="0">
      <selection activeCell="S99" sqref="A1:S99"/>
    </sheetView>
  </sheetViews>
  <sheetFormatPr defaultRowHeight="14.5" x14ac:dyDescent="0.35"/>
  <cols>
    <col min="1" max="1" width="10.6328125" bestFit="1" customWidth="1"/>
    <col min="2" max="2" width="8.08984375" bestFit="1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8.81640625" bestFit="1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</cols>
  <sheetData>
    <row r="1" spans="1:20" ht="57" thickBot="1" x14ac:dyDescent="0.4">
      <c r="A1" s="19"/>
      <c r="B1" s="20" t="s">
        <v>9</v>
      </c>
      <c r="C1" s="19"/>
      <c r="D1" s="20" t="s">
        <v>3</v>
      </c>
      <c r="E1" s="21"/>
      <c r="F1" s="22"/>
      <c r="G1" s="22"/>
      <c r="H1" s="20" t="s">
        <v>5</v>
      </c>
      <c r="I1" s="20"/>
      <c r="J1" s="19"/>
      <c r="K1" s="19" t="s">
        <v>0</v>
      </c>
      <c r="L1" s="20" t="s">
        <v>12</v>
      </c>
      <c r="M1" s="19"/>
      <c r="N1" s="20" t="s">
        <v>3</v>
      </c>
      <c r="O1" s="21"/>
      <c r="P1" s="22"/>
      <c r="Q1" s="22"/>
      <c r="R1" s="20" t="s">
        <v>5</v>
      </c>
      <c r="S1" s="20"/>
      <c r="T1" s="19"/>
    </row>
    <row r="2" spans="1:20" ht="29" thickBot="1" x14ac:dyDescent="0.4">
      <c r="A2" s="20" t="s">
        <v>0</v>
      </c>
      <c r="B2" s="20" t="s">
        <v>16</v>
      </c>
      <c r="C2" s="20"/>
      <c r="D2" s="20" t="s">
        <v>17</v>
      </c>
      <c r="E2" s="20" t="s">
        <v>19</v>
      </c>
      <c r="F2" s="20" t="s">
        <v>21</v>
      </c>
      <c r="G2" s="20"/>
      <c r="H2" s="20" t="s">
        <v>18</v>
      </c>
      <c r="I2" s="20" t="s">
        <v>20</v>
      </c>
      <c r="J2" s="20" t="s">
        <v>22</v>
      </c>
      <c r="K2" s="20" t="s">
        <v>0</v>
      </c>
      <c r="L2" s="20" t="s">
        <v>16</v>
      </c>
      <c r="M2" s="20"/>
      <c r="N2" s="20" t="s">
        <v>17</v>
      </c>
      <c r="O2" s="20" t="s">
        <v>19</v>
      </c>
      <c r="P2" s="20" t="s">
        <v>21</v>
      </c>
      <c r="Q2" s="20"/>
      <c r="R2" s="20" t="s">
        <v>18</v>
      </c>
      <c r="S2" s="20" t="s">
        <v>20</v>
      </c>
      <c r="T2" s="20" t="s">
        <v>22</v>
      </c>
    </row>
    <row r="3" spans="1:20" x14ac:dyDescent="0.35">
      <c r="A3" s="23">
        <v>44166</v>
      </c>
      <c r="B3" s="24">
        <v>0.574434314</v>
      </c>
      <c r="C3" s="24"/>
      <c r="D3" s="24">
        <v>0.54159999999999997</v>
      </c>
      <c r="E3" s="24">
        <f>(D3-B3)/B3</f>
        <v>-5.7159388288214326E-2</v>
      </c>
      <c r="F3" s="24">
        <f>ABS((B3-D3)/B3)</f>
        <v>5.7159388288214326E-2</v>
      </c>
      <c r="G3" s="24"/>
      <c r="H3" s="24">
        <v>0.574434314</v>
      </c>
      <c r="I3" s="24">
        <f>(H3-B3)/B3</f>
        <v>0</v>
      </c>
      <c r="J3" s="25">
        <f>ABS((B3-H3)/B3)</f>
        <v>0</v>
      </c>
      <c r="K3" s="23">
        <v>44166</v>
      </c>
      <c r="L3" s="24">
        <v>1.7309390630000001</v>
      </c>
      <c r="M3" s="24"/>
      <c r="N3" s="24">
        <v>1.4181999999999999</v>
      </c>
      <c r="O3" s="24">
        <f>(N3-L3)/L3</f>
        <v>-0.18067595196446276</v>
      </c>
      <c r="P3" s="24">
        <f>ABS((L3-N3)/L3)</f>
        <v>0.18067595196446276</v>
      </c>
      <c r="Q3" s="24"/>
      <c r="R3" s="24">
        <v>1.7309390630000001</v>
      </c>
      <c r="S3" s="24">
        <f>(R3-L3)/L3</f>
        <v>0</v>
      </c>
      <c r="T3" s="25">
        <f>ABS((L3-R3)/L3)</f>
        <v>0</v>
      </c>
    </row>
    <row r="4" spans="1:20" x14ac:dyDescent="0.35">
      <c r="A4" s="23">
        <v>44167</v>
      </c>
      <c r="B4" s="24">
        <v>0.52385453299999996</v>
      </c>
      <c r="C4" s="24"/>
      <c r="D4" s="24">
        <v>0.54169999999999996</v>
      </c>
      <c r="E4" s="24">
        <f t="shared" ref="E4:E67" si="0">(D4-B4)/B4</f>
        <v>3.4065691667881405E-2</v>
      </c>
      <c r="F4" s="24">
        <f t="shared" ref="F4:F67" si="1">ABS((B4-D4)/B4)</f>
        <v>3.4065691667881405E-2</v>
      </c>
      <c r="G4" s="24"/>
      <c r="H4" s="24">
        <v>0.50888553400000003</v>
      </c>
      <c r="I4" s="24">
        <f t="shared" ref="I4:I67" si="2">(H4-B4)/B4</f>
        <v>-2.8574724579122673E-2</v>
      </c>
      <c r="J4" s="25">
        <f t="shared" ref="J4:J67" si="3">ABS((B4-H4)/B4)</f>
        <v>2.8574724579122673E-2</v>
      </c>
      <c r="K4" s="23">
        <v>44167</v>
      </c>
      <c r="L4" s="24">
        <v>1.5274507690000001</v>
      </c>
      <c r="M4" s="24"/>
      <c r="N4" s="24">
        <v>1.4192</v>
      </c>
      <c r="O4" s="24">
        <f t="shared" ref="O4:O67" si="4">(N4-L4)/L4</f>
        <v>-7.0870218010934835E-2</v>
      </c>
      <c r="P4" s="24">
        <f t="shared" ref="P4:P67" si="5">ABS((L4-N4)/L4)</f>
        <v>7.0870218010934835E-2</v>
      </c>
      <c r="Q4" s="24"/>
      <c r="R4" s="24">
        <v>1.4355054380000001</v>
      </c>
      <c r="S4" s="24">
        <f t="shared" ref="S4:S67" si="6">(R4-L4)/L4</f>
        <v>-6.0195282798014692E-2</v>
      </c>
      <c r="T4" s="25">
        <f t="shared" ref="T4:T67" si="7">ABS((L4-R4)/L4)</f>
        <v>6.0195282798014692E-2</v>
      </c>
    </row>
    <row r="5" spans="1:20" x14ac:dyDescent="0.35">
      <c r="A5" s="23">
        <v>44168</v>
      </c>
      <c r="B5" s="24">
        <v>0.55550051300000003</v>
      </c>
      <c r="C5" s="24"/>
      <c r="D5" s="24">
        <v>0.54190000000000005</v>
      </c>
      <c r="E5" s="24">
        <f t="shared" si="0"/>
        <v>-2.4483349126988078E-2</v>
      </c>
      <c r="F5" s="24">
        <f t="shared" si="1"/>
        <v>2.4483349126988078E-2</v>
      </c>
      <c r="G5" s="24"/>
      <c r="H5" s="24">
        <v>0.53269678300000001</v>
      </c>
      <c r="I5" s="24">
        <f t="shared" si="2"/>
        <v>-4.1050781171825888E-2</v>
      </c>
      <c r="J5" s="25">
        <f t="shared" si="3"/>
        <v>4.1050781171825888E-2</v>
      </c>
      <c r="K5" s="23">
        <v>44168</v>
      </c>
      <c r="L5" s="24">
        <v>1.4724306700000001</v>
      </c>
      <c r="M5" s="24"/>
      <c r="N5" s="24">
        <v>1.4202999999999999</v>
      </c>
      <c r="O5" s="24">
        <f t="shared" si="4"/>
        <v>-3.540449887531897E-2</v>
      </c>
      <c r="P5" s="24">
        <f t="shared" si="5"/>
        <v>3.540449887531897E-2</v>
      </c>
      <c r="Q5" s="24"/>
      <c r="R5" s="24">
        <v>1.3978988830000001</v>
      </c>
      <c r="S5" s="24">
        <f t="shared" si="6"/>
        <v>-5.0618197867339967E-2</v>
      </c>
      <c r="T5" s="25">
        <f t="shared" si="7"/>
        <v>5.0618197867339967E-2</v>
      </c>
    </row>
    <row r="6" spans="1:20" x14ac:dyDescent="0.35">
      <c r="A6" s="23">
        <v>44169</v>
      </c>
      <c r="B6" s="24">
        <v>0.43717351799999998</v>
      </c>
      <c r="C6" s="24"/>
      <c r="D6" s="24">
        <v>0.54210000000000003</v>
      </c>
      <c r="E6" s="24">
        <f t="shared" si="0"/>
        <v>0.24001106581208803</v>
      </c>
      <c r="F6" s="24">
        <f t="shared" si="1"/>
        <v>0.24001106581208803</v>
      </c>
      <c r="G6" s="24"/>
      <c r="H6" s="24">
        <v>0.70529922099999998</v>
      </c>
      <c r="I6" s="24">
        <f t="shared" si="2"/>
        <v>0.61331643377355716</v>
      </c>
      <c r="J6" s="25">
        <f t="shared" si="3"/>
        <v>0.61331643377355716</v>
      </c>
      <c r="K6" s="23">
        <v>44169</v>
      </c>
      <c r="L6" s="24">
        <v>1.3379774289999999</v>
      </c>
      <c r="M6" s="24"/>
      <c r="N6" s="24">
        <v>1.4213</v>
      </c>
      <c r="O6" s="24">
        <f t="shared" si="4"/>
        <v>6.2275019887499214E-2</v>
      </c>
      <c r="P6" s="24">
        <f t="shared" si="5"/>
        <v>6.2275019887499214E-2</v>
      </c>
      <c r="Q6" s="24"/>
      <c r="R6" s="24">
        <v>1.5928298759999999</v>
      </c>
      <c r="S6" s="24">
        <f t="shared" si="6"/>
        <v>0.19047589404439796</v>
      </c>
      <c r="T6" s="25">
        <f t="shared" si="7"/>
        <v>0.19047589404439796</v>
      </c>
    </row>
    <row r="7" spans="1:20" x14ac:dyDescent="0.35">
      <c r="A7" s="23">
        <v>44170</v>
      </c>
      <c r="B7" s="24">
        <v>0.86382848700000003</v>
      </c>
      <c r="C7" s="24"/>
      <c r="D7" s="24">
        <v>0.5423</v>
      </c>
      <c r="E7" s="24">
        <f t="shared" si="0"/>
        <v>-0.37221334077166179</v>
      </c>
      <c r="F7" s="24">
        <f t="shared" si="1"/>
        <v>0.37221334077166179</v>
      </c>
      <c r="G7" s="24"/>
      <c r="H7" s="24">
        <v>0.39554993199999999</v>
      </c>
      <c r="I7" s="24">
        <f t="shared" si="2"/>
        <v>-0.54209668012488232</v>
      </c>
      <c r="J7" s="25">
        <f t="shared" si="3"/>
        <v>0.54209668012488232</v>
      </c>
      <c r="K7" s="23">
        <v>44170</v>
      </c>
      <c r="L7" s="24">
        <v>1.493807876</v>
      </c>
      <c r="M7" s="24"/>
      <c r="N7" s="24">
        <v>1.4222999999999999</v>
      </c>
      <c r="O7" s="24">
        <f t="shared" si="4"/>
        <v>-4.7869526696751784E-2</v>
      </c>
      <c r="P7" s="24">
        <f t="shared" si="5"/>
        <v>4.7869526696751784E-2</v>
      </c>
      <c r="Q7" s="24"/>
      <c r="R7" s="24">
        <v>1.3521158090000001</v>
      </c>
      <c r="S7" s="24">
        <f t="shared" si="6"/>
        <v>-9.4852938772428813E-2</v>
      </c>
      <c r="T7" s="25">
        <f t="shared" si="7"/>
        <v>9.4852938772428813E-2</v>
      </c>
    </row>
    <row r="8" spans="1:20" x14ac:dyDescent="0.35">
      <c r="A8" s="23">
        <v>44171</v>
      </c>
      <c r="B8" s="24">
        <v>0.43033587200000001</v>
      </c>
      <c r="C8" s="24"/>
      <c r="D8" s="24">
        <v>0.54239999999999999</v>
      </c>
      <c r="E8" s="24">
        <f t="shared" si="0"/>
        <v>0.26041084485747912</v>
      </c>
      <c r="F8" s="24">
        <f t="shared" si="1"/>
        <v>0.26041084485747912</v>
      </c>
      <c r="G8" s="24"/>
      <c r="H8" s="24">
        <v>0.450257725</v>
      </c>
      <c r="I8" s="24">
        <f t="shared" si="2"/>
        <v>4.6293730772228044E-2</v>
      </c>
      <c r="J8" s="25">
        <f t="shared" si="3"/>
        <v>4.6293730772228044E-2</v>
      </c>
      <c r="K8" s="23">
        <v>44171</v>
      </c>
      <c r="L8" s="24">
        <v>1.319950483</v>
      </c>
      <c r="M8" s="24"/>
      <c r="N8" s="24">
        <v>1.4234</v>
      </c>
      <c r="O8" s="24">
        <f t="shared" si="4"/>
        <v>7.8373786238464554E-2</v>
      </c>
      <c r="P8" s="24">
        <f t="shared" si="5"/>
        <v>7.8373786238464554E-2</v>
      </c>
      <c r="Q8" s="24"/>
      <c r="R8" s="24">
        <v>1.3197178439999999</v>
      </c>
      <c r="S8" s="24">
        <f t="shared" si="6"/>
        <v>-1.7624827824699123E-4</v>
      </c>
      <c r="T8" s="25">
        <f t="shared" si="7"/>
        <v>1.7624827824699123E-4</v>
      </c>
    </row>
    <row r="9" spans="1:20" x14ac:dyDescent="0.35">
      <c r="A9" s="23">
        <v>44172</v>
      </c>
      <c r="B9" s="24">
        <v>0.47270610099999999</v>
      </c>
      <c r="C9" s="24"/>
      <c r="D9" s="24">
        <v>0.54259999999999997</v>
      </c>
      <c r="E9" s="24">
        <f t="shared" si="0"/>
        <v>0.14785910072271308</v>
      </c>
      <c r="F9" s="24">
        <f t="shared" si="1"/>
        <v>0.14785910072271308</v>
      </c>
      <c r="G9" s="24"/>
      <c r="H9" s="24">
        <v>0.51719652400000005</v>
      </c>
      <c r="I9" s="24">
        <f t="shared" si="2"/>
        <v>9.4118571573079943E-2</v>
      </c>
      <c r="J9" s="25">
        <f t="shared" si="3"/>
        <v>9.4118571573079943E-2</v>
      </c>
      <c r="K9" s="23">
        <v>44172</v>
      </c>
      <c r="L9" s="24">
        <v>1.5525942399999999</v>
      </c>
      <c r="M9" s="24"/>
      <c r="N9" s="24">
        <v>1.4244000000000001</v>
      </c>
      <c r="O9" s="24">
        <f t="shared" si="4"/>
        <v>-8.2567767351758178E-2</v>
      </c>
      <c r="P9" s="24">
        <f t="shared" si="5"/>
        <v>8.2567767351758178E-2</v>
      </c>
      <c r="Q9" s="24"/>
      <c r="R9" s="24">
        <v>1.4080840059999999</v>
      </c>
      <c r="S9" s="24">
        <f t="shared" si="6"/>
        <v>-9.307662638243458E-2</v>
      </c>
      <c r="T9" s="25">
        <f t="shared" si="7"/>
        <v>9.307662638243458E-2</v>
      </c>
    </row>
    <row r="10" spans="1:20" x14ac:dyDescent="0.35">
      <c r="A10" s="23">
        <v>44173</v>
      </c>
      <c r="B10" s="24">
        <v>0.57174107399999996</v>
      </c>
      <c r="C10" s="24"/>
      <c r="D10" s="24">
        <v>0.54279999999999995</v>
      </c>
      <c r="E10" s="24">
        <f t="shared" si="0"/>
        <v>-5.0619196898909542E-2</v>
      </c>
      <c r="F10" s="24">
        <f t="shared" si="1"/>
        <v>5.0619196898909542E-2</v>
      </c>
      <c r="G10" s="24"/>
      <c r="H10" s="24">
        <v>0.40310583999999999</v>
      </c>
      <c r="I10" s="24">
        <f t="shared" si="2"/>
        <v>-0.29495035719613172</v>
      </c>
      <c r="J10" s="25">
        <f t="shared" si="3"/>
        <v>0.29495035719613172</v>
      </c>
      <c r="K10" s="23">
        <v>44173</v>
      </c>
      <c r="L10" s="24">
        <v>1.467448136</v>
      </c>
      <c r="M10" s="24"/>
      <c r="N10" s="24">
        <v>1.4255</v>
      </c>
      <c r="O10" s="24">
        <f t="shared" si="4"/>
        <v>-2.8585770747811986E-2</v>
      </c>
      <c r="P10" s="24">
        <f t="shared" si="5"/>
        <v>2.8585770747811986E-2</v>
      </c>
      <c r="Q10" s="24"/>
      <c r="R10" s="24">
        <v>1.325055914</v>
      </c>
      <c r="S10" s="24">
        <f t="shared" si="6"/>
        <v>-9.7033904304199559E-2</v>
      </c>
      <c r="T10" s="25">
        <f t="shared" si="7"/>
        <v>9.7033904304199559E-2</v>
      </c>
    </row>
    <row r="11" spans="1:20" x14ac:dyDescent="0.35">
      <c r="A11" s="23">
        <v>44174</v>
      </c>
      <c r="B11" s="24">
        <v>0.428621435</v>
      </c>
      <c r="C11" s="24"/>
      <c r="D11" s="24">
        <v>0.54290000000000005</v>
      </c>
      <c r="E11" s="24">
        <f t="shared" si="0"/>
        <v>0.26661887546524604</v>
      </c>
      <c r="F11" s="24">
        <f t="shared" si="1"/>
        <v>0.26661887546524604</v>
      </c>
      <c r="G11" s="24"/>
      <c r="H11" s="24">
        <v>0.48429865999999999</v>
      </c>
      <c r="I11" s="24">
        <f t="shared" si="2"/>
        <v>0.12989836824189624</v>
      </c>
      <c r="J11" s="25">
        <f t="shared" si="3"/>
        <v>0.12989836824189624</v>
      </c>
      <c r="K11" s="23">
        <v>44174</v>
      </c>
      <c r="L11" s="24">
        <v>1.348245221</v>
      </c>
      <c r="M11" s="24"/>
      <c r="N11" s="24">
        <v>1.4265000000000001</v>
      </c>
      <c r="O11" s="24">
        <f t="shared" si="4"/>
        <v>5.804194799367296E-2</v>
      </c>
      <c r="P11" s="24">
        <f t="shared" si="5"/>
        <v>5.804194799367296E-2</v>
      </c>
      <c r="Q11" s="24"/>
      <c r="R11" s="24">
        <v>1.414555612</v>
      </c>
      <c r="S11" s="24">
        <f t="shared" si="6"/>
        <v>4.9182737655704266E-2</v>
      </c>
      <c r="T11" s="25">
        <f t="shared" si="7"/>
        <v>4.9182737655704266E-2</v>
      </c>
    </row>
    <row r="12" spans="1:20" x14ac:dyDescent="0.35">
      <c r="A12" s="23">
        <v>44175</v>
      </c>
      <c r="B12" s="24">
        <v>0.54423896900000002</v>
      </c>
      <c r="C12" s="24"/>
      <c r="D12" s="24">
        <v>0.54310000000000003</v>
      </c>
      <c r="E12" s="24">
        <f t="shared" si="0"/>
        <v>-2.0927736984596369E-3</v>
      </c>
      <c r="F12" s="24">
        <f t="shared" si="1"/>
        <v>2.0927736984596369E-3</v>
      </c>
      <c r="G12" s="24"/>
      <c r="H12" s="24">
        <v>0.51250462900000004</v>
      </c>
      <c r="I12" s="24">
        <f t="shared" si="2"/>
        <v>-5.8309569522942362E-2</v>
      </c>
      <c r="J12" s="25">
        <f t="shared" si="3"/>
        <v>5.8309569522942362E-2</v>
      </c>
      <c r="K12" s="23">
        <v>44175</v>
      </c>
      <c r="L12" s="24">
        <v>1.4988541200000001</v>
      </c>
      <c r="M12" s="24"/>
      <c r="N12" s="24">
        <v>1.4275</v>
      </c>
      <c r="O12" s="24">
        <f t="shared" si="4"/>
        <v>-4.7605780341051521E-2</v>
      </c>
      <c r="P12" s="24">
        <f t="shared" si="5"/>
        <v>4.7605780341051521E-2</v>
      </c>
      <c r="Q12" s="24"/>
      <c r="R12" s="24">
        <v>1.39255175</v>
      </c>
      <c r="S12" s="24">
        <f t="shared" si="6"/>
        <v>-7.0922425726127433E-2</v>
      </c>
      <c r="T12" s="25">
        <f t="shared" si="7"/>
        <v>7.0922425726127433E-2</v>
      </c>
    </row>
    <row r="13" spans="1:20" x14ac:dyDescent="0.35">
      <c r="A13" s="23">
        <v>44176</v>
      </c>
      <c r="B13" s="24">
        <v>0.94766799300000004</v>
      </c>
      <c r="C13" s="24"/>
      <c r="D13" s="24">
        <v>0.54330000000000001</v>
      </c>
      <c r="E13" s="24">
        <f t="shared" si="0"/>
        <v>-0.42669795327782062</v>
      </c>
      <c r="F13" s="24">
        <f t="shared" si="1"/>
        <v>0.42669795327782062</v>
      </c>
      <c r="G13" s="24"/>
      <c r="H13" s="24">
        <v>0.69875357000000005</v>
      </c>
      <c r="I13" s="24">
        <f t="shared" si="2"/>
        <v>-0.26265994508479723</v>
      </c>
      <c r="J13" s="25">
        <f t="shared" si="3"/>
        <v>0.26265994508479723</v>
      </c>
      <c r="K13" s="23">
        <v>44176</v>
      </c>
      <c r="L13" s="24">
        <v>1.3343621290000001</v>
      </c>
      <c r="M13" s="24"/>
      <c r="N13" s="24">
        <v>1.4286000000000001</v>
      </c>
      <c r="O13" s="24">
        <f t="shared" si="4"/>
        <v>7.0623910070517312E-2</v>
      </c>
      <c r="P13" s="24">
        <f t="shared" si="5"/>
        <v>7.0623910070517312E-2</v>
      </c>
      <c r="Q13" s="24"/>
      <c r="R13" s="24">
        <v>1.3822727699999999</v>
      </c>
      <c r="S13" s="24">
        <f t="shared" si="6"/>
        <v>3.5905276355456178E-2</v>
      </c>
      <c r="T13" s="25">
        <f t="shared" si="7"/>
        <v>3.5905276355456178E-2</v>
      </c>
    </row>
    <row r="14" spans="1:20" x14ac:dyDescent="0.35">
      <c r="A14" s="23">
        <v>44177</v>
      </c>
      <c r="B14" s="24">
        <v>0.86480230400000002</v>
      </c>
      <c r="C14" s="24"/>
      <c r="D14" s="24">
        <v>0.54349999999999998</v>
      </c>
      <c r="E14" s="24">
        <f t="shared" si="0"/>
        <v>-0.37153266418679665</v>
      </c>
      <c r="F14" s="24">
        <f t="shared" si="1"/>
        <v>0.37153266418679665</v>
      </c>
      <c r="G14" s="24"/>
      <c r="H14" s="24">
        <v>0.44046926800000002</v>
      </c>
      <c r="I14" s="24">
        <f t="shared" si="2"/>
        <v>-0.49067056602106368</v>
      </c>
      <c r="J14" s="25">
        <f t="shared" si="3"/>
        <v>0.49067056602106368</v>
      </c>
      <c r="K14" s="23">
        <v>44177</v>
      </c>
      <c r="L14" s="24">
        <v>1.486899231</v>
      </c>
      <c r="M14" s="24"/>
      <c r="N14" s="24">
        <v>1.4296</v>
      </c>
      <c r="O14" s="24">
        <f t="shared" si="4"/>
        <v>-3.8536055305821867E-2</v>
      </c>
      <c r="P14" s="24">
        <f t="shared" si="5"/>
        <v>3.8536055305821867E-2</v>
      </c>
      <c r="Q14" s="24"/>
      <c r="R14" s="24">
        <v>1.3369226139999999</v>
      </c>
      <c r="S14" s="24">
        <f t="shared" si="6"/>
        <v>-0.1008653538001595</v>
      </c>
      <c r="T14" s="25">
        <f t="shared" si="7"/>
        <v>0.1008653538001595</v>
      </c>
    </row>
    <row r="15" spans="1:20" x14ac:dyDescent="0.35">
      <c r="A15" s="23">
        <v>44178</v>
      </c>
      <c r="B15" s="24">
        <v>0.35884013799999998</v>
      </c>
      <c r="C15" s="24"/>
      <c r="D15" s="24">
        <v>0.54359999999999997</v>
      </c>
      <c r="E15" s="24">
        <f t="shared" si="0"/>
        <v>0.51488070155630139</v>
      </c>
      <c r="F15" s="24">
        <f t="shared" si="1"/>
        <v>0.51488070155630139</v>
      </c>
      <c r="G15" s="24"/>
      <c r="H15" s="24">
        <v>0.50406775999999998</v>
      </c>
      <c r="I15" s="24">
        <f t="shared" si="2"/>
        <v>0.40471398436481487</v>
      </c>
      <c r="J15" s="25">
        <f t="shared" si="3"/>
        <v>0.40471398436481487</v>
      </c>
      <c r="K15" s="23">
        <v>44178</v>
      </c>
      <c r="L15" s="24">
        <v>1.2673266759999999</v>
      </c>
      <c r="M15" s="24"/>
      <c r="N15" s="24">
        <v>1.4306000000000001</v>
      </c>
      <c r="O15" s="24">
        <f t="shared" si="4"/>
        <v>0.12883286297999472</v>
      </c>
      <c r="P15" s="24">
        <f t="shared" si="5"/>
        <v>0.12883286297999472</v>
      </c>
      <c r="Q15" s="24"/>
      <c r="R15" s="24">
        <v>1.4568617290000001</v>
      </c>
      <c r="S15" s="24">
        <f t="shared" si="6"/>
        <v>0.14955500944572572</v>
      </c>
      <c r="T15" s="25">
        <f t="shared" si="7"/>
        <v>0.14955500944572572</v>
      </c>
    </row>
    <row r="16" spans="1:20" x14ac:dyDescent="0.35">
      <c r="A16" s="23">
        <v>44179</v>
      </c>
      <c r="B16" s="24">
        <v>0.51906888699999998</v>
      </c>
      <c r="C16" s="24"/>
      <c r="D16" s="24">
        <v>0.54379999999999995</v>
      </c>
      <c r="E16" s="24">
        <f t="shared" si="0"/>
        <v>4.7645146182687642E-2</v>
      </c>
      <c r="F16" s="24">
        <f t="shared" si="1"/>
        <v>4.7645146182687642E-2</v>
      </c>
      <c r="G16" s="24"/>
      <c r="H16" s="24">
        <v>0.54134587499999998</v>
      </c>
      <c r="I16" s="24">
        <f t="shared" si="2"/>
        <v>4.2917209175744715E-2</v>
      </c>
      <c r="J16" s="25">
        <f t="shared" si="3"/>
        <v>4.2917209175744715E-2</v>
      </c>
      <c r="K16" s="23">
        <v>44179</v>
      </c>
      <c r="L16" s="24">
        <v>1.39838163</v>
      </c>
      <c r="M16" s="24"/>
      <c r="N16" s="24">
        <v>1.4317</v>
      </c>
      <c r="O16" s="24">
        <f t="shared" si="4"/>
        <v>2.3826378497263247E-2</v>
      </c>
      <c r="P16" s="24">
        <f t="shared" si="5"/>
        <v>2.3826378497263247E-2</v>
      </c>
      <c r="Q16" s="24"/>
      <c r="R16" s="24">
        <v>1.581018923</v>
      </c>
      <c r="S16" s="24">
        <f t="shared" si="6"/>
        <v>0.13060618723945908</v>
      </c>
      <c r="T16" s="25">
        <f t="shared" si="7"/>
        <v>0.13060618723945908</v>
      </c>
    </row>
    <row r="17" spans="1:20" x14ac:dyDescent="0.35">
      <c r="A17" s="23">
        <v>44180</v>
      </c>
      <c r="B17" s="24">
        <v>0.44421440800000001</v>
      </c>
      <c r="C17" s="24"/>
      <c r="D17" s="24">
        <v>0.54400000000000004</v>
      </c>
      <c r="E17" s="24">
        <f t="shared" si="0"/>
        <v>0.22463384843654155</v>
      </c>
      <c r="F17" s="24">
        <f t="shared" si="1"/>
        <v>0.22463384843654155</v>
      </c>
      <c r="G17" s="24"/>
      <c r="H17" s="24">
        <v>0.50651537999999996</v>
      </c>
      <c r="I17" s="24">
        <f t="shared" si="2"/>
        <v>0.1402497777604727</v>
      </c>
      <c r="J17" s="25">
        <f t="shared" si="3"/>
        <v>0.1402497777604727</v>
      </c>
      <c r="K17" s="23">
        <v>44180</v>
      </c>
      <c r="L17" s="24">
        <v>1.3813631310000001</v>
      </c>
      <c r="M17" s="24"/>
      <c r="N17" s="24">
        <v>1.4327000000000001</v>
      </c>
      <c r="O17" s="24">
        <f t="shared" si="4"/>
        <v>3.7163920078593732E-2</v>
      </c>
      <c r="P17" s="24">
        <f t="shared" si="5"/>
        <v>3.7163920078593732E-2</v>
      </c>
      <c r="Q17" s="24"/>
      <c r="R17" s="24">
        <v>1.452339456</v>
      </c>
      <c r="S17" s="24">
        <f t="shared" si="6"/>
        <v>5.1381366280290525E-2</v>
      </c>
      <c r="T17" s="25">
        <f t="shared" si="7"/>
        <v>5.1381366280290525E-2</v>
      </c>
    </row>
    <row r="18" spans="1:20" x14ac:dyDescent="0.35">
      <c r="A18" s="23">
        <v>44181</v>
      </c>
      <c r="B18" s="24">
        <v>0.545358385</v>
      </c>
      <c r="C18" s="24"/>
      <c r="D18" s="24">
        <v>0.54420000000000002</v>
      </c>
      <c r="E18" s="24">
        <f t="shared" si="0"/>
        <v>-2.1240802962990734E-3</v>
      </c>
      <c r="F18" s="24">
        <f t="shared" si="1"/>
        <v>2.1240802962990734E-3</v>
      </c>
      <c r="G18" s="24"/>
      <c r="H18" s="24">
        <v>0.37324447500000002</v>
      </c>
      <c r="I18" s="24">
        <f t="shared" si="2"/>
        <v>-0.31559780638561186</v>
      </c>
      <c r="J18" s="25">
        <f t="shared" si="3"/>
        <v>0.31559780638561186</v>
      </c>
      <c r="K18" s="23">
        <v>44181</v>
      </c>
      <c r="L18" s="24">
        <v>1.4093738090000001</v>
      </c>
      <c r="M18" s="24"/>
      <c r="N18" s="24">
        <v>1.4338</v>
      </c>
      <c r="O18" s="24">
        <f t="shared" si="4"/>
        <v>1.7331236641420993E-2</v>
      </c>
      <c r="P18" s="24">
        <f t="shared" si="5"/>
        <v>1.7331236641420993E-2</v>
      </c>
      <c r="Q18" s="24"/>
      <c r="R18" s="24">
        <v>1.2784122229999999</v>
      </c>
      <c r="S18" s="24">
        <f t="shared" si="6"/>
        <v>-9.2921824688172686E-2</v>
      </c>
      <c r="T18" s="25">
        <f t="shared" si="7"/>
        <v>9.2921824688172686E-2</v>
      </c>
    </row>
    <row r="19" spans="1:20" x14ac:dyDescent="0.35">
      <c r="A19" s="23">
        <v>44182</v>
      </c>
      <c r="B19" s="24">
        <v>0.53230610300000003</v>
      </c>
      <c r="C19" s="24"/>
      <c r="D19" s="24">
        <v>0.54430000000000001</v>
      </c>
      <c r="E19" s="24">
        <f t="shared" si="0"/>
        <v>2.2531954701259502E-2</v>
      </c>
      <c r="F19" s="24">
        <f t="shared" si="1"/>
        <v>2.2531954701259502E-2</v>
      </c>
      <c r="G19" s="24"/>
      <c r="H19" s="24">
        <v>0.48386821699999999</v>
      </c>
      <c r="I19" s="24">
        <f t="shared" si="2"/>
        <v>-9.0996300299792054E-2</v>
      </c>
      <c r="J19" s="25">
        <f t="shared" si="3"/>
        <v>9.0996300299792054E-2</v>
      </c>
      <c r="K19" s="23">
        <v>44182</v>
      </c>
      <c r="L19" s="24">
        <v>1.492039297</v>
      </c>
      <c r="M19" s="24"/>
      <c r="N19" s="24">
        <v>1.4348000000000001</v>
      </c>
      <c r="O19" s="24">
        <f t="shared" si="4"/>
        <v>-3.836312965421846E-2</v>
      </c>
      <c r="P19" s="24">
        <f t="shared" si="5"/>
        <v>3.836312965421846E-2</v>
      </c>
      <c r="Q19" s="24"/>
      <c r="R19" s="24">
        <v>1.3249006860000001</v>
      </c>
      <c r="S19" s="24">
        <f t="shared" si="6"/>
        <v>-0.11202024727905001</v>
      </c>
      <c r="T19" s="25">
        <f t="shared" si="7"/>
        <v>0.11202024727905001</v>
      </c>
    </row>
    <row r="20" spans="1:20" x14ac:dyDescent="0.35">
      <c r="A20" s="23">
        <v>44183</v>
      </c>
      <c r="B20" s="24">
        <v>0.41666932299999998</v>
      </c>
      <c r="C20" s="24"/>
      <c r="D20" s="24">
        <v>0.54449999999999998</v>
      </c>
      <c r="E20" s="24">
        <f t="shared" si="0"/>
        <v>0.30679166894175219</v>
      </c>
      <c r="F20" s="24">
        <f t="shared" si="1"/>
        <v>0.30679166894175219</v>
      </c>
      <c r="G20" s="24"/>
      <c r="H20" s="24">
        <v>0.75430035600000001</v>
      </c>
      <c r="I20" s="24">
        <f t="shared" si="2"/>
        <v>0.81030931331606582</v>
      </c>
      <c r="J20" s="25">
        <f t="shared" si="3"/>
        <v>0.81030931331606582</v>
      </c>
      <c r="K20" s="23">
        <v>44183</v>
      </c>
      <c r="L20" s="24">
        <v>1.2987120379999999</v>
      </c>
      <c r="M20" s="24"/>
      <c r="N20" s="24">
        <v>1.4359</v>
      </c>
      <c r="O20" s="24">
        <f t="shared" si="4"/>
        <v>0.10563385722616984</v>
      </c>
      <c r="P20" s="24">
        <f t="shared" si="5"/>
        <v>0.10563385722616984</v>
      </c>
      <c r="Q20" s="24"/>
      <c r="R20" s="24">
        <v>1.442192014</v>
      </c>
      <c r="S20" s="24">
        <f t="shared" si="6"/>
        <v>0.11047866794317038</v>
      </c>
      <c r="T20" s="25">
        <f t="shared" si="7"/>
        <v>0.11047866794317038</v>
      </c>
    </row>
    <row r="21" spans="1:20" x14ac:dyDescent="0.35">
      <c r="A21" s="23">
        <v>44184</v>
      </c>
      <c r="B21" s="24">
        <v>0.80925798500000001</v>
      </c>
      <c r="C21" s="24"/>
      <c r="D21" s="24">
        <v>0.54469999999999996</v>
      </c>
      <c r="E21" s="24">
        <f t="shared" si="0"/>
        <v>-0.32691427196730105</v>
      </c>
      <c r="F21" s="24">
        <f t="shared" si="1"/>
        <v>0.32691427196730105</v>
      </c>
      <c r="G21" s="24"/>
      <c r="H21" s="24">
        <v>0.51534268699999997</v>
      </c>
      <c r="I21" s="24">
        <f t="shared" si="2"/>
        <v>-0.36319110030159302</v>
      </c>
      <c r="J21" s="25">
        <f t="shared" si="3"/>
        <v>0.36319110030159302</v>
      </c>
      <c r="K21" s="23">
        <v>44184</v>
      </c>
      <c r="L21" s="24">
        <v>1.469171657</v>
      </c>
      <c r="M21" s="24"/>
      <c r="N21" s="24">
        <v>1.4369000000000001</v>
      </c>
      <c r="O21" s="24">
        <f t="shared" si="4"/>
        <v>-2.1965885910090015E-2</v>
      </c>
      <c r="P21" s="24">
        <f t="shared" si="5"/>
        <v>2.1965885910090015E-2</v>
      </c>
      <c r="Q21" s="24"/>
      <c r="R21" s="24">
        <v>1.334096094</v>
      </c>
      <c r="S21" s="24">
        <f t="shared" si="6"/>
        <v>-9.1939946129793879E-2</v>
      </c>
      <c r="T21" s="25">
        <f t="shared" si="7"/>
        <v>9.1939946129793879E-2</v>
      </c>
    </row>
    <row r="22" spans="1:20" x14ac:dyDescent="0.35">
      <c r="A22" s="23">
        <v>44185</v>
      </c>
      <c r="B22" s="24">
        <v>0.41190895599999999</v>
      </c>
      <c r="C22" s="24"/>
      <c r="D22" s="24">
        <v>0.54479999999999995</v>
      </c>
      <c r="E22" s="24">
        <f t="shared" si="0"/>
        <v>0.32262237094937057</v>
      </c>
      <c r="F22" s="24">
        <f t="shared" si="1"/>
        <v>0.32262237094937057</v>
      </c>
      <c r="G22" s="24"/>
      <c r="H22" s="24">
        <v>0.55810590599999998</v>
      </c>
      <c r="I22" s="24">
        <f t="shared" si="2"/>
        <v>0.35492539764054071</v>
      </c>
      <c r="J22" s="25">
        <f t="shared" si="3"/>
        <v>0.35492539764054071</v>
      </c>
      <c r="K22" s="23">
        <v>44185</v>
      </c>
      <c r="L22" s="24">
        <v>1.2722700309999999</v>
      </c>
      <c r="M22" s="24"/>
      <c r="N22" s="24">
        <v>1.4379999999999999</v>
      </c>
      <c r="O22" s="24">
        <f t="shared" si="4"/>
        <v>0.13026320274929123</v>
      </c>
      <c r="P22" s="24">
        <f t="shared" si="5"/>
        <v>0.13026320274929123</v>
      </c>
      <c r="Q22" s="24"/>
      <c r="R22" s="24">
        <v>1.4867134360000001</v>
      </c>
      <c r="S22" s="24">
        <f t="shared" si="6"/>
        <v>0.16855180093446701</v>
      </c>
      <c r="T22" s="25">
        <f t="shared" si="7"/>
        <v>0.16855180093446701</v>
      </c>
    </row>
    <row r="23" spans="1:20" x14ac:dyDescent="0.35">
      <c r="A23" s="23">
        <v>44186</v>
      </c>
      <c r="B23" s="24">
        <v>0.52830086700000001</v>
      </c>
      <c r="C23" s="24"/>
      <c r="D23" s="24">
        <v>0.54500000000000004</v>
      </c>
      <c r="E23" s="24">
        <f t="shared" si="0"/>
        <v>3.1609134194360566E-2</v>
      </c>
      <c r="F23" s="24">
        <f t="shared" si="1"/>
        <v>3.1609134194360566E-2</v>
      </c>
      <c r="G23" s="24"/>
      <c r="H23" s="24">
        <v>0.42343558199999998</v>
      </c>
      <c r="I23" s="24">
        <f t="shared" si="2"/>
        <v>-0.19849538690989887</v>
      </c>
      <c r="J23" s="25">
        <f t="shared" si="3"/>
        <v>0.19849538690989887</v>
      </c>
      <c r="K23" s="23">
        <v>44186</v>
      </c>
      <c r="L23" s="24">
        <v>1.4704331100000001</v>
      </c>
      <c r="M23" s="24"/>
      <c r="N23" s="24">
        <v>1.4390000000000001</v>
      </c>
      <c r="O23" s="24">
        <f t="shared" si="4"/>
        <v>-2.1376769732830647E-2</v>
      </c>
      <c r="P23" s="24">
        <f t="shared" si="5"/>
        <v>2.1376769732830647E-2</v>
      </c>
      <c r="Q23" s="24"/>
      <c r="R23" s="24">
        <v>1.342050094</v>
      </c>
      <c r="S23" s="24">
        <f t="shared" si="6"/>
        <v>-8.7309660757026966E-2</v>
      </c>
      <c r="T23" s="25">
        <f t="shared" si="7"/>
        <v>8.7309660757026966E-2</v>
      </c>
    </row>
    <row r="24" spans="1:20" x14ac:dyDescent="0.35">
      <c r="A24" s="23">
        <v>44187</v>
      </c>
      <c r="B24" s="24">
        <v>0.438204555</v>
      </c>
      <c r="C24" s="24"/>
      <c r="D24" s="24">
        <v>0.54520000000000002</v>
      </c>
      <c r="E24" s="24">
        <f t="shared" si="0"/>
        <v>0.24416780651675341</v>
      </c>
      <c r="F24" s="24">
        <f t="shared" si="1"/>
        <v>0.24416780651675341</v>
      </c>
      <c r="G24" s="24"/>
      <c r="H24" s="24">
        <v>0.49704736500000002</v>
      </c>
      <c r="I24" s="24">
        <f t="shared" si="2"/>
        <v>0.13428160280077422</v>
      </c>
      <c r="J24" s="25">
        <f t="shared" si="3"/>
        <v>0.13428160280077422</v>
      </c>
      <c r="K24" s="23">
        <v>44187</v>
      </c>
      <c r="L24" s="24">
        <v>1.3119713079999999</v>
      </c>
      <c r="M24" s="24"/>
      <c r="N24" s="24">
        <v>1.44</v>
      </c>
      <c r="O24" s="24">
        <f t="shared" si="4"/>
        <v>9.7584978588571389E-2</v>
      </c>
      <c r="P24" s="24">
        <f t="shared" si="5"/>
        <v>9.7584978588571389E-2</v>
      </c>
      <c r="Q24" s="24"/>
      <c r="R24" s="24">
        <v>1.4332135539999999</v>
      </c>
      <c r="S24" s="24">
        <f t="shared" si="6"/>
        <v>9.2412269430514102E-2</v>
      </c>
      <c r="T24" s="25">
        <f t="shared" si="7"/>
        <v>9.2412269430514102E-2</v>
      </c>
    </row>
    <row r="25" spans="1:20" x14ac:dyDescent="0.35">
      <c r="A25" s="23">
        <v>44188</v>
      </c>
      <c r="B25" s="24">
        <v>0.53422136899999995</v>
      </c>
      <c r="C25" s="24"/>
      <c r="D25" s="24">
        <v>0.5454</v>
      </c>
      <c r="E25" s="24">
        <f t="shared" si="0"/>
        <v>2.0925091448373064E-2</v>
      </c>
      <c r="F25" s="24">
        <f t="shared" si="1"/>
        <v>2.0925091448373064E-2</v>
      </c>
      <c r="G25" s="24"/>
      <c r="H25" s="24">
        <v>0.48915596700000002</v>
      </c>
      <c r="I25" s="24">
        <f t="shared" si="2"/>
        <v>-8.4357168423189619E-2</v>
      </c>
      <c r="J25" s="25">
        <f t="shared" si="3"/>
        <v>8.4357168423189619E-2</v>
      </c>
      <c r="K25" s="23">
        <v>44188</v>
      </c>
      <c r="L25" s="24">
        <v>1.4338248090000001</v>
      </c>
      <c r="M25" s="24"/>
      <c r="N25" s="24">
        <v>1.4411</v>
      </c>
      <c r="O25" s="24">
        <f t="shared" si="4"/>
        <v>5.0739748359312688E-3</v>
      </c>
      <c r="P25" s="24">
        <f t="shared" si="5"/>
        <v>5.0739748359312688E-3</v>
      </c>
      <c r="Q25" s="24"/>
      <c r="R25" s="24">
        <v>1.6024972909999999</v>
      </c>
      <c r="S25" s="24">
        <f t="shared" si="6"/>
        <v>0.11763813887251538</v>
      </c>
      <c r="T25" s="25">
        <f t="shared" si="7"/>
        <v>0.11763813887251538</v>
      </c>
    </row>
    <row r="26" spans="1:20" x14ac:dyDescent="0.35">
      <c r="A26" s="23">
        <v>44189</v>
      </c>
      <c r="B26" s="24">
        <v>0.41205106800000002</v>
      </c>
      <c r="C26" s="24"/>
      <c r="D26" s="24">
        <v>0.54549999999999998</v>
      </c>
      <c r="E26" s="24">
        <f t="shared" si="0"/>
        <v>0.32386503121501425</v>
      </c>
      <c r="F26" s="24">
        <f t="shared" si="1"/>
        <v>0.32386503121501425</v>
      </c>
      <c r="G26" s="24"/>
      <c r="H26" s="24">
        <v>0.48918236100000001</v>
      </c>
      <c r="I26" s="24">
        <f t="shared" si="2"/>
        <v>0.18718867390485683</v>
      </c>
      <c r="J26" s="25">
        <f t="shared" si="3"/>
        <v>0.18718867390485683</v>
      </c>
      <c r="K26" s="23">
        <v>44189</v>
      </c>
      <c r="L26" s="24">
        <v>1.2809922970000001</v>
      </c>
      <c r="M26" s="24"/>
      <c r="N26" s="24">
        <v>1.4420999999999999</v>
      </c>
      <c r="O26" s="24">
        <f t="shared" si="4"/>
        <v>0.12576789366907479</v>
      </c>
      <c r="P26" s="24">
        <f t="shared" si="5"/>
        <v>0.12576789366907479</v>
      </c>
      <c r="Q26" s="24"/>
      <c r="R26" s="24">
        <v>1.38357376</v>
      </c>
      <c r="S26" s="24">
        <f t="shared" si="6"/>
        <v>8.0079687629846782E-2</v>
      </c>
      <c r="T26" s="25">
        <f t="shared" si="7"/>
        <v>8.0079687629846782E-2</v>
      </c>
    </row>
    <row r="27" spans="1:20" x14ac:dyDescent="0.35">
      <c r="A27" s="23">
        <v>44190</v>
      </c>
      <c r="B27" s="24">
        <v>0.35826992899999999</v>
      </c>
      <c r="C27" s="24"/>
      <c r="D27" s="24">
        <v>0.54569999999999996</v>
      </c>
      <c r="E27" s="24">
        <f t="shared" si="0"/>
        <v>0.52315323120517876</v>
      </c>
      <c r="F27" s="24">
        <f t="shared" si="1"/>
        <v>0.52315323120517876</v>
      </c>
      <c r="G27" s="24"/>
      <c r="H27" s="24">
        <v>0.72042815100000002</v>
      </c>
      <c r="I27" s="24">
        <f t="shared" si="2"/>
        <v>1.0108529705824125</v>
      </c>
      <c r="J27" s="25">
        <f t="shared" si="3"/>
        <v>1.0108529705824125</v>
      </c>
      <c r="K27" s="23">
        <v>44190</v>
      </c>
      <c r="L27" s="24">
        <v>1.254758155</v>
      </c>
      <c r="M27" s="24"/>
      <c r="N27" s="24">
        <v>1.4432</v>
      </c>
      <c r="O27" s="24">
        <f t="shared" si="4"/>
        <v>0.15018180535355841</v>
      </c>
      <c r="P27" s="24">
        <f t="shared" si="5"/>
        <v>0.15018180535355841</v>
      </c>
      <c r="Q27" s="24"/>
      <c r="R27" s="24">
        <v>1.438420536</v>
      </c>
      <c r="S27" s="24">
        <f t="shared" si="6"/>
        <v>0.14637273347707391</v>
      </c>
      <c r="T27" s="25">
        <f t="shared" si="7"/>
        <v>0.14637273347707391</v>
      </c>
    </row>
    <row r="28" spans="1:20" x14ac:dyDescent="0.35">
      <c r="A28" s="23">
        <v>44191</v>
      </c>
      <c r="B28" s="24">
        <v>0.86862787399999997</v>
      </c>
      <c r="C28" s="24"/>
      <c r="D28" s="24">
        <v>0.54590000000000005</v>
      </c>
      <c r="E28" s="24">
        <f t="shared" si="0"/>
        <v>-0.37153755210945477</v>
      </c>
      <c r="F28" s="24">
        <f t="shared" si="1"/>
        <v>0.37153755210945477</v>
      </c>
      <c r="G28" s="24"/>
      <c r="H28" s="24">
        <v>0.434616687</v>
      </c>
      <c r="I28" s="24">
        <f t="shared" si="2"/>
        <v>-0.49965146179501946</v>
      </c>
      <c r="J28" s="25">
        <f t="shared" si="3"/>
        <v>0.49965146179501946</v>
      </c>
      <c r="K28" s="23">
        <v>44191</v>
      </c>
      <c r="L28" s="24">
        <v>1.48569566</v>
      </c>
      <c r="M28" s="24"/>
      <c r="N28" s="24">
        <v>1.4441999999999999</v>
      </c>
      <c r="O28" s="24">
        <f t="shared" si="4"/>
        <v>-2.793012130088611E-2</v>
      </c>
      <c r="P28" s="24">
        <f t="shared" si="5"/>
        <v>2.793012130088611E-2</v>
      </c>
      <c r="Q28" s="24"/>
      <c r="R28" s="24">
        <v>1.3295678820000001</v>
      </c>
      <c r="S28" s="24">
        <f t="shared" si="6"/>
        <v>-0.10508732185432909</v>
      </c>
      <c r="T28" s="25">
        <f t="shared" si="7"/>
        <v>0.10508732185432909</v>
      </c>
    </row>
    <row r="29" spans="1:20" x14ac:dyDescent="0.35">
      <c r="A29" s="23">
        <v>44192</v>
      </c>
      <c r="B29" s="24">
        <v>0.41010570499999999</v>
      </c>
      <c r="C29" s="24"/>
      <c r="D29" s="24">
        <v>0.54610000000000003</v>
      </c>
      <c r="E29" s="24">
        <f t="shared" si="0"/>
        <v>0.33160790825867698</v>
      </c>
      <c r="F29" s="24">
        <f t="shared" si="1"/>
        <v>0.33160790825867698</v>
      </c>
      <c r="G29" s="24"/>
      <c r="H29" s="24">
        <v>0.56776059499999998</v>
      </c>
      <c r="I29" s="24">
        <f t="shared" si="2"/>
        <v>0.38442501062012779</v>
      </c>
      <c r="J29" s="25">
        <f t="shared" si="3"/>
        <v>0.38442501062012779</v>
      </c>
      <c r="K29" s="23">
        <v>44192</v>
      </c>
      <c r="L29" s="24">
        <v>1.244678814</v>
      </c>
      <c r="M29" s="24"/>
      <c r="N29" s="24">
        <v>1.4453</v>
      </c>
      <c r="O29" s="24">
        <f t="shared" si="4"/>
        <v>0.16118309699131747</v>
      </c>
      <c r="P29" s="24">
        <f t="shared" si="5"/>
        <v>0.16118309699131747</v>
      </c>
      <c r="Q29" s="24"/>
      <c r="R29" s="24">
        <v>1.5164793640000001</v>
      </c>
      <c r="S29" s="24">
        <f t="shared" si="6"/>
        <v>0.21837003003732336</v>
      </c>
      <c r="T29" s="25">
        <f t="shared" si="7"/>
        <v>0.21837003003732336</v>
      </c>
    </row>
    <row r="30" spans="1:20" x14ac:dyDescent="0.35">
      <c r="A30" s="23">
        <v>44193</v>
      </c>
      <c r="B30" s="24">
        <v>0.59581245199999999</v>
      </c>
      <c r="C30" s="24"/>
      <c r="D30" s="24">
        <v>0.54620000000000002</v>
      </c>
      <c r="E30" s="24">
        <f t="shared" si="0"/>
        <v>-8.3268571902891303E-2</v>
      </c>
      <c r="F30" s="24">
        <f t="shared" si="1"/>
        <v>8.3268571902891303E-2</v>
      </c>
      <c r="G30" s="24"/>
      <c r="H30" s="24">
        <v>0.41171890799999999</v>
      </c>
      <c r="I30" s="24">
        <f t="shared" si="2"/>
        <v>-0.3089790140874733</v>
      </c>
      <c r="J30" s="25">
        <f t="shared" si="3"/>
        <v>0.3089790140874733</v>
      </c>
      <c r="K30" s="23">
        <v>44193</v>
      </c>
      <c r="L30" s="24">
        <v>1.4288239089999999</v>
      </c>
      <c r="M30" s="24"/>
      <c r="N30" s="24">
        <v>1.4462999999999999</v>
      </c>
      <c r="O30" s="24">
        <f t="shared" si="4"/>
        <v>1.2231102020284032E-2</v>
      </c>
      <c r="P30" s="24">
        <f t="shared" si="5"/>
        <v>1.2231102020284032E-2</v>
      </c>
      <c r="Q30" s="24"/>
      <c r="R30" s="24">
        <v>1.3882231279999999</v>
      </c>
      <c r="S30" s="24">
        <f t="shared" si="6"/>
        <v>-2.8415524645311614E-2</v>
      </c>
      <c r="T30" s="25">
        <f t="shared" si="7"/>
        <v>2.8415524645311614E-2</v>
      </c>
    </row>
    <row r="31" spans="1:20" x14ac:dyDescent="0.35">
      <c r="A31" s="23">
        <v>44194</v>
      </c>
      <c r="B31" s="24">
        <v>0.50746000199999997</v>
      </c>
      <c r="C31" s="24"/>
      <c r="D31" s="24">
        <v>0.5464</v>
      </c>
      <c r="E31" s="24">
        <f t="shared" si="0"/>
        <v>7.6735107883438736E-2</v>
      </c>
      <c r="F31" s="24">
        <f t="shared" si="1"/>
        <v>7.6735107883438736E-2</v>
      </c>
      <c r="G31" s="24"/>
      <c r="H31" s="24">
        <v>0.99468369300000004</v>
      </c>
      <c r="I31" s="24">
        <f t="shared" si="2"/>
        <v>0.96012235265785562</v>
      </c>
      <c r="J31" s="25">
        <f t="shared" si="3"/>
        <v>0.96012235265785562</v>
      </c>
      <c r="K31" s="23">
        <v>44194</v>
      </c>
      <c r="L31" s="24">
        <v>1.3708880969999999</v>
      </c>
      <c r="M31" s="24"/>
      <c r="N31" s="24">
        <v>1.4474</v>
      </c>
      <c r="O31" s="24">
        <f t="shared" si="4"/>
        <v>5.58119245235522E-2</v>
      </c>
      <c r="P31" s="24">
        <f t="shared" si="5"/>
        <v>5.58119245235522E-2</v>
      </c>
      <c r="Q31" s="24"/>
      <c r="R31" s="24">
        <v>1.8776864689999999</v>
      </c>
      <c r="S31" s="24">
        <f t="shared" si="6"/>
        <v>0.36968617140163268</v>
      </c>
      <c r="T31" s="25">
        <f t="shared" si="7"/>
        <v>0.36968617140163268</v>
      </c>
    </row>
    <row r="32" spans="1:20" x14ac:dyDescent="0.35">
      <c r="A32" s="23">
        <v>44195</v>
      </c>
      <c r="B32" s="24">
        <v>0.42596087399999999</v>
      </c>
      <c r="C32" s="24"/>
      <c r="D32" s="24">
        <v>0.54659999999999997</v>
      </c>
      <c r="E32" s="24">
        <f t="shared" si="0"/>
        <v>0.28321644865438977</v>
      </c>
      <c r="F32" s="24">
        <f t="shared" si="1"/>
        <v>0.28321644865438977</v>
      </c>
      <c r="G32" s="24"/>
      <c r="H32" s="24">
        <v>0.57952274400000003</v>
      </c>
      <c r="I32" s="24">
        <f t="shared" si="2"/>
        <v>0.36050698402877268</v>
      </c>
      <c r="J32" s="25">
        <f t="shared" si="3"/>
        <v>0.36050698402877268</v>
      </c>
      <c r="K32" s="23">
        <v>44195</v>
      </c>
      <c r="L32" s="24">
        <v>1.2985768289999999</v>
      </c>
      <c r="M32" s="24"/>
      <c r="N32" s="24">
        <v>1.4483999999999999</v>
      </c>
      <c r="O32" s="24">
        <f t="shared" si="4"/>
        <v>0.1153748993930339</v>
      </c>
      <c r="P32" s="24">
        <f t="shared" si="5"/>
        <v>0.1153748993930339</v>
      </c>
      <c r="Q32" s="24"/>
      <c r="R32" s="24">
        <v>1.647558737</v>
      </c>
      <c r="S32" s="24">
        <f t="shared" si="6"/>
        <v>0.26874182582538603</v>
      </c>
      <c r="T32" s="25">
        <f t="shared" si="7"/>
        <v>0.26874182582538603</v>
      </c>
    </row>
    <row r="33" spans="1:20" x14ac:dyDescent="0.35">
      <c r="A33" s="23">
        <v>44196</v>
      </c>
      <c r="B33" s="24">
        <v>0.35886275299999998</v>
      </c>
      <c r="C33" s="24"/>
      <c r="D33" s="24">
        <v>0.54669999999999996</v>
      </c>
      <c r="E33" s="24">
        <f t="shared" si="0"/>
        <v>0.52342363599935937</v>
      </c>
      <c r="F33" s="24">
        <f t="shared" si="1"/>
        <v>0.52342363599935937</v>
      </c>
      <c r="G33" s="24"/>
      <c r="H33" s="24">
        <v>0.58640034600000002</v>
      </c>
      <c r="I33" s="24">
        <f t="shared" si="2"/>
        <v>0.63405185157234767</v>
      </c>
      <c r="J33" s="25">
        <f t="shared" si="3"/>
        <v>0.63405185157234767</v>
      </c>
      <c r="K33" s="23">
        <v>44196</v>
      </c>
      <c r="L33" s="24">
        <v>1.2643590520000001</v>
      </c>
      <c r="M33" s="24"/>
      <c r="N33" s="24">
        <v>1.4495</v>
      </c>
      <c r="O33" s="24">
        <f t="shared" si="4"/>
        <v>0.1464306738715862</v>
      </c>
      <c r="P33" s="24">
        <f t="shared" si="5"/>
        <v>0.1464306738715862</v>
      </c>
      <c r="Q33" s="24"/>
      <c r="R33" s="24">
        <v>1.482214503</v>
      </c>
      <c r="S33" s="24">
        <f t="shared" si="6"/>
        <v>0.17230505104969179</v>
      </c>
      <c r="T33" s="25">
        <f t="shared" si="7"/>
        <v>0.17230505104969179</v>
      </c>
    </row>
    <row r="34" spans="1:20" x14ac:dyDescent="0.35">
      <c r="A34" s="23">
        <v>44197</v>
      </c>
      <c r="B34" s="24">
        <v>0.40925368899999998</v>
      </c>
      <c r="C34" s="24"/>
      <c r="D34" s="24">
        <v>0.54690000000000005</v>
      </c>
      <c r="E34" s="24">
        <f t="shared" si="0"/>
        <v>0.3363349303859301</v>
      </c>
      <c r="F34" s="24">
        <f t="shared" si="1"/>
        <v>0.3363349303859301</v>
      </c>
      <c r="G34" s="26"/>
      <c r="H34" s="25">
        <v>0.72541988999999996</v>
      </c>
      <c r="I34" s="24">
        <f t="shared" si="2"/>
        <v>0.77254331359246464</v>
      </c>
      <c r="J34" s="25">
        <f t="shared" si="3"/>
        <v>0.77254331359246464</v>
      </c>
      <c r="K34" s="23">
        <v>44197</v>
      </c>
      <c r="L34" s="24">
        <v>1.2466055739999999</v>
      </c>
      <c r="M34" s="24"/>
      <c r="N34" s="24">
        <v>1.4505999999999999</v>
      </c>
      <c r="O34" s="24">
        <f t="shared" si="4"/>
        <v>0.1636399116566119</v>
      </c>
      <c r="P34" s="24">
        <f t="shared" si="5"/>
        <v>0.1636399116566119</v>
      </c>
      <c r="Q34" s="26"/>
      <c r="R34" s="25">
        <v>1.4534830780000001</v>
      </c>
      <c r="S34" s="24">
        <f t="shared" si="6"/>
        <v>0.16595265440390222</v>
      </c>
      <c r="T34" s="25">
        <f t="shared" si="7"/>
        <v>0.16595265440390222</v>
      </c>
    </row>
    <row r="35" spans="1:20" x14ac:dyDescent="0.35">
      <c r="A35" s="23">
        <v>44198</v>
      </c>
      <c r="B35" s="24">
        <v>0.86228821899999997</v>
      </c>
      <c r="C35" s="24"/>
      <c r="D35" s="24">
        <v>0.54710000000000003</v>
      </c>
      <c r="E35" s="24">
        <f t="shared" si="0"/>
        <v>-0.36552536849630779</v>
      </c>
      <c r="F35" s="24">
        <f t="shared" si="1"/>
        <v>0.36552536849630779</v>
      </c>
      <c r="G35" s="26"/>
      <c r="H35" s="25">
        <v>0.44983508500000002</v>
      </c>
      <c r="I35" s="24">
        <f t="shared" si="2"/>
        <v>-0.47832398136938942</v>
      </c>
      <c r="J35" s="25">
        <f t="shared" si="3"/>
        <v>0.47832398136938942</v>
      </c>
      <c r="K35" s="23">
        <v>44198</v>
      </c>
      <c r="L35" s="24">
        <v>1.491426492</v>
      </c>
      <c r="M35" s="24"/>
      <c r="N35" s="24">
        <v>1.4516</v>
      </c>
      <c r="O35" s="24">
        <f t="shared" si="4"/>
        <v>-2.6703623821642555E-2</v>
      </c>
      <c r="P35" s="24">
        <f t="shared" si="5"/>
        <v>2.6703623821642555E-2</v>
      </c>
      <c r="Q35" s="26"/>
      <c r="R35" s="25">
        <v>1.3689332489999999</v>
      </c>
      <c r="S35" s="24">
        <f t="shared" si="6"/>
        <v>-8.2131599282333309E-2</v>
      </c>
      <c r="T35" s="25">
        <f t="shared" si="7"/>
        <v>8.2131599282333309E-2</v>
      </c>
    </row>
    <row r="36" spans="1:20" x14ac:dyDescent="0.35">
      <c r="A36" s="23">
        <v>44199</v>
      </c>
      <c r="B36" s="24">
        <v>0.41071269999999999</v>
      </c>
      <c r="C36" s="24"/>
      <c r="D36" s="24">
        <v>0.54730000000000001</v>
      </c>
      <c r="E36" s="24">
        <f t="shared" si="0"/>
        <v>0.3325616665859128</v>
      </c>
      <c r="F36" s="24">
        <f t="shared" si="1"/>
        <v>0.3325616665859128</v>
      </c>
      <c r="G36" s="26"/>
      <c r="H36" s="25">
        <v>0.52555027600000004</v>
      </c>
      <c r="I36" s="24">
        <f t="shared" si="2"/>
        <v>0.27960561239036452</v>
      </c>
      <c r="J36" s="25">
        <f t="shared" si="3"/>
        <v>0.27960561239036452</v>
      </c>
      <c r="K36" s="23">
        <v>44199</v>
      </c>
      <c r="L36" s="24">
        <v>1.270678237</v>
      </c>
      <c r="M36" s="24"/>
      <c r="N36" s="24">
        <v>1.4527000000000001</v>
      </c>
      <c r="O36" s="24">
        <f t="shared" si="4"/>
        <v>0.1432477221218042</v>
      </c>
      <c r="P36" s="24">
        <f t="shared" si="5"/>
        <v>0.1432477221218042</v>
      </c>
      <c r="Q36" s="26"/>
      <c r="R36" s="25">
        <v>1.560574525</v>
      </c>
      <c r="S36" s="24">
        <f t="shared" si="6"/>
        <v>0.2281429551232646</v>
      </c>
      <c r="T36" s="25">
        <f t="shared" si="7"/>
        <v>0.2281429551232646</v>
      </c>
    </row>
    <row r="37" spans="1:20" x14ac:dyDescent="0.35">
      <c r="A37" s="23">
        <v>44200</v>
      </c>
      <c r="B37" s="24">
        <v>0.52467322400000005</v>
      </c>
      <c r="C37" s="24"/>
      <c r="D37" s="24">
        <v>0.5474</v>
      </c>
      <c r="E37" s="24">
        <f t="shared" si="0"/>
        <v>4.3316058377699765E-2</v>
      </c>
      <c r="F37" s="24">
        <f t="shared" si="1"/>
        <v>4.3316058377699765E-2</v>
      </c>
      <c r="G37" s="26"/>
      <c r="H37" s="25">
        <v>0.57436124200000005</v>
      </c>
      <c r="I37" s="24">
        <f t="shared" si="2"/>
        <v>9.4702789712020827E-2</v>
      </c>
      <c r="J37" s="25">
        <f t="shared" si="3"/>
        <v>9.4702789712020827E-2</v>
      </c>
      <c r="K37" s="23">
        <v>44200</v>
      </c>
      <c r="L37" s="24">
        <v>1.3928883860000001</v>
      </c>
      <c r="M37" s="24"/>
      <c r="N37" s="24">
        <v>1.4537</v>
      </c>
      <c r="O37" s="24">
        <f t="shared" si="4"/>
        <v>4.3658641001835377E-2</v>
      </c>
      <c r="P37" s="24">
        <f t="shared" si="5"/>
        <v>4.3658641001835377E-2</v>
      </c>
      <c r="Q37" s="26"/>
      <c r="R37" s="25">
        <v>1.5499338519999999</v>
      </c>
      <c r="S37" s="24">
        <f t="shared" si="6"/>
        <v>0.11274806192547275</v>
      </c>
      <c r="T37" s="25">
        <f t="shared" si="7"/>
        <v>0.11274806192547275</v>
      </c>
    </row>
    <row r="38" spans="1:20" x14ac:dyDescent="0.35">
      <c r="A38" s="23">
        <v>44201</v>
      </c>
      <c r="B38" s="24">
        <v>0.52882730600000005</v>
      </c>
      <c r="C38" s="24"/>
      <c r="D38" s="24">
        <v>0.54759999999999998</v>
      </c>
      <c r="E38" s="24">
        <f t="shared" si="0"/>
        <v>3.549872290444836E-2</v>
      </c>
      <c r="F38" s="24">
        <f t="shared" si="1"/>
        <v>3.549872290444836E-2</v>
      </c>
      <c r="G38" s="26"/>
      <c r="H38" s="25">
        <v>0.47035625800000003</v>
      </c>
      <c r="I38" s="24">
        <f t="shared" si="2"/>
        <v>-0.11056737679124311</v>
      </c>
      <c r="J38" s="25">
        <f t="shared" si="3"/>
        <v>0.11056737679124311</v>
      </c>
      <c r="K38" s="23">
        <v>44201</v>
      </c>
      <c r="L38" s="24">
        <v>1.533707811</v>
      </c>
      <c r="M38" s="24"/>
      <c r="N38" s="24">
        <v>1.4548000000000001</v>
      </c>
      <c r="O38" s="24">
        <f t="shared" si="4"/>
        <v>-5.1449050747515483E-2</v>
      </c>
      <c r="P38" s="24">
        <f t="shared" si="5"/>
        <v>5.1449050747515483E-2</v>
      </c>
      <c r="Q38" s="26"/>
      <c r="R38" s="25">
        <v>1.4447053080000001</v>
      </c>
      <c r="S38" s="24">
        <f t="shared" si="6"/>
        <v>-5.8030938071554163E-2</v>
      </c>
      <c r="T38" s="25">
        <f t="shared" si="7"/>
        <v>5.8030938071554163E-2</v>
      </c>
    </row>
    <row r="39" spans="1:20" x14ac:dyDescent="0.35">
      <c r="A39" s="23">
        <v>44202</v>
      </c>
      <c r="B39" s="24">
        <v>0.53185761200000004</v>
      </c>
      <c r="C39" s="24"/>
      <c r="D39" s="24">
        <v>0.54779999999999995</v>
      </c>
      <c r="E39" s="24">
        <f t="shared" si="0"/>
        <v>2.9974917422071073E-2</v>
      </c>
      <c r="F39" s="24">
        <f t="shared" si="1"/>
        <v>2.9974917422071073E-2</v>
      </c>
      <c r="G39" s="26"/>
      <c r="H39" s="25">
        <v>0.51019252100000001</v>
      </c>
      <c r="I39" s="24">
        <f t="shared" si="2"/>
        <v>-4.0734757783254257E-2</v>
      </c>
      <c r="J39" s="25">
        <f t="shared" si="3"/>
        <v>4.0734757783254257E-2</v>
      </c>
      <c r="K39" s="23">
        <v>44202</v>
      </c>
      <c r="L39" s="24">
        <v>1.4022602310000001</v>
      </c>
      <c r="M39" s="24"/>
      <c r="N39" s="24">
        <v>1.4558</v>
      </c>
      <c r="O39" s="24">
        <f t="shared" si="4"/>
        <v>3.8181050718252812E-2</v>
      </c>
      <c r="P39" s="24">
        <f t="shared" si="5"/>
        <v>3.8181050718252812E-2</v>
      </c>
      <c r="Q39" s="26"/>
      <c r="R39" s="25">
        <v>1.4220146170000001</v>
      </c>
      <c r="S39" s="24">
        <f t="shared" si="6"/>
        <v>1.4087532088043657E-2</v>
      </c>
      <c r="T39" s="25">
        <f t="shared" si="7"/>
        <v>1.4087532088043657E-2</v>
      </c>
    </row>
    <row r="40" spans="1:20" x14ac:dyDescent="0.35">
      <c r="A40" s="23">
        <v>44203</v>
      </c>
      <c r="B40" s="24">
        <v>0.59283626</v>
      </c>
      <c r="C40" s="24"/>
      <c r="D40" s="24">
        <v>0.54800000000000004</v>
      </c>
      <c r="E40" s="24">
        <f t="shared" si="0"/>
        <v>-7.5630090507621719E-2</v>
      </c>
      <c r="F40" s="24">
        <f t="shared" si="1"/>
        <v>7.5630090507621719E-2</v>
      </c>
      <c r="G40" s="26"/>
      <c r="H40" s="25">
        <v>0.485174302</v>
      </c>
      <c r="I40" s="24">
        <f t="shared" si="2"/>
        <v>-0.18160488024129967</v>
      </c>
      <c r="J40" s="25">
        <f t="shared" si="3"/>
        <v>0.18160488024129967</v>
      </c>
      <c r="K40" s="23">
        <v>44203</v>
      </c>
      <c r="L40" s="24">
        <v>1.534182471</v>
      </c>
      <c r="M40" s="24"/>
      <c r="N40" s="24">
        <v>1.4569000000000001</v>
      </c>
      <c r="O40" s="24">
        <f t="shared" si="4"/>
        <v>-5.0373715291914554E-2</v>
      </c>
      <c r="P40" s="24">
        <f t="shared" si="5"/>
        <v>5.0373715291914554E-2</v>
      </c>
      <c r="Q40" s="26"/>
      <c r="R40" s="25">
        <v>1.346084499</v>
      </c>
      <c r="S40" s="24">
        <f t="shared" si="6"/>
        <v>-0.12260469374115278</v>
      </c>
      <c r="T40" s="25">
        <f t="shared" si="7"/>
        <v>0.12260469374115278</v>
      </c>
    </row>
    <row r="41" spans="1:20" x14ac:dyDescent="0.35">
      <c r="A41" s="23">
        <v>44204</v>
      </c>
      <c r="B41" s="24">
        <v>0.47238565900000001</v>
      </c>
      <c r="C41" s="24"/>
      <c r="D41" s="24">
        <v>0.54810000000000003</v>
      </c>
      <c r="E41" s="24">
        <f t="shared" si="0"/>
        <v>0.1602807781258237</v>
      </c>
      <c r="F41" s="24">
        <f t="shared" si="1"/>
        <v>0.1602807781258237</v>
      </c>
      <c r="G41" s="26"/>
      <c r="H41" s="25">
        <v>0.66907616400000003</v>
      </c>
      <c r="I41" s="24">
        <f t="shared" si="2"/>
        <v>0.41637696075782016</v>
      </c>
      <c r="J41" s="25">
        <f t="shared" si="3"/>
        <v>0.41637696075782016</v>
      </c>
      <c r="K41" s="23">
        <v>44204</v>
      </c>
      <c r="L41" s="24">
        <v>1.831331657</v>
      </c>
      <c r="M41" s="24"/>
      <c r="N41" s="24">
        <v>1.458</v>
      </c>
      <c r="O41" s="24">
        <f t="shared" si="4"/>
        <v>-0.2038580262471813</v>
      </c>
      <c r="P41" s="24">
        <f t="shared" si="5"/>
        <v>0.2038580262471813</v>
      </c>
      <c r="Q41" s="26"/>
      <c r="R41" s="25">
        <v>1.4045428390000001</v>
      </c>
      <c r="S41" s="24">
        <f t="shared" si="6"/>
        <v>-0.23304834838007712</v>
      </c>
      <c r="T41" s="25">
        <f t="shared" si="7"/>
        <v>0.23304834838007712</v>
      </c>
    </row>
    <row r="42" spans="1:20" x14ac:dyDescent="0.35">
      <c r="A42" s="23">
        <v>44205</v>
      </c>
      <c r="B42" s="24">
        <v>0.73813519500000002</v>
      </c>
      <c r="C42" s="24"/>
      <c r="D42" s="24">
        <v>0.54830000000000001</v>
      </c>
      <c r="E42" s="24">
        <f t="shared" si="0"/>
        <v>-0.25718214804809575</v>
      </c>
      <c r="F42" s="24">
        <f t="shared" si="1"/>
        <v>0.25718214804809575</v>
      </c>
      <c r="G42" s="26"/>
      <c r="H42" s="25">
        <v>0.416609226</v>
      </c>
      <c r="I42" s="24">
        <f t="shared" si="2"/>
        <v>-0.43559224811113362</v>
      </c>
      <c r="J42" s="25">
        <f t="shared" si="3"/>
        <v>0.43559224811113362</v>
      </c>
      <c r="K42" s="23">
        <v>44205</v>
      </c>
      <c r="L42" s="24">
        <v>1.434622598</v>
      </c>
      <c r="M42" s="24"/>
      <c r="N42" s="24">
        <v>1.4590000000000001</v>
      </c>
      <c r="O42" s="24">
        <f t="shared" si="4"/>
        <v>1.6992205499888582E-2</v>
      </c>
      <c r="P42" s="24">
        <f t="shared" si="5"/>
        <v>1.6992205499888582E-2</v>
      </c>
      <c r="Q42" s="26"/>
      <c r="R42" s="25">
        <v>1.305532157</v>
      </c>
      <c r="S42" s="24">
        <f t="shared" si="6"/>
        <v>-8.9982160590502555E-2</v>
      </c>
      <c r="T42" s="25">
        <f t="shared" si="7"/>
        <v>8.9982160590502555E-2</v>
      </c>
    </row>
    <row r="43" spans="1:20" x14ac:dyDescent="0.35">
      <c r="A43" s="23">
        <v>44206</v>
      </c>
      <c r="B43" s="24">
        <v>0.41744038300000003</v>
      </c>
      <c r="C43" s="24"/>
      <c r="D43" s="24">
        <v>0.54849999999999999</v>
      </c>
      <c r="E43" s="24">
        <f t="shared" si="0"/>
        <v>0.31396008229515243</v>
      </c>
      <c r="F43" s="24">
        <f t="shared" si="1"/>
        <v>0.31396008229515243</v>
      </c>
      <c r="G43" s="26"/>
      <c r="H43" s="25">
        <v>0.421048641</v>
      </c>
      <c r="I43" s="24">
        <f t="shared" si="2"/>
        <v>8.6437684204596354E-3</v>
      </c>
      <c r="J43" s="25">
        <f t="shared" si="3"/>
        <v>8.6437684204596354E-3</v>
      </c>
      <c r="K43" s="23">
        <v>44206</v>
      </c>
      <c r="L43" s="24">
        <v>1.288368223</v>
      </c>
      <c r="M43" s="24"/>
      <c r="N43" s="24">
        <v>1.4601</v>
      </c>
      <c r="O43" s="24">
        <f t="shared" si="4"/>
        <v>0.1332940179168017</v>
      </c>
      <c r="P43" s="24">
        <f t="shared" si="5"/>
        <v>0.1332940179168017</v>
      </c>
      <c r="Q43" s="26"/>
      <c r="R43" s="25">
        <v>1.305627979</v>
      </c>
      <c r="S43" s="24">
        <f t="shared" si="6"/>
        <v>1.3396601757073972E-2</v>
      </c>
      <c r="T43" s="25">
        <f t="shared" si="7"/>
        <v>1.3396601757073972E-2</v>
      </c>
    </row>
    <row r="44" spans="1:20" x14ac:dyDescent="0.35">
      <c r="A44" s="23">
        <v>44207</v>
      </c>
      <c r="B44" s="24">
        <v>0.59715839699999995</v>
      </c>
      <c r="C44" s="24"/>
      <c r="D44" s="24">
        <v>0.54869999999999997</v>
      </c>
      <c r="E44" s="24">
        <f t="shared" si="0"/>
        <v>-8.1148313819993045E-2</v>
      </c>
      <c r="F44" s="24">
        <f t="shared" si="1"/>
        <v>8.1148313819993045E-2</v>
      </c>
      <c r="G44" s="26"/>
      <c r="H44" s="25">
        <v>0.45252584800000001</v>
      </c>
      <c r="I44" s="24">
        <f t="shared" si="2"/>
        <v>-0.24220131497204744</v>
      </c>
      <c r="J44" s="25">
        <f t="shared" si="3"/>
        <v>0.24220131497204744</v>
      </c>
      <c r="K44" s="23">
        <v>44207</v>
      </c>
      <c r="L44" s="24">
        <v>1.31364109</v>
      </c>
      <c r="M44" s="24"/>
      <c r="N44" s="24">
        <v>1.4611000000000001</v>
      </c>
      <c r="O44" s="24">
        <f t="shared" si="4"/>
        <v>0.11225205356510287</v>
      </c>
      <c r="P44" s="24">
        <f t="shared" si="5"/>
        <v>0.11225205356510287</v>
      </c>
      <c r="Q44" s="26"/>
      <c r="R44" s="25">
        <v>1.375861767</v>
      </c>
      <c r="S44" s="24">
        <f t="shared" si="6"/>
        <v>4.7365050829827504E-2</v>
      </c>
      <c r="T44" s="25">
        <f t="shared" si="7"/>
        <v>4.7365050829827504E-2</v>
      </c>
    </row>
    <row r="45" spans="1:20" x14ac:dyDescent="0.35">
      <c r="A45" s="23">
        <v>44208</v>
      </c>
      <c r="B45" s="24">
        <v>0.97757476799999998</v>
      </c>
      <c r="C45" s="24"/>
      <c r="D45" s="24">
        <v>0.54879999999999995</v>
      </c>
      <c r="E45" s="24">
        <f t="shared" si="0"/>
        <v>-0.43861071504251431</v>
      </c>
      <c r="F45" s="24">
        <f t="shared" si="1"/>
        <v>0.43861071504251431</v>
      </c>
      <c r="G45" s="26"/>
      <c r="H45" s="25">
        <v>0.52805223300000004</v>
      </c>
      <c r="I45" s="24">
        <f t="shared" si="2"/>
        <v>-0.45983442874622144</v>
      </c>
      <c r="J45" s="25">
        <f t="shared" si="3"/>
        <v>0.45983442874622144</v>
      </c>
      <c r="K45" s="23">
        <v>44208</v>
      </c>
      <c r="L45" s="24">
        <v>1.226173714</v>
      </c>
      <c r="M45" s="24"/>
      <c r="N45" s="24">
        <v>1.4621999999999999</v>
      </c>
      <c r="O45" s="24">
        <f t="shared" si="4"/>
        <v>0.19249008790935473</v>
      </c>
      <c r="P45" s="24">
        <f t="shared" si="5"/>
        <v>0.19249008790935473</v>
      </c>
      <c r="Q45" s="26"/>
      <c r="R45" s="25">
        <v>1.4708364650000001</v>
      </c>
      <c r="S45" s="24">
        <f t="shared" si="6"/>
        <v>0.19953351487357046</v>
      </c>
      <c r="T45" s="25">
        <f t="shared" si="7"/>
        <v>0.19953351487357046</v>
      </c>
    </row>
    <row r="46" spans="1:20" x14ac:dyDescent="0.35">
      <c r="A46" s="23">
        <v>44209</v>
      </c>
      <c r="B46" s="24">
        <v>0.49404292700000002</v>
      </c>
      <c r="C46" s="24"/>
      <c r="D46" s="24">
        <v>0.54900000000000004</v>
      </c>
      <c r="E46" s="24">
        <f t="shared" si="0"/>
        <v>0.11123946927793993</v>
      </c>
      <c r="F46" s="24">
        <f t="shared" si="1"/>
        <v>0.11123946927793993</v>
      </c>
      <c r="G46" s="26"/>
      <c r="H46" s="25">
        <v>0.48575586300000001</v>
      </c>
      <c r="I46" s="24">
        <f t="shared" si="2"/>
        <v>-1.6773975594230116E-2</v>
      </c>
      <c r="J46" s="25">
        <f t="shared" si="3"/>
        <v>1.6773975594230116E-2</v>
      </c>
      <c r="K46" s="23">
        <v>44209</v>
      </c>
      <c r="L46" s="24">
        <v>1.2635731299999999</v>
      </c>
      <c r="M46" s="24"/>
      <c r="N46" s="24">
        <v>1.4633</v>
      </c>
      <c r="O46" s="24">
        <f t="shared" si="4"/>
        <v>0.1580651449908563</v>
      </c>
      <c r="P46" s="24">
        <f t="shared" si="5"/>
        <v>0.1580651449908563</v>
      </c>
      <c r="Q46" s="26"/>
      <c r="R46" s="25">
        <v>1.423148876</v>
      </c>
      <c r="S46" s="24">
        <f t="shared" si="6"/>
        <v>0.12628928410340606</v>
      </c>
      <c r="T46" s="25">
        <f t="shared" si="7"/>
        <v>0.12628928410340606</v>
      </c>
    </row>
    <row r="47" spans="1:20" x14ac:dyDescent="0.35">
      <c r="A47" s="23">
        <v>44210</v>
      </c>
      <c r="B47" s="24">
        <v>0.50456777500000005</v>
      </c>
      <c r="C47" s="24"/>
      <c r="D47" s="24">
        <v>0.54920000000000002</v>
      </c>
      <c r="E47" s="24">
        <f t="shared" si="0"/>
        <v>8.8456352568294649E-2</v>
      </c>
      <c r="F47" s="24">
        <f t="shared" si="1"/>
        <v>8.8456352568294649E-2</v>
      </c>
      <c r="G47" s="26"/>
      <c r="H47" s="25">
        <v>0.62211246399999998</v>
      </c>
      <c r="I47" s="24">
        <f t="shared" si="2"/>
        <v>0.23296114976823462</v>
      </c>
      <c r="J47" s="25">
        <f t="shared" si="3"/>
        <v>0.23296114976823462</v>
      </c>
      <c r="K47" s="23">
        <v>44210</v>
      </c>
      <c r="L47" s="24">
        <v>1.285499656</v>
      </c>
      <c r="M47" s="24"/>
      <c r="N47" s="24">
        <v>1.4642999999999999</v>
      </c>
      <c r="O47" s="24">
        <f t="shared" si="4"/>
        <v>0.13909015312875345</v>
      </c>
      <c r="P47" s="24">
        <f t="shared" si="5"/>
        <v>0.13909015312875345</v>
      </c>
      <c r="Q47" s="26"/>
      <c r="R47" s="25">
        <v>1.4519286119999999</v>
      </c>
      <c r="S47" s="24">
        <f t="shared" si="6"/>
        <v>0.12946635592098504</v>
      </c>
      <c r="T47" s="25">
        <f t="shared" si="7"/>
        <v>0.12946635592098504</v>
      </c>
    </row>
    <row r="48" spans="1:20" x14ac:dyDescent="0.35">
      <c r="A48" s="23">
        <v>44211</v>
      </c>
      <c r="B48" s="24">
        <v>0.50509879499999999</v>
      </c>
      <c r="C48" s="24"/>
      <c r="D48" s="24">
        <v>0.54930000000000001</v>
      </c>
      <c r="E48" s="24">
        <f t="shared" si="0"/>
        <v>8.7510018708320259E-2</v>
      </c>
      <c r="F48" s="24">
        <f t="shared" si="1"/>
        <v>8.7510018708320259E-2</v>
      </c>
      <c r="G48" s="26"/>
      <c r="H48" s="25">
        <v>0.82589278899999996</v>
      </c>
      <c r="I48" s="24">
        <f t="shared" si="2"/>
        <v>0.63511138251676091</v>
      </c>
      <c r="J48" s="25">
        <f t="shared" si="3"/>
        <v>0.63511138251676091</v>
      </c>
      <c r="K48" s="23">
        <v>44211</v>
      </c>
      <c r="L48" s="24">
        <v>1.3985737970000001</v>
      </c>
      <c r="M48" s="24"/>
      <c r="N48" s="24">
        <v>1.4654</v>
      </c>
      <c r="O48" s="24">
        <f t="shared" si="4"/>
        <v>4.7781678123346084E-2</v>
      </c>
      <c r="P48" s="24">
        <f t="shared" si="5"/>
        <v>4.7781678123346084E-2</v>
      </c>
      <c r="Q48" s="26"/>
      <c r="R48" s="25">
        <v>1.4164137779999999</v>
      </c>
      <c r="S48" s="24">
        <f t="shared" si="6"/>
        <v>1.2755838153315435E-2</v>
      </c>
      <c r="T48" s="25">
        <f t="shared" si="7"/>
        <v>1.2755838153315435E-2</v>
      </c>
    </row>
    <row r="49" spans="1:20" x14ac:dyDescent="0.35">
      <c r="A49" s="23">
        <v>44212</v>
      </c>
      <c r="B49" s="24">
        <v>0.66945697900000001</v>
      </c>
      <c r="C49" s="24"/>
      <c r="D49" s="24">
        <v>0.54949999999999999</v>
      </c>
      <c r="E49" s="24">
        <f t="shared" si="0"/>
        <v>-0.17918549326229374</v>
      </c>
      <c r="F49" s="24">
        <f t="shared" si="1"/>
        <v>0.17918549326229374</v>
      </c>
      <c r="G49" s="26"/>
      <c r="H49" s="25">
        <v>0.42198460599999998</v>
      </c>
      <c r="I49" s="24">
        <f t="shared" si="2"/>
        <v>-0.36966135354905311</v>
      </c>
      <c r="J49" s="25">
        <f t="shared" si="3"/>
        <v>0.36966135354905311</v>
      </c>
      <c r="K49" s="23">
        <v>44212</v>
      </c>
      <c r="L49" s="24">
        <v>1.317705897</v>
      </c>
      <c r="M49" s="24"/>
      <c r="N49" s="24">
        <v>1.4664999999999999</v>
      </c>
      <c r="O49" s="24">
        <f t="shared" si="4"/>
        <v>0.11291905374238449</v>
      </c>
      <c r="P49" s="24">
        <f t="shared" si="5"/>
        <v>0.11291905374238449</v>
      </c>
      <c r="Q49" s="26"/>
      <c r="R49" s="25">
        <v>1.3185518860000001</v>
      </c>
      <c r="S49" s="24">
        <f t="shared" si="6"/>
        <v>6.4201655462433021E-4</v>
      </c>
      <c r="T49" s="25">
        <f t="shared" si="7"/>
        <v>6.4201655462433021E-4</v>
      </c>
    </row>
    <row r="50" spans="1:20" x14ac:dyDescent="0.35">
      <c r="A50" s="23">
        <v>44213</v>
      </c>
      <c r="B50" s="24">
        <v>0.40244053899999999</v>
      </c>
      <c r="C50" s="24"/>
      <c r="D50" s="24">
        <v>0.54969999999999997</v>
      </c>
      <c r="E50" s="24">
        <f t="shared" si="0"/>
        <v>0.36591607139259891</v>
      </c>
      <c r="F50" s="24">
        <f t="shared" si="1"/>
        <v>0.36591607139259891</v>
      </c>
      <c r="G50" s="26"/>
      <c r="H50" s="25">
        <v>0.46892062600000001</v>
      </c>
      <c r="I50" s="24">
        <f t="shared" si="2"/>
        <v>0.16519232174072807</v>
      </c>
      <c r="J50" s="25">
        <f t="shared" si="3"/>
        <v>0.16519232174072807</v>
      </c>
      <c r="K50" s="23">
        <v>44213</v>
      </c>
      <c r="L50" s="24">
        <v>1.179423436</v>
      </c>
      <c r="M50" s="24"/>
      <c r="N50" s="24">
        <v>1.4675</v>
      </c>
      <c r="O50" s="24">
        <f t="shared" si="4"/>
        <v>0.24425202620782926</v>
      </c>
      <c r="P50" s="24">
        <f t="shared" si="5"/>
        <v>0.24425202620782926</v>
      </c>
      <c r="Q50" s="26"/>
      <c r="R50" s="25">
        <v>1.454186542</v>
      </c>
      <c r="S50" s="24">
        <f t="shared" si="6"/>
        <v>0.23296391916024295</v>
      </c>
      <c r="T50" s="25">
        <f t="shared" si="7"/>
        <v>0.23296391916024295</v>
      </c>
    </row>
    <row r="51" spans="1:20" x14ac:dyDescent="0.35">
      <c r="A51" s="23">
        <v>44214</v>
      </c>
      <c r="B51" s="24">
        <v>0.51696660699999997</v>
      </c>
      <c r="C51" s="24"/>
      <c r="D51" s="24">
        <v>0.54990000000000006</v>
      </c>
      <c r="E51" s="24">
        <f t="shared" si="0"/>
        <v>6.3705068285000638E-2</v>
      </c>
      <c r="F51" s="24">
        <f t="shared" si="1"/>
        <v>6.3705068285000638E-2</v>
      </c>
      <c r="G51" s="26"/>
      <c r="H51" s="25">
        <v>0.47704915799999997</v>
      </c>
      <c r="I51" s="24">
        <f t="shared" si="2"/>
        <v>-7.7214753253878929E-2</v>
      </c>
      <c r="J51" s="25">
        <f t="shared" si="3"/>
        <v>7.7214753253878929E-2</v>
      </c>
      <c r="K51" s="23">
        <v>44214</v>
      </c>
      <c r="L51" s="24">
        <v>1.636276778</v>
      </c>
      <c r="M51" s="24"/>
      <c r="N51" s="24">
        <v>1.4685999999999999</v>
      </c>
      <c r="O51" s="24">
        <f t="shared" si="4"/>
        <v>-0.10247458147328185</v>
      </c>
      <c r="P51" s="24">
        <f t="shared" si="5"/>
        <v>0.10247458147328185</v>
      </c>
      <c r="Q51" s="26"/>
      <c r="R51" s="25">
        <v>1.3579161200000001</v>
      </c>
      <c r="S51" s="24">
        <f t="shared" si="6"/>
        <v>-0.17011832089937537</v>
      </c>
      <c r="T51" s="25">
        <f t="shared" si="7"/>
        <v>0.17011832089937537</v>
      </c>
    </row>
    <row r="52" spans="1:20" x14ac:dyDescent="0.35">
      <c r="A52" s="23">
        <v>44215</v>
      </c>
      <c r="B52" s="24">
        <v>0.41658047599999998</v>
      </c>
      <c r="C52" s="24"/>
      <c r="D52" s="24">
        <v>0.55000000000000004</v>
      </c>
      <c r="E52" s="24">
        <f t="shared" si="0"/>
        <v>0.32027310852657453</v>
      </c>
      <c r="F52" s="24">
        <f t="shared" si="1"/>
        <v>0.32027310852657453</v>
      </c>
      <c r="G52" s="26"/>
      <c r="H52" s="25">
        <v>0.47163305500000002</v>
      </c>
      <c r="I52" s="24">
        <f t="shared" si="2"/>
        <v>0.13215352656133614</v>
      </c>
      <c r="J52" s="25">
        <f t="shared" si="3"/>
        <v>0.13215352656133614</v>
      </c>
      <c r="K52" s="23">
        <v>44215</v>
      </c>
      <c r="L52" s="24">
        <v>1.5776233390000001</v>
      </c>
      <c r="M52" s="24"/>
      <c r="N52" s="24">
        <v>1.4697</v>
      </c>
      <c r="O52" s="24">
        <f t="shared" si="4"/>
        <v>-6.8408812377489844E-2</v>
      </c>
      <c r="P52" s="24">
        <f t="shared" si="5"/>
        <v>6.8408812377489844E-2</v>
      </c>
      <c r="Q52" s="26"/>
      <c r="R52" s="25">
        <v>1.396997477</v>
      </c>
      <c r="S52" s="24">
        <f t="shared" si="6"/>
        <v>-0.11449238708302355</v>
      </c>
      <c r="T52" s="25">
        <f t="shared" si="7"/>
        <v>0.11449238708302355</v>
      </c>
    </row>
    <row r="53" spans="1:20" x14ac:dyDescent="0.35">
      <c r="A53" s="23">
        <v>44216</v>
      </c>
      <c r="B53" s="24">
        <v>0.52226132400000003</v>
      </c>
      <c r="C53" s="24"/>
      <c r="D53" s="24">
        <v>0.55020000000000002</v>
      </c>
      <c r="E53" s="24">
        <f t="shared" si="0"/>
        <v>5.3495586818525342E-2</v>
      </c>
      <c r="F53" s="24">
        <f t="shared" si="1"/>
        <v>5.3495586818525342E-2</v>
      </c>
      <c r="G53" s="26"/>
      <c r="H53" s="25">
        <v>0.50262489499999996</v>
      </c>
      <c r="I53" s="24">
        <f t="shared" si="2"/>
        <v>-3.759885731075132E-2</v>
      </c>
      <c r="J53" s="25">
        <f t="shared" si="3"/>
        <v>3.759885731075132E-2</v>
      </c>
      <c r="K53" s="23">
        <v>44216</v>
      </c>
      <c r="L53" s="24">
        <v>1.842082499</v>
      </c>
      <c r="M53" s="24"/>
      <c r="N53" s="24">
        <v>1.4706999999999999</v>
      </c>
      <c r="O53" s="24">
        <f t="shared" si="4"/>
        <v>-0.20161013374895545</v>
      </c>
      <c r="P53" s="24">
        <f t="shared" si="5"/>
        <v>0.20161013374895545</v>
      </c>
      <c r="Q53" s="26"/>
      <c r="R53" s="25">
        <v>1.433431305</v>
      </c>
      <c r="S53" s="24">
        <f t="shared" si="6"/>
        <v>-0.22184196105323289</v>
      </c>
      <c r="T53" s="25">
        <f t="shared" si="7"/>
        <v>0.22184196105323289</v>
      </c>
    </row>
    <row r="54" spans="1:20" x14ac:dyDescent="0.35">
      <c r="A54" s="23">
        <v>44217</v>
      </c>
      <c r="B54" s="24">
        <v>0.50770802400000004</v>
      </c>
      <c r="C54" s="24"/>
      <c r="D54" s="24">
        <v>0.5504</v>
      </c>
      <c r="E54" s="24">
        <f t="shared" si="0"/>
        <v>8.4087652709621069E-2</v>
      </c>
      <c r="F54" s="24">
        <f t="shared" si="1"/>
        <v>8.4087652709621069E-2</v>
      </c>
      <c r="G54" s="26"/>
      <c r="H54" s="25">
        <v>0.59863318099999996</v>
      </c>
      <c r="I54" s="24">
        <f t="shared" si="2"/>
        <v>0.17908946225360409</v>
      </c>
      <c r="J54" s="25">
        <f t="shared" si="3"/>
        <v>0.17908946225360409</v>
      </c>
      <c r="K54" s="23">
        <v>44217</v>
      </c>
      <c r="L54" s="24">
        <v>1.729649488</v>
      </c>
      <c r="M54" s="24"/>
      <c r="N54" s="24">
        <v>1.4718</v>
      </c>
      <c r="O54" s="24">
        <f t="shared" si="4"/>
        <v>-0.14907615085536913</v>
      </c>
      <c r="P54" s="24">
        <f t="shared" si="5"/>
        <v>0.14907615085536913</v>
      </c>
      <c r="Q54" s="26"/>
      <c r="R54" s="25">
        <v>1.383876076</v>
      </c>
      <c r="S54" s="24">
        <f t="shared" si="6"/>
        <v>-0.1999095275655064</v>
      </c>
      <c r="T54" s="25">
        <f t="shared" si="7"/>
        <v>0.1999095275655064</v>
      </c>
    </row>
    <row r="55" spans="1:20" x14ac:dyDescent="0.35">
      <c r="A55" s="23">
        <v>44218</v>
      </c>
      <c r="B55" s="24">
        <v>0.46519822100000002</v>
      </c>
      <c r="C55" s="24"/>
      <c r="D55" s="24">
        <v>0.55059999999999998</v>
      </c>
      <c r="E55" s="24">
        <f t="shared" si="0"/>
        <v>0.18358148235480881</v>
      </c>
      <c r="F55" s="24">
        <f t="shared" si="1"/>
        <v>0.18358148235480881</v>
      </c>
      <c r="G55" s="26"/>
      <c r="H55" s="25">
        <v>0.59134292200000005</v>
      </c>
      <c r="I55" s="24">
        <f t="shared" si="2"/>
        <v>0.27116333490879796</v>
      </c>
      <c r="J55" s="25">
        <f t="shared" si="3"/>
        <v>0.27116333490879796</v>
      </c>
      <c r="K55" s="23">
        <v>44218</v>
      </c>
      <c r="L55" s="24">
        <v>1.4365891019999999</v>
      </c>
      <c r="M55" s="24"/>
      <c r="N55" s="24">
        <v>1.4729000000000001</v>
      </c>
      <c r="O55" s="24">
        <f t="shared" si="4"/>
        <v>2.5275771582457824E-2</v>
      </c>
      <c r="P55" s="24">
        <f t="shared" si="5"/>
        <v>2.5275771582457824E-2</v>
      </c>
      <c r="Q55" s="26"/>
      <c r="R55" s="25">
        <v>1.409701034</v>
      </c>
      <c r="S55" s="24">
        <f t="shared" si="6"/>
        <v>-1.871660307221228E-2</v>
      </c>
      <c r="T55" s="25">
        <f t="shared" si="7"/>
        <v>1.871660307221228E-2</v>
      </c>
    </row>
    <row r="56" spans="1:20" x14ac:dyDescent="0.35">
      <c r="A56" s="23">
        <v>44219</v>
      </c>
      <c r="B56" s="24">
        <v>0.73249323399999999</v>
      </c>
      <c r="C56" s="24"/>
      <c r="D56" s="24">
        <v>0.55069999999999997</v>
      </c>
      <c r="E56" s="24">
        <f t="shared" si="0"/>
        <v>-0.24818418186235428</v>
      </c>
      <c r="F56" s="24">
        <f t="shared" si="1"/>
        <v>0.24818418186235428</v>
      </c>
      <c r="G56" s="26"/>
      <c r="H56" s="25">
        <v>0.47812696900000001</v>
      </c>
      <c r="I56" s="24">
        <f t="shared" si="2"/>
        <v>-0.34726090725911057</v>
      </c>
      <c r="J56" s="25">
        <f t="shared" si="3"/>
        <v>0.34726090725911057</v>
      </c>
      <c r="K56" s="23">
        <v>44219</v>
      </c>
      <c r="L56" s="24">
        <v>1.4262376729999999</v>
      </c>
      <c r="M56" s="24"/>
      <c r="N56" s="24">
        <v>1.474</v>
      </c>
      <c r="O56" s="24">
        <f t="shared" si="4"/>
        <v>3.3488336414179164E-2</v>
      </c>
      <c r="P56" s="24">
        <f t="shared" si="5"/>
        <v>3.3488336414179164E-2</v>
      </c>
      <c r="Q56" s="26"/>
      <c r="R56" s="25">
        <v>1.489494001</v>
      </c>
      <c r="S56" s="24">
        <f t="shared" si="6"/>
        <v>4.435188411966736E-2</v>
      </c>
      <c r="T56" s="25">
        <f t="shared" si="7"/>
        <v>4.435188411966736E-2</v>
      </c>
    </row>
    <row r="57" spans="1:20" x14ac:dyDescent="0.35">
      <c r="A57" s="23">
        <v>44220</v>
      </c>
      <c r="B57" s="24">
        <v>0.40590882099999998</v>
      </c>
      <c r="C57" s="24"/>
      <c r="D57" s="24">
        <v>0.55089999999999995</v>
      </c>
      <c r="E57" s="24">
        <f t="shared" si="0"/>
        <v>0.35720135039883744</v>
      </c>
      <c r="F57" s="24">
        <f t="shared" si="1"/>
        <v>0.35720135039883744</v>
      </c>
      <c r="G57" s="26"/>
      <c r="H57" s="25">
        <v>0.81133372500000001</v>
      </c>
      <c r="I57" s="24">
        <f t="shared" si="2"/>
        <v>0.99880781846817779</v>
      </c>
      <c r="J57" s="25">
        <f t="shared" si="3"/>
        <v>0.99880781846817779</v>
      </c>
      <c r="K57" s="23">
        <v>44220</v>
      </c>
      <c r="L57" s="24">
        <v>1.274517627</v>
      </c>
      <c r="M57" s="24"/>
      <c r="N57" s="24">
        <v>1.4750000000000001</v>
      </c>
      <c r="O57" s="24">
        <f t="shared" si="4"/>
        <v>0.15730058867204669</v>
      </c>
      <c r="P57" s="24">
        <f t="shared" si="5"/>
        <v>0.15730058867204669</v>
      </c>
      <c r="Q57" s="26"/>
      <c r="R57" s="25">
        <v>1.4182572090000001</v>
      </c>
      <c r="S57" s="24">
        <f t="shared" si="6"/>
        <v>0.11277959516208404</v>
      </c>
      <c r="T57" s="25">
        <f t="shared" si="7"/>
        <v>0.11277959516208404</v>
      </c>
    </row>
    <row r="58" spans="1:20" x14ac:dyDescent="0.35">
      <c r="A58" s="23">
        <v>44221</v>
      </c>
      <c r="B58" s="24">
        <v>0.42879026100000001</v>
      </c>
      <c r="C58" s="24"/>
      <c r="D58" s="24">
        <v>0.55110000000000003</v>
      </c>
      <c r="E58" s="24">
        <f t="shared" si="0"/>
        <v>0.28524374297764199</v>
      </c>
      <c r="F58" s="24">
        <f t="shared" si="1"/>
        <v>0.28524374297764199</v>
      </c>
      <c r="G58" s="26"/>
      <c r="H58" s="25">
        <v>0.450284507</v>
      </c>
      <c r="I58" s="24">
        <f t="shared" si="2"/>
        <v>5.0127645039960443E-2</v>
      </c>
      <c r="J58" s="25">
        <f t="shared" si="3"/>
        <v>5.0127645039960443E-2</v>
      </c>
      <c r="K58" s="23">
        <v>44221</v>
      </c>
      <c r="L58" s="24">
        <v>1.3005436690000001</v>
      </c>
      <c r="M58" s="24"/>
      <c r="N58" s="24">
        <v>1.4761</v>
      </c>
      <c r="O58" s="24">
        <f t="shared" si="4"/>
        <v>0.13498687909110102</v>
      </c>
      <c r="P58" s="24">
        <f t="shared" si="5"/>
        <v>0.13498687909110102</v>
      </c>
      <c r="Q58" s="26"/>
      <c r="R58" s="25">
        <v>1.354424058</v>
      </c>
      <c r="S58" s="24">
        <f t="shared" si="6"/>
        <v>4.1429127129140569E-2</v>
      </c>
      <c r="T58" s="25">
        <f t="shared" si="7"/>
        <v>4.1429127129140569E-2</v>
      </c>
    </row>
    <row r="59" spans="1:20" x14ac:dyDescent="0.35">
      <c r="A59" s="23">
        <v>44222</v>
      </c>
      <c r="B59" s="24">
        <v>0.54624320500000001</v>
      </c>
      <c r="C59" s="24"/>
      <c r="D59" s="24">
        <v>0.55130000000000001</v>
      </c>
      <c r="E59" s="24">
        <f t="shared" si="0"/>
        <v>9.257405774045286E-3</v>
      </c>
      <c r="F59" s="24">
        <f t="shared" si="1"/>
        <v>9.257405774045286E-3</v>
      </c>
      <c r="G59" s="26"/>
      <c r="H59" s="25">
        <v>0.51332674599999994</v>
      </c>
      <c r="I59" s="24">
        <f t="shared" si="2"/>
        <v>-6.0259713436618519E-2</v>
      </c>
      <c r="J59" s="25">
        <f t="shared" si="3"/>
        <v>6.0259713436618519E-2</v>
      </c>
      <c r="K59" s="23">
        <v>44222</v>
      </c>
      <c r="L59" s="24">
        <v>1.583327146</v>
      </c>
      <c r="M59" s="24"/>
      <c r="N59" s="24">
        <v>1.4772000000000001</v>
      </c>
      <c r="O59" s="24">
        <f t="shared" si="4"/>
        <v>-6.7027933088946071E-2</v>
      </c>
      <c r="P59" s="24">
        <f t="shared" si="5"/>
        <v>6.7027933088946071E-2</v>
      </c>
      <c r="Q59" s="26"/>
      <c r="R59" s="25">
        <v>1.5345782290000001</v>
      </c>
      <c r="S59" s="24">
        <f t="shared" si="6"/>
        <v>-3.0788910000788899E-2</v>
      </c>
      <c r="T59" s="25">
        <f t="shared" si="7"/>
        <v>3.0788910000788899E-2</v>
      </c>
    </row>
    <row r="60" spans="1:20" x14ac:dyDescent="0.35">
      <c r="A60" s="23">
        <v>44223</v>
      </c>
      <c r="B60" s="24">
        <v>0.41977084799999997</v>
      </c>
      <c r="C60" s="24"/>
      <c r="D60" s="24">
        <v>0.5514</v>
      </c>
      <c r="E60" s="24">
        <f t="shared" si="0"/>
        <v>0.31357382873810247</v>
      </c>
      <c r="F60" s="24">
        <f t="shared" si="1"/>
        <v>0.31357382873810247</v>
      </c>
      <c r="G60" s="26"/>
      <c r="H60" s="25">
        <v>0.62011589199999995</v>
      </c>
      <c r="I60" s="24">
        <f t="shared" si="2"/>
        <v>0.47727240935035103</v>
      </c>
      <c r="J60" s="25">
        <f t="shared" si="3"/>
        <v>0.47727240935035103</v>
      </c>
      <c r="K60" s="23">
        <v>44223</v>
      </c>
      <c r="L60" s="24">
        <v>1.2952057990000001</v>
      </c>
      <c r="M60" s="24"/>
      <c r="N60" s="24">
        <v>1.4782</v>
      </c>
      <c r="O60" s="24">
        <f t="shared" si="4"/>
        <v>0.14128581044131031</v>
      </c>
      <c r="P60" s="24">
        <f t="shared" si="5"/>
        <v>0.14128581044131031</v>
      </c>
      <c r="Q60" s="26"/>
      <c r="R60" s="25">
        <v>1.5768534809999999</v>
      </c>
      <c r="S60" s="24">
        <f t="shared" si="6"/>
        <v>0.2174540001422583</v>
      </c>
      <c r="T60" s="25">
        <f t="shared" si="7"/>
        <v>0.2174540001422583</v>
      </c>
    </row>
    <row r="61" spans="1:20" x14ac:dyDescent="0.35">
      <c r="A61" s="23">
        <v>44224</v>
      </c>
      <c r="B61" s="24">
        <v>0.44446469300000002</v>
      </c>
      <c r="C61" s="24"/>
      <c r="D61" s="24">
        <v>0.55159999999999998</v>
      </c>
      <c r="E61" s="24">
        <f t="shared" si="0"/>
        <v>0.24104345899079085</v>
      </c>
      <c r="F61" s="24">
        <f t="shared" si="1"/>
        <v>0.24104345899079085</v>
      </c>
      <c r="G61" s="26"/>
      <c r="H61" s="25">
        <v>0.66618171900000001</v>
      </c>
      <c r="I61" s="24">
        <f t="shared" si="2"/>
        <v>0.49884058169722822</v>
      </c>
      <c r="J61" s="25">
        <f t="shared" si="3"/>
        <v>0.49884058169722822</v>
      </c>
      <c r="K61" s="23">
        <v>44224</v>
      </c>
      <c r="L61" s="24">
        <v>1.3299064819999999</v>
      </c>
      <c r="M61" s="24"/>
      <c r="N61" s="24">
        <v>1.4793000000000001</v>
      </c>
      <c r="O61" s="24">
        <f t="shared" si="4"/>
        <v>0.11233385205802773</v>
      </c>
      <c r="P61" s="24">
        <f t="shared" si="5"/>
        <v>0.11233385205802773</v>
      </c>
      <c r="Q61" s="26"/>
      <c r="R61" s="25">
        <v>1.470963815</v>
      </c>
      <c r="S61" s="24">
        <f t="shared" si="6"/>
        <v>0.10606560303989856</v>
      </c>
      <c r="T61" s="25">
        <f t="shared" si="7"/>
        <v>0.10606560303989856</v>
      </c>
    </row>
    <row r="62" spans="1:20" x14ac:dyDescent="0.35">
      <c r="A62" s="23">
        <v>44225</v>
      </c>
      <c r="B62" s="24">
        <v>0.40924503899999998</v>
      </c>
      <c r="C62" s="24"/>
      <c r="D62" s="24">
        <v>0.55179999999999996</v>
      </c>
      <c r="E62" s="24">
        <f t="shared" si="0"/>
        <v>0.34833644250969159</v>
      </c>
      <c r="F62" s="24">
        <f t="shared" si="1"/>
        <v>0.34833644250969159</v>
      </c>
      <c r="G62" s="26"/>
      <c r="H62" s="25">
        <v>0.36696067900000001</v>
      </c>
      <c r="I62" s="24">
        <f t="shared" si="2"/>
        <v>-0.10332284076875509</v>
      </c>
      <c r="J62" s="25">
        <f t="shared" si="3"/>
        <v>0.10332284076875509</v>
      </c>
      <c r="K62" s="23">
        <v>44225</v>
      </c>
      <c r="L62" s="24">
        <v>1.2782222459999999</v>
      </c>
      <c r="M62" s="24"/>
      <c r="N62" s="24">
        <v>1.4803999999999999</v>
      </c>
      <c r="O62" s="24">
        <f t="shared" si="4"/>
        <v>0.15817104938729101</v>
      </c>
      <c r="P62" s="24">
        <f t="shared" si="5"/>
        <v>0.15817104938729101</v>
      </c>
      <c r="Q62" s="26"/>
      <c r="R62" s="25">
        <v>1.3002214969999999</v>
      </c>
      <c r="S62" s="24">
        <f t="shared" si="6"/>
        <v>1.7210818438533105E-2</v>
      </c>
      <c r="T62" s="25">
        <f t="shared" si="7"/>
        <v>1.7210818438533105E-2</v>
      </c>
    </row>
    <row r="63" spans="1:20" x14ac:dyDescent="0.35">
      <c r="A63" s="23">
        <v>44226</v>
      </c>
      <c r="B63" s="24">
        <v>0.65702032899999996</v>
      </c>
      <c r="C63" s="24"/>
      <c r="D63" s="24">
        <v>0.55200000000000005</v>
      </c>
      <c r="E63" s="24">
        <f t="shared" si="0"/>
        <v>-0.15984334786085427</v>
      </c>
      <c r="F63" s="24">
        <f t="shared" si="1"/>
        <v>0.15984334786085427</v>
      </c>
      <c r="G63" s="26"/>
      <c r="H63" s="25">
        <v>0.44062688799999999</v>
      </c>
      <c r="I63" s="24">
        <f t="shared" si="2"/>
        <v>-0.32935577705693786</v>
      </c>
      <c r="J63" s="25">
        <f t="shared" si="3"/>
        <v>0.32935577705693786</v>
      </c>
      <c r="K63" s="23">
        <v>44226</v>
      </c>
      <c r="L63" s="24">
        <v>1.3649835880000001</v>
      </c>
      <c r="M63" s="24"/>
      <c r="N63" s="24">
        <v>1.4815</v>
      </c>
      <c r="O63" s="24">
        <f t="shared" si="4"/>
        <v>8.5361035124768073E-2</v>
      </c>
      <c r="P63" s="24">
        <f t="shared" si="5"/>
        <v>8.5361035124768073E-2</v>
      </c>
      <c r="Q63" s="26"/>
      <c r="R63" s="25">
        <v>1.3570161949999999</v>
      </c>
      <c r="S63" s="24">
        <f t="shared" si="6"/>
        <v>-5.8369881294134326E-3</v>
      </c>
      <c r="T63" s="25">
        <f t="shared" si="7"/>
        <v>5.8369881294134326E-3</v>
      </c>
    </row>
    <row r="64" spans="1:20" x14ac:dyDescent="0.35">
      <c r="A64" s="23">
        <v>44227</v>
      </c>
      <c r="B64" s="24">
        <v>0.114749935</v>
      </c>
      <c r="C64" s="24"/>
      <c r="D64" s="24">
        <v>0.55210000000000004</v>
      </c>
      <c r="E64" s="24">
        <f t="shared" si="0"/>
        <v>3.8113317014079362</v>
      </c>
      <c r="F64" s="24">
        <f t="shared" si="1"/>
        <v>3.8113317014079362</v>
      </c>
      <c r="G64" s="26"/>
      <c r="H64" s="25">
        <v>0.53220300799999998</v>
      </c>
      <c r="I64" s="24">
        <f t="shared" si="2"/>
        <v>3.6379373373936987</v>
      </c>
      <c r="J64" s="25">
        <f t="shared" si="3"/>
        <v>3.6379373373936987</v>
      </c>
      <c r="K64" s="23">
        <v>44227</v>
      </c>
      <c r="L64" s="24">
        <v>1.0183650829999999</v>
      </c>
      <c r="M64" s="24"/>
      <c r="N64" s="24">
        <v>1.4825999999999999</v>
      </c>
      <c r="O64" s="24">
        <f t="shared" si="4"/>
        <v>0.45586295597685961</v>
      </c>
      <c r="P64" s="24">
        <f t="shared" si="5"/>
        <v>0.45586295597685961</v>
      </c>
      <c r="Q64" s="26"/>
      <c r="R64" s="25">
        <v>1.420589141</v>
      </c>
      <c r="S64" s="24">
        <f t="shared" si="6"/>
        <v>0.39497039393288003</v>
      </c>
      <c r="T64" s="25">
        <f t="shared" si="7"/>
        <v>0.39497039393288003</v>
      </c>
    </row>
    <row r="65" spans="1:20" x14ac:dyDescent="0.35">
      <c r="A65" s="23">
        <v>44228</v>
      </c>
      <c r="B65" s="24">
        <v>0.247986239</v>
      </c>
      <c r="C65" s="24"/>
      <c r="D65" s="24">
        <v>0.55230000000000001</v>
      </c>
      <c r="E65" s="24">
        <f t="shared" si="0"/>
        <v>1.2271397083448652</v>
      </c>
      <c r="F65" s="24">
        <f t="shared" si="1"/>
        <v>1.2271397083448652</v>
      </c>
      <c r="G65" s="26"/>
      <c r="H65" s="25">
        <v>0.48787919800000001</v>
      </c>
      <c r="I65" s="24">
        <f t="shared" si="2"/>
        <v>0.96736399554815633</v>
      </c>
      <c r="J65" s="25">
        <f t="shared" si="3"/>
        <v>0.96736399554815633</v>
      </c>
      <c r="K65" s="23">
        <v>44228</v>
      </c>
      <c r="L65" s="24">
        <v>1.163935677</v>
      </c>
      <c r="M65" s="24"/>
      <c r="N65" s="24">
        <v>1.4836</v>
      </c>
      <c r="O65" s="24">
        <f t="shared" si="4"/>
        <v>0.27464088378485202</v>
      </c>
      <c r="P65" s="24">
        <f t="shared" si="5"/>
        <v>0.27464088378485202</v>
      </c>
      <c r="Q65" s="26"/>
      <c r="R65" s="25">
        <v>1.489589016</v>
      </c>
      <c r="S65" s="24">
        <f t="shared" si="6"/>
        <v>0.27978637087520092</v>
      </c>
      <c r="T65" s="25">
        <f t="shared" si="7"/>
        <v>0.27978637087520092</v>
      </c>
    </row>
    <row r="66" spans="1:20" x14ac:dyDescent="0.35">
      <c r="A66" s="23">
        <v>44229</v>
      </c>
      <c r="B66" s="24">
        <v>0.25028615500000001</v>
      </c>
      <c r="C66" s="24"/>
      <c r="D66" s="24">
        <v>0.55249999999999999</v>
      </c>
      <c r="E66" s="24">
        <f t="shared" si="0"/>
        <v>1.2074732819320348</v>
      </c>
      <c r="F66" s="24">
        <f t="shared" si="1"/>
        <v>1.2074732819320348</v>
      </c>
      <c r="G66" s="26"/>
      <c r="H66" s="25">
        <v>0.64275117999999998</v>
      </c>
      <c r="I66" s="24">
        <f t="shared" si="2"/>
        <v>1.5680652611407928</v>
      </c>
      <c r="J66" s="25">
        <f t="shared" si="3"/>
        <v>1.5680652611407928</v>
      </c>
      <c r="K66" s="23">
        <v>44229</v>
      </c>
      <c r="L66" s="24">
        <v>1.231156433</v>
      </c>
      <c r="M66" s="24"/>
      <c r="N66" s="24">
        <v>1.4846999999999999</v>
      </c>
      <c r="O66" s="24">
        <f t="shared" si="4"/>
        <v>0.20593935929180165</v>
      </c>
      <c r="P66" s="24">
        <f t="shared" si="5"/>
        <v>0.20593935929180165</v>
      </c>
      <c r="Q66" s="26"/>
      <c r="R66" s="25">
        <v>1.751378418</v>
      </c>
      <c r="S66" s="24">
        <f t="shared" si="6"/>
        <v>0.4225474286255872</v>
      </c>
      <c r="T66" s="25">
        <f t="shared" si="7"/>
        <v>0.4225474286255872</v>
      </c>
    </row>
    <row r="67" spans="1:20" x14ac:dyDescent="0.35">
      <c r="A67" s="23">
        <v>44230</v>
      </c>
      <c r="B67" s="24">
        <v>0.290730355</v>
      </c>
      <c r="C67" s="24"/>
      <c r="D67" s="24">
        <v>0.55269999999999997</v>
      </c>
      <c r="E67" s="24">
        <f t="shared" si="0"/>
        <v>0.90107427894827141</v>
      </c>
      <c r="F67" s="24">
        <f t="shared" si="1"/>
        <v>0.90107427894827141</v>
      </c>
      <c r="G67" s="26"/>
      <c r="H67" s="25">
        <v>0.50317107599999999</v>
      </c>
      <c r="I67" s="24">
        <f t="shared" si="2"/>
        <v>0.73071393250285133</v>
      </c>
      <c r="J67" s="25">
        <f t="shared" si="3"/>
        <v>0.73071393250285133</v>
      </c>
      <c r="K67" s="23">
        <v>44230</v>
      </c>
      <c r="L67" s="24">
        <v>1.2112191409999999</v>
      </c>
      <c r="M67" s="24"/>
      <c r="N67" s="24">
        <v>1.4858</v>
      </c>
      <c r="O67" s="24">
        <f t="shared" si="4"/>
        <v>0.22669791923309779</v>
      </c>
      <c r="P67" s="24">
        <f t="shared" si="5"/>
        <v>0.22669791923309779</v>
      </c>
      <c r="Q67" s="26"/>
      <c r="R67" s="25">
        <v>1.4987991329999999</v>
      </c>
      <c r="S67" s="24">
        <f t="shared" si="6"/>
        <v>0.23743019100785492</v>
      </c>
      <c r="T67" s="25">
        <f t="shared" si="7"/>
        <v>0.23743019100785492</v>
      </c>
    </row>
    <row r="68" spans="1:20" x14ac:dyDescent="0.35">
      <c r="A68" s="23">
        <v>44231</v>
      </c>
      <c r="B68" s="24">
        <v>0.17598729399999999</v>
      </c>
      <c r="C68" s="24"/>
      <c r="D68" s="24">
        <v>0.55279999999999996</v>
      </c>
      <c r="E68" s="24">
        <f t="shared" ref="E68:E92" si="8">(D68-B68)/B68</f>
        <v>2.1411358595013112</v>
      </c>
      <c r="F68" s="24">
        <f t="shared" ref="F68:F92" si="9">ABS((B68-D68)/B68)</f>
        <v>2.1411358595013112</v>
      </c>
      <c r="G68" s="26"/>
      <c r="H68" s="25">
        <v>0.62925023700000005</v>
      </c>
      <c r="I68" s="24">
        <f t="shared" ref="I68:I92" si="10">(H68-B68)/B68</f>
        <v>2.5755435673668581</v>
      </c>
      <c r="J68" s="25">
        <f t="shared" ref="J68:J92" si="11">ABS((B68-H68)/B68)</f>
        <v>2.5755435673668581</v>
      </c>
      <c r="K68" s="23">
        <v>44231</v>
      </c>
      <c r="L68" s="24">
        <v>1.1316461920000001</v>
      </c>
      <c r="M68" s="24"/>
      <c r="N68" s="24">
        <v>1.4869000000000001</v>
      </c>
      <c r="O68" s="24">
        <f t="shared" ref="O68:O92" si="12">(N68-L68)/L68</f>
        <v>0.3139265704346576</v>
      </c>
      <c r="P68" s="24">
        <f t="shared" ref="P68:P92" si="13">ABS((L68-N68)/L68)</f>
        <v>0.3139265704346576</v>
      </c>
      <c r="Q68" s="26"/>
      <c r="R68" s="25">
        <v>1.503135178</v>
      </c>
      <c r="S68" s="24">
        <f t="shared" ref="S68:S92" si="14">(R68-L68)/L68</f>
        <v>0.32827308449070441</v>
      </c>
      <c r="T68" s="25">
        <f t="shared" ref="T68:T92" si="15">ABS((L68-R68)/L68)</f>
        <v>0.32827308449070441</v>
      </c>
    </row>
    <row r="69" spans="1:20" x14ac:dyDescent="0.35">
      <c r="A69" s="23">
        <v>44232</v>
      </c>
      <c r="B69" s="24">
        <v>0.29045816499999999</v>
      </c>
      <c r="C69" s="24"/>
      <c r="D69" s="24">
        <v>0.55300000000000005</v>
      </c>
      <c r="E69" s="24">
        <f t="shared" si="8"/>
        <v>0.90388863745661985</v>
      </c>
      <c r="F69" s="24">
        <f t="shared" si="9"/>
        <v>0.90388863745661985</v>
      </c>
      <c r="G69" s="26"/>
      <c r="H69" s="25">
        <v>0.59590632499999996</v>
      </c>
      <c r="I69" s="24">
        <f t="shared" si="10"/>
        <v>1.0516081033562956</v>
      </c>
      <c r="J69" s="25">
        <f t="shared" si="11"/>
        <v>1.0516081033562956</v>
      </c>
      <c r="K69" s="23">
        <v>44232</v>
      </c>
      <c r="L69" s="24">
        <v>1.1145438940000001</v>
      </c>
      <c r="M69" s="24"/>
      <c r="N69" s="24">
        <v>1.488</v>
      </c>
      <c r="O69" s="24">
        <f t="shared" si="12"/>
        <v>0.33507527878484783</v>
      </c>
      <c r="P69" s="24">
        <f t="shared" si="13"/>
        <v>0.33507527878484783</v>
      </c>
      <c r="Q69" s="26"/>
      <c r="R69" s="25">
        <v>1.4421239990000001</v>
      </c>
      <c r="S69" s="24">
        <f t="shared" si="14"/>
        <v>0.29391404570379348</v>
      </c>
      <c r="T69" s="25">
        <f t="shared" si="15"/>
        <v>0.29391404570379348</v>
      </c>
    </row>
    <row r="70" spans="1:20" x14ac:dyDescent="0.35">
      <c r="A70" s="23">
        <v>44233</v>
      </c>
      <c r="B70" s="24">
        <v>0.57133192399999999</v>
      </c>
      <c r="C70" s="24"/>
      <c r="D70" s="24">
        <v>0.55320000000000003</v>
      </c>
      <c r="E70" s="24">
        <f t="shared" si="8"/>
        <v>-3.1736234644574084E-2</v>
      </c>
      <c r="F70" s="24">
        <f t="shared" si="9"/>
        <v>3.1736234644574084E-2</v>
      </c>
      <c r="G70" s="26"/>
      <c r="H70" s="25">
        <v>0.46760574799999999</v>
      </c>
      <c r="I70" s="24">
        <f t="shared" si="10"/>
        <v>-0.18155151435227695</v>
      </c>
      <c r="J70" s="25">
        <f t="shared" si="11"/>
        <v>0.18155151435227695</v>
      </c>
      <c r="K70" s="23">
        <v>44233</v>
      </c>
      <c r="L70" s="24">
        <v>1.218125745</v>
      </c>
      <c r="M70" s="24"/>
      <c r="N70" s="24">
        <v>1.4890000000000001</v>
      </c>
      <c r="O70" s="24">
        <f t="shared" si="12"/>
        <v>0.22236969878672094</v>
      </c>
      <c r="P70" s="24">
        <f t="shared" si="13"/>
        <v>0.22236969878672094</v>
      </c>
      <c r="Q70" s="26"/>
      <c r="R70" s="25">
        <v>1.35160536</v>
      </c>
      <c r="S70" s="24">
        <f t="shared" si="14"/>
        <v>0.10957786217711041</v>
      </c>
      <c r="T70" s="25">
        <f t="shared" si="15"/>
        <v>0.10957786217711041</v>
      </c>
    </row>
    <row r="71" spans="1:20" x14ac:dyDescent="0.35">
      <c r="A71" s="23">
        <v>44234</v>
      </c>
      <c r="B71" s="24">
        <v>0.19525414799999999</v>
      </c>
      <c r="C71" s="24"/>
      <c r="D71" s="24">
        <v>0.5534</v>
      </c>
      <c r="E71" s="24">
        <f t="shared" si="8"/>
        <v>1.8342547683033092</v>
      </c>
      <c r="F71" s="24">
        <f t="shared" si="9"/>
        <v>1.8342547683033092</v>
      </c>
      <c r="G71" s="26"/>
      <c r="H71" s="25">
        <v>0.734800805</v>
      </c>
      <c r="I71" s="24">
        <f t="shared" si="10"/>
        <v>2.7633044548687389</v>
      </c>
      <c r="J71" s="25">
        <f t="shared" si="11"/>
        <v>2.7633044548687389</v>
      </c>
      <c r="K71" s="23">
        <v>44234</v>
      </c>
      <c r="L71" s="24">
        <v>1.0283044109999999</v>
      </c>
      <c r="M71" s="24"/>
      <c r="N71" s="24">
        <v>1.4901</v>
      </c>
      <c r="O71" s="24">
        <f t="shared" si="12"/>
        <v>0.44908451627754431</v>
      </c>
      <c r="P71" s="24">
        <f t="shared" si="13"/>
        <v>0.44908451627754431</v>
      </c>
      <c r="Q71" s="26"/>
      <c r="R71" s="25">
        <v>1.4907128460000001</v>
      </c>
      <c r="S71" s="24">
        <f t="shared" si="14"/>
        <v>0.449680493493478</v>
      </c>
      <c r="T71" s="25">
        <f t="shared" si="15"/>
        <v>0.449680493493478</v>
      </c>
    </row>
    <row r="72" spans="1:20" x14ac:dyDescent="0.35">
      <c r="A72" s="23">
        <v>44235</v>
      </c>
      <c r="B72" s="24">
        <v>0.28779120400000002</v>
      </c>
      <c r="C72" s="24"/>
      <c r="D72" s="24">
        <v>0.55349999999999999</v>
      </c>
      <c r="E72" s="24">
        <f t="shared" si="8"/>
        <v>0.92326934356200807</v>
      </c>
      <c r="F72" s="24">
        <f t="shared" si="9"/>
        <v>0.92326934356200807</v>
      </c>
      <c r="G72" s="26"/>
      <c r="H72" s="25">
        <v>0.43523546899999999</v>
      </c>
      <c r="I72" s="24">
        <f t="shared" si="10"/>
        <v>0.51233068610394339</v>
      </c>
      <c r="J72" s="25">
        <f t="shared" si="11"/>
        <v>0.51233068610394339</v>
      </c>
      <c r="K72" s="23">
        <v>44235</v>
      </c>
      <c r="L72" s="24">
        <v>1.302889991</v>
      </c>
      <c r="M72" s="24"/>
      <c r="N72" s="24">
        <v>1.4912000000000001</v>
      </c>
      <c r="O72" s="24">
        <f t="shared" si="12"/>
        <v>0.14453254710742502</v>
      </c>
      <c r="P72" s="24">
        <f t="shared" si="13"/>
        <v>0.14453254710742502</v>
      </c>
      <c r="Q72" s="26"/>
      <c r="R72" s="25">
        <v>1.4024659079999999</v>
      </c>
      <c r="S72" s="24">
        <f t="shared" si="14"/>
        <v>7.6426956756013562E-2</v>
      </c>
      <c r="T72" s="25">
        <f t="shared" si="15"/>
        <v>7.6426956756013562E-2</v>
      </c>
    </row>
    <row r="73" spans="1:20" x14ac:dyDescent="0.35">
      <c r="A73" s="23">
        <v>44236</v>
      </c>
      <c r="B73" s="24">
        <v>0.78161575599999999</v>
      </c>
      <c r="C73" s="24"/>
      <c r="D73" s="24">
        <v>0.55369999999999997</v>
      </c>
      <c r="E73" s="24">
        <f t="shared" si="8"/>
        <v>-0.29159565202009569</v>
      </c>
      <c r="F73" s="24">
        <f t="shared" si="9"/>
        <v>0.29159565202009569</v>
      </c>
      <c r="G73" s="26"/>
      <c r="H73" s="25">
        <v>0.44444611299999998</v>
      </c>
      <c r="I73" s="24">
        <f t="shared" si="10"/>
        <v>-0.43137518711943673</v>
      </c>
      <c r="J73" s="25">
        <f t="shared" si="11"/>
        <v>0.43137518711943673</v>
      </c>
      <c r="K73" s="23">
        <v>44236</v>
      </c>
      <c r="L73" s="24">
        <v>1.108031719</v>
      </c>
      <c r="M73" s="24"/>
      <c r="N73" s="24">
        <v>1.4923</v>
      </c>
      <c r="O73" s="24">
        <f t="shared" si="12"/>
        <v>0.34680259997141832</v>
      </c>
      <c r="P73" s="24">
        <f t="shared" si="13"/>
        <v>0.34680259997141832</v>
      </c>
      <c r="Q73" s="26"/>
      <c r="R73" s="25">
        <v>1.493035678</v>
      </c>
      <c r="S73" s="24">
        <f t="shared" si="14"/>
        <v>0.34746655027842221</v>
      </c>
      <c r="T73" s="25">
        <f t="shared" si="15"/>
        <v>0.34746655027842221</v>
      </c>
    </row>
    <row r="74" spans="1:20" x14ac:dyDescent="0.35">
      <c r="A74" s="23">
        <v>44237</v>
      </c>
      <c r="B74" s="24">
        <v>0.225058233</v>
      </c>
      <c r="C74" s="24"/>
      <c r="D74" s="24">
        <v>0.55389999999999995</v>
      </c>
      <c r="E74" s="24">
        <f t="shared" si="8"/>
        <v>1.4611408017230809</v>
      </c>
      <c r="F74" s="24">
        <f t="shared" si="9"/>
        <v>1.4611408017230809</v>
      </c>
      <c r="G74" s="26"/>
      <c r="H74" s="25">
        <v>0.50277303600000001</v>
      </c>
      <c r="I74" s="24">
        <f t="shared" si="10"/>
        <v>1.2339686457948864</v>
      </c>
      <c r="J74" s="25">
        <f t="shared" si="11"/>
        <v>1.2339686457948864</v>
      </c>
      <c r="K74" s="23">
        <v>44237</v>
      </c>
      <c r="L74" s="24">
        <v>1.175159954</v>
      </c>
      <c r="M74" s="24"/>
      <c r="N74" s="24">
        <v>1.4934000000000001</v>
      </c>
      <c r="O74" s="24">
        <f t="shared" si="12"/>
        <v>0.27080572726868135</v>
      </c>
      <c r="P74" s="24">
        <f t="shared" si="13"/>
        <v>0.27080572726868135</v>
      </c>
      <c r="Q74" s="26"/>
      <c r="R74" s="25">
        <v>1.488379471</v>
      </c>
      <c r="S74" s="24">
        <f t="shared" si="14"/>
        <v>0.26653351821074739</v>
      </c>
      <c r="T74" s="25">
        <f t="shared" si="15"/>
        <v>0.26653351821074739</v>
      </c>
    </row>
    <row r="75" spans="1:20" x14ac:dyDescent="0.35">
      <c r="A75" s="23">
        <v>44238</v>
      </c>
      <c r="B75" s="24">
        <v>0.29598757799999997</v>
      </c>
      <c r="C75" s="24"/>
      <c r="D75" s="24">
        <v>0.55410000000000004</v>
      </c>
      <c r="E75" s="24">
        <f t="shared" si="8"/>
        <v>0.87203802181184809</v>
      </c>
      <c r="F75" s="24">
        <f t="shared" si="9"/>
        <v>0.87203802181184809</v>
      </c>
      <c r="G75" s="26"/>
      <c r="H75" s="25">
        <v>0.61871359999999997</v>
      </c>
      <c r="I75" s="24">
        <f t="shared" si="10"/>
        <v>1.0903363721568073</v>
      </c>
      <c r="J75" s="25">
        <f t="shared" si="11"/>
        <v>1.0903363721568073</v>
      </c>
      <c r="K75" s="23">
        <v>44238</v>
      </c>
      <c r="L75" s="24">
        <v>1.140490499</v>
      </c>
      <c r="M75" s="24"/>
      <c r="N75" s="24">
        <v>1.4944999999999999</v>
      </c>
      <c r="O75" s="24">
        <f t="shared" si="12"/>
        <v>0.31040109611645256</v>
      </c>
      <c r="P75" s="24">
        <f t="shared" si="13"/>
        <v>0.31040109611645256</v>
      </c>
      <c r="Q75" s="26"/>
      <c r="R75" s="25">
        <v>1.3971292989999999</v>
      </c>
      <c r="S75" s="24">
        <f t="shared" si="14"/>
        <v>0.22502493464437001</v>
      </c>
      <c r="T75" s="25">
        <f t="shared" si="15"/>
        <v>0.22502493464437001</v>
      </c>
    </row>
    <row r="76" spans="1:20" x14ac:dyDescent="0.35">
      <c r="A76" s="23">
        <v>44239</v>
      </c>
      <c r="B76" s="24">
        <v>0.19706022500000001</v>
      </c>
      <c r="C76" s="24"/>
      <c r="D76" s="24">
        <v>0.55420000000000003</v>
      </c>
      <c r="E76" s="24">
        <f t="shared" si="8"/>
        <v>1.8123382077737911</v>
      </c>
      <c r="F76" s="24">
        <f t="shared" si="9"/>
        <v>1.8123382077737911</v>
      </c>
      <c r="G76" s="26"/>
      <c r="H76" s="25">
        <v>0.56122932999999997</v>
      </c>
      <c r="I76" s="24">
        <f t="shared" si="10"/>
        <v>1.8480091809496308</v>
      </c>
      <c r="J76" s="25">
        <f t="shared" si="11"/>
        <v>1.8480091809496308</v>
      </c>
      <c r="K76" s="23">
        <v>44239</v>
      </c>
      <c r="L76" s="24">
        <v>1.050470158</v>
      </c>
      <c r="M76" s="24"/>
      <c r="N76" s="24">
        <v>1.4956</v>
      </c>
      <c r="O76" s="24">
        <f t="shared" si="12"/>
        <v>0.42374344345724863</v>
      </c>
      <c r="P76" s="24">
        <f t="shared" si="13"/>
        <v>0.42374344345724863</v>
      </c>
      <c r="Q76" s="26"/>
      <c r="R76" s="25">
        <v>1.3874597790000001</v>
      </c>
      <c r="S76" s="24">
        <f t="shared" si="14"/>
        <v>0.32079885224116961</v>
      </c>
      <c r="T76" s="25">
        <f t="shared" si="15"/>
        <v>0.32079885224116961</v>
      </c>
    </row>
    <row r="77" spans="1:20" x14ac:dyDescent="0.35">
      <c r="A77" s="23">
        <v>44240</v>
      </c>
      <c r="B77" s="24">
        <v>0.58027204899999996</v>
      </c>
      <c r="C77" s="24"/>
      <c r="D77" s="24">
        <v>0.5544</v>
      </c>
      <c r="E77" s="24">
        <f t="shared" si="8"/>
        <v>-4.4586067939315743E-2</v>
      </c>
      <c r="F77" s="24">
        <f t="shared" si="9"/>
        <v>4.4586067939315743E-2</v>
      </c>
      <c r="G77" s="26"/>
      <c r="H77" s="25">
        <v>0.48141662400000002</v>
      </c>
      <c r="I77" s="24">
        <f t="shared" si="10"/>
        <v>-0.1703604803477273</v>
      </c>
      <c r="J77" s="25">
        <f t="shared" si="11"/>
        <v>0.1703604803477273</v>
      </c>
      <c r="K77" s="23">
        <v>44240</v>
      </c>
      <c r="L77" s="24">
        <v>1.206095868</v>
      </c>
      <c r="M77" s="24"/>
      <c r="N77" s="24">
        <v>1.4965999999999999</v>
      </c>
      <c r="O77" s="24">
        <f t="shared" si="12"/>
        <v>0.2408632180141089</v>
      </c>
      <c r="P77" s="24">
        <f t="shared" si="13"/>
        <v>0.2408632180141089</v>
      </c>
      <c r="Q77" s="26"/>
      <c r="R77" s="25">
        <v>1.3494198669999999</v>
      </c>
      <c r="S77" s="24">
        <f t="shared" si="14"/>
        <v>0.11883300722824458</v>
      </c>
      <c r="T77" s="25">
        <f t="shared" si="15"/>
        <v>0.11883300722824458</v>
      </c>
    </row>
    <row r="78" spans="1:20" x14ac:dyDescent="0.35">
      <c r="A78" s="23">
        <v>44241</v>
      </c>
      <c r="B78" s="24">
        <v>0.16922427200000001</v>
      </c>
      <c r="C78" s="24"/>
      <c r="D78" s="24">
        <v>0.55459999999999998</v>
      </c>
      <c r="E78" s="24">
        <f t="shared" si="8"/>
        <v>2.2773076429603427</v>
      </c>
      <c r="F78" s="24">
        <f t="shared" si="9"/>
        <v>2.2773076429603427</v>
      </c>
      <c r="G78" s="26"/>
      <c r="H78" s="25">
        <v>0.52549100299999996</v>
      </c>
      <c r="I78" s="24">
        <f t="shared" si="10"/>
        <v>2.1052933293162575</v>
      </c>
      <c r="J78" s="25">
        <f t="shared" si="11"/>
        <v>2.1052933293162575</v>
      </c>
      <c r="K78" s="23">
        <v>44241</v>
      </c>
      <c r="L78" s="24">
        <v>1.0590946830000001</v>
      </c>
      <c r="M78" s="24"/>
      <c r="N78" s="24">
        <v>1.4977</v>
      </c>
      <c r="O78" s="24">
        <f t="shared" si="12"/>
        <v>0.41413230001080076</v>
      </c>
      <c r="P78" s="24">
        <f t="shared" si="13"/>
        <v>0.41413230001080076</v>
      </c>
      <c r="Q78" s="26"/>
      <c r="R78" s="25">
        <v>1.4834764949999999</v>
      </c>
      <c r="S78" s="24">
        <f t="shared" si="14"/>
        <v>0.40070242898197966</v>
      </c>
      <c r="T78" s="25">
        <f t="shared" si="15"/>
        <v>0.40070242898197966</v>
      </c>
    </row>
    <row r="79" spans="1:20" x14ac:dyDescent="0.35">
      <c r="A79" s="23">
        <v>44242</v>
      </c>
      <c r="B79" s="24">
        <v>0.26298544400000001</v>
      </c>
      <c r="C79" s="24"/>
      <c r="D79" s="24">
        <v>0.55479999999999996</v>
      </c>
      <c r="E79" s="24">
        <f t="shared" si="8"/>
        <v>1.109622462602911</v>
      </c>
      <c r="F79" s="24">
        <f t="shared" si="9"/>
        <v>1.109622462602911</v>
      </c>
      <c r="G79" s="26"/>
      <c r="H79" s="25">
        <v>0.44450094299999998</v>
      </c>
      <c r="I79" s="24">
        <f t="shared" si="10"/>
        <v>0.6902112004343478</v>
      </c>
      <c r="J79" s="25">
        <f t="shared" si="11"/>
        <v>0.6902112004343478</v>
      </c>
      <c r="K79" s="23">
        <v>44242</v>
      </c>
      <c r="L79" s="24">
        <v>1.0804785029999999</v>
      </c>
      <c r="M79" s="24"/>
      <c r="N79" s="24">
        <v>1.4987999999999999</v>
      </c>
      <c r="O79" s="24">
        <f t="shared" si="12"/>
        <v>0.38716318356960411</v>
      </c>
      <c r="P79" s="24">
        <f t="shared" si="13"/>
        <v>0.38716318356960411</v>
      </c>
      <c r="Q79" s="26"/>
      <c r="R79" s="25">
        <v>1.384372929</v>
      </c>
      <c r="S79" s="24">
        <f t="shared" si="14"/>
        <v>0.28125911358367867</v>
      </c>
      <c r="T79" s="25">
        <f t="shared" si="15"/>
        <v>0.28125911358367867</v>
      </c>
    </row>
    <row r="80" spans="1:20" x14ac:dyDescent="0.35">
      <c r="A80" s="23">
        <v>44243</v>
      </c>
      <c r="B80" s="24">
        <v>0.37351469999999998</v>
      </c>
      <c r="C80" s="24"/>
      <c r="D80" s="24">
        <v>0.55489999999999995</v>
      </c>
      <c r="E80" s="24">
        <f t="shared" si="8"/>
        <v>0.48561756739426848</v>
      </c>
      <c r="F80" s="24">
        <f t="shared" si="9"/>
        <v>0.48561756739426848</v>
      </c>
      <c r="G80" s="26"/>
      <c r="H80" s="25">
        <v>0.79520337299999999</v>
      </c>
      <c r="I80" s="24">
        <f t="shared" si="10"/>
        <v>1.1289747712740623</v>
      </c>
      <c r="J80" s="25">
        <f t="shared" si="11"/>
        <v>1.1289747712740623</v>
      </c>
      <c r="K80" s="23">
        <v>44243</v>
      </c>
      <c r="L80" s="24">
        <v>1.171444143</v>
      </c>
      <c r="M80" s="24"/>
      <c r="N80" s="24">
        <v>1.4999</v>
      </c>
      <c r="O80" s="24">
        <f t="shared" si="12"/>
        <v>0.2803854191108453</v>
      </c>
      <c r="P80" s="24">
        <f t="shared" si="13"/>
        <v>0.2803854191108453</v>
      </c>
      <c r="Q80" s="26"/>
      <c r="R80" s="25">
        <v>1.4335955330000001</v>
      </c>
      <c r="S80" s="24">
        <f t="shared" si="14"/>
        <v>0.22378479722357542</v>
      </c>
      <c r="T80" s="25">
        <f t="shared" si="15"/>
        <v>0.22378479722357542</v>
      </c>
    </row>
    <row r="81" spans="1:20" x14ac:dyDescent="0.35">
      <c r="A81" s="23">
        <v>44244</v>
      </c>
      <c r="B81" s="24">
        <v>0.220372975</v>
      </c>
      <c r="C81" s="24"/>
      <c r="D81" s="24">
        <v>0.55510000000000004</v>
      </c>
      <c r="E81" s="24">
        <f t="shared" si="8"/>
        <v>1.5189114046311716</v>
      </c>
      <c r="F81" s="24">
        <f t="shared" si="9"/>
        <v>1.5189114046311716</v>
      </c>
      <c r="G81" s="26"/>
      <c r="H81" s="25">
        <v>0.47269567800000001</v>
      </c>
      <c r="I81" s="24">
        <f t="shared" si="10"/>
        <v>1.1449802454225617</v>
      </c>
      <c r="J81" s="25">
        <f t="shared" si="11"/>
        <v>1.1449802454225617</v>
      </c>
      <c r="K81" s="23">
        <v>44244</v>
      </c>
      <c r="L81" s="24">
        <v>1.2489145479999999</v>
      </c>
      <c r="M81" s="24"/>
      <c r="N81" s="24">
        <v>1.5009999999999999</v>
      </c>
      <c r="O81" s="24">
        <f t="shared" si="12"/>
        <v>0.20184363486171833</v>
      </c>
      <c r="P81" s="24">
        <f t="shared" si="13"/>
        <v>0.20184363486171833</v>
      </c>
      <c r="Q81" s="26"/>
      <c r="R81" s="25">
        <v>1.378375766</v>
      </c>
      <c r="S81" s="24">
        <f t="shared" si="14"/>
        <v>0.10365898788457392</v>
      </c>
      <c r="T81" s="25">
        <f t="shared" si="15"/>
        <v>0.10365898788457392</v>
      </c>
    </row>
    <row r="82" spans="1:20" x14ac:dyDescent="0.35">
      <c r="A82" s="23">
        <v>44245</v>
      </c>
      <c r="B82" s="24">
        <v>0.29444131400000001</v>
      </c>
      <c r="C82" s="24"/>
      <c r="D82" s="24">
        <v>0.55530000000000002</v>
      </c>
      <c r="E82" s="24">
        <f t="shared" si="8"/>
        <v>0.88594457909530999</v>
      </c>
      <c r="F82" s="24">
        <f t="shared" si="9"/>
        <v>0.88594457909530999</v>
      </c>
      <c r="G82" s="26"/>
      <c r="H82" s="25">
        <v>0.551971078</v>
      </c>
      <c r="I82" s="24">
        <f t="shared" si="10"/>
        <v>0.87463868606427964</v>
      </c>
      <c r="J82" s="25">
        <f t="shared" si="11"/>
        <v>0.87463868606427964</v>
      </c>
      <c r="K82" s="23">
        <v>44245</v>
      </c>
      <c r="L82" s="24">
        <v>1.4826822390000001</v>
      </c>
      <c r="M82" s="24"/>
      <c r="N82" s="24">
        <v>1.5021</v>
      </c>
      <c r="O82" s="24">
        <f t="shared" si="12"/>
        <v>1.3096373915624899E-2</v>
      </c>
      <c r="P82" s="24">
        <f t="shared" si="13"/>
        <v>1.3096373915624899E-2</v>
      </c>
      <c r="Q82" s="26"/>
      <c r="R82" s="25">
        <v>1.3514896219999999</v>
      </c>
      <c r="S82" s="24">
        <f t="shared" si="14"/>
        <v>-8.8483299758472508E-2</v>
      </c>
      <c r="T82" s="25">
        <f t="shared" si="15"/>
        <v>8.8483299758472508E-2</v>
      </c>
    </row>
    <row r="83" spans="1:20" x14ac:dyDescent="0.35">
      <c r="A83" s="23">
        <v>44246</v>
      </c>
      <c r="B83" s="24">
        <v>0.28028376199999999</v>
      </c>
      <c r="C83" s="24"/>
      <c r="D83" s="24">
        <v>0.55549999999999999</v>
      </c>
      <c r="E83" s="24">
        <f t="shared" si="8"/>
        <v>0.98192002289451219</v>
      </c>
      <c r="F83" s="24">
        <f t="shared" si="9"/>
        <v>0.98192002289451219</v>
      </c>
      <c r="G83" s="26"/>
      <c r="H83" s="25">
        <v>0.59258139799999998</v>
      </c>
      <c r="I83" s="24">
        <f t="shared" si="10"/>
        <v>1.1142195101548551</v>
      </c>
      <c r="J83" s="25">
        <f t="shared" si="11"/>
        <v>1.1142195101548551</v>
      </c>
      <c r="K83" s="23">
        <v>44246</v>
      </c>
      <c r="L83" s="24">
        <v>1.2130221590000001</v>
      </c>
      <c r="M83" s="24"/>
      <c r="N83" s="24">
        <v>1.5032000000000001</v>
      </c>
      <c r="O83" s="24">
        <f t="shared" si="12"/>
        <v>0.2392189119110725</v>
      </c>
      <c r="P83" s="24">
        <f t="shared" si="13"/>
        <v>0.2392189119110725</v>
      </c>
      <c r="Q83" s="26"/>
      <c r="R83" s="25">
        <v>1.4098919459999999</v>
      </c>
      <c r="S83" s="24">
        <f t="shared" si="14"/>
        <v>0.1622969420132413</v>
      </c>
      <c r="T83" s="25">
        <f t="shared" si="15"/>
        <v>0.1622969420132413</v>
      </c>
    </row>
    <row r="84" spans="1:20" x14ac:dyDescent="0.35">
      <c r="A84" s="23">
        <v>44247</v>
      </c>
      <c r="B84" s="24">
        <v>0.52986485800000005</v>
      </c>
      <c r="C84" s="24"/>
      <c r="D84" s="24">
        <v>0.55559999999999998</v>
      </c>
      <c r="E84" s="24">
        <f t="shared" si="8"/>
        <v>4.8569256125304182E-2</v>
      </c>
      <c r="F84" s="24">
        <f t="shared" si="9"/>
        <v>4.8569256125304182E-2</v>
      </c>
      <c r="G84" s="26"/>
      <c r="H84" s="25">
        <v>0.48665351600000001</v>
      </c>
      <c r="I84" s="24">
        <f t="shared" si="10"/>
        <v>-8.155162839653736E-2</v>
      </c>
      <c r="J84" s="25">
        <f t="shared" si="11"/>
        <v>8.155162839653736E-2</v>
      </c>
      <c r="K84" s="23">
        <v>44247</v>
      </c>
      <c r="L84" s="24">
        <v>1.2541398500000001</v>
      </c>
      <c r="M84" s="24"/>
      <c r="N84" s="24">
        <v>1.5043</v>
      </c>
      <c r="O84" s="24">
        <f t="shared" si="12"/>
        <v>0.19946750755109161</v>
      </c>
      <c r="P84" s="24">
        <f t="shared" si="13"/>
        <v>0.19946750755109161</v>
      </c>
      <c r="Q84" s="26"/>
      <c r="R84" s="25">
        <v>1.408209488</v>
      </c>
      <c r="S84" s="24">
        <f t="shared" si="14"/>
        <v>0.12284884975148501</v>
      </c>
      <c r="T84" s="25">
        <f t="shared" si="15"/>
        <v>0.12284884975148501</v>
      </c>
    </row>
    <row r="85" spans="1:20" x14ac:dyDescent="0.35">
      <c r="A85" s="23">
        <v>44248</v>
      </c>
      <c r="B85" s="24">
        <v>0.19634162099999999</v>
      </c>
      <c r="C85" s="24"/>
      <c r="D85" s="24">
        <v>0.55579999999999996</v>
      </c>
      <c r="E85" s="24">
        <f t="shared" si="8"/>
        <v>1.8307803366867386</v>
      </c>
      <c r="F85" s="24">
        <f t="shared" si="9"/>
        <v>1.8307803366867386</v>
      </c>
      <c r="G85" s="26"/>
      <c r="H85" s="25">
        <v>0.54119594199999999</v>
      </c>
      <c r="I85" s="24">
        <f t="shared" si="10"/>
        <v>1.7563994798637219</v>
      </c>
      <c r="J85" s="25">
        <f t="shared" si="11"/>
        <v>1.7563994798637219</v>
      </c>
      <c r="K85" s="23">
        <v>44248</v>
      </c>
      <c r="L85" s="24">
        <v>1.0151263909999999</v>
      </c>
      <c r="M85" s="24"/>
      <c r="N85" s="24">
        <v>1.5054000000000001</v>
      </c>
      <c r="O85" s="24">
        <f t="shared" si="12"/>
        <v>0.48296804550321282</v>
      </c>
      <c r="P85" s="24">
        <f t="shared" si="13"/>
        <v>0.48296804550321282</v>
      </c>
      <c r="Q85" s="26"/>
      <c r="R85" s="25">
        <v>1.557364285</v>
      </c>
      <c r="S85" s="24">
        <f t="shared" si="14"/>
        <v>0.53415801106879135</v>
      </c>
      <c r="T85" s="25">
        <f t="shared" si="15"/>
        <v>0.53415801106879135</v>
      </c>
    </row>
    <row r="86" spans="1:20" x14ac:dyDescent="0.35">
      <c r="A86" s="23">
        <v>44249</v>
      </c>
      <c r="B86" s="24">
        <v>0.31965236600000002</v>
      </c>
      <c r="C86" s="24"/>
      <c r="D86" s="24">
        <v>0.55600000000000005</v>
      </c>
      <c r="E86" s="24">
        <f t="shared" si="8"/>
        <v>0.73938959675962479</v>
      </c>
      <c r="F86" s="24">
        <f t="shared" si="9"/>
        <v>0.73938959675962479</v>
      </c>
      <c r="G86" s="26"/>
      <c r="H86" s="25">
        <v>0.51173623899999998</v>
      </c>
      <c r="I86" s="24">
        <f t="shared" si="10"/>
        <v>0.60091491079405912</v>
      </c>
      <c r="J86" s="25">
        <f t="shared" si="11"/>
        <v>0.60091491079405912</v>
      </c>
      <c r="K86" s="23">
        <v>44249</v>
      </c>
      <c r="L86" s="24">
        <v>1.2526588489999999</v>
      </c>
      <c r="M86" s="24"/>
      <c r="N86" s="24">
        <v>1.5065</v>
      </c>
      <c r="O86" s="24">
        <f t="shared" si="12"/>
        <v>0.20264188546038847</v>
      </c>
      <c r="P86" s="24">
        <f t="shared" si="13"/>
        <v>0.20264188546038847</v>
      </c>
      <c r="Q86" s="26"/>
      <c r="R86" s="25">
        <v>1.3906140849999999</v>
      </c>
      <c r="S86" s="24">
        <f t="shared" si="14"/>
        <v>0.11012993370871085</v>
      </c>
      <c r="T86" s="25">
        <f t="shared" si="15"/>
        <v>0.11012993370871085</v>
      </c>
    </row>
    <row r="87" spans="1:20" x14ac:dyDescent="0.35">
      <c r="A87" s="23">
        <v>44250</v>
      </c>
      <c r="B87" s="24">
        <v>0.299414242</v>
      </c>
      <c r="C87" s="24"/>
      <c r="D87" s="24">
        <v>0.55620000000000003</v>
      </c>
      <c r="E87" s="24">
        <f t="shared" si="8"/>
        <v>0.85762706638383635</v>
      </c>
      <c r="F87" s="24">
        <f t="shared" si="9"/>
        <v>0.85762706638383635</v>
      </c>
      <c r="G87" s="26"/>
      <c r="H87" s="25">
        <v>0.49588410500000002</v>
      </c>
      <c r="I87" s="24">
        <f t="shared" si="10"/>
        <v>0.65618075375318996</v>
      </c>
      <c r="J87" s="25">
        <f t="shared" si="11"/>
        <v>0.65618075375318996</v>
      </c>
      <c r="K87" s="23">
        <v>44250</v>
      </c>
      <c r="L87" s="24">
        <v>1.3640677050000001</v>
      </c>
      <c r="M87" s="24"/>
      <c r="N87" s="24">
        <v>1.5076000000000001</v>
      </c>
      <c r="O87" s="24">
        <f t="shared" si="12"/>
        <v>0.10522373227801032</v>
      </c>
      <c r="P87" s="24">
        <f t="shared" si="13"/>
        <v>0.10522373227801032</v>
      </c>
      <c r="Q87" s="26"/>
      <c r="R87" s="25">
        <v>1.376423886</v>
      </c>
      <c r="S87" s="24">
        <f t="shared" si="14"/>
        <v>9.0583340949340271E-3</v>
      </c>
      <c r="T87" s="25">
        <f t="shared" si="15"/>
        <v>9.0583340949340271E-3</v>
      </c>
    </row>
    <row r="88" spans="1:20" x14ac:dyDescent="0.35">
      <c r="A88" s="23">
        <v>44251</v>
      </c>
      <c r="B88" s="24">
        <v>0.327845363</v>
      </c>
      <c r="C88" s="24"/>
      <c r="D88" s="24">
        <v>0.55630000000000002</v>
      </c>
      <c r="E88" s="24">
        <f t="shared" si="8"/>
        <v>0.69683656620758738</v>
      </c>
      <c r="F88" s="24">
        <f t="shared" si="9"/>
        <v>0.69683656620758738</v>
      </c>
      <c r="G88" s="26"/>
      <c r="H88" s="25">
        <v>0.46433890300000003</v>
      </c>
      <c r="I88" s="24">
        <f t="shared" si="10"/>
        <v>0.4163351244348697</v>
      </c>
      <c r="J88" s="25">
        <f t="shared" si="11"/>
        <v>0.4163351244348697</v>
      </c>
      <c r="K88" s="23">
        <v>44251</v>
      </c>
      <c r="L88" s="24">
        <v>1.214925765</v>
      </c>
      <c r="M88" s="24"/>
      <c r="N88" s="24">
        <v>1.5086999999999999</v>
      </c>
      <c r="O88" s="24">
        <f t="shared" si="12"/>
        <v>0.24180426776939731</v>
      </c>
      <c r="P88" s="24">
        <f t="shared" si="13"/>
        <v>0.24180426776939731</v>
      </c>
      <c r="Q88" s="26"/>
      <c r="R88" s="25">
        <v>1.416450864</v>
      </c>
      <c r="S88" s="24">
        <f t="shared" si="14"/>
        <v>0.16587441373424155</v>
      </c>
      <c r="T88" s="25">
        <f t="shared" si="15"/>
        <v>0.16587441373424155</v>
      </c>
    </row>
    <row r="89" spans="1:20" x14ac:dyDescent="0.35">
      <c r="A89" s="23">
        <v>44252</v>
      </c>
      <c r="B89" s="24">
        <v>0.28026557000000002</v>
      </c>
      <c r="C89" s="24"/>
      <c r="D89" s="24">
        <v>0.55649999999999999</v>
      </c>
      <c r="E89" s="24">
        <f t="shared" si="8"/>
        <v>0.98561671346216362</v>
      </c>
      <c r="F89" s="24">
        <f t="shared" si="9"/>
        <v>0.98561671346216362</v>
      </c>
      <c r="G89" s="26"/>
      <c r="H89" s="25">
        <v>0.68362909100000002</v>
      </c>
      <c r="I89" s="24">
        <f t="shared" si="10"/>
        <v>1.4392189557925363</v>
      </c>
      <c r="J89" s="25">
        <f t="shared" si="11"/>
        <v>1.4392189557925363</v>
      </c>
      <c r="K89" s="23">
        <v>44252</v>
      </c>
      <c r="L89" s="24">
        <v>1.212509289</v>
      </c>
      <c r="M89" s="24"/>
      <c r="N89" s="24">
        <v>1.5098</v>
      </c>
      <c r="O89" s="24">
        <f t="shared" si="12"/>
        <v>0.24518633687762209</v>
      </c>
      <c r="P89" s="24">
        <f t="shared" si="13"/>
        <v>0.24518633687762209</v>
      </c>
      <c r="Q89" s="26"/>
      <c r="R89" s="25">
        <v>1.4363890020000001</v>
      </c>
      <c r="S89" s="24">
        <f t="shared" si="14"/>
        <v>0.18464164772266756</v>
      </c>
      <c r="T89" s="25">
        <f t="shared" si="15"/>
        <v>0.18464164772266756</v>
      </c>
    </row>
    <row r="90" spans="1:20" x14ac:dyDescent="0.35">
      <c r="A90" s="23">
        <v>44253</v>
      </c>
      <c r="B90" s="24">
        <v>0.14902534200000001</v>
      </c>
      <c r="C90" s="24"/>
      <c r="D90" s="24">
        <v>0.55669999999999997</v>
      </c>
      <c r="E90" s="24">
        <f t="shared" si="8"/>
        <v>2.7356062568204003</v>
      </c>
      <c r="F90" s="24">
        <f t="shared" si="9"/>
        <v>2.7356062568204003</v>
      </c>
      <c r="G90" s="26"/>
      <c r="H90" s="25">
        <v>0.49966053399999999</v>
      </c>
      <c r="I90" s="24">
        <f t="shared" si="10"/>
        <v>2.3528561471108715</v>
      </c>
      <c r="J90" s="25">
        <f t="shared" si="11"/>
        <v>2.3528561471108715</v>
      </c>
      <c r="K90" s="23">
        <v>44253</v>
      </c>
      <c r="L90" s="24">
        <v>1.042219596</v>
      </c>
      <c r="M90" s="24"/>
      <c r="N90" s="24">
        <v>1.5108999999999999</v>
      </c>
      <c r="O90" s="24">
        <f t="shared" si="12"/>
        <v>0.44969448453932148</v>
      </c>
      <c r="P90" s="24">
        <f t="shared" si="13"/>
        <v>0.44969448453932148</v>
      </c>
      <c r="Q90" s="26"/>
      <c r="R90" s="25">
        <v>1.3908321669999999</v>
      </c>
      <c r="S90" s="24">
        <f t="shared" si="14"/>
        <v>0.33449051652642298</v>
      </c>
      <c r="T90" s="25">
        <f t="shared" si="15"/>
        <v>0.33449051652642298</v>
      </c>
    </row>
    <row r="91" spans="1:20" x14ac:dyDescent="0.35">
      <c r="A91" s="23">
        <v>44254</v>
      </c>
      <c r="B91" s="24">
        <v>0.58106930899999998</v>
      </c>
      <c r="C91" s="24"/>
      <c r="D91" s="24">
        <v>0.55689999999999995</v>
      </c>
      <c r="E91" s="24">
        <f t="shared" si="8"/>
        <v>-4.1594537218967158E-2</v>
      </c>
      <c r="F91" s="24">
        <f t="shared" si="9"/>
        <v>4.1594537218967158E-2</v>
      </c>
      <c r="G91" s="26"/>
      <c r="H91" s="25">
        <v>0.56380385200000005</v>
      </c>
      <c r="I91" s="24">
        <f t="shared" si="10"/>
        <v>-2.9713248888868657E-2</v>
      </c>
      <c r="J91" s="25">
        <f t="shared" si="11"/>
        <v>2.9713248888868657E-2</v>
      </c>
      <c r="K91" s="23">
        <v>44254</v>
      </c>
      <c r="L91" s="24">
        <v>1.1875412190000001</v>
      </c>
      <c r="M91" s="24"/>
      <c r="N91" s="24">
        <v>1.512</v>
      </c>
      <c r="O91" s="24">
        <f t="shared" si="12"/>
        <v>0.27321896352635139</v>
      </c>
      <c r="P91" s="24">
        <f t="shared" si="13"/>
        <v>0.27321896352635139</v>
      </c>
      <c r="Q91" s="26"/>
      <c r="R91" s="25">
        <v>1.4530630330000001</v>
      </c>
      <c r="S91" s="24">
        <f t="shared" si="14"/>
        <v>0.2235895560943893</v>
      </c>
      <c r="T91" s="25">
        <f t="shared" si="15"/>
        <v>0.2235895560943893</v>
      </c>
    </row>
    <row r="92" spans="1:20" x14ac:dyDescent="0.35">
      <c r="A92" s="23">
        <v>44255</v>
      </c>
      <c r="B92" s="24">
        <v>0.197037763</v>
      </c>
      <c r="C92" s="24"/>
      <c r="D92" s="24">
        <v>0.55710000000000004</v>
      </c>
      <c r="E92" s="24">
        <f t="shared" si="8"/>
        <v>1.8273768008622797</v>
      </c>
      <c r="F92" s="24">
        <f t="shared" si="9"/>
        <v>1.8273768008622797</v>
      </c>
      <c r="G92" s="26"/>
      <c r="H92" s="25">
        <v>0.674803861</v>
      </c>
      <c r="I92" s="24">
        <f t="shared" si="10"/>
        <v>2.4247438192850375</v>
      </c>
      <c r="J92" s="25">
        <f t="shared" si="11"/>
        <v>2.4247438192850375</v>
      </c>
      <c r="K92" s="23">
        <v>44255</v>
      </c>
      <c r="L92" s="24">
        <v>1.029534854</v>
      </c>
      <c r="M92" s="24"/>
      <c r="N92" s="24">
        <v>1.5130999999999999</v>
      </c>
      <c r="O92" s="24">
        <f t="shared" si="12"/>
        <v>0.46969283664484845</v>
      </c>
      <c r="P92" s="24">
        <f t="shared" si="13"/>
        <v>0.46969283664484845</v>
      </c>
      <c r="Q92" s="26"/>
      <c r="R92" s="25">
        <v>1.881769571</v>
      </c>
      <c r="S92" s="24">
        <f t="shared" si="14"/>
        <v>0.82778617323042081</v>
      </c>
      <c r="T92" s="25">
        <f t="shared" si="15"/>
        <v>0.82778617323042081</v>
      </c>
    </row>
    <row r="93" spans="1:20" x14ac:dyDescent="0.35">
      <c r="A93" s="23"/>
      <c r="B93" s="27"/>
      <c r="C93" s="24"/>
      <c r="D93" s="24"/>
      <c r="E93" s="26"/>
      <c r="F93" s="25"/>
      <c r="G93" s="26"/>
      <c r="H93" s="25"/>
      <c r="I93" s="26"/>
      <c r="J93" s="25"/>
      <c r="K93" s="23"/>
      <c r="L93" s="27"/>
      <c r="M93" s="24"/>
      <c r="N93" s="24"/>
      <c r="O93" s="26"/>
      <c r="P93" s="25"/>
      <c r="Q93" s="26"/>
      <c r="R93" s="25"/>
      <c r="S93" s="26"/>
      <c r="T93" s="25"/>
    </row>
    <row r="94" spans="1:20" x14ac:dyDescent="0.35">
      <c r="A94" s="14" t="s">
        <v>23</v>
      </c>
      <c r="B94" s="15">
        <f>AVERAGE(B3:B92)</f>
        <v>0.46430796017777781</v>
      </c>
      <c r="C94" s="15"/>
      <c r="D94" s="15">
        <f>AVERAGE(D3:D92)</f>
        <v>0.54927777777777786</v>
      </c>
      <c r="E94" s="15"/>
      <c r="F94" s="15"/>
      <c r="G94" s="15"/>
      <c r="H94" s="15">
        <f>AVERAGE(H3:H92)</f>
        <v>0.5404092743333333</v>
      </c>
      <c r="I94" s="15"/>
      <c r="J94" s="16"/>
      <c r="K94" s="15" t="s">
        <v>15</v>
      </c>
      <c r="L94" s="15">
        <f>AVERAGE(L3:L92)</f>
        <v>1.331324689666666</v>
      </c>
      <c r="M94" s="15"/>
      <c r="N94" s="15">
        <f>AVERAGE(N3:N92)</f>
        <v>1.4651322222222225</v>
      </c>
      <c r="O94" s="15"/>
      <c r="P94" s="16"/>
      <c r="Q94" s="15"/>
      <c r="R94" s="15">
        <f>AVERAGE(R3:R92)</f>
        <v>1.4406744638777775</v>
      </c>
      <c r="S94" s="15"/>
      <c r="T94" s="16"/>
    </row>
    <row r="95" spans="1:20" x14ac:dyDescent="0.35">
      <c r="A95" s="14" t="s">
        <v>24</v>
      </c>
      <c r="B95" s="15">
        <f>MEDIAN(B3:B92)</f>
        <v>0.4412094815</v>
      </c>
      <c r="C95" s="15"/>
      <c r="D95" s="15">
        <f>MEDIAN(D3:D92)</f>
        <v>0.54925000000000002</v>
      </c>
      <c r="E95" s="15"/>
      <c r="F95" s="15"/>
      <c r="G95" s="15"/>
      <c r="H95" s="15">
        <f>MEDIAN(H3:H92)</f>
        <v>0.50953902750000002</v>
      </c>
      <c r="I95" s="15"/>
      <c r="J95" s="16"/>
      <c r="K95" s="15" t="s">
        <v>14</v>
      </c>
      <c r="L95" s="15">
        <f>MEDIAN(L3:L92)</f>
        <v>1.3017168300000002</v>
      </c>
      <c r="M95" s="15"/>
      <c r="N95" s="15">
        <f>MEDIAN(N3:N92)</f>
        <v>1.46485</v>
      </c>
      <c r="O95" s="15"/>
      <c r="P95" s="16"/>
      <c r="Q95" s="15"/>
      <c r="R95" s="15">
        <f>MEDIAN(R3:R92)</f>
        <v>1.4173540364999999</v>
      </c>
      <c r="S95" s="15"/>
      <c r="T95" s="16"/>
    </row>
    <row r="96" spans="1:20" x14ac:dyDescent="0.35">
      <c r="A96" s="14" t="s">
        <v>25</v>
      </c>
      <c r="B96" s="15">
        <f>_xlfn.STDEV.S(B3:B92)</f>
        <v>0.18577892390985171</v>
      </c>
      <c r="C96" s="15"/>
      <c r="D96" s="15">
        <f>_xlfn.STDEV.S(D3:D92)</f>
        <v>4.5435416017839073E-3</v>
      </c>
      <c r="E96" s="15"/>
      <c r="F96" s="15"/>
      <c r="G96" s="15"/>
      <c r="H96" s="15">
        <f>_xlfn.STDEV.S(H3:H92)</f>
        <v>0.11142264797816005</v>
      </c>
      <c r="I96" s="15"/>
      <c r="J96" s="16"/>
      <c r="K96" s="15" t="s">
        <v>13</v>
      </c>
      <c r="L96" s="15">
        <f>_xlfn.STDEV.S(L3:L92)</f>
        <v>0.17450779562326388</v>
      </c>
      <c r="M96" s="15"/>
      <c r="N96" s="15">
        <f>_xlfn.STDEV.S(N3:N92)</f>
        <v>2.7846863853348294E-2</v>
      </c>
      <c r="O96" s="15"/>
      <c r="P96" s="16"/>
      <c r="Q96" s="15"/>
      <c r="R96" s="15">
        <f>_xlfn.STDEV.S(R3:R92)</f>
        <v>0.11036495684964334</v>
      </c>
      <c r="S96" s="15"/>
      <c r="T96" s="16"/>
    </row>
    <row r="97" spans="1:20" x14ac:dyDescent="0.35">
      <c r="A97" s="14" t="s">
        <v>26</v>
      </c>
      <c r="B97" s="14"/>
      <c r="C97" s="14"/>
      <c r="D97" s="15">
        <f>SUM(F3:F92)</f>
        <v>47.291299037696007</v>
      </c>
      <c r="E97" s="14"/>
      <c r="F97" s="17"/>
      <c r="G97" s="17"/>
      <c r="H97" s="15">
        <f>SUM(J3:J92)</f>
        <v>53.969352868099264</v>
      </c>
      <c r="I97" s="14"/>
      <c r="J97" s="14"/>
      <c r="K97" s="14"/>
      <c r="L97" s="14"/>
      <c r="M97" s="17"/>
      <c r="N97" s="15">
        <f>SUM(P3:P92)</f>
        <v>13.965290742543658</v>
      </c>
      <c r="O97" s="15"/>
      <c r="P97" s="17"/>
      <c r="Q97" s="17"/>
      <c r="R97" s="15">
        <f>SUM(T3:T92)</f>
        <v>14.251342296742937</v>
      </c>
      <c r="S97" s="15"/>
      <c r="T97" s="15"/>
    </row>
    <row r="98" spans="1:20" x14ac:dyDescent="0.35">
      <c r="A98" s="14" t="s">
        <v>1</v>
      </c>
      <c r="B98" s="14"/>
      <c r="C98" s="14"/>
      <c r="D98" s="18">
        <f>COUNT(D3:D92)</f>
        <v>90</v>
      </c>
      <c r="E98" s="14"/>
      <c r="F98" s="17"/>
      <c r="G98" s="17"/>
      <c r="H98" s="18">
        <f>COUNT(H3:H92)</f>
        <v>90</v>
      </c>
      <c r="I98" s="14"/>
      <c r="J98" s="14"/>
      <c r="K98" s="14"/>
      <c r="L98" s="14"/>
      <c r="M98" s="17"/>
      <c r="N98" s="18">
        <f>COUNT(N3:N92)</f>
        <v>90</v>
      </c>
      <c r="O98" s="15"/>
      <c r="P98" s="17"/>
      <c r="Q98" s="17"/>
      <c r="R98" s="18">
        <f>COUNT(R3:R92)</f>
        <v>90</v>
      </c>
      <c r="S98" s="15"/>
      <c r="T98" s="15"/>
    </row>
    <row r="99" spans="1:20" x14ac:dyDescent="0.35">
      <c r="A99" s="14" t="s">
        <v>4</v>
      </c>
      <c r="B99" s="14"/>
      <c r="C99" s="14"/>
      <c r="D99" s="15">
        <f>(D97/D98)*100</f>
        <v>52.545887819662227</v>
      </c>
      <c r="E99" s="15"/>
      <c r="F99" s="17"/>
      <c r="G99" s="17"/>
      <c r="H99" s="15">
        <f>(H97/H98)*100</f>
        <v>59.965947631221404</v>
      </c>
      <c r="I99" s="14"/>
      <c r="J99" s="14"/>
      <c r="K99" s="14"/>
      <c r="L99" s="14"/>
      <c r="M99" s="17"/>
      <c r="N99" s="15">
        <f>(N97/N98)*100</f>
        <v>15.516989713937399</v>
      </c>
      <c r="O99" s="15"/>
      <c r="P99" s="17"/>
      <c r="Q99" s="17"/>
      <c r="R99" s="15">
        <f>(R97/R98)*100</f>
        <v>15.834824774158818</v>
      </c>
      <c r="S99" s="15"/>
      <c r="T99" s="15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F2F4-8C49-4E32-B08A-505CBB8C3C88}">
  <dimension ref="A1:J97"/>
  <sheetViews>
    <sheetView zoomScale="85" zoomScaleNormal="85" workbookViewId="0">
      <selection activeCell="Q49" sqref="Q49"/>
    </sheetView>
  </sheetViews>
  <sheetFormatPr defaultRowHeight="14.5" x14ac:dyDescent="0.35"/>
  <cols>
    <col min="1" max="1" width="11" bestFit="1" customWidth="1"/>
    <col min="2" max="2" width="12.7265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2.726562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9" t="s">
        <v>0</v>
      </c>
      <c r="B1" s="12" t="s">
        <v>11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4.4693020939999997</v>
      </c>
      <c r="C3" s="5"/>
      <c r="D3" s="5">
        <v>4.9930000000000003</v>
      </c>
      <c r="E3" s="5">
        <f>(D3-B3)/B3</f>
        <v>0.1171766631535292</v>
      </c>
      <c r="F3" s="5">
        <f>ABS((B3-D3)/B3)</f>
        <v>0.1171766631535292</v>
      </c>
      <c r="G3" s="5"/>
      <c r="H3" s="5">
        <v>4.4693020939999997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4.4757394159999997</v>
      </c>
      <c r="C4" s="5"/>
      <c r="D4" s="5">
        <v>4.9922000000000004</v>
      </c>
      <c r="E4" s="5">
        <f t="shared" ref="E4:E67" si="0">(D4-B4)/B4</f>
        <v>0.11539111999097687</v>
      </c>
      <c r="F4" s="5">
        <f t="shared" ref="F4:F67" si="1">ABS((B4-D4)/B4)</f>
        <v>0.11539111999097687</v>
      </c>
      <c r="G4" s="5"/>
      <c r="H4" s="5">
        <v>4.5729298260000002</v>
      </c>
      <c r="I4" s="5">
        <f t="shared" ref="I4:I67" si="2">(H4-B4)/B4</f>
        <v>2.1714939357854811E-2</v>
      </c>
      <c r="J4" s="6">
        <f t="shared" ref="J4:J67" si="3">ABS((B4-H4)/B4)</f>
        <v>2.1714939357854811E-2</v>
      </c>
    </row>
    <row r="5" spans="1:10" x14ac:dyDescent="0.35">
      <c r="A5" s="4">
        <v>44168</v>
      </c>
      <c r="B5" s="5">
        <v>4.7270731230000003</v>
      </c>
      <c r="C5" s="5"/>
      <c r="D5" s="5">
        <v>4.9915000000000003</v>
      </c>
      <c r="E5" s="5">
        <f t="shared" si="0"/>
        <v>5.5938816709520993E-2</v>
      </c>
      <c r="F5" s="5">
        <f t="shared" si="1"/>
        <v>5.5938816709520993E-2</v>
      </c>
      <c r="G5" s="5"/>
      <c r="H5" s="5">
        <v>4.7809667759999996</v>
      </c>
      <c r="I5" s="5">
        <f t="shared" si="2"/>
        <v>1.1401061840523462E-2</v>
      </c>
      <c r="J5" s="6">
        <f t="shared" si="3"/>
        <v>1.1401061840523462E-2</v>
      </c>
    </row>
    <row r="6" spans="1:10" x14ac:dyDescent="0.35">
      <c r="A6" s="4">
        <v>44169</v>
      </c>
      <c r="B6" s="5">
        <v>4.4530424159999997</v>
      </c>
      <c r="C6" s="5"/>
      <c r="D6" s="5">
        <v>4.9908000000000001</v>
      </c>
      <c r="E6" s="5">
        <f t="shared" si="0"/>
        <v>0.12076183736041027</v>
      </c>
      <c r="F6" s="5">
        <f t="shared" si="1"/>
        <v>0.12076183736041027</v>
      </c>
      <c r="G6" s="5"/>
      <c r="H6" s="5">
        <v>6.1829285990000002</v>
      </c>
      <c r="I6" s="5">
        <f t="shared" si="2"/>
        <v>0.388472873463867</v>
      </c>
      <c r="J6" s="6">
        <f t="shared" si="3"/>
        <v>0.388472873463867</v>
      </c>
    </row>
    <row r="7" spans="1:10" x14ac:dyDescent="0.35">
      <c r="A7" s="4">
        <v>44170</v>
      </c>
      <c r="B7" s="5">
        <v>6.4426896600000001</v>
      </c>
      <c r="C7" s="5"/>
      <c r="D7" s="5">
        <v>4.99</v>
      </c>
      <c r="E7" s="5">
        <f t="shared" si="0"/>
        <v>-0.2254787575783993</v>
      </c>
      <c r="F7" s="5">
        <f t="shared" si="1"/>
        <v>0.2254787575783993</v>
      </c>
      <c r="G7" s="5"/>
      <c r="H7" s="5">
        <v>4.6124560710000004</v>
      </c>
      <c r="I7" s="5">
        <f t="shared" si="2"/>
        <v>-0.28407911688858217</v>
      </c>
      <c r="J7" s="6">
        <f t="shared" si="3"/>
        <v>0.28407911688858217</v>
      </c>
    </row>
    <row r="8" spans="1:10" x14ac:dyDescent="0.35">
      <c r="A8" s="4">
        <v>44171</v>
      </c>
      <c r="B8" s="5">
        <v>4.1265168599999997</v>
      </c>
      <c r="C8" s="5"/>
      <c r="D8" s="5">
        <v>4.9893000000000001</v>
      </c>
      <c r="E8" s="5">
        <f t="shared" si="0"/>
        <v>0.20908266445323584</v>
      </c>
      <c r="F8" s="5">
        <f t="shared" si="1"/>
        <v>0.20908266445323584</v>
      </c>
      <c r="G8" s="5"/>
      <c r="H8" s="5">
        <v>4.2908626119999997</v>
      </c>
      <c r="I8" s="5">
        <f t="shared" si="2"/>
        <v>3.9826749187206766E-2</v>
      </c>
      <c r="J8" s="6">
        <f t="shared" si="3"/>
        <v>3.9826749187206766E-2</v>
      </c>
    </row>
    <row r="9" spans="1:10" x14ac:dyDescent="0.35">
      <c r="A9" s="4">
        <v>44172</v>
      </c>
      <c r="B9" s="5">
        <v>5.0704190410000001</v>
      </c>
      <c r="C9" s="5"/>
      <c r="D9" s="5">
        <v>4.9885000000000002</v>
      </c>
      <c r="E9" s="5">
        <f t="shared" si="0"/>
        <v>-1.6156266442199942E-2</v>
      </c>
      <c r="F9" s="5">
        <f t="shared" si="1"/>
        <v>1.6156266442199942E-2</v>
      </c>
      <c r="G9" s="5"/>
      <c r="H9" s="5">
        <v>4.6713516820000001</v>
      </c>
      <c r="I9" s="5">
        <f t="shared" si="2"/>
        <v>-7.8705005596794816E-2</v>
      </c>
      <c r="J9" s="6">
        <f t="shared" si="3"/>
        <v>7.8705005596794816E-2</v>
      </c>
    </row>
    <row r="10" spans="1:10" x14ac:dyDescent="0.35">
      <c r="A10" s="4">
        <v>44173</v>
      </c>
      <c r="B10" s="5">
        <v>4.8995083429999999</v>
      </c>
      <c r="C10" s="5"/>
      <c r="D10" s="5">
        <v>4.9878</v>
      </c>
      <c r="E10" s="5">
        <f t="shared" si="0"/>
        <v>1.8020513655445384E-2</v>
      </c>
      <c r="F10" s="5">
        <f t="shared" si="1"/>
        <v>1.8020513655445384E-2</v>
      </c>
      <c r="G10" s="5"/>
      <c r="H10" s="5">
        <v>4.2973030440000004</v>
      </c>
      <c r="I10" s="5">
        <f t="shared" si="2"/>
        <v>-0.12291137331368751</v>
      </c>
      <c r="J10" s="6">
        <f t="shared" si="3"/>
        <v>0.12291137331368751</v>
      </c>
    </row>
    <row r="11" spans="1:10" x14ac:dyDescent="0.35">
      <c r="A11" s="4">
        <v>44174</v>
      </c>
      <c r="B11" s="5">
        <v>4.3285939679999998</v>
      </c>
      <c r="C11" s="5"/>
      <c r="D11" s="5">
        <v>4.9870000000000001</v>
      </c>
      <c r="E11" s="5">
        <f t="shared" si="0"/>
        <v>0.15210621205578509</v>
      </c>
      <c r="F11" s="5">
        <f t="shared" si="1"/>
        <v>0.15210621205578509</v>
      </c>
      <c r="G11" s="5"/>
      <c r="H11" s="5">
        <v>4.8152084579999999</v>
      </c>
      <c r="I11" s="5">
        <f t="shared" si="2"/>
        <v>0.11241860373077155</v>
      </c>
      <c r="J11" s="6">
        <f t="shared" si="3"/>
        <v>0.11241860373077155</v>
      </c>
    </row>
    <row r="12" spans="1:10" x14ac:dyDescent="0.35">
      <c r="A12" s="4">
        <v>44175</v>
      </c>
      <c r="B12" s="5">
        <v>4.3707795699999998</v>
      </c>
      <c r="C12" s="5"/>
      <c r="D12" s="5">
        <v>4.9863</v>
      </c>
      <c r="E12" s="5">
        <f t="shared" si="0"/>
        <v>0.14082623480369205</v>
      </c>
      <c r="F12" s="5">
        <f t="shared" si="1"/>
        <v>0.14082623480369205</v>
      </c>
      <c r="G12" s="5"/>
      <c r="H12" s="5">
        <v>4.8824140390000004</v>
      </c>
      <c r="I12" s="5">
        <f t="shared" si="2"/>
        <v>0.11705794373885585</v>
      </c>
      <c r="J12" s="6">
        <f t="shared" si="3"/>
        <v>0.11705794373885585</v>
      </c>
    </row>
    <row r="13" spans="1:10" x14ac:dyDescent="0.35">
      <c r="A13" s="4">
        <v>44176</v>
      </c>
      <c r="B13" s="5">
        <v>9.3590800420000004</v>
      </c>
      <c r="C13" s="5"/>
      <c r="D13" s="5">
        <v>4.9855999999999998</v>
      </c>
      <c r="E13" s="5">
        <f t="shared" si="0"/>
        <v>-0.46729807014936098</v>
      </c>
      <c r="F13" s="5">
        <f t="shared" si="1"/>
        <v>0.46729807014936098</v>
      </c>
      <c r="G13" s="5"/>
      <c r="H13" s="5">
        <v>5.9157358499999999</v>
      </c>
      <c r="I13" s="5">
        <f t="shared" si="2"/>
        <v>-0.36791481390773217</v>
      </c>
      <c r="J13" s="6">
        <f t="shared" si="3"/>
        <v>0.36791481390773217</v>
      </c>
    </row>
    <row r="14" spans="1:10" x14ac:dyDescent="0.35">
      <c r="A14" s="4">
        <v>44177</v>
      </c>
      <c r="B14" s="5">
        <v>10.422746480000001</v>
      </c>
      <c r="C14" s="5"/>
      <c r="D14" s="5">
        <v>4.9847999999999999</v>
      </c>
      <c r="E14" s="5">
        <f t="shared" si="0"/>
        <v>-0.52173834319339607</v>
      </c>
      <c r="F14" s="5">
        <f t="shared" si="1"/>
        <v>0.52173834319339607</v>
      </c>
      <c r="G14" s="5"/>
      <c r="H14" s="5">
        <v>4.3410855870000002</v>
      </c>
      <c r="I14" s="5">
        <f t="shared" si="2"/>
        <v>-0.58349887955827939</v>
      </c>
      <c r="J14" s="6">
        <f t="shared" si="3"/>
        <v>0.58349887955827939</v>
      </c>
    </row>
    <row r="15" spans="1:10" x14ac:dyDescent="0.35">
      <c r="A15" s="4">
        <v>44178</v>
      </c>
      <c r="B15" s="5">
        <v>4.1116427260000004</v>
      </c>
      <c r="C15" s="5"/>
      <c r="D15" s="5">
        <v>4.9840999999999998</v>
      </c>
      <c r="E15" s="5">
        <f t="shared" si="0"/>
        <v>0.21219189801755148</v>
      </c>
      <c r="F15" s="5">
        <f t="shared" si="1"/>
        <v>0.21219189801755148</v>
      </c>
      <c r="G15" s="5"/>
      <c r="H15" s="5">
        <v>4.6854216629999996</v>
      </c>
      <c r="I15" s="5">
        <f t="shared" si="2"/>
        <v>0.13954980411398693</v>
      </c>
      <c r="J15" s="6">
        <f t="shared" si="3"/>
        <v>0.13954980411398693</v>
      </c>
    </row>
    <row r="16" spans="1:10" x14ac:dyDescent="0.35">
      <c r="A16" s="4">
        <v>44179</v>
      </c>
      <c r="B16" s="5">
        <v>4.6935345489999998</v>
      </c>
      <c r="C16" s="5"/>
      <c r="D16" s="5">
        <v>4.9832999999999998</v>
      </c>
      <c r="E16" s="5">
        <f t="shared" si="0"/>
        <v>6.1737150962644392E-2</v>
      </c>
      <c r="F16" s="5">
        <f t="shared" si="1"/>
        <v>6.1737150962644392E-2</v>
      </c>
      <c r="G16" s="5"/>
      <c r="H16" s="5">
        <v>4.571383848</v>
      </c>
      <c r="I16" s="5">
        <f t="shared" si="2"/>
        <v>-2.6025311995631337E-2</v>
      </c>
      <c r="J16" s="6">
        <f t="shared" si="3"/>
        <v>2.6025311995631337E-2</v>
      </c>
    </row>
    <row r="17" spans="1:10" x14ac:dyDescent="0.35">
      <c r="A17" s="4">
        <v>44180</v>
      </c>
      <c r="B17" s="5">
        <v>4.2907365430000004</v>
      </c>
      <c r="C17" s="5"/>
      <c r="D17" s="5">
        <v>4.9825999999999997</v>
      </c>
      <c r="E17" s="5">
        <f t="shared" si="0"/>
        <v>0.16124584906727032</v>
      </c>
      <c r="F17" s="5">
        <f t="shared" si="1"/>
        <v>0.16124584906727032</v>
      </c>
      <c r="G17" s="5"/>
      <c r="H17" s="5">
        <v>4.4501174490000004</v>
      </c>
      <c r="I17" s="5">
        <f t="shared" si="2"/>
        <v>3.7145348916846788E-2</v>
      </c>
      <c r="J17" s="6">
        <f t="shared" si="3"/>
        <v>3.7145348916846788E-2</v>
      </c>
    </row>
    <row r="18" spans="1:10" x14ac:dyDescent="0.35">
      <c r="A18" s="4">
        <v>44181</v>
      </c>
      <c r="B18" s="5">
        <v>4.2793901160000001</v>
      </c>
      <c r="C18" s="5"/>
      <c r="D18" s="5">
        <v>4.9819000000000004</v>
      </c>
      <c r="E18" s="5">
        <f t="shared" si="0"/>
        <v>0.16416121572403994</v>
      </c>
      <c r="F18" s="5">
        <f t="shared" si="1"/>
        <v>0.16416121572403994</v>
      </c>
      <c r="G18" s="5"/>
      <c r="H18" s="5">
        <v>4.2938612650000003</v>
      </c>
      <c r="I18" s="5">
        <f t="shared" si="2"/>
        <v>3.3815914435785547E-3</v>
      </c>
      <c r="J18" s="6">
        <f t="shared" si="3"/>
        <v>3.3815914435785547E-3</v>
      </c>
    </row>
    <row r="19" spans="1:10" x14ac:dyDescent="0.35">
      <c r="A19" s="4">
        <v>44182</v>
      </c>
      <c r="B19" s="5">
        <v>4.7761527340000001</v>
      </c>
      <c r="C19" s="5"/>
      <c r="D19" s="5">
        <v>4.9810999999999996</v>
      </c>
      <c r="E19" s="5">
        <f t="shared" si="0"/>
        <v>4.2910534359808343E-2</v>
      </c>
      <c r="F19" s="5">
        <f t="shared" si="1"/>
        <v>4.2910534359808343E-2</v>
      </c>
      <c r="G19" s="5"/>
      <c r="H19" s="5">
        <v>4.6898114849999999</v>
      </c>
      <c r="I19" s="5">
        <f t="shared" si="2"/>
        <v>-1.8077572851756329E-2</v>
      </c>
      <c r="J19" s="6">
        <f t="shared" si="3"/>
        <v>1.8077572851756329E-2</v>
      </c>
    </row>
    <row r="20" spans="1:10" x14ac:dyDescent="0.35">
      <c r="A20" s="4">
        <v>44183</v>
      </c>
      <c r="B20" s="5">
        <v>4.2161937089999997</v>
      </c>
      <c r="C20" s="5"/>
      <c r="D20" s="5">
        <v>4.9804000000000004</v>
      </c>
      <c r="E20" s="5">
        <f t="shared" si="0"/>
        <v>0.18125502378334885</v>
      </c>
      <c r="F20" s="5">
        <f t="shared" si="1"/>
        <v>0.18125502378334885</v>
      </c>
      <c r="G20" s="5"/>
      <c r="H20" s="5">
        <v>6.0711391209999999</v>
      </c>
      <c r="I20" s="5">
        <f t="shared" si="2"/>
        <v>0.43995735016642717</v>
      </c>
      <c r="J20" s="6">
        <f t="shared" si="3"/>
        <v>0.43995735016642717</v>
      </c>
    </row>
    <row r="21" spans="1:10" x14ac:dyDescent="0.35">
      <c r="A21" s="4">
        <v>44184</v>
      </c>
      <c r="B21" s="5">
        <v>6.4063449439999998</v>
      </c>
      <c r="C21" s="5"/>
      <c r="D21" s="5">
        <v>4.9795999999999996</v>
      </c>
      <c r="E21" s="5">
        <f t="shared" si="0"/>
        <v>-0.22270810524123413</v>
      </c>
      <c r="F21" s="5">
        <f t="shared" si="1"/>
        <v>0.22270810524123413</v>
      </c>
      <c r="G21" s="5"/>
      <c r="H21" s="5">
        <v>6.8113908820000004</v>
      </c>
      <c r="I21" s="5">
        <f t="shared" si="2"/>
        <v>6.3225745966013769E-2</v>
      </c>
      <c r="J21" s="6">
        <f t="shared" si="3"/>
        <v>6.3225745966013769E-2</v>
      </c>
    </row>
    <row r="22" spans="1:10" x14ac:dyDescent="0.35">
      <c r="A22" s="4">
        <v>44185</v>
      </c>
      <c r="B22" s="5">
        <v>6.0106089020000004</v>
      </c>
      <c r="C22" s="5"/>
      <c r="D22" s="5">
        <v>4.9789000000000003</v>
      </c>
      <c r="E22" s="5">
        <f t="shared" si="0"/>
        <v>-0.17164798422614122</v>
      </c>
      <c r="F22" s="5">
        <f t="shared" si="1"/>
        <v>0.17164798422614122</v>
      </c>
      <c r="G22" s="5"/>
      <c r="H22" s="5">
        <v>4.7453566250000003</v>
      </c>
      <c r="I22" s="5">
        <f t="shared" si="2"/>
        <v>-0.21050317823523565</v>
      </c>
      <c r="J22" s="6">
        <f t="shared" si="3"/>
        <v>0.21050317823523565</v>
      </c>
    </row>
    <row r="23" spans="1:10" x14ac:dyDescent="0.35">
      <c r="A23" s="4">
        <v>44186</v>
      </c>
      <c r="B23" s="5">
        <v>4.4855306690000001</v>
      </c>
      <c r="C23" s="5"/>
      <c r="D23" s="5">
        <v>4.9781000000000004</v>
      </c>
      <c r="E23" s="5">
        <f t="shared" si="0"/>
        <v>0.10981294463199229</v>
      </c>
      <c r="F23" s="5">
        <f t="shared" si="1"/>
        <v>0.10981294463199229</v>
      </c>
      <c r="G23" s="5"/>
      <c r="H23" s="5">
        <v>4.3641718789999997</v>
      </c>
      <c r="I23" s="5">
        <f t="shared" si="2"/>
        <v>-2.7055614810244068E-2</v>
      </c>
      <c r="J23" s="6">
        <f t="shared" si="3"/>
        <v>2.7055614810244068E-2</v>
      </c>
    </row>
    <row r="24" spans="1:10" x14ac:dyDescent="0.35">
      <c r="A24" s="4">
        <v>44187</v>
      </c>
      <c r="B24" s="5">
        <v>4.4114889450000003</v>
      </c>
      <c r="C24" s="5"/>
      <c r="D24" s="5">
        <v>4.9774000000000003</v>
      </c>
      <c r="E24" s="5">
        <f t="shared" si="0"/>
        <v>0.12828119078512162</v>
      </c>
      <c r="F24" s="5">
        <f t="shared" si="1"/>
        <v>0.12828119078512162</v>
      </c>
      <c r="G24" s="5"/>
      <c r="H24" s="5">
        <v>4.6305415569999999</v>
      </c>
      <c r="I24" s="5">
        <f t="shared" si="2"/>
        <v>4.9655029113985366E-2</v>
      </c>
      <c r="J24" s="6">
        <f t="shared" si="3"/>
        <v>4.9655029113985366E-2</v>
      </c>
    </row>
    <row r="25" spans="1:10" x14ac:dyDescent="0.35">
      <c r="A25" s="4">
        <v>44188</v>
      </c>
      <c r="B25" s="5">
        <v>4.4935292909999998</v>
      </c>
      <c r="C25" s="5"/>
      <c r="D25" s="5">
        <v>4.9767000000000001</v>
      </c>
      <c r="E25" s="5">
        <f t="shared" si="0"/>
        <v>0.10752588393442396</v>
      </c>
      <c r="F25" s="5">
        <f t="shared" si="1"/>
        <v>0.10752588393442396</v>
      </c>
      <c r="G25" s="5"/>
      <c r="H25" s="5">
        <v>4.5343369740000004</v>
      </c>
      <c r="I25" s="5">
        <f t="shared" si="2"/>
        <v>9.0814325126874085E-3</v>
      </c>
      <c r="J25" s="6">
        <f t="shared" si="3"/>
        <v>9.0814325126874085E-3</v>
      </c>
    </row>
    <row r="26" spans="1:10" x14ac:dyDescent="0.35">
      <c r="A26" s="4">
        <v>44189</v>
      </c>
      <c r="B26" s="5">
        <v>4.3588055309999998</v>
      </c>
      <c r="C26" s="5"/>
      <c r="D26" s="5">
        <v>4.9759000000000002</v>
      </c>
      <c r="E26" s="5">
        <f t="shared" si="0"/>
        <v>0.14157421445191803</v>
      </c>
      <c r="F26" s="5">
        <f t="shared" si="1"/>
        <v>0.14157421445191803</v>
      </c>
      <c r="G26" s="5"/>
      <c r="H26" s="5">
        <v>4.8747134660000002</v>
      </c>
      <c r="I26" s="5">
        <f t="shared" si="2"/>
        <v>0.11835993400734272</v>
      </c>
      <c r="J26" s="6">
        <f t="shared" si="3"/>
        <v>0.11835993400734272</v>
      </c>
    </row>
    <row r="27" spans="1:10" x14ac:dyDescent="0.35">
      <c r="A27" s="4">
        <v>44190</v>
      </c>
      <c r="B27" s="5">
        <v>4.3252476419999999</v>
      </c>
      <c r="C27" s="5"/>
      <c r="D27" s="5">
        <v>4.9752000000000001</v>
      </c>
      <c r="E27" s="5">
        <f t="shared" si="0"/>
        <v>0.15026939768458239</v>
      </c>
      <c r="F27" s="5">
        <f t="shared" si="1"/>
        <v>0.15026939768458239</v>
      </c>
      <c r="G27" s="5"/>
      <c r="H27" s="5">
        <v>6.1459276300000001</v>
      </c>
      <c r="I27" s="5">
        <f t="shared" si="2"/>
        <v>0.42094236878379421</v>
      </c>
      <c r="J27" s="6">
        <f t="shared" si="3"/>
        <v>0.42094236878379421</v>
      </c>
    </row>
    <row r="28" spans="1:10" x14ac:dyDescent="0.35">
      <c r="A28" s="4">
        <v>44191</v>
      </c>
      <c r="B28" s="5">
        <v>6.35530624</v>
      </c>
      <c r="C28" s="5"/>
      <c r="D28" s="5">
        <v>4.9744000000000002</v>
      </c>
      <c r="E28" s="5">
        <f t="shared" si="0"/>
        <v>-0.21728398095258425</v>
      </c>
      <c r="F28" s="5">
        <f t="shared" si="1"/>
        <v>0.21728398095258425</v>
      </c>
      <c r="G28" s="5"/>
      <c r="H28" s="5">
        <v>4.307602653</v>
      </c>
      <c r="I28" s="5">
        <f t="shared" si="2"/>
        <v>-0.32220376322888256</v>
      </c>
      <c r="J28" s="6">
        <f t="shared" si="3"/>
        <v>0.32220376322888256</v>
      </c>
    </row>
    <row r="29" spans="1:10" x14ac:dyDescent="0.35">
      <c r="A29" s="4">
        <v>44192</v>
      </c>
      <c r="B29" s="5">
        <v>4.0234778799999997</v>
      </c>
      <c r="C29" s="5"/>
      <c r="D29" s="5">
        <v>4.9737</v>
      </c>
      <c r="E29" s="5">
        <f t="shared" si="0"/>
        <v>0.23616934113727509</v>
      </c>
      <c r="F29" s="5">
        <f t="shared" si="1"/>
        <v>0.23616934113727509</v>
      </c>
      <c r="G29" s="5"/>
      <c r="H29" s="5">
        <v>4.4923988780000004</v>
      </c>
      <c r="I29" s="5">
        <f t="shared" si="2"/>
        <v>0.11654618516257399</v>
      </c>
      <c r="J29" s="6">
        <f t="shared" si="3"/>
        <v>0.11654618516257399</v>
      </c>
    </row>
    <row r="30" spans="1:10" x14ac:dyDescent="0.35">
      <c r="A30" s="4">
        <v>44193</v>
      </c>
      <c r="B30" s="5">
        <v>4.4511875029999999</v>
      </c>
      <c r="C30" s="5"/>
      <c r="D30" s="5">
        <v>4.9729999999999999</v>
      </c>
      <c r="E30" s="5">
        <f t="shared" si="0"/>
        <v>0.11722995192817875</v>
      </c>
      <c r="F30" s="5">
        <f t="shared" si="1"/>
        <v>0.11722995192817875</v>
      </c>
      <c r="G30" s="5"/>
      <c r="H30" s="5">
        <v>4.3899995509999998</v>
      </c>
      <c r="I30" s="5">
        <f t="shared" si="2"/>
        <v>-1.3746433273988289E-2</v>
      </c>
      <c r="J30" s="6">
        <f t="shared" si="3"/>
        <v>1.3746433273988289E-2</v>
      </c>
    </row>
    <row r="31" spans="1:10" x14ac:dyDescent="0.35">
      <c r="A31" s="4">
        <v>44194</v>
      </c>
      <c r="B31" s="5">
        <v>4.2407123269999998</v>
      </c>
      <c r="C31" s="5"/>
      <c r="D31" s="5">
        <v>4.9722</v>
      </c>
      <c r="E31" s="5">
        <f t="shared" si="0"/>
        <v>0.17249169870418335</v>
      </c>
      <c r="F31" s="5">
        <f t="shared" si="1"/>
        <v>0.17249169870418335</v>
      </c>
      <c r="G31" s="5"/>
      <c r="H31" s="5">
        <v>4.7748571960000001</v>
      </c>
      <c r="I31" s="5">
        <f t="shared" si="2"/>
        <v>0.12595640255981938</v>
      </c>
      <c r="J31" s="6">
        <f t="shared" si="3"/>
        <v>0.12595640255981938</v>
      </c>
    </row>
    <row r="32" spans="1:10" x14ac:dyDescent="0.35">
      <c r="A32" s="4">
        <v>44195</v>
      </c>
      <c r="B32" s="5">
        <v>4.2379533399999998</v>
      </c>
      <c r="C32" s="5"/>
      <c r="D32" s="5">
        <v>4.9714999999999998</v>
      </c>
      <c r="E32" s="5">
        <f t="shared" si="0"/>
        <v>0.17308983869086206</v>
      </c>
      <c r="F32" s="5">
        <f t="shared" si="1"/>
        <v>0.17308983869086206</v>
      </c>
      <c r="G32" s="5"/>
      <c r="H32" s="5">
        <v>5.0075271130000001</v>
      </c>
      <c r="I32" s="5">
        <f t="shared" si="2"/>
        <v>0.18159090279177079</v>
      </c>
      <c r="J32" s="6">
        <f t="shared" si="3"/>
        <v>0.18159090279177079</v>
      </c>
    </row>
    <row r="33" spans="1:10" x14ac:dyDescent="0.35">
      <c r="A33" s="4">
        <v>44196</v>
      </c>
      <c r="B33" s="5">
        <v>4.0388830240000004</v>
      </c>
      <c r="C33" s="5"/>
      <c r="D33" s="5">
        <v>4.9706999999999999</v>
      </c>
      <c r="E33" s="5">
        <f t="shared" si="0"/>
        <v>0.23071155328414369</v>
      </c>
      <c r="F33" s="5">
        <f t="shared" si="1"/>
        <v>0.23071155328414369</v>
      </c>
      <c r="G33" s="5"/>
      <c r="H33" s="5">
        <v>5.3756892939999998</v>
      </c>
      <c r="I33" s="5">
        <f t="shared" si="2"/>
        <v>0.33098415132510145</v>
      </c>
      <c r="J33" s="6">
        <f t="shared" si="3"/>
        <v>0.33098415132510145</v>
      </c>
    </row>
    <row r="34" spans="1:10" x14ac:dyDescent="0.35">
      <c r="A34" s="4">
        <v>44197</v>
      </c>
      <c r="B34" s="5">
        <v>4.0828266959999997</v>
      </c>
      <c r="C34" s="5"/>
      <c r="D34" s="5">
        <v>4.97</v>
      </c>
      <c r="E34" s="5">
        <f t="shared" si="0"/>
        <v>0.21729389221177958</v>
      </c>
      <c r="F34" s="5">
        <f t="shared" si="1"/>
        <v>0.21729389221177958</v>
      </c>
      <c r="G34" s="7"/>
      <c r="H34" s="6">
        <v>6.0630145720000002</v>
      </c>
      <c r="I34" s="5">
        <f t="shared" si="2"/>
        <v>0.48500414625485261</v>
      </c>
      <c r="J34" s="6">
        <f t="shared" si="3"/>
        <v>0.48500414625485261</v>
      </c>
    </row>
    <row r="35" spans="1:10" x14ac:dyDescent="0.35">
      <c r="A35" s="4">
        <v>44198</v>
      </c>
      <c r="B35" s="5">
        <v>6.5953128999999997</v>
      </c>
      <c r="C35" s="5"/>
      <c r="D35" s="5">
        <v>4.9692999999999996</v>
      </c>
      <c r="E35" s="5">
        <f t="shared" si="0"/>
        <v>-0.24654067587907771</v>
      </c>
      <c r="F35" s="5">
        <f t="shared" si="1"/>
        <v>0.24654067587907771</v>
      </c>
      <c r="G35" s="7"/>
      <c r="H35" s="6">
        <v>4.2621409010000004</v>
      </c>
      <c r="I35" s="5">
        <f t="shared" si="2"/>
        <v>-0.35376213901845344</v>
      </c>
      <c r="J35" s="6">
        <f t="shared" si="3"/>
        <v>0.35376213901845344</v>
      </c>
    </row>
    <row r="36" spans="1:10" x14ac:dyDescent="0.35">
      <c r="A36" s="4">
        <v>44199</v>
      </c>
      <c r="B36" s="5">
        <v>4.1260927970000001</v>
      </c>
      <c r="C36" s="5"/>
      <c r="D36" s="5">
        <v>4.9684999999999997</v>
      </c>
      <c r="E36" s="5">
        <f t="shared" si="0"/>
        <v>0.20416584028660167</v>
      </c>
      <c r="F36" s="5">
        <f t="shared" si="1"/>
        <v>0.20416584028660167</v>
      </c>
      <c r="G36" s="7"/>
      <c r="H36" s="6">
        <v>6.5432596289999996</v>
      </c>
      <c r="I36" s="5">
        <f t="shared" si="2"/>
        <v>0.5858246411126462</v>
      </c>
      <c r="J36" s="6">
        <f t="shared" si="3"/>
        <v>0.5858246411126462</v>
      </c>
    </row>
    <row r="37" spans="1:10" x14ac:dyDescent="0.35">
      <c r="A37" s="4">
        <v>44200</v>
      </c>
      <c r="B37" s="5">
        <v>4.1260101159999998</v>
      </c>
      <c r="C37" s="5"/>
      <c r="D37" s="5">
        <v>4.9678000000000004</v>
      </c>
      <c r="E37" s="5">
        <f t="shared" si="0"/>
        <v>0.20402031510676033</v>
      </c>
      <c r="F37" s="5">
        <f t="shared" si="1"/>
        <v>0.20402031510676033</v>
      </c>
      <c r="G37" s="7"/>
      <c r="H37" s="6">
        <v>4.6585602130000003</v>
      </c>
      <c r="I37" s="5">
        <f t="shared" si="2"/>
        <v>0.12907144724024244</v>
      </c>
      <c r="J37" s="6">
        <f t="shared" si="3"/>
        <v>0.12907144724024244</v>
      </c>
    </row>
    <row r="38" spans="1:10" x14ac:dyDescent="0.35">
      <c r="A38" s="4">
        <v>44201</v>
      </c>
      <c r="B38" s="5">
        <v>4.5133969049999996</v>
      </c>
      <c r="C38" s="5"/>
      <c r="D38" s="5">
        <v>4.9671000000000003</v>
      </c>
      <c r="E38" s="5">
        <f t="shared" si="0"/>
        <v>0.10052364207042871</v>
      </c>
      <c r="F38" s="5">
        <f t="shared" si="1"/>
        <v>0.10052364207042871</v>
      </c>
      <c r="G38" s="7"/>
      <c r="H38" s="6">
        <v>4.5648882630000003</v>
      </c>
      <c r="I38" s="5">
        <f t="shared" si="2"/>
        <v>1.1408559691029592E-2</v>
      </c>
      <c r="J38" s="6">
        <f t="shared" si="3"/>
        <v>1.1408559691029592E-2</v>
      </c>
    </row>
    <row r="39" spans="1:10" x14ac:dyDescent="0.35">
      <c r="A39" s="4">
        <v>44202</v>
      </c>
      <c r="B39" s="5">
        <v>4.2230978429999997</v>
      </c>
      <c r="C39" s="5"/>
      <c r="D39" s="5">
        <v>4.9663000000000004</v>
      </c>
      <c r="E39" s="5">
        <f t="shared" si="0"/>
        <v>0.17598506703601391</v>
      </c>
      <c r="F39" s="5">
        <f t="shared" si="1"/>
        <v>0.17598506703601391</v>
      </c>
      <c r="G39" s="7"/>
      <c r="H39" s="6">
        <v>4.535205435</v>
      </c>
      <c r="I39" s="5">
        <f t="shared" si="2"/>
        <v>7.3904892475398012E-2</v>
      </c>
      <c r="J39" s="6">
        <f t="shared" si="3"/>
        <v>7.3904892475398012E-2</v>
      </c>
    </row>
    <row r="40" spans="1:10" x14ac:dyDescent="0.35">
      <c r="A40" s="4">
        <v>44203</v>
      </c>
      <c r="B40" s="5">
        <v>4.4964643229999997</v>
      </c>
      <c r="C40" s="5"/>
      <c r="D40" s="5">
        <v>4.9656000000000002</v>
      </c>
      <c r="E40" s="5">
        <f t="shared" si="0"/>
        <v>0.1043343487905176</v>
      </c>
      <c r="F40" s="5">
        <f t="shared" si="1"/>
        <v>0.1043343487905176</v>
      </c>
      <c r="G40" s="7"/>
      <c r="H40" s="6">
        <v>4.7974962659999996</v>
      </c>
      <c r="I40" s="5">
        <f t="shared" si="2"/>
        <v>6.6948589241591971E-2</v>
      </c>
      <c r="J40" s="6">
        <f t="shared" si="3"/>
        <v>6.6948589241591971E-2</v>
      </c>
    </row>
    <row r="41" spans="1:10" x14ac:dyDescent="0.35">
      <c r="A41" s="4">
        <v>44204</v>
      </c>
      <c r="B41" s="5">
        <v>5.0274999119999997</v>
      </c>
      <c r="C41" s="5"/>
      <c r="D41" s="5">
        <v>4.9648000000000003</v>
      </c>
      <c r="E41" s="5">
        <f t="shared" si="0"/>
        <v>-1.2471389974635838E-2</v>
      </c>
      <c r="F41" s="5">
        <f t="shared" si="1"/>
        <v>1.2471389974635838E-2</v>
      </c>
      <c r="G41" s="7"/>
      <c r="H41" s="6">
        <v>6.1031499169999996</v>
      </c>
      <c r="I41" s="5">
        <f t="shared" si="2"/>
        <v>0.21395326182553695</v>
      </c>
      <c r="J41" s="6">
        <f t="shared" si="3"/>
        <v>0.21395326182553695</v>
      </c>
    </row>
    <row r="42" spans="1:10" x14ac:dyDescent="0.35">
      <c r="A42" s="4">
        <v>44205</v>
      </c>
      <c r="B42" s="5">
        <v>6.0484756380000002</v>
      </c>
      <c r="C42" s="5"/>
      <c r="D42" s="5">
        <v>4.9641000000000002</v>
      </c>
      <c r="E42" s="5">
        <f t="shared" si="0"/>
        <v>-0.1792808143571463</v>
      </c>
      <c r="F42" s="5">
        <f t="shared" si="1"/>
        <v>0.1792808143571463</v>
      </c>
      <c r="G42" s="7"/>
      <c r="H42" s="6">
        <v>4.3365506570000001</v>
      </c>
      <c r="I42" s="5">
        <f t="shared" si="2"/>
        <v>-0.28303412024092539</v>
      </c>
      <c r="J42" s="6">
        <f t="shared" si="3"/>
        <v>0.28303412024092539</v>
      </c>
    </row>
    <row r="43" spans="1:10" x14ac:dyDescent="0.35">
      <c r="A43" s="4">
        <v>44206</v>
      </c>
      <c r="B43" s="5">
        <v>4.0789500299999997</v>
      </c>
      <c r="C43" s="5"/>
      <c r="D43" s="5">
        <v>4.9634</v>
      </c>
      <c r="E43" s="5">
        <f t="shared" si="0"/>
        <v>0.2168327543840983</v>
      </c>
      <c r="F43" s="5">
        <f t="shared" si="1"/>
        <v>0.2168327543840983</v>
      </c>
      <c r="G43" s="7"/>
      <c r="H43" s="6">
        <v>4.4424399059999997</v>
      </c>
      <c r="I43" s="5">
        <f t="shared" si="2"/>
        <v>8.9113588871300803E-2</v>
      </c>
      <c r="J43" s="6">
        <f t="shared" si="3"/>
        <v>8.9113588871300803E-2</v>
      </c>
    </row>
    <row r="44" spans="1:10" x14ac:dyDescent="0.35">
      <c r="A44" s="4">
        <v>44207</v>
      </c>
      <c r="B44" s="5">
        <v>4.2349729979999999</v>
      </c>
      <c r="C44" s="5"/>
      <c r="D44" s="5">
        <v>4.9626000000000001</v>
      </c>
      <c r="E44" s="5">
        <f t="shared" si="0"/>
        <v>0.17181384682821541</v>
      </c>
      <c r="F44" s="5">
        <f t="shared" si="1"/>
        <v>0.17181384682821541</v>
      </c>
      <c r="G44" s="7"/>
      <c r="H44" s="6">
        <v>4.5065465910000002</v>
      </c>
      <c r="I44" s="5">
        <f t="shared" si="2"/>
        <v>6.4126404850338617E-2</v>
      </c>
      <c r="J44" s="6">
        <f t="shared" si="3"/>
        <v>6.4126404850338617E-2</v>
      </c>
    </row>
    <row r="45" spans="1:10" x14ac:dyDescent="0.35">
      <c r="A45" s="4">
        <v>44208</v>
      </c>
      <c r="B45" s="5">
        <v>13.839973369999999</v>
      </c>
      <c r="C45" s="5"/>
      <c r="D45" s="5">
        <v>4.9619</v>
      </c>
      <c r="E45" s="5">
        <f t="shared" si="0"/>
        <v>-0.64148052403369615</v>
      </c>
      <c r="F45" s="5">
        <f t="shared" si="1"/>
        <v>0.64148052403369615</v>
      </c>
      <c r="G45" s="7"/>
      <c r="H45" s="6">
        <v>4.5094498200000004</v>
      </c>
      <c r="I45" s="5">
        <f t="shared" si="2"/>
        <v>-0.67417207393080403</v>
      </c>
      <c r="J45" s="6">
        <f t="shared" si="3"/>
        <v>0.67417207393080403</v>
      </c>
    </row>
    <row r="46" spans="1:10" x14ac:dyDescent="0.35">
      <c r="A46" s="4">
        <v>44209</v>
      </c>
      <c r="B46" s="5">
        <v>4.2147998839999996</v>
      </c>
      <c r="C46" s="5"/>
      <c r="D46" s="5">
        <v>4.9611000000000001</v>
      </c>
      <c r="E46" s="5">
        <f t="shared" si="0"/>
        <v>0.17706655986991587</v>
      </c>
      <c r="F46" s="5">
        <f t="shared" si="1"/>
        <v>0.17706655986991587</v>
      </c>
      <c r="G46" s="7"/>
      <c r="H46" s="6">
        <v>4.4806223809999999</v>
      </c>
      <c r="I46" s="5">
        <f t="shared" si="2"/>
        <v>6.3068829912684962E-2</v>
      </c>
      <c r="J46" s="6">
        <f t="shared" si="3"/>
        <v>6.3068829912684962E-2</v>
      </c>
    </row>
    <row r="47" spans="1:10" x14ac:dyDescent="0.35">
      <c r="A47" s="4">
        <v>44210</v>
      </c>
      <c r="B47" s="5">
        <v>4.2736147300000003</v>
      </c>
      <c r="C47" s="5"/>
      <c r="D47" s="5">
        <v>4.9603999999999999</v>
      </c>
      <c r="E47" s="5">
        <f t="shared" si="0"/>
        <v>0.16070359950299021</v>
      </c>
      <c r="F47" s="5">
        <f t="shared" si="1"/>
        <v>0.16070359950299021</v>
      </c>
      <c r="G47" s="7"/>
      <c r="H47" s="6">
        <v>5.700081494</v>
      </c>
      <c r="I47" s="5">
        <f t="shared" si="2"/>
        <v>0.3337845955056411</v>
      </c>
      <c r="J47" s="6">
        <f t="shared" si="3"/>
        <v>0.3337845955056411</v>
      </c>
    </row>
    <row r="48" spans="1:10" x14ac:dyDescent="0.35">
      <c r="A48" s="4">
        <v>44211</v>
      </c>
      <c r="B48" s="5">
        <v>15.33589372</v>
      </c>
      <c r="C48" s="5"/>
      <c r="D48" s="5">
        <v>4.9596999999999998</v>
      </c>
      <c r="E48" s="5">
        <f t="shared" si="0"/>
        <v>-0.67659530702590187</v>
      </c>
      <c r="F48" s="5">
        <f t="shared" si="1"/>
        <v>0.67659530702590187</v>
      </c>
      <c r="G48" s="7"/>
      <c r="H48" s="6">
        <v>14.34576232</v>
      </c>
      <c r="I48" s="5">
        <f t="shared" si="2"/>
        <v>-6.4563006113477373E-2</v>
      </c>
      <c r="J48" s="6">
        <f t="shared" si="3"/>
        <v>6.4563006113477373E-2</v>
      </c>
    </row>
    <row r="49" spans="1:10" x14ac:dyDescent="0.35">
      <c r="A49" s="4">
        <v>44212</v>
      </c>
      <c r="B49" s="5">
        <v>6.3036871899999998</v>
      </c>
      <c r="C49" s="5"/>
      <c r="D49" s="5">
        <v>4.9588999999999999</v>
      </c>
      <c r="E49" s="5">
        <f t="shared" si="0"/>
        <v>-0.21333342684474163</v>
      </c>
      <c r="F49" s="5">
        <f t="shared" si="1"/>
        <v>0.21333342684474163</v>
      </c>
      <c r="G49" s="7"/>
      <c r="H49" s="6">
        <v>4.5078129149999997</v>
      </c>
      <c r="I49" s="5">
        <f t="shared" si="2"/>
        <v>-0.28489267009456415</v>
      </c>
      <c r="J49" s="6">
        <f t="shared" si="3"/>
        <v>0.28489267009456415</v>
      </c>
    </row>
    <row r="50" spans="1:10" x14ac:dyDescent="0.35">
      <c r="A50" s="4">
        <v>44213</v>
      </c>
      <c r="B50" s="5">
        <v>4.5754867179999996</v>
      </c>
      <c r="C50" s="5"/>
      <c r="D50" s="5">
        <v>4.9581999999999997</v>
      </c>
      <c r="E50" s="5">
        <f t="shared" si="0"/>
        <v>8.3644277775827239E-2</v>
      </c>
      <c r="F50" s="5">
        <f t="shared" si="1"/>
        <v>8.3644277775827239E-2</v>
      </c>
      <c r="G50" s="7"/>
      <c r="H50" s="6">
        <v>5.1038811989999999</v>
      </c>
      <c r="I50" s="5">
        <f t="shared" si="2"/>
        <v>0.11548377551207664</v>
      </c>
      <c r="J50" s="6">
        <f t="shared" si="3"/>
        <v>0.11548377551207664</v>
      </c>
    </row>
    <row r="51" spans="1:10" x14ac:dyDescent="0.35">
      <c r="A51" s="4">
        <v>44214</v>
      </c>
      <c r="B51" s="5">
        <v>31.06602505</v>
      </c>
      <c r="C51" s="5"/>
      <c r="D51" s="5">
        <v>4.9574999999999996</v>
      </c>
      <c r="E51" s="5">
        <f t="shared" si="0"/>
        <v>-0.84042052396400813</v>
      </c>
      <c r="F51" s="5">
        <f t="shared" si="1"/>
        <v>0.84042052396400813</v>
      </c>
      <c r="G51" s="7"/>
      <c r="H51" s="6">
        <v>4.3787430169999997</v>
      </c>
      <c r="I51" s="5">
        <f t="shared" si="2"/>
        <v>-0.85905042534561404</v>
      </c>
      <c r="J51" s="6">
        <f t="shared" si="3"/>
        <v>0.85905042534561404</v>
      </c>
    </row>
    <row r="52" spans="1:10" x14ac:dyDescent="0.35">
      <c r="A52" s="4">
        <v>44215</v>
      </c>
      <c r="B52" s="5">
        <v>32.936947410000002</v>
      </c>
      <c r="C52" s="5"/>
      <c r="D52" s="5">
        <v>4.9566999999999997</v>
      </c>
      <c r="E52" s="5">
        <f t="shared" si="0"/>
        <v>-0.84950942969004184</v>
      </c>
      <c r="F52" s="5">
        <f t="shared" si="1"/>
        <v>0.84950942969004184</v>
      </c>
      <c r="G52" s="7"/>
      <c r="H52" s="6">
        <v>4.5737628099999998</v>
      </c>
      <c r="I52" s="5">
        <f t="shared" si="2"/>
        <v>-0.8611358012913074</v>
      </c>
      <c r="J52" s="6">
        <f t="shared" si="3"/>
        <v>0.8611358012913074</v>
      </c>
    </row>
    <row r="53" spans="1:10" x14ac:dyDescent="0.35">
      <c r="A53" s="4">
        <v>44216</v>
      </c>
      <c r="B53" s="5">
        <v>24.036241700000001</v>
      </c>
      <c r="C53" s="5"/>
      <c r="D53" s="5">
        <v>4.9560000000000004</v>
      </c>
      <c r="E53" s="5">
        <f t="shared" si="0"/>
        <v>-0.79381135945225578</v>
      </c>
      <c r="F53" s="5">
        <f t="shared" si="1"/>
        <v>0.79381135945225578</v>
      </c>
      <c r="G53" s="7"/>
      <c r="H53" s="6">
        <v>4.5349212120000004</v>
      </c>
      <c r="I53" s="5">
        <f t="shared" si="2"/>
        <v>-0.81132985478341235</v>
      </c>
      <c r="J53" s="6">
        <f t="shared" si="3"/>
        <v>0.81132985478341235</v>
      </c>
    </row>
    <row r="54" spans="1:10" x14ac:dyDescent="0.35">
      <c r="A54" s="4">
        <v>44217</v>
      </c>
      <c r="B54" s="5">
        <v>29.224153990000001</v>
      </c>
      <c r="C54" s="5"/>
      <c r="D54" s="5">
        <v>4.9551999999999996</v>
      </c>
      <c r="E54" s="5">
        <f t="shared" si="0"/>
        <v>-0.83044162709738034</v>
      </c>
      <c r="F54" s="5">
        <f t="shared" si="1"/>
        <v>0.83044162709738034</v>
      </c>
      <c r="G54" s="7"/>
      <c r="H54" s="6">
        <v>5.6132721439999997</v>
      </c>
      <c r="I54" s="5">
        <f t="shared" si="2"/>
        <v>-0.8079235366087667</v>
      </c>
      <c r="J54" s="6">
        <f t="shared" si="3"/>
        <v>0.8079235366087667</v>
      </c>
    </row>
    <row r="55" spans="1:10" x14ac:dyDescent="0.35">
      <c r="A55" s="4">
        <v>44218</v>
      </c>
      <c r="B55" s="5">
        <v>17.6673665</v>
      </c>
      <c r="C55" s="5"/>
      <c r="D55" s="5">
        <v>4.9545000000000003</v>
      </c>
      <c r="E55" s="5">
        <f t="shared" si="0"/>
        <v>-0.71956771259598884</v>
      </c>
      <c r="F55" s="5">
        <f t="shared" si="1"/>
        <v>0.71956771259598884</v>
      </c>
      <c r="G55" s="7"/>
      <c r="H55" s="6">
        <v>5.5004679589999999</v>
      </c>
      <c r="I55" s="5">
        <f t="shared" si="2"/>
        <v>-0.68866509001214193</v>
      </c>
      <c r="J55" s="6">
        <f t="shared" si="3"/>
        <v>0.68866509001214193</v>
      </c>
    </row>
    <row r="56" spans="1:10" x14ac:dyDescent="0.35">
      <c r="A56" s="4">
        <v>44219</v>
      </c>
      <c r="B56" s="5">
        <v>6.1972426079999998</v>
      </c>
      <c r="C56" s="5"/>
      <c r="D56" s="5">
        <v>4.9538000000000002</v>
      </c>
      <c r="E56" s="5">
        <f t="shared" si="0"/>
        <v>-0.20064449411660013</v>
      </c>
      <c r="F56" s="5">
        <f t="shared" si="1"/>
        <v>0.20064449411660013</v>
      </c>
      <c r="G56" s="7"/>
      <c r="H56" s="6">
        <v>4.4826263830000004</v>
      </c>
      <c r="I56" s="5">
        <f t="shared" si="2"/>
        <v>-0.27667405222874558</v>
      </c>
      <c r="J56" s="6">
        <f t="shared" si="3"/>
        <v>0.27667405222874558</v>
      </c>
    </row>
    <row r="57" spans="1:10" x14ac:dyDescent="0.35">
      <c r="A57" s="4">
        <v>44220</v>
      </c>
      <c r="B57" s="5">
        <v>4.2175171110000003</v>
      </c>
      <c r="C57" s="5"/>
      <c r="D57" s="5">
        <v>4.9530000000000003</v>
      </c>
      <c r="E57" s="5">
        <f t="shared" si="0"/>
        <v>0.17438764790822919</v>
      </c>
      <c r="F57" s="5">
        <f t="shared" si="1"/>
        <v>0.17438764790822919</v>
      </c>
      <c r="G57" s="7"/>
      <c r="H57" s="6">
        <v>11.846715290000001</v>
      </c>
      <c r="I57" s="5">
        <f t="shared" si="2"/>
        <v>1.8089311740079861</v>
      </c>
      <c r="J57" s="6">
        <f t="shared" si="3"/>
        <v>1.8089311740079861</v>
      </c>
    </row>
    <row r="58" spans="1:10" x14ac:dyDescent="0.35">
      <c r="A58" s="4">
        <v>44221</v>
      </c>
      <c r="B58" s="5">
        <v>4.1785340389999996</v>
      </c>
      <c r="C58" s="5"/>
      <c r="D58" s="5">
        <v>4.9523000000000001</v>
      </c>
      <c r="E58" s="5">
        <f t="shared" si="0"/>
        <v>0.18517641684335232</v>
      </c>
      <c r="F58" s="5">
        <f t="shared" si="1"/>
        <v>0.18517641684335232</v>
      </c>
      <c r="G58" s="7"/>
      <c r="H58" s="6">
        <v>4.6431517849999997</v>
      </c>
      <c r="I58" s="5">
        <f t="shared" si="2"/>
        <v>0.11119156662684306</v>
      </c>
      <c r="J58" s="6">
        <f t="shared" si="3"/>
        <v>0.11119156662684306</v>
      </c>
    </row>
    <row r="59" spans="1:10" x14ac:dyDescent="0.35">
      <c r="A59" s="4">
        <v>44222</v>
      </c>
      <c r="B59" s="5">
        <v>7.2825830299999996</v>
      </c>
      <c r="C59" s="5"/>
      <c r="D59" s="5">
        <v>4.9516</v>
      </c>
      <c r="E59" s="5">
        <f t="shared" si="0"/>
        <v>-0.32007640975704738</v>
      </c>
      <c r="F59" s="5">
        <f t="shared" si="1"/>
        <v>0.32007640975704738</v>
      </c>
      <c r="G59" s="7"/>
      <c r="H59" s="6">
        <v>4.6597740339999998</v>
      </c>
      <c r="I59" s="5">
        <f t="shared" si="2"/>
        <v>-0.36014817616161116</v>
      </c>
      <c r="J59" s="6">
        <f t="shared" si="3"/>
        <v>0.36014817616161116</v>
      </c>
    </row>
    <row r="60" spans="1:10" x14ac:dyDescent="0.35">
      <c r="A60" s="4">
        <v>44223</v>
      </c>
      <c r="B60" s="5">
        <v>4.1798348470000004</v>
      </c>
      <c r="C60" s="5"/>
      <c r="D60" s="5">
        <v>4.9508000000000001</v>
      </c>
      <c r="E60" s="5">
        <f t="shared" si="0"/>
        <v>0.18444871178423372</v>
      </c>
      <c r="F60" s="5">
        <f t="shared" si="1"/>
        <v>0.18444871178423372</v>
      </c>
      <c r="G60" s="7"/>
      <c r="H60" s="6">
        <v>5.4562164150000001</v>
      </c>
      <c r="I60" s="5">
        <f t="shared" si="2"/>
        <v>0.30536650722362846</v>
      </c>
      <c r="J60" s="6">
        <f t="shared" si="3"/>
        <v>0.30536650722362846</v>
      </c>
    </row>
    <row r="61" spans="1:10" x14ac:dyDescent="0.35">
      <c r="A61" s="4">
        <v>44224</v>
      </c>
      <c r="B61" s="5">
        <v>4.2350655069999998</v>
      </c>
      <c r="C61" s="5"/>
      <c r="D61" s="5">
        <v>4.9500999999999999</v>
      </c>
      <c r="E61" s="5">
        <f t="shared" si="0"/>
        <v>0.16883670201042775</v>
      </c>
      <c r="F61" s="5">
        <f t="shared" si="1"/>
        <v>0.16883670201042775</v>
      </c>
      <c r="G61" s="7"/>
      <c r="H61" s="6">
        <v>5.8898163969999997</v>
      </c>
      <c r="I61" s="5">
        <f t="shared" si="2"/>
        <v>0.39072616167681862</v>
      </c>
      <c r="J61" s="6">
        <f t="shared" si="3"/>
        <v>0.39072616167681862</v>
      </c>
    </row>
    <row r="62" spans="1:10" x14ac:dyDescent="0.35">
      <c r="A62" s="4">
        <v>44225</v>
      </c>
      <c r="B62" s="5">
        <v>4.059502771</v>
      </c>
      <c r="C62" s="5"/>
      <c r="D62" s="5">
        <v>4.9493999999999998</v>
      </c>
      <c r="E62" s="5">
        <f t="shared" si="0"/>
        <v>0.21921335670890216</v>
      </c>
      <c r="F62" s="5">
        <f t="shared" si="1"/>
        <v>0.21921335670890216</v>
      </c>
      <c r="G62" s="7"/>
      <c r="H62" s="6">
        <v>4.3635368750000003</v>
      </c>
      <c r="I62" s="5">
        <f t="shared" si="2"/>
        <v>7.4894419624969455E-2</v>
      </c>
      <c r="J62" s="6">
        <f t="shared" si="3"/>
        <v>7.4894419624969455E-2</v>
      </c>
    </row>
    <row r="63" spans="1:10" x14ac:dyDescent="0.35">
      <c r="A63" s="4">
        <v>44226</v>
      </c>
      <c r="B63" s="5">
        <v>6.349944561</v>
      </c>
      <c r="C63" s="5"/>
      <c r="D63" s="5">
        <v>4.9485999999999999</v>
      </c>
      <c r="E63" s="5">
        <f t="shared" si="0"/>
        <v>-0.22068610954602005</v>
      </c>
      <c r="F63" s="5">
        <f t="shared" si="1"/>
        <v>0.22068610954602005</v>
      </c>
      <c r="G63" s="7"/>
      <c r="H63" s="6">
        <v>4.5600352580000001</v>
      </c>
      <c r="I63" s="5">
        <f t="shared" si="2"/>
        <v>-0.28187794173719871</v>
      </c>
      <c r="J63" s="6">
        <f t="shared" si="3"/>
        <v>0.28187794173719871</v>
      </c>
    </row>
    <row r="64" spans="1:10" x14ac:dyDescent="0.35">
      <c r="A64" s="4">
        <v>44227</v>
      </c>
      <c r="B64" s="5">
        <v>3.8032753480000001</v>
      </c>
      <c r="C64" s="5"/>
      <c r="D64" s="5">
        <v>4.9478999999999997</v>
      </c>
      <c r="E64" s="5">
        <f t="shared" si="0"/>
        <v>0.30095760818419703</v>
      </c>
      <c r="F64" s="5">
        <f t="shared" si="1"/>
        <v>0.30095760818419703</v>
      </c>
      <c r="G64" s="7"/>
      <c r="H64" s="6">
        <v>4.4243762020000004</v>
      </c>
      <c r="I64" s="5">
        <f t="shared" si="2"/>
        <v>0.16330683349724176</v>
      </c>
      <c r="J64" s="6">
        <f t="shared" si="3"/>
        <v>0.16330683349724176</v>
      </c>
    </row>
    <row r="65" spans="1:10" x14ac:dyDescent="0.35">
      <c r="A65" s="4">
        <v>44228</v>
      </c>
      <c r="B65" s="5">
        <v>4.0714603049999996</v>
      </c>
      <c r="C65" s="5"/>
      <c r="D65" s="5">
        <v>4.9470999999999998</v>
      </c>
      <c r="E65" s="5">
        <f t="shared" si="0"/>
        <v>0.21506772248882342</v>
      </c>
      <c r="F65" s="5">
        <f t="shared" si="1"/>
        <v>0.21506772248882342</v>
      </c>
      <c r="G65" s="7"/>
      <c r="H65" s="6">
        <v>4.9939852819999997</v>
      </c>
      <c r="I65" s="5">
        <f t="shared" si="2"/>
        <v>0.2265833160321086</v>
      </c>
      <c r="J65" s="6">
        <f t="shared" si="3"/>
        <v>0.2265833160321086</v>
      </c>
    </row>
    <row r="66" spans="1:10" x14ac:dyDescent="0.35">
      <c r="A66" s="4">
        <v>44229</v>
      </c>
      <c r="B66" s="5">
        <v>4.3810140229999996</v>
      </c>
      <c r="C66" s="5"/>
      <c r="D66" s="5">
        <v>4.9463999999999997</v>
      </c>
      <c r="E66" s="5">
        <f t="shared" si="0"/>
        <v>0.12905367890441927</v>
      </c>
      <c r="F66" s="5">
        <f t="shared" si="1"/>
        <v>0.12905367890441927</v>
      </c>
      <c r="G66" s="7"/>
      <c r="H66" s="6">
        <v>5.0478735009999998</v>
      </c>
      <c r="I66" s="5">
        <f t="shared" si="2"/>
        <v>0.15221578257888177</v>
      </c>
      <c r="J66" s="6">
        <f t="shared" si="3"/>
        <v>0.15221578257888177</v>
      </c>
    </row>
    <row r="67" spans="1:10" x14ac:dyDescent="0.35">
      <c r="A67" s="4">
        <v>44230</v>
      </c>
      <c r="B67" s="5">
        <v>8.6670630020000008</v>
      </c>
      <c r="C67" s="5"/>
      <c r="D67" s="5">
        <v>4.9457000000000004</v>
      </c>
      <c r="E67" s="5">
        <f t="shared" si="0"/>
        <v>-0.42936840324585884</v>
      </c>
      <c r="F67" s="5">
        <f t="shared" si="1"/>
        <v>0.42936840324585884</v>
      </c>
      <c r="G67" s="7"/>
      <c r="H67" s="6">
        <v>4.5850022050000003</v>
      </c>
      <c r="I67" s="5">
        <f t="shared" si="2"/>
        <v>-0.47098547640164024</v>
      </c>
      <c r="J67" s="6">
        <f t="shared" si="3"/>
        <v>0.47098547640164024</v>
      </c>
    </row>
    <row r="68" spans="1:10" x14ac:dyDescent="0.35">
      <c r="A68" s="4">
        <v>44231</v>
      </c>
      <c r="B68" s="5">
        <v>7.0584717509999999</v>
      </c>
      <c r="C68" s="5"/>
      <c r="D68" s="5">
        <v>4.9448999999999996</v>
      </c>
      <c r="E68" s="5">
        <f t="shared" ref="E68:E92" si="4">(D68-B68)/B68</f>
        <v>-0.29943758727950748</v>
      </c>
      <c r="F68" s="5">
        <f t="shared" ref="F68:F92" si="5">ABS((B68-D68)/B68)</f>
        <v>0.29943758727950748</v>
      </c>
      <c r="G68" s="7"/>
      <c r="H68" s="6">
        <v>5.5760614070000001</v>
      </c>
      <c r="I68" s="5">
        <f t="shared" ref="I68:I92" si="6">(H68-B68)/B68</f>
        <v>-0.2100185984012731</v>
      </c>
      <c r="J68" s="6">
        <f t="shared" ref="J68:J92" si="7">ABS((B68-H68)/B68)</f>
        <v>0.2100185984012731</v>
      </c>
    </row>
    <row r="69" spans="1:10" x14ac:dyDescent="0.35">
      <c r="A69" s="4">
        <v>44232</v>
      </c>
      <c r="B69" s="5">
        <v>6.0287841359999996</v>
      </c>
      <c r="C69" s="5"/>
      <c r="D69" s="5">
        <v>4.9442000000000004</v>
      </c>
      <c r="E69" s="5">
        <f t="shared" si="4"/>
        <v>-0.17990097365131458</v>
      </c>
      <c r="F69" s="5">
        <f t="shared" si="5"/>
        <v>0.17990097365131458</v>
      </c>
      <c r="G69" s="7"/>
      <c r="H69" s="6">
        <v>5.6449053749999996</v>
      </c>
      <c r="I69" s="5">
        <f t="shared" si="6"/>
        <v>-6.367432509446215E-2</v>
      </c>
      <c r="J69" s="6">
        <f t="shared" si="7"/>
        <v>6.367432509446215E-2</v>
      </c>
    </row>
    <row r="70" spans="1:10" x14ac:dyDescent="0.35">
      <c r="A70" s="4">
        <v>44233</v>
      </c>
      <c r="B70" s="5">
        <v>6.1741453929999999</v>
      </c>
      <c r="C70" s="5"/>
      <c r="D70" s="5">
        <v>4.9435000000000002</v>
      </c>
      <c r="E70" s="5">
        <f t="shared" si="4"/>
        <v>-0.19932238628446561</v>
      </c>
      <c r="F70" s="5">
        <f t="shared" si="5"/>
        <v>0.19932238628446561</v>
      </c>
      <c r="G70" s="7"/>
      <c r="H70" s="6">
        <v>4.443822538</v>
      </c>
      <c r="I70" s="5">
        <f t="shared" si="6"/>
        <v>-0.28025301395748969</v>
      </c>
      <c r="J70" s="6">
        <f t="shared" si="7"/>
        <v>0.28025301395748969</v>
      </c>
    </row>
    <row r="71" spans="1:10" x14ac:dyDescent="0.35">
      <c r="A71" s="4">
        <v>44234</v>
      </c>
      <c r="B71" s="5">
        <v>3.814696901</v>
      </c>
      <c r="C71" s="5"/>
      <c r="D71" s="5">
        <v>4.9427000000000003</v>
      </c>
      <c r="E71" s="5">
        <f t="shared" si="4"/>
        <v>0.29569927264845103</v>
      </c>
      <c r="F71" s="5">
        <f t="shared" si="5"/>
        <v>0.29569927264845103</v>
      </c>
      <c r="G71" s="7"/>
      <c r="H71" s="6">
        <v>9.5135578770000002</v>
      </c>
      <c r="I71" s="5">
        <f t="shared" si="6"/>
        <v>1.4939223544880009</v>
      </c>
      <c r="J71" s="6">
        <f t="shared" si="7"/>
        <v>1.4939223544880009</v>
      </c>
    </row>
    <row r="72" spans="1:10" x14ac:dyDescent="0.35">
      <c r="A72" s="4">
        <v>44235</v>
      </c>
      <c r="B72" s="5">
        <v>16.273309640000001</v>
      </c>
      <c r="C72" s="5"/>
      <c r="D72" s="5">
        <v>4.9420000000000002</v>
      </c>
      <c r="E72" s="5">
        <f t="shared" si="4"/>
        <v>-0.69631254432395839</v>
      </c>
      <c r="F72" s="5">
        <f t="shared" si="5"/>
        <v>0.69631254432395839</v>
      </c>
      <c r="G72" s="7"/>
      <c r="H72" s="6">
        <v>4.5804478389999996</v>
      </c>
      <c r="I72" s="5">
        <f t="shared" si="6"/>
        <v>-0.71853003842923258</v>
      </c>
      <c r="J72" s="6">
        <f t="shared" si="7"/>
        <v>0.71853003842923258</v>
      </c>
    </row>
    <row r="73" spans="1:10" x14ac:dyDescent="0.35">
      <c r="A73" s="4">
        <v>44236</v>
      </c>
      <c r="B73" s="5">
        <v>39.123153170000002</v>
      </c>
      <c r="C73" s="5"/>
      <c r="D73" s="5">
        <v>4.9413</v>
      </c>
      <c r="E73" s="5">
        <f t="shared" si="4"/>
        <v>-0.87369883049740904</v>
      </c>
      <c r="F73" s="5">
        <f t="shared" si="5"/>
        <v>0.87369883049740904</v>
      </c>
      <c r="G73" s="7"/>
      <c r="H73" s="6">
        <v>4.4804069660000003</v>
      </c>
      <c r="I73" s="5">
        <f t="shared" si="6"/>
        <v>-0.88547940022800575</v>
      </c>
      <c r="J73" s="6">
        <f t="shared" si="7"/>
        <v>0.88547940022800575</v>
      </c>
    </row>
    <row r="74" spans="1:10" x14ac:dyDescent="0.35">
      <c r="A74" s="4">
        <v>44237</v>
      </c>
      <c r="B74" s="5">
        <v>12.048145420000001</v>
      </c>
      <c r="C74" s="5"/>
      <c r="D74" s="5">
        <v>4.9405000000000001</v>
      </c>
      <c r="E74" s="5">
        <f t="shared" si="4"/>
        <v>-0.5899368883945626</v>
      </c>
      <c r="F74" s="5">
        <f t="shared" si="5"/>
        <v>0.5899368883945626</v>
      </c>
      <c r="G74" s="7"/>
      <c r="H74" s="6">
        <v>4.457787894</v>
      </c>
      <c r="I74" s="5">
        <f t="shared" si="6"/>
        <v>-0.63000215065465237</v>
      </c>
      <c r="J74" s="6">
        <f t="shared" si="7"/>
        <v>0.63000215065465237</v>
      </c>
    </row>
    <row r="75" spans="1:10" x14ac:dyDescent="0.35">
      <c r="A75" s="4">
        <v>44238</v>
      </c>
      <c r="B75" s="5">
        <v>12.3414584</v>
      </c>
      <c r="C75" s="5"/>
      <c r="D75" s="5">
        <v>4.9398</v>
      </c>
      <c r="E75" s="5">
        <f t="shared" si="4"/>
        <v>-0.59973936305615227</v>
      </c>
      <c r="F75" s="5">
        <f t="shared" si="5"/>
        <v>0.59973936305615227</v>
      </c>
      <c r="G75" s="7"/>
      <c r="H75" s="6">
        <v>5.4664976699999999</v>
      </c>
      <c r="I75" s="5">
        <f t="shared" si="6"/>
        <v>-0.55706226178261076</v>
      </c>
      <c r="J75" s="6">
        <f t="shared" si="7"/>
        <v>0.55706226178261076</v>
      </c>
    </row>
    <row r="76" spans="1:10" x14ac:dyDescent="0.35">
      <c r="A76" s="4">
        <v>44239</v>
      </c>
      <c r="B76" s="5">
        <v>7.1413690120000002</v>
      </c>
      <c r="C76" s="5"/>
      <c r="D76" s="5">
        <v>4.9390999999999998</v>
      </c>
      <c r="E76" s="5">
        <f t="shared" si="4"/>
        <v>-0.30838190944893301</v>
      </c>
      <c r="F76" s="5">
        <f t="shared" si="5"/>
        <v>0.30838190944893301</v>
      </c>
      <c r="G76" s="7"/>
      <c r="H76" s="6">
        <v>5.5039243559999997</v>
      </c>
      <c r="I76" s="5">
        <f t="shared" si="6"/>
        <v>-0.22929002173792171</v>
      </c>
      <c r="J76" s="6">
        <f t="shared" si="7"/>
        <v>0.22929002173792171</v>
      </c>
    </row>
    <row r="77" spans="1:10" x14ac:dyDescent="0.35">
      <c r="A77" s="4">
        <v>44240</v>
      </c>
      <c r="B77" s="5">
        <v>6.0137980149999999</v>
      </c>
      <c r="C77" s="5"/>
      <c r="D77" s="5">
        <v>4.9382999999999999</v>
      </c>
      <c r="E77" s="5">
        <f t="shared" si="4"/>
        <v>-0.17883840001234227</v>
      </c>
      <c r="F77" s="5">
        <f t="shared" si="5"/>
        <v>0.17883840001234227</v>
      </c>
      <c r="G77" s="7"/>
      <c r="H77" s="6">
        <v>4.3365719479999996</v>
      </c>
      <c r="I77" s="5">
        <f t="shared" si="6"/>
        <v>-0.27889630859176773</v>
      </c>
      <c r="J77" s="6">
        <f t="shared" si="7"/>
        <v>0.27889630859176773</v>
      </c>
    </row>
    <row r="78" spans="1:10" x14ac:dyDescent="0.35">
      <c r="A78" s="4">
        <v>44241</v>
      </c>
      <c r="B78" s="5">
        <v>30.812878649999998</v>
      </c>
      <c r="C78" s="5"/>
      <c r="D78" s="5">
        <v>4.9375999999999998</v>
      </c>
      <c r="E78" s="5">
        <f t="shared" si="4"/>
        <v>-0.83975531607787646</v>
      </c>
      <c r="F78" s="5">
        <f t="shared" si="5"/>
        <v>0.83975531607787646</v>
      </c>
      <c r="G78" s="7"/>
      <c r="H78" s="6">
        <v>4.5700328419999998</v>
      </c>
      <c r="I78" s="5">
        <f t="shared" si="6"/>
        <v>-0.851684326741734</v>
      </c>
      <c r="J78" s="6">
        <f t="shared" si="7"/>
        <v>0.851684326741734</v>
      </c>
    </row>
    <row r="79" spans="1:10" x14ac:dyDescent="0.35">
      <c r="A79" s="4">
        <v>44242</v>
      </c>
      <c r="B79" s="5">
        <v>4.9822140209999999</v>
      </c>
      <c r="C79" s="5"/>
      <c r="D79" s="5">
        <v>4.9368999999999996</v>
      </c>
      <c r="E79" s="5">
        <f t="shared" si="4"/>
        <v>-9.0951574559025271E-3</v>
      </c>
      <c r="F79" s="5">
        <f t="shared" si="5"/>
        <v>9.0951574559025271E-3</v>
      </c>
      <c r="G79" s="7"/>
      <c r="H79" s="6">
        <v>4.3995581289999999</v>
      </c>
      <c r="I79" s="5">
        <f t="shared" si="6"/>
        <v>-0.11694718242614813</v>
      </c>
      <c r="J79" s="6">
        <f t="shared" si="7"/>
        <v>0.11694718242614813</v>
      </c>
    </row>
    <row r="80" spans="1:10" x14ac:dyDescent="0.35">
      <c r="A80" s="4">
        <v>44243</v>
      </c>
      <c r="B80" s="5">
        <v>6.8012818680000002</v>
      </c>
      <c r="C80" s="5"/>
      <c r="D80" s="5">
        <v>4.9360999999999997</v>
      </c>
      <c r="E80" s="5">
        <f t="shared" si="4"/>
        <v>-0.27423975424039881</v>
      </c>
      <c r="F80" s="5">
        <f t="shared" si="5"/>
        <v>0.27423975424039881</v>
      </c>
      <c r="G80" s="7"/>
      <c r="H80" s="6">
        <v>9.0547858330000004</v>
      </c>
      <c r="I80" s="5">
        <f t="shared" si="6"/>
        <v>0.33133518191662159</v>
      </c>
      <c r="J80" s="6">
        <f t="shared" si="7"/>
        <v>0.33133518191662159</v>
      </c>
    </row>
    <row r="81" spans="1:10" x14ac:dyDescent="0.35">
      <c r="A81" s="4">
        <v>44244</v>
      </c>
      <c r="B81" s="5">
        <v>12.555348029999999</v>
      </c>
      <c r="C81" s="5"/>
      <c r="D81" s="5">
        <v>4.9353999999999996</v>
      </c>
      <c r="E81" s="5">
        <f t="shared" si="4"/>
        <v>-0.60690854700265928</v>
      </c>
      <c r="F81" s="5">
        <f t="shared" si="5"/>
        <v>0.60690854700265928</v>
      </c>
      <c r="G81" s="7"/>
      <c r="H81" s="6">
        <v>4.533132277</v>
      </c>
      <c r="I81" s="5">
        <f t="shared" si="6"/>
        <v>-0.63894809875692471</v>
      </c>
      <c r="J81" s="6">
        <f t="shared" si="7"/>
        <v>0.63894809875692471</v>
      </c>
    </row>
    <row r="82" spans="1:10" x14ac:dyDescent="0.35">
      <c r="A82" s="4">
        <v>44245</v>
      </c>
      <c r="B82" s="5">
        <v>13.512852390000001</v>
      </c>
      <c r="C82" s="5"/>
      <c r="D82" s="5">
        <v>4.9345999999999997</v>
      </c>
      <c r="E82" s="5">
        <f t="shared" si="4"/>
        <v>-0.63482173433258382</v>
      </c>
      <c r="F82" s="5">
        <f t="shared" si="5"/>
        <v>0.63482173433258382</v>
      </c>
      <c r="G82" s="7"/>
      <c r="H82" s="6">
        <v>5.3825944650000004</v>
      </c>
      <c r="I82" s="5">
        <f t="shared" si="6"/>
        <v>-0.60166852196333365</v>
      </c>
      <c r="J82" s="6">
        <f t="shared" si="7"/>
        <v>0.60166852196333365</v>
      </c>
    </row>
    <row r="83" spans="1:10" x14ac:dyDescent="0.35">
      <c r="A83" s="4">
        <v>44246</v>
      </c>
      <c r="B83" s="5">
        <v>9.3433631859999995</v>
      </c>
      <c r="C83" s="5"/>
      <c r="D83" s="5">
        <v>4.9339000000000004</v>
      </c>
      <c r="E83" s="5">
        <f t="shared" si="4"/>
        <v>-0.47193532973299102</v>
      </c>
      <c r="F83" s="5">
        <f t="shared" si="5"/>
        <v>0.47193532973299102</v>
      </c>
      <c r="G83" s="7"/>
      <c r="H83" s="6">
        <v>5.6643144999999997</v>
      </c>
      <c r="I83" s="5">
        <f t="shared" si="6"/>
        <v>-0.39376064194022226</v>
      </c>
      <c r="J83" s="6">
        <f t="shared" si="7"/>
        <v>0.39376064194022226</v>
      </c>
    </row>
    <row r="84" spans="1:10" x14ac:dyDescent="0.35">
      <c r="A84" s="4">
        <v>44247</v>
      </c>
      <c r="B84" s="5">
        <v>8.152000718</v>
      </c>
      <c r="C84" s="5"/>
      <c r="D84" s="5">
        <v>4.9332000000000003</v>
      </c>
      <c r="E84" s="5">
        <f t="shared" si="4"/>
        <v>-0.39484794338802459</v>
      </c>
      <c r="F84" s="5">
        <f t="shared" si="5"/>
        <v>0.39484794338802459</v>
      </c>
      <c r="G84" s="7"/>
      <c r="H84" s="6">
        <v>4.4138106099999996</v>
      </c>
      <c r="I84" s="5">
        <f t="shared" si="6"/>
        <v>-0.45856106216304682</v>
      </c>
      <c r="J84" s="6">
        <f t="shared" si="7"/>
        <v>0.45856106216304682</v>
      </c>
    </row>
    <row r="85" spans="1:10" x14ac:dyDescent="0.35">
      <c r="A85" s="4">
        <v>44248</v>
      </c>
      <c r="B85" s="5">
        <v>6.5980083870000001</v>
      </c>
      <c r="C85" s="5"/>
      <c r="D85" s="5">
        <v>4.9324000000000003</v>
      </c>
      <c r="E85" s="5">
        <f t="shared" si="4"/>
        <v>-0.25244108362786166</v>
      </c>
      <c r="F85" s="5">
        <f t="shared" si="5"/>
        <v>0.25244108362786166</v>
      </c>
      <c r="G85" s="7"/>
      <c r="H85" s="6">
        <v>4.7987565339999998</v>
      </c>
      <c r="I85" s="5">
        <f t="shared" si="6"/>
        <v>-0.27269620580432286</v>
      </c>
      <c r="J85" s="6">
        <f t="shared" si="7"/>
        <v>0.27269620580432286</v>
      </c>
    </row>
    <row r="86" spans="1:10" x14ac:dyDescent="0.35">
      <c r="A86" s="4">
        <v>44249</v>
      </c>
      <c r="B86" s="5">
        <v>9.0511857189999994</v>
      </c>
      <c r="C86" s="5"/>
      <c r="D86" s="5">
        <v>4.9317000000000002</v>
      </c>
      <c r="E86" s="5">
        <f t="shared" si="4"/>
        <v>-0.45513216134240714</v>
      </c>
      <c r="F86" s="5">
        <f t="shared" si="5"/>
        <v>0.45513216134240714</v>
      </c>
      <c r="G86" s="7"/>
      <c r="H86" s="6">
        <v>4.3548364429999999</v>
      </c>
      <c r="I86" s="5">
        <f t="shared" si="6"/>
        <v>-0.51886564056922979</v>
      </c>
      <c r="J86" s="6">
        <f t="shared" si="7"/>
        <v>0.51886564056922979</v>
      </c>
    </row>
    <row r="87" spans="1:10" x14ac:dyDescent="0.35">
      <c r="A87" s="4">
        <v>44250</v>
      </c>
      <c r="B87" s="5">
        <v>8.5413882799999996</v>
      </c>
      <c r="C87" s="5"/>
      <c r="D87" s="5">
        <v>4.931</v>
      </c>
      <c r="E87" s="5">
        <f t="shared" si="4"/>
        <v>-0.42269337976987503</v>
      </c>
      <c r="F87" s="5">
        <f t="shared" si="5"/>
        <v>0.42269337976987503</v>
      </c>
      <c r="G87" s="7"/>
      <c r="H87" s="6">
        <v>4.7924247040000001</v>
      </c>
      <c r="I87" s="5">
        <f t="shared" si="6"/>
        <v>-0.43891735782324132</v>
      </c>
      <c r="J87" s="6">
        <f t="shared" si="7"/>
        <v>0.43891735782324132</v>
      </c>
    </row>
    <row r="88" spans="1:10" x14ac:dyDescent="0.35">
      <c r="A88" s="4">
        <v>44251</v>
      </c>
      <c r="B88" s="5">
        <v>6.106743947</v>
      </c>
      <c r="C88" s="5"/>
      <c r="D88" s="5">
        <v>4.9302000000000001</v>
      </c>
      <c r="E88" s="5">
        <f t="shared" si="4"/>
        <v>-0.19266305533867831</v>
      </c>
      <c r="F88" s="5">
        <f t="shared" si="5"/>
        <v>0.19266305533867831</v>
      </c>
      <c r="G88" s="7"/>
      <c r="H88" s="6">
        <v>4.5707855430000004</v>
      </c>
      <c r="I88" s="5">
        <f t="shared" si="6"/>
        <v>-0.25151838972298074</v>
      </c>
      <c r="J88" s="6">
        <f t="shared" si="7"/>
        <v>0.25151838972298074</v>
      </c>
    </row>
    <row r="89" spans="1:10" x14ac:dyDescent="0.35">
      <c r="A89" s="4">
        <v>44252</v>
      </c>
      <c r="B89" s="5">
        <v>7.4881858570000004</v>
      </c>
      <c r="C89" s="5"/>
      <c r="D89" s="5">
        <v>4.9295</v>
      </c>
      <c r="E89" s="5">
        <f t="shared" si="4"/>
        <v>-0.34169636088935024</v>
      </c>
      <c r="F89" s="5">
        <f t="shared" si="5"/>
        <v>0.34169636088935024</v>
      </c>
      <c r="G89" s="7"/>
      <c r="H89" s="6">
        <v>5.8786724799999996</v>
      </c>
      <c r="I89" s="5">
        <f t="shared" si="6"/>
        <v>-0.21494036175603443</v>
      </c>
      <c r="J89" s="6">
        <f t="shared" si="7"/>
        <v>0.21494036175603443</v>
      </c>
    </row>
    <row r="90" spans="1:10" x14ac:dyDescent="0.35">
      <c r="A90" s="4">
        <v>44253</v>
      </c>
      <c r="B90" s="5">
        <v>4.3070242719999996</v>
      </c>
      <c r="C90" s="5"/>
      <c r="D90" s="5">
        <v>4.9287999999999998</v>
      </c>
      <c r="E90" s="5">
        <f t="shared" si="4"/>
        <v>0.14436318180098714</v>
      </c>
      <c r="F90" s="5">
        <f t="shared" si="5"/>
        <v>0.14436318180098714</v>
      </c>
      <c r="G90" s="7"/>
      <c r="H90" s="6">
        <v>4.8071201969999997</v>
      </c>
      <c r="I90" s="5">
        <f t="shared" si="6"/>
        <v>0.11611170344479549</v>
      </c>
      <c r="J90" s="6">
        <f t="shared" si="7"/>
        <v>0.11611170344479549</v>
      </c>
    </row>
    <row r="91" spans="1:10" x14ac:dyDescent="0.35">
      <c r="A91" s="4">
        <v>44254</v>
      </c>
      <c r="B91" s="5">
        <v>5.9785101789999997</v>
      </c>
      <c r="C91" s="5"/>
      <c r="D91" s="5">
        <v>4.9279999999999999</v>
      </c>
      <c r="E91" s="5">
        <f t="shared" si="4"/>
        <v>-0.17571437491065947</v>
      </c>
      <c r="F91" s="5">
        <f t="shared" si="5"/>
        <v>0.17571437491065947</v>
      </c>
      <c r="G91" s="7"/>
      <c r="H91" s="6">
        <v>4.611800627</v>
      </c>
      <c r="I91" s="5">
        <f t="shared" si="6"/>
        <v>-0.22860370076824113</v>
      </c>
      <c r="J91" s="6">
        <f t="shared" si="7"/>
        <v>0.22860370076824113</v>
      </c>
    </row>
    <row r="92" spans="1:10" x14ac:dyDescent="0.35">
      <c r="A92" s="4">
        <v>44255</v>
      </c>
      <c r="B92" s="5">
        <v>4.8799933339999999</v>
      </c>
      <c r="C92" s="5"/>
      <c r="D92" s="5">
        <v>4.9272999999999998</v>
      </c>
      <c r="E92" s="5">
        <f t="shared" si="4"/>
        <v>9.694002176274261E-3</v>
      </c>
      <c r="F92" s="5">
        <f t="shared" si="5"/>
        <v>9.694002176274261E-3</v>
      </c>
      <c r="G92" s="7"/>
      <c r="H92" s="6">
        <v>4.6684062089999996</v>
      </c>
      <c r="I92" s="5">
        <f t="shared" si="6"/>
        <v>-4.3358076644454763E-2</v>
      </c>
      <c r="J92" s="6">
        <f t="shared" si="7"/>
        <v>4.3358076644454763E-2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7.8570095097333352</v>
      </c>
      <c r="C95" s="5"/>
      <c r="D95" s="5">
        <f>AVERAGE(D3:D92)</f>
        <v>4.9600744444444445</v>
      </c>
      <c r="E95" s="5"/>
      <c r="F95" s="5">
        <f>SUM(F3:F92)</f>
        <v>25.177296991073018</v>
      </c>
      <c r="G95" s="5"/>
      <c r="H95" s="3">
        <f>AVERAGE(H3:H92)</f>
        <v>5.161877196422223</v>
      </c>
      <c r="I95" s="3"/>
      <c r="J95" s="5">
        <f>SUM(J3:J92)</f>
        <v>28.150157265381054</v>
      </c>
    </row>
    <row r="96" spans="1:10" x14ac:dyDescent="0.35">
      <c r="A96" s="3" t="s">
        <v>14</v>
      </c>
      <c r="B96" s="5">
        <f>MEDIAN(B3:B92)</f>
        <v>4.8897508384999995</v>
      </c>
      <c r="C96" s="5"/>
      <c r="D96" s="5">
        <f>MEDIAN(D3:D92)</f>
        <v>4.9600499999999998</v>
      </c>
      <c r="E96" s="5" t="s">
        <v>1</v>
      </c>
      <c r="F96" s="8">
        <f>COUNT(D3:D92)</f>
        <v>90</v>
      </c>
      <c r="G96" s="5"/>
      <c r="H96" s="3">
        <f>MEDIAN(H3:H92)</f>
        <v>4.650855999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7.0328573387380153</v>
      </c>
      <c r="C97" s="5"/>
      <c r="D97" s="3">
        <f>_xlfn.STDEV.S(D3:D92)</f>
        <v>1.9277404605900061E-2</v>
      </c>
      <c r="E97" s="5" t="s">
        <v>4</v>
      </c>
      <c r="F97" s="5">
        <f>(F95/F96)*100</f>
        <v>27.974774434525575</v>
      </c>
      <c r="G97" s="5"/>
      <c r="H97" s="3">
        <f>_xlfn.STDEV.S(H3:H92)</f>
        <v>1.5009013684028158</v>
      </c>
      <c r="I97" s="3" t="s">
        <v>4</v>
      </c>
      <c r="J97" s="5">
        <f>(J95/J96)*100</f>
        <v>31.277952517090057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73EF-7347-42F8-9376-34048B809D66}">
  <dimension ref="A1:O97"/>
  <sheetViews>
    <sheetView workbookViewId="0">
      <selection activeCell="J97" sqref="A1:J97"/>
    </sheetView>
  </sheetViews>
  <sheetFormatPr defaultRowHeight="14.5" x14ac:dyDescent="0.35"/>
  <cols>
    <col min="1" max="1" width="10.453125" bestFit="1" customWidth="1"/>
    <col min="2" max="2" width="12" bestFit="1" customWidth="1"/>
    <col min="3" max="3" width="3.7265625" customWidth="1"/>
    <col min="4" max="4" width="11.81640625" bestFit="1" customWidth="1"/>
    <col min="5" max="5" width="7.81640625" bestFit="1" customWidth="1"/>
    <col min="6" max="6" width="7.7265625" bestFit="1" customWidth="1"/>
    <col min="7" max="7" width="5.7265625" customWidth="1"/>
    <col min="8" max="8" width="11.81640625" bestFit="1" customWidth="1"/>
    <col min="9" max="9" width="6.1796875" bestFit="1" customWidth="1"/>
    <col min="10" max="10" width="6.36328125" bestFit="1" customWidth="1"/>
    <col min="13" max="13" width="10" bestFit="1" customWidth="1"/>
    <col min="15" max="15" width="12" bestFit="1" customWidth="1"/>
  </cols>
  <sheetData>
    <row r="1" spans="1:10" ht="74.5" thickBot="1" x14ac:dyDescent="0.5">
      <c r="A1" s="9" t="s">
        <v>0</v>
      </c>
      <c r="B1" s="12" t="s">
        <v>8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1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0.30319903599999998</v>
      </c>
      <c r="C3" s="5"/>
      <c r="D3" s="5">
        <v>0.48039999999999999</v>
      </c>
      <c r="E3" s="5">
        <f>(D3-B3)/B3</f>
        <v>0.58443775527043573</v>
      </c>
      <c r="F3" s="5">
        <f>ABS((B3-D3)/B3)</f>
        <v>0.58443775527043573</v>
      </c>
      <c r="G3" s="5"/>
      <c r="H3" s="5">
        <v>0.30319903599999998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0.31309628699999997</v>
      </c>
      <c r="C4" s="5"/>
      <c r="D4" s="5">
        <v>0.48039999999999999</v>
      </c>
      <c r="E4" s="5">
        <f t="shared" ref="E4:E67" si="0">(D4-B4)/B4</f>
        <v>0.5343522741935296</v>
      </c>
      <c r="F4" s="5">
        <f t="shared" ref="F4:F67" si="1">ABS((B4-D4)/B4)</f>
        <v>0.5343522741935296</v>
      </c>
      <c r="G4" s="5"/>
      <c r="H4" s="5">
        <v>0.27929007900000002</v>
      </c>
      <c r="I4" s="5">
        <f t="shared" ref="I4:I67" si="2">(H4-B4)/B4</f>
        <v>-0.10797383873159745</v>
      </c>
      <c r="J4" s="6">
        <f t="shared" ref="J4:J67" si="3">ABS((B4-H4)/B4)</f>
        <v>0.10797383873159745</v>
      </c>
    </row>
    <row r="5" spans="1:10" x14ac:dyDescent="0.35">
      <c r="A5" s="4">
        <v>44168</v>
      </c>
      <c r="B5" s="5">
        <v>0.31461583300000001</v>
      </c>
      <c r="C5" s="5"/>
      <c r="D5" s="5">
        <v>0.48039999999999999</v>
      </c>
      <c r="E5" s="5">
        <f t="shared" si="0"/>
        <v>0.52694158910940747</v>
      </c>
      <c r="F5" s="5">
        <f t="shared" si="1"/>
        <v>0.52694158910940747</v>
      </c>
      <c r="G5" s="5"/>
      <c r="H5" s="5">
        <v>0.46682008400000002</v>
      </c>
      <c r="I5" s="5">
        <f t="shared" si="2"/>
        <v>0.48377810343702571</v>
      </c>
      <c r="J5" s="6">
        <f t="shared" si="3"/>
        <v>0.48377810343702571</v>
      </c>
    </row>
    <row r="6" spans="1:10" x14ac:dyDescent="0.35">
      <c r="A6" s="4">
        <v>44169</v>
      </c>
      <c r="B6" s="5">
        <v>0.31445653000000001</v>
      </c>
      <c r="C6" s="5"/>
      <c r="D6" s="5">
        <v>0.4803</v>
      </c>
      <c r="E6" s="5">
        <f t="shared" si="0"/>
        <v>0.52739712544687811</v>
      </c>
      <c r="F6" s="5">
        <f t="shared" si="1"/>
        <v>0.52739712544687811</v>
      </c>
      <c r="G6" s="5"/>
      <c r="H6" s="5">
        <v>1.72299099</v>
      </c>
      <c r="I6" s="5">
        <f t="shared" si="2"/>
        <v>4.4792660530853023</v>
      </c>
      <c r="J6" s="6">
        <f t="shared" si="3"/>
        <v>4.4792660530853023</v>
      </c>
    </row>
    <row r="7" spans="1:10" x14ac:dyDescent="0.35">
      <c r="A7" s="4">
        <v>44170</v>
      </c>
      <c r="B7" s="5">
        <v>1.686866502</v>
      </c>
      <c r="C7" s="5"/>
      <c r="D7" s="5">
        <v>0.4803</v>
      </c>
      <c r="E7" s="5">
        <f t="shared" si="0"/>
        <v>-0.71527088869774713</v>
      </c>
      <c r="F7" s="5">
        <f t="shared" si="1"/>
        <v>0.71527088869774713</v>
      </c>
      <c r="G7" s="5"/>
      <c r="H7" s="5">
        <v>0.64340450800000004</v>
      </c>
      <c r="I7" s="5">
        <f t="shared" si="2"/>
        <v>-0.61858006710242908</v>
      </c>
      <c r="J7" s="6">
        <f t="shared" si="3"/>
        <v>0.61858006710242908</v>
      </c>
    </row>
    <row r="8" spans="1:10" x14ac:dyDescent="0.35">
      <c r="A8" s="4">
        <v>44171</v>
      </c>
      <c r="B8" s="5">
        <v>0.31227373200000003</v>
      </c>
      <c r="C8" s="5"/>
      <c r="D8" s="5">
        <v>0.4803</v>
      </c>
      <c r="E8" s="5">
        <f t="shared" si="0"/>
        <v>0.53807365391847928</v>
      </c>
      <c r="F8" s="5">
        <f t="shared" si="1"/>
        <v>0.53807365391847928</v>
      </c>
      <c r="G8" s="5"/>
      <c r="H8" s="5">
        <v>0.25426950199999998</v>
      </c>
      <c r="I8" s="5">
        <f t="shared" si="2"/>
        <v>-0.18574802827155518</v>
      </c>
      <c r="J8" s="6">
        <f t="shared" si="3"/>
        <v>0.18574802827155518</v>
      </c>
    </row>
    <row r="9" spans="1:10" x14ac:dyDescent="0.35">
      <c r="A9" s="4">
        <v>44172</v>
      </c>
      <c r="B9" s="5">
        <v>0.45402132699999997</v>
      </c>
      <c r="C9" s="5"/>
      <c r="D9" s="5">
        <v>0.4803</v>
      </c>
      <c r="E9" s="5">
        <f t="shared" si="0"/>
        <v>5.7879820698378846E-2</v>
      </c>
      <c r="F9" s="5">
        <f t="shared" si="1"/>
        <v>5.7879820698378846E-2</v>
      </c>
      <c r="G9" s="5"/>
      <c r="H9" s="5">
        <v>0.27035550400000002</v>
      </c>
      <c r="I9" s="5">
        <f t="shared" si="2"/>
        <v>-0.40453126775694387</v>
      </c>
      <c r="J9" s="6">
        <f t="shared" si="3"/>
        <v>0.40453126775694387</v>
      </c>
    </row>
    <row r="10" spans="1:10" x14ac:dyDescent="0.35">
      <c r="A10" s="4">
        <v>44173</v>
      </c>
      <c r="B10" s="5">
        <v>0.57096230400000003</v>
      </c>
      <c r="C10" s="5"/>
      <c r="D10" s="5">
        <v>0.4803</v>
      </c>
      <c r="E10" s="5">
        <f t="shared" si="0"/>
        <v>-0.15878859841507159</v>
      </c>
      <c r="F10" s="5">
        <f t="shared" si="1"/>
        <v>0.15878859841507159</v>
      </c>
      <c r="G10" s="5"/>
      <c r="H10" s="5">
        <v>0.27293790499999998</v>
      </c>
      <c r="I10" s="5">
        <f t="shared" si="2"/>
        <v>-0.52196860793107636</v>
      </c>
      <c r="J10" s="6">
        <f t="shared" si="3"/>
        <v>0.52196860793107636</v>
      </c>
    </row>
    <row r="11" spans="1:10" x14ac:dyDescent="0.35">
      <c r="A11" s="4">
        <v>44174</v>
      </c>
      <c r="B11" s="5">
        <v>0.21429284200000001</v>
      </c>
      <c r="C11" s="5"/>
      <c r="D11" s="5">
        <v>0.48020000000000002</v>
      </c>
      <c r="E11" s="5">
        <f t="shared" si="0"/>
        <v>1.2408587963941415</v>
      </c>
      <c r="F11" s="5">
        <f t="shared" si="1"/>
        <v>1.2408587963941415</v>
      </c>
      <c r="G11" s="5"/>
      <c r="H11" s="5">
        <v>0.27405812400000001</v>
      </c>
      <c r="I11" s="5">
        <f t="shared" si="2"/>
        <v>0.27889537252952201</v>
      </c>
      <c r="J11" s="6">
        <f t="shared" si="3"/>
        <v>0.27889537252952201</v>
      </c>
    </row>
    <row r="12" spans="1:10" x14ac:dyDescent="0.35">
      <c r="A12" s="4">
        <v>44175</v>
      </c>
      <c r="B12" s="5">
        <v>0.210198832</v>
      </c>
      <c r="C12" s="5"/>
      <c r="D12" s="5">
        <v>0.48020000000000002</v>
      </c>
      <c r="E12" s="5">
        <f t="shared" si="0"/>
        <v>1.2845036550916706</v>
      </c>
      <c r="F12" s="5">
        <f t="shared" si="1"/>
        <v>1.2845036550916706</v>
      </c>
      <c r="G12" s="5"/>
      <c r="H12" s="5">
        <v>0.43246556200000003</v>
      </c>
      <c r="I12" s="5">
        <f t="shared" si="2"/>
        <v>1.0574118223454259</v>
      </c>
      <c r="J12" s="6">
        <f t="shared" si="3"/>
        <v>1.0574118223454259</v>
      </c>
    </row>
    <row r="13" spans="1:10" x14ac:dyDescent="0.35">
      <c r="A13" s="4">
        <v>44176</v>
      </c>
      <c r="B13" s="5">
        <v>0.90537938399999995</v>
      </c>
      <c r="C13" s="5"/>
      <c r="D13" s="5">
        <v>0.48020000000000002</v>
      </c>
      <c r="E13" s="5">
        <f t="shared" si="0"/>
        <v>-0.46961460743842159</v>
      </c>
      <c r="F13" s="5">
        <f t="shared" si="1"/>
        <v>0.46961460743842159</v>
      </c>
      <c r="G13" s="5"/>
      <c r="H13" s="5">
        <v>1.8400023670000001</v>
      </c>
      <c r="I13" s="5">
        <f t="shared" si="2"/>
        <v>1.0322998286870646</v>
      </c>
      <c r="J13" s="6">
        <f t="shared" si="3"/>
        <v>1.0322998286870646</v>
      </c>
    </row>
    <row r="14" spans="1:10" x14ac:dyDescent="0.35">
      <c r="A14" s="4">
        <v>44177</v>
      </c>
      <c r="B14" s="5">
        <v>1.874778303</v>
      </c>
      <c r="C14" s="5"/>
      <c r="D14" s="5">
        <v>0.48020000000000002</v>
      </c>
      <c r="E14" s="5">
        <f t="shared" si="0"/>
        <v>-0.74386304810996096</v>
      </c>
      <c r="F14" s="5">
        <f t="shared" si="1"/>
        <v>0.74386304810996096</v>
      </c>
      <c r="G14" s="5"/>
      <c r="H14" s="5">
        <v>0.27615542599999998</v>
      </c>
      <c r="I14" s="5">
        <f t="shared" si="2"/>
        <v>-0.85269968958030973</v>
      </c>
      <c r="J14" s="6">
        <f t="shared" si="3"/>
        <v>0.85269968958030973</v>
      </c>
    </row>
    <row r="15" spans="1:10" x14ac:dyDescent="0.35">
      <c r="A15" s="4">
        <v>44178</v>
      </c>
      <c r="B15" s="5">
        <v>0.24560428500000001</v>
      </c>
      <c r="C15" s="5"/>
      <c r="D15" s="5">
        <v>0.48020000000000002</v>
      </c>
      <c r="E15" s="5">
        <f t="shared" si="0"/>
        <v>0.95517761426678693</v>
      </c>
      <c r="F15" s="5">
        <f t="shared" si="1"/>
        <v>0.95517761426678693</v>
      </c>
      <c r="G15" s="5"/>
      <c r="H15" s="5">
        <v>0.27425924000000002</v>
      </c>
      <c r="I15" s="5">
        <f t="shared" si="2"/>
        <v>0.11667123397297409</v>
      </c>
      <c r="J15" s="6">
        <f t="shared" si="3"/>
        <v>0.11667123397297409</v>
      </c>
    </row>
    <row r="16" spans="1:10" x14ac:dyDescent="0.35">
      <c r="A16" s="4">
        <v>44179</v>
      </c>
      <c r="B16" s="5">
        <v>0.26531066399999997</v>
      </c>
      <c r="C16" s="5"/>
      <c r="D16" s="5">
        <v>0.48010000000000003</v>
      </c>
      <c r="E16" s="5">
        <f t="shared" si="0"/>
        <v>0.80957671569507694</v>
      </c>
      <c r="F16" s="5">
        <f t="shared" si="1"/>
        <v>0.80957671569507694</v>
      </c>
      <c r="G16" s="5"/>
      <c r="H16" s="5">
        <v>0.28990871499999998</v>
      </c>
      <c r="I16" s="5">
        <f t="shared" si="2"/>
        <v>9.2714143597333931E-2</v>
      </c>
      <c r="J16" s="6">
        <f t="shared" si="3"/>
        <v>9.2714143597333931E-2</v>
      </c>
    </row>
    <row r="17" spans="1:15" x14ac:dyDescent="0.35">
      <c r="A17" s="4">
        <v>44180</v>
      </c>
      <c r="B17" s="5">
        <v>0.26204420899999997</v>
      </c>
      <c r="C17" s="5"/>
      <c r="D17" s="5">
        <v>0.48010000000000003</v>
      </c>
      <c r="E17" s="5">
        <f t="shared" si="0"/>
        <v>0.83213360002166692</v>
      </c>
      <c r="F17" s="5">
        <f t="shared" si="1"/>
        <v>0.83213360002166692</v>
      </c>
      <c r="G17" s="5"/>
      <c r="H17" s="5">
        <v>0.26711073899999999</v>
      </c>
      <c r="I17" s="5">
        <f t="shared" si="2"/>
        <v>1.933463830143262E-2</v>
      </c>
      <c r="J17" s="6">
        <f t="shared" si="3"/>
        <v>1.933463830143262E-2</v>
      </c>
    </row>
    <row r="18" spans="1:15" x14ac:dyDescent="0.35">
      <c r="A18" s="4">
        <v>44181</v>
      </c>
      <c r="B18" s="5">
        <v>0.20196291699999999</v>
      </c>
      <c r="C18" s="5"/>
      <c r="D18" s="5">
        <v>0.48010000000000003</v>
      </c>
      <c r="E18" s="5">
        <f t="shared" si="0"/>
        <v>1.3771690720826739</v>
      </c>
      <c r="F18" s="5">
        <f t="shared" si="1"/>
        <v>1.3771690720826739</v>
      </c>
      <c r="G18" s="5"/>
      <c r="H18" s="5">
        <v>0.26917237300000002</v>
      </c>
      <c r="I18" s="5">
        <f t="shared" si="2"/>
        <v>0.33278117091168785</v>
      </c>
      <c r="J18" s="6">
        <f t="shared" si="3"/>
        <v>0.33278117091168785</v>
      </c>
    </row>
    <row r="19" spans="1:15" x14ac:dyDescent="0.35">
      <c r="A19" s="4">
        <v>44182</v>
      </c>
      <c r="B19" s="5">
        <v>0.330359705</v>
      </c>
      <c r="C19" s="5"/>
      <c r="D19" s="5">
        <v>0.48010000000000003</v>
      </c>
      <c r="E19" s="5">
        <f t="shared" si="0"/>
        <v>0.45326440462828244</v>
      </c>
      <c r="F19" s="5">
        <f t="shared" si="1"/>
        <v>0.45326440462828244</v>
      </c>
      <c r="G19" s="5"/>
      <c r="H19" s="5">
        <v>0.56324175600000004</v>
      </c>
      <c r="I19" s="5">
        <f t="shared" si="2"/>
        <v>0.70493479524084224</v>
      </c>
      <c r="J19" s="6">
        <f t="shared" si="3"/>
        <v>0.70493479524084224</v>
      </c>
    </row>
    <row r="20" spans="1:15" x14ac:dyDescent="0.35">
      <c r="A20" s="4">
        <v>44183</v>
      </c>
      <c r="B20" s="5">
        <v>0.26959486399999999</v>
      </c>
      <c r="C20" s="5"/>
      <c r="D20" s="5">
        <v>0.48010000000000003</v>
      </c>
      <c r="E20" s="5">
        <f t="shared" si="0"/>
        <v>0.78082027556726763</v>
      </c>
      <c r="F20" s="5">
        <f t="shared" si="1"/>
        <v>0.78082027556726763</v>
      </c>
      <c r="G20" s="5"/>
      <c r="H20" s="5">
        <v>1.4263282429999999</v>
      </c>
      <c r="I20" s="5">
        <f t="shared" si="2"/>
        <v>4.290635814931548</v>
      </c>
      <c r="J20" s="6">
        <f t="shared" si="3"/>
        <v>4.290635814931548</v>
      </c>
    </row>
    <row r="21" spans="1:15" x14ac:dyDescent="0.35">
      <c r="A21" s="4">
        <v>44184</v>
      </c>
      <c r="B21" s="5">
        <v>1.9043966400000001</v>
      </c>
      <c r="C21" s="5"/>
      <c r="D21" s="5">
        <v>0.48010000000000003</v>
      </c>
      <c r="E21" s="5">
        <f t="shared" si="0"/>
        <v>-0.74789915613377689</v>
      </c>
      <c r="F21" s="5">
        <f t="shared" si="1"/>
        <v>0.74789915613377689</v>
      </c>
      <c r="G21" s="5"/>
      <c r="H21" s="5">
        <v>0.42394834599999998</v>
      </c>
      <c r="I21" s="5">
        <f t="shared" si="2"/>
        <v>-0.77738442869758484</v>
      </c>
      <c r="J21" s="6">
        <f t="shared" si="3"/>
        <v>0.77738442869758484</v>
      </c>
    </row>
    <row r="22" spans="1:15" x14ac:dyDescent="0.35">
      <c r="A22" s="4">
        <v>44185</v>
      </c>
      <c r="B22" s="5">
        <v>0.40460864600000002</v>
      </c>
      <c r="C22" s="5"/>
      <c r="D22" s="5">
        <v>0.48</v>
      </c>
      <c r="E22" s="5">
        <f t="shared" si="0"/>
        <v>0.18633154467984345</v>
      </c>
      <c r="F22" s="5">
        <f t="shared" si="1"/>
        <v>0.18633154467984345</v>
      </c>
      <c r="G22" s="5"/>
      <c r="H22" s="5">
        <v>0.32646164500000002</v>
      </c>
      <c r="I22" s="5">
        <f t="shared" si="2"/>
        <v>-0.19314219251755679</v>
      </c>
      <c r="J22" s="6">
        <f t="shared" si="3"/>
        <v>0.19314219251755679</v>
      </c>
    </row>
    <row r="23" spans="1:15" x14ac:dyDescent="0.35">
      <c r="A23" s="4">
        <v>44186</v>
      </c>
      <c r="B23" s="5">
        <v>0.26207563099999998</v>
      </c>
      <c r="C23" s="5"/>
      <c r="D23" s="5">
        <v>0.48</v>
      </c>
      <c r="E23" s="5">
        <f t="shared" si="0"/>
        <v>0.83153236402967978</v>
      </c>
      <c r="F23" s="5">
        <f t="shared" si="1"/>
        <v>0.83153236402967978</v>
      </c>
      <c r="G23" s="5"/>
      <c r="H23" s="5">
        <v>0.28973906700000002</v>
      </c>
      <c r="I23" s="5">
        <f t="shared" si="2"/>
        <v>0.10555516319638297</v>
      </c>
      <c r="J23" s="6">
        <f t="shared" si="3"/>
        <v>0.10555516319638297</v>
      </c>
    </row>
    <row r="24" spans="1:15" x14ac:dyDescent="0.35">
      <c r="A24" s="4">
        <v>44187</v>
      </c>
      <c r="B24" s="5">
        <v>0.26109499899999999</v>
      </c>
      <c r="C24" s="5"/>
      <c r="D24" s="5">
        <v>0.48</v>
      </c>
      <c r="E24" s="5">
        <f t="shared" si="0"/>
        <v>0.83841131327069196</v>
      </c>
      <c r="F24" s="5">
        <f t="shared" si="1"/>
        <v>0.83841131327069196</v>
      </c>
      <c r="G24" s="5"/>
      <c r="H24" s="5">
        <v>0.28248476700000003</v>
      </c>
      <c r="I24" s="5">
        <f t="shared" si="2"/>
        <v>8.192331558215725E-2</v>
      </c>
      <c r="J24" s="6">
        <f t="shared" si="3"/>
        <v>8.192331558215725E-2</v>
      </c>
    </row>
    <row r="25" spans="1:15" x14ac:dyDescent="0.35">
      <c r="A25" s="4">
        <v>44188</v>
      </c>
      <c r="B25" s="5">
        <v>0.24361854799999999</v>
      </c>
      <c r="C25" s="5"/>
      <c r="D25" s="5">
        <v>0.48</v>
      </c>
      <c r="E25" s="5">
        <f t="shared" si="0"/>
        <v>0.97029332922549072</v>
      </c>
      <c r="F25" s="5">
        <f t="shared" si="1"/>
        <v>0.97029332922549072</v>
      </c>
      <c r="G25" s="5"/>
      <c r="H25" s="5">
        <v>0.29477487499999999</v>
      </c>
      <c r="I25" s="5">
        <f t="shared" si="2"/>
        <v>0.20998535382453723</v>
      </c>
      <c r="J25" s="6">
        <f t="shared" si="3"/>
        <v>0.20998535382453723</v>
      </c>
    </row>
    <row r="26" spans="1:15" x14ac:dyDescent="0.35">
      <c r="A26" s="4">
        <v>44189</v>
      </c>
      <c r="B26" s="5">
        <v>0.25157844699999998</v>
      </c>
      <c r="C26" s="5"/>
      <c r="D26" s="5">
        <v>0.48</v>
      </c>
      <c r="E26" s="5">
        <f t="shared" si="0"/>
        <v>0.90795358554701633</v>
      </c>
      <c r="F26" s="5">
        <f t="shared" si="1"/>
        <v>0.90795358554701633</v>
      </c>
      <c r="G26" s="5"/>
      <c r="H26" s="5">
        <v>0.52911250300000001</v>
      </c>
      <c r="I26" s="5">
        <f t="shared" si="2"/>
        <v>1.1031710359512636</v>
      </c>
      <c r="J26" s="6">
        <f t="shared" si="3"/>
        <v>1.1031710359512636</v>
      </c>
    </row>
    <row r="27" spans="1:15" x14ac:dyDescent="0.35">
      <c r="A27" s="4">
        <v>44190</v>
      </c>
      <c r="B27" s="5">
        <v>0.24490577299999999</v>
      </c>
      <c r="C27" s="5"/>
      <c r="D27" s="5">
        <v>0.47989999999999999</v>
      </c>
      <c r="E27" s="5">
        <f t="shared" si="0"/>
        <v>0.95952914511329224</v>
      </c>
      <c r="F27" s="5">
        <f t="shared" si="1"/>
        <v>0.95952914511329224</v>
      </c>
      <c r="G27" s="5"/>
      <c r="H27" s="5">
        <v>1.3863288060000001</v>
      </c>
      <c r="I27" s="5">
        <f t="shared" si="2"/>
        <v>4.6606620130592029</v>
      </c>
      <c r="J27" s="6">
        <f t="shared" si="3"/>
        <v>4.6606620130592029</v>
      </c>
    </row>
    <row r="28" spans="1:15" x14ac:dyDescent="0.35">
      <c r="A28" s="4">
        <v>44191</v>
      </c>
      <c r="B28" s="5">
        <v>1.782323664</v>
      </c>
      <c r="C28" s="5"/>
      <c r="D28" s="5">
        <v>0.47989999999999999</v>
      </c>
      <c r="E28" s="5">
        <f t="shared" si="0"/>
        <v>-0.73074475209346712</v>
      </c>
      <c r="F28" s="5">
        <f t="shared" si="1"/>
        <v>0.73074475209346712</v>
      </c>
      <c r="G28" s="5"/>
      <c r="H28" s="5">
        <v>0.30883730399999998</v>
      </c>
      <c r="I28" s="5">
        <f t="shared" si="2"/>
        <v>-0.82672209866366897</v>
      </c>
      <c r="J28" s="6">
        <f t="shared" si="3"/>
        <v>0.82672209866366897</v>
      </c>
    </row>
    <row r="29" spans="1:15" x14ac:dyDescent="0.35">
      <c r="A29" s="4">
        <v>44192</v>
      </c>
      <c r="B29" s="5">
        <v>0.241873953</v>
      </c>
      <c r="C29" s="5"/>
      <c r="D29" s="5">
        <v>0.47989999999999999</v>
      </c>
      <c r="E29" s="5">
        <f t="shared" si="0"/>
        <v>0.98409127583903167</v>
      </c>
      <c r="F29" s="5">
        <f t="shared" si="1"/>
        <v>0.98409127583903167</v>
      </c>
      <c r="G29" s="5"/>
      <c r="H29" s="5">
        <v>0.28609674899999998</v>
      </c>
      <c r="I29" s="5">
        <f t="shared" si="2"/>
        <v>0.18283405654679974</v>
      </c>
      <c r="J29" s="6">
        <f t="shared" si="3"/>
        <v>0.18283405654679974</v>
      </c>
    </row>
    <row r="30" spans="1:15" x14ac:dyDescent="0.35">
      <c r="A30" s="4">
        <v>44193</v>
      </c>
      <c r="B30" s="5">
        <v>0.247562316</v>
      </c>
      <c r="C30" s="5"/>
      <c r="D30" s="5">
        <v>0.47989999999999999</v>
      </c>
      <c r="E30" s="5">
        <f t="shared" si="0"/>
        <v>0.93850181947724221</v>
      </c>
      <c r="F30" s="5">
        <f t="shared" si="1"/>
        <v>0.93850181947724221</v>
      </c>
      <c r="G30" s="5"/>
      <c r="H30" s="5">
        <v>0.31027946200000001</v>
      </c>
      <c r="I30" s="5">
        <f t="shared" si="2"/>
        <v>0.25333882399128954</v>
      </c>
      <c r="J30" s="6">
        <f t="shared" si="3"/>
        <v>0.25333882399128954</v>
      </c>
    </row>
    <row r="31" spans="1:15" x14ac:dyDescent="0.35">
      <c r="A31" s="4">
        <v>44194</v>
      </c>
      <c r="B31" s="5">
        <v>0.24420656099999999</v>
      </c>
      <c r="C31" s="5"/>
      <c r="D31" s="5">
        <v>0.47989999999999999</v>
      </c>
      <c r="E31" s="5">
        <f t="shared" si="0"/>
        <v>0.96513966715251365</v>
      </c>
      <c r="F31" s="5">
        <f t="shared" si="1"/>
        <v>0.96513966715251365</v>
      </c>
      <c r="G31" s="5"/>
      <c r="H31" s="5">
        <v>0.127520259</v>
      </c>
      <c r="I31" s="5">
        <f t="shared" si="2"/>
        <v>-0.47781804682962631</v>
      </c>
      <c r="J31" s="6">
        <f t="shared" si="3"/>
        <v>0.47781804682962631</v>
      </c>
      <c r="M31" s="1"/>
      <c r="O31" s="2"/>
    </row>
    <row r="32" spans="1:15" x14ac:dyDescent="0.35">
      <c r="A32" s="4">
        <v>44195</v>
      </c>
      <c r="B32" s="5">
        <v>0.241493336</v>
      </c>
      <c r="C32" s="5"/>
      <c r="D32" s="5">
        <v>0.4798</v>
      </c>
      <c r="E32" s="5">
        <f t="shared" si="0"/>
        <v>0.9868043066828146</v>
      </c>
      <c r="F32" s="5">
        <f t="shared" si="1"/>
        <v>0.9868043066828146</v>
      </c>
      <c r="G32" s="5"/>
      <c r="H32" s="5">
        <v>0.75447080899999996</v>
      </c>
      <c r="I32" s="5">
        <f t="shared" si="2"/>
        <v>2.1241889382819239</v>
      </c>
      <c r="J32" s="6">
        <f t="shared" si="3"/>
        <v>2.1241889382819239</v>
      </c>
    </row>
    <row r="33" spans="1:10" x14ac:dyDescent="0.35">
      <c r="A33" s="4">
        <v>44196</v>
      </c>
      <c r="B33" s="5">
        <v>7.5269584E-2</v>
      </c>
      <c r="C33" s="5"/>
      <c r="D33" s="5">
        <v>0.4798</v>
      </c>
      <c r="E33" s="5">
        <f t="shared" si="0"/>
        <v>5.3744207753293818</v>
      </c>
      <c r="F33" s="5">
        <f t="shared" si="1"/>
        <v>5.3744207753293818</v>
      </c>
      <c r="G33" s="5"/>
      <c r="H33" s="5">
        <v>0.62779453799999996</v>
      </c>
      <c r="I33" s="5">
        <f t="shared" si="2"/>
        <v>7.3406138925917261</v>
      </c>
      <c r="J33" s="6">
        <f t="shared" si="3"/>
        <v>7.3406138925917261</v>
      </c>
    </row>
    <row r="34" spans="1:10" x14ac:dyDescent="0.35">
      <c r="A34" s="4">
        <v>44197</v>
      </c>
      <c r="B34" s="5">
        <v>0.232163062</v>
      </c>
      <c r="C34" s="5"/>
      <c r="D34" s="5">
        <v>0.4798</v>
      </c>
      <c r="E34" s="5">
        <f t="shared" si="0"/>
        <v>1.06665089556753</v>
      </c>
      <c r="F34" s="5">
        <f t="shared" si="1"/>
        <v>1.06665089556753</v>
      </c>
      <c r="G34" s="7"/>
      <c r="H34" s="6">
        <v>1.9358062549999999</v>
      </c>
      <c r="I34" s="5">
        <f t="shared" si="2"/>
        <v>7.3381319936243772</v>
      </c>
      <c r="J34" s="6">
        <f t="shared" si="3"/>
        <v>7.3381319936243772</v>
      </c>
    </row>
    <row r="35" spans="1:10" x14ac:dyDescent="0.35">
      <c r="A35" s="4">
        <v>44198</v>
      </c>
      <c r="B35" s="5">
        <v>1.7902076810000001</v>
      </c>
      <c r="C35" s="5"/>
      <c r="D35" s="5">
        <v>0.4798</v>
      </c>
      <c r="E35" s="5">
        <f t="shared" si="0"/>
        <v>-0.73198640297868323</v>
      </c>
      <c r="F35" s="5">
        <f t="shared" si="1"/>
        <v>0.73198640297868323</v>
      </c>
      <c r="G35" s="7"/>
      <c r="H35" s="6">
        <v>0.29122583099999999</v>
      </c>
      <c r="I35" s="5">
        <f t="shared" si="2"/>
        <v>-0.83732287930005811</v>
      </c>
      <c r="J35" s="6">
        <f t="shared" si="3"/>
        <v>0.83732287930005811</v>
      </c>
    </row>
    <row r="36" spans="1:10" x14ac:dyDescent="0.35">
      <c r="A36" s="4">
        <v>44199</v>
      </c>
      <c r="B36" s="5">
        <v>0.234513842</v>
      </c>
      <c r="C36" s="5"/>
      <c r="D36" s="5">
        <v>0.4798</v>
      </c>
      <c r="E36" s="5">
        <f t="shared" si="0"/>
        <v>1.0459346702443262</v>
      </c>
      <c r="F36" s="5">
        <f t="shared" si="1"/>
        <v>1.0459346702443262</v>
      </c>
      <c r="G36" s="7"/>
      <c r="H36" s="6">
        <v>2.2045451819999999</v>
      </c>
      <c r="I36" s="5">
        <f t="shared" si="2"/>
        <v>8.4004906627217348</v>
      </c>
      <c r="J36" s="6">
        <f t="shared" si="3"/>
        <v>8.4004906627217348</v>
      </c>
    </row>
    <row r="37" spans="1:10" x14ac:dyDescent="0.35">
      <c r="A37" s="4">
        <v>44200</v>
      </c>
      <c r="B37" s="5">
        <v>0.23116884600000001</v>
      </c>
      <c r="C37" s="5"/>
      <c r="D37" s="5">
        <v>0.47970000000000002</v>
      </c>
      <c r="E37" s="5">
        <f t="shared" si="0"/>
        <v>1.0751066084397896</v>
      </c>
      <c r="F37" s="5">
        <f t="shared" si="1"/>
        <v>1.0751066084397896</v>
      </c>
      <c r="G37" s="7"/>
      <c r="H37" s="6">
        <v>0.30559083500000001</v>
      </c>
      <c r="I37" s="5">
        <f t="shared" si="2"/>
        <v>0.32193779692960872</v>
      </c>
      <c r="J37" s="6">
        <f t="shared" si="3"/>
        <v>0.32193779692960872</v>
      </c>
    </row>
    <row r="38" spans="1:10" x14ac:dyDescent="0.35">
      <c r="A38" s="4">
        <v>44201</v>
      </c>
      <c r="B38" s="5">
        <v>0.23792390399999999</v>
      </c>
      <c r="C38" s="5"/>
      <c r="D38" s="5">
        <v>0.47970000000000002</v>
      </c>
      <c r="E38" s="5">
        <f t="shared" si="0"/>
        <v>1.0161908573927907</v>
      </c>
      <c r="F38" s="5">
        <f t="shared" si="1"/>
        <v>1.0161908573927907</v>
      </c>
      <c r="G38" s="7"/>
      <c r="H38" s="6">
        <v>0.298476768</v>
      </c>
      <c r="I38" s="5">
        <f t="shared" si="2"/>
        <v>0.25450517153585378</v>
      </c>
      <c r="J38" s="6">
        <f t="shared" si="3"/>
        <v>0.25450517153585378</v>
      </c>
    </row>
    <row r="39" spans="1:10" x14ac:dyDescent="0.35">
      <c r="A39" s="4">
        <v>44202</v>
      </c>
      <c r="B39" s="5">
        <v>0.23788621700000001</v>
      </c>
      <c r="C39" s="5"/>
      <c r="D39" s="5">
        <v>0.47970000000000002</v>
      </c>
      <c r="E39" s="5">
        <f t="shared" si="0"/>
        <v>1.0165102713790266</v>
      </c>
      <c r="F39" s="5">
        <f t="shared" si="1"/>
        <v>1.0165102713790266</v>
      </c>
      <c r="G39" s="7"/>
      <c r="H39" s="6">
        <v>0.29939151800000002</v>
      </c>
      <c r="I39" s="5">
        <f t="shared" si="2"/>
        <v>0.25854924163176723</v>
      </c>
      <c r="J39" s="6">
        <f t="shared" si="3"/>
        <v>0.25854924163176723</v>
      </c>
    </row>
    <row r="40" spans="1:10" x14ac:dyDescent="0.35">
      <c r="A40" s="4">
        <v>44203</v>
      </c>
      <c r="B40" s="5">
        <v>0.23757215300000001</v>
      </c>
      <c r="C40" s="5"/>
      <c r="D40" s="5">
        <v>0.47970000000000002</v>
      </c>
      <c r="E40" s="5">
        <f t="shared" si="0"/>
        <v>1.0191760437512221</v>
      </c>
      <c r="F40" s="5">
        <f t="shared" si="1"/>
        <v>1.0191760437512221</v>
      </c>
      <c r="G40" s="7"/>
      <c r="H40" s="6">
        <v>0.53567969599999998</v>
      </c>
      <c r="I40" s="5">
        <f t="shared" si="2"/>
        <v>1.2548084412906759</v>
      </c>
      <c r="J40" s="6">
        <f t="shared" si="3"/>
        <v>1.2548084412906759</v>
      </c>
    </row>
    <row r="41" spans="1:10" x14ac:dyDescent="0.35">
      <c r="A41" s="4">
        <v>44204</v>
      </c>
      <c r="B41" s="5">
        <v>0.31054879600000002</v>
      </c>
      <c r="C41" s="5"/>
      <c r="D41" s="5">
        <v>0.47970000000000002</v>
      </c>
      <c r="E41" s="5">
        <f t="shared" si="0"/>
        <v>0.54468478441629509</v>
      </c>
      <c r="F41" s="5">
        <f t="shared" si="1"/>
        <v>0.54468478441629509</v>
      </c>
      <c r="G41" s="7"/>
      <c r="H41" s="6">
        <v>1.878776724</v>
      </c>
      <c r="I41" s="5">
        <f t="shared" si="2"/>
        <v>5.0498599517996521</v>
      </c>
      <c r="J41" s="6">
        <f t="shared" si="3"/>
        <v>5.0498599517996521</v>
      </c>
    </row>
    <row r="42" spans="1:10" x14ac:dyDescent="0.35">
      <c r="A42" s="4">
        <v>44205</v>
      </c>
      <c r="B42" s="5">
        <v>1.7865626509999999</v>
      </c>
      <c r="C42" s="5"/>
      <c r="D42" s="5">
        <v>0.47960000000000003</v>
      </c>
      <c r="E42" s="5">
        <f t="shared" si="0"/>
        <v>-0.73155153572053488</v>
      </c>
      <c r="F42" s="5">
        <f t="shared" si="1"/>
        <v>0.73155153572053488</v>
      </c>
      <c r="G42" s="7"/>
      <c r="H42" s="6">
        <v>0.31202344799999998</v>
      </c>
      <c r="I42" s="5">
        <f t="shared" si="2"/>
        <v>-0.82534984271312861</v>
      </c>
      <c r="J42" s="6">
        <f t="shared" si="3"/>
        <v>0.82534984271312861</v>
      </c>
    </row>
    <row r="43" spans="1:10" x14ac:dyDescent="0.35">
      <c r="A43" s="4">
        <v>44206</v>
      </c>
      <c r="B43" s="5">
        <v>0.23555669600000001</v>
      </c>
      <c r="C43" s="5"/>
      <c r="D43" s="5">
        <v>0.47960000000000003</v>
      </c>
      <c r="E43" s="5">
        <f t="shared" si="0"/>
        <v>1.0360278784008756</v>
      </c>
      <c r="F43" s="5">
        <f t="shared" si="1"/>
        <v>1.0360278784008756</v>
      </c>
      <c r="G43" s="7"/>
      <c r="H43" s="6">
        <v>0.26341811199999998</v>
      </c>
      <c r="I43" s="5">
        <f t="shared" si="2"/>
        <v>0.11827902357740648</v>
      </c>
      <c r="J43" s="6">
        <f t="shared" si="3"/>
        <v>0.11827902357740648</v>
      </c>
    </row>
    <row r="44" spans="1:10" x14ac:dyDescent="0.35">
      <c r="A44" s="4">
        <v>44207</v>
      </c>
      <c r="B44" s="5">
        <v>0.229934425</v>
      </c>
      <c r="C44" s="5"/>
      <c r="D44" s="5">
        <v>0.47960000000000003</v>
      </c>
      <c r="E44" s="5">
        <f t="shared" si="0"/>
        <v>1.0858120744642741</v>
      </c>
      <c r="F44" s="5">
        <f t="shared" si="1"/>
        <v>1.0858120744642741</v>
      </c>
      <c r="G44" s="7"/>
      <c r="H44" s="6">
        <v>0.29953874000000003</v>
      </c>
      <c r="I44" s="5">
        <f t="shared" si="2"/>
        <v>0.30271376284782076</v>
      </c>
      <c r="J44" s="6">
        <f t="shared" si="3"/>
        <v>0.30271376284782076</v>
      </c>
    </row>
    <row r="45" spans="1:10" x14ac:dyDescent="0.35">
      <c r="A45" s="4">
        <v>44208</v>
      </c>
      <c r="B45" s="5">
        <v>1.0951872709999999</v>
      </c>
      <c r="C45" s="5"/>
      <c r="D45" s="5">
        <v>0.47960000000000003</v>
      </c>
      <c r="E45" s="5">
        <f t="shared" si="0"/>
        <v>-0.56208402644957323</v>
      </c>
      <c r="F45" s="5">
        <f t="shared" si="1"/>
        <v>0.56208402644957323</v>
      </c>
      <c r="G45" s="7"/>
      <c r="H45" s="6">
        <v>0.30232077499999999</v>
      </c>
      <c r="I45" s="5">
        <f t="shared" si="2"/>
        <v>-0.7239551782555369</v>
      </c>
      <c r="J45" s="6">
        <f t="shared" si="3"/>
        <v>0.7239551782555369</v>
      </c>
    </row>
    <row r="46" spans="1:10" x14ac:dyDescent="0.35">
      <c r="A46" s="4">
        <v>44209</v>
      </c>
      <c r="B46" s="5">
        <v>0.22458883599999999</v>
      </c>
      <c r="C46" s="5"/>
      <c r="D46" s="5">
        <v>0.47960000000000003</v>
      </c>
      <c r="E46" s="5">
        <f t="shared" si="0"/>
        <v>1.1354578817978291</v>
      </c>
      <c r="F46" s="5">
        <f t="shared" si="1"/>
        <v>1.1354578817978291</v>
      </c>
      <c r="G46" s="7"/>
      <c r="H46" s="6">
        <v>0.308507209</v>
      </c>
      <c r="I46" s="5">
        <f t="shared" si="2"/>
        <v>0.37365335915450409</v>
      </c>
      <c r="J46" s="6">
        <f t="shared" si="3"/>
        <v>0.37365335915450409</v>
      </c>
    </row>
    <row r="47" spans="1:10" x14ac:dyDescent="0.35">
      <c r="A47" s="4">
        <v>44210</v>
      </c>
      <c r="B47" s="5">
        <v>0.22102560800000001</v>
      </c>
      <c r="C47" s="5"/>
      <c r="D47" s="5">
        <v>0.47949999999999998</v>
      </c>
      <c r="E47" s="5">
        <f t="shared" si="0"/>
        <v>1.1694318786807725</v>
      </c>
      <c r="F47" s="5">
        <f t="shared" si="1"/>
        <v>1.1694318786807725</v>
      </c>
      <c r="G47" s="7"/>
      <c r="H47" s="6">
        <v>0.89576915499999998</v>
      </c>
      <c r="I47" s="5">
        <f t="shared" si="2"/>
        <v>3.0527844854972637</v>
      </c>
      <c r="J47" s="6">
        <f t="shared" si="3"/>
        <v>3.0527844854972637</v>
      </c>
    </row>
    <row r="48" spans="1:10" x14ac:dyDescent="0.35">
      <c r="A48" s="4">
        <v>44211</v>
      </c>
      <c r="B48" s="5">
        <v>0.58840781600000003</v>
      </c>
      <c r="C48" s="5"/>
      <c r="D48" s="5">
        <v>0.47949999999999998</v>
      </c>
      <c r="E48" s="5">
        <f t="shared" si="0"/>
        <v>-0.18508900296456979</v>
      </c>
      <c r="F48" s="5">
        <f t="shared" si="1"/>
        <v>0.18508900296456979</v>
      </c>
      <c r="G48" s="7"/>
      <c r="H48" s="6">
        <v>1.716526392</v>
      </c>
      <c r="I48" s="5">
        <f t="shared" si="2"/>
        <v>1.9172392774605833</v>
      </c>
      <c r="J48" s="6">
        <f t="shared" si="3"/>
        <v>1.9172392774605833</v>
      </c>
    </row>
    <row r="49" spans="1:10" x14ac:dyDescent="0.35">
      <c r="A49" s="4">
        <v>44212</v>
      </c>
      <c r="B49" s="5">
        <v>1.3061736909999999</v>
      </c>
      <c r="C49" s="5"/>
      <c r="D49" s="5">
        <v>0.47949999999999998</v>
      </c>
      <c r="E49" s="5">
        <f t="shared" si="0"/>
        <v>-0.63289721473956706</v>
      </c>
      <c r="F49" s="5">
        <f t="shared" si="1"/>
        <v>0.63289721473956706</v>
      </c>
      <c r="G49" s="7"/>
      <c r="H49" s="6">
        <v>0.42216422100000001</v>
      </c>
      <c r="I49" s="5">
        <f t="shared" si="2"/>
        <v>-0.67679319840166641</v>
      </c>
      <c r="J49" s="6">
        <f t="shared" si="3"/>
        <v>0.67679319840166641</v>
      </c>
    </row>
    <row r="50" spans="1:10" x14ac:dyDescent="0.35">
      <c r="A50" s="4">
        <v>44213</v>
      </c>
      <c r="B50" s="5">
        <v>0.290106751</v>
      </c>
      <c r="C50" s="5"/>
      <c r="D50" s="5">
        <v>0.47949999999999998</v>
      </c>
      <c r="E50" s="5">
        <f t="shared" si="0"/>
        <v>0.65283985411287448</v>
      </c>
      <c r="F50" s="5">
        <f t="shared" si="1"/>
        <v>0.65283985411287448</v>
      </c>
      <c r="G50" s="7"/>
      <c r="H50" s="6">
        <v>0.30118975999999997</v>
      </c>
      <c r="I50" s="5">
        <f t="shared" si="2"/>
        <v>3.8203209548887666E-2</v>
      </c>
      <c r="J50" s="6">
        <f t="shared" si="3"/>
        <v>3.8203209548887666E-2</v>
      </c>
    </row>
    <row r="51" spans="1:10" x14ac:dyDescent="0.35">
      <c r="A51" s="4">
        <v>44214</v>
      </c>
      <c r="B51" s="5">
        <v>0.593980222</v>
      </c>
      <c r="C51" s="5"/>
      <c r="D51" s="5">
        <v>0.47949999999999998</v>
      </c>
      <c r="E51" s="5">
        <f t="shared" si="0"/>
        <v>-0.19273406379514102</v>
      </c>
      <c r="F51" s="5">
        <f t="shared" si="1"/>
        <v>0.19273406379514102</v>
      </c>
      <c r="G51" s="7"/>
      <c r="H51" s="6">
        <v>0.27987975999999998</v>
      </c>
      <c r="I51" s="5">
        <f t="shared" si="2"/>
        <v>-0.52880626385570129</v>
      </c>
      <c r="J51" s="6">
        <f t="shared" si="3"/>
        <v>0.52880626385570129</v>
      </c>
    </row>
    <row r="52" spans="1:10" x14ac:dyDescent="0.35">
      <c r="A52" s="4">
        <v>44215</v>
      </c>
      <c r="B52" s="5">
        <v>0.60857099999999997</v>
      </c>
      <c r="C52" s="5"/>
      <c r="D52" s="5">
        <v>0.47949999999999998</v>
      </c>
      <c r="E52" s="5">
        <f t="shared" si="0"/>
        <v>-0.21208864701078428</v>
      </c>
      <c r="F52" s="5">
        <f t="shared" si="1"/>
        <v>0.21208864701078428</v>
      </c>
      <c r="G52" s="7"/>
      <c r="H52" s="6">
        <v>0.30581283599999998</v>
      </c>
      <c r="I52" s="5">
        <f t="shared" si="2"/>
        <v>-0.49749029119034593</v>
      </c>
      <c r="J52" s="6">
        <f t="shared" si="3"/>
        <v>0.49749029119034593</v>
      </c>
    </row>
    <row r="53" spans="1:10" x14ac:dyDescent="0.35">
      <c r="A53" s="4">
        <v>44216</v>
      </c>
      <c r="B53" s="5">
        <v>0.46125715</v>
      </c>
      <c r="C53" s="5"/>
      <c r="D53" s="5">
        <v>0.47939999999999999</v>
      </c>
      <c r="E53" s="5">
        <f t="shared" si="0"/>
        <v>3.9333482418646495E-2</v>
      </c>
      <c r="F53" s="5">
        <f t="shared" si="1"/>
        <v>3.9333482418646495E-2</v>
      </c>
      <c r="G53" s="7"/>
      <c r="H53" s="6">
        <v>0.245330299</v>
      </c>
      <c r="I53" s="5">
        <f t="shared" si="2"/>
        <v>-0.46812683770864039</v>
      </c>
      <c r="J53" s="6">
        <f t="shared" si="3"/>
        <v>0.46812683770864039</v>
      </c>
    </row>
    <row r="54" spans="1:10" x14ac:dyDescent="0.35">
      <c r="A54" s="4">
        <v>44217</v>
      </c>
      <c r="B54" s="5">
        <v>1.0129229239999999</v>
      </c>
      <c r="C54" s="5"/>
      <c r="D54" s="5">
        <v>0.47939999999999999</v>
      </c>
      <c r="E54" s="5">
        <f t="shared" si="0"/>
        <v>-0.52671621044287864</v>
      </c>
      <c r="F54" s="5">
        <f t="shared" si="1"/>
        <v>0.52671621044287864</v>
      </c>
      <c r="G54" s="7"/>
      <c r="H54" s="6">
        <v>1.24846217</v>
      </c>
      <c r="I54" s="5">
        <f t="shared" si="2"/>
        <v>0.2325342238971779</v>
      </c>
      <c r="J54" s="6">
        <f t="shared" si="3"/>
        <v>0.2325342238971779</v>
      </c>
    </row>
    <row r="55" spans="1:10" x14ac:dyDescent="0.35">
      <c r="A55" s="4">
        <v>44218</v>
      </c>
      <c r="B55" s="5">
        <v>0.56463468400000005</v>
      </c>
      <c r="C55" s="5"/>
      <c r="D55" s="5">
        <v>0.47939999999999999</v>
      </c>
      <c r="E55" s="5">
        <f t="shared" si="0"/>
        <v>-0.15095545210963351</v>
      </c>
      <c r="F55" s="5">
        <f t="shared" si="1"/>
        <v>0.15095545210963351</v>
      </c>
      <c r="G55" s="7"/>
      <c r="H55" s="6">
        <v>1.0745359910000001</v>
      </c>
      <c r="I55" s="5">
        <f t="shared" si="2"/>
        <v>0.90306408984255737</v>
      </c>
      <c r="J55" s="6">
        <f t="shared" si="3"/>
        <v>0.90306408984255737</v>
      </c>
    </row>
    <row r="56" spans="1:10" x14ac:dyDescent="0.35">
      <c r="A56" s="4">
        <v>44219</v>
      </c>
      <c r="B56" s="5">
        <v>1.8086573450000001</v>
      </c>
      <c r="C56" s="5"/>
      <c r="D56" s="5">
        <v>0.47939999999999999</v>
      </c>
      <c r="E56" s="5">
        <f t="shared" si="0"/>
        <v>-0.73494150159216587</v>
      </c>
      <c r="F56" s="5">
        <f t="shared" si="1"/>
        <v>0.73494150159216587</v>
      </c>
      <c r="G56" s="7"/>
      <c r="H56" s="6">
        <v>0.28581318300000003</v>
      </c>
      <c r="I56" s="5">
        <f t="shared" si="2"/>
        <v>-0.84197494136182005</v>
      </c>
      <c r="J56" s="6">
        <f t="shared" si="3"/>
        <v>0.84197494136182005</v>
      </c>
    </row>
    <row r="57" spans="1:10" x14ac:dyDescent="0.35">
      <c r="A57" s="4">
        <v>44220</v>
      </c>
      <c r="B57" s="5">
        <v>0.253124187</v>
      </c>
      <c r="C57" s="5"/>
      <c r="D57" s="5">
        <v>0.47939999999999999</v>
      </c>
      <c r="E57" s="5">
        <f t="shared" si="0"/>
        <v>0.89393200895495617</v>
      </c>
      <c r="F57" s="5">
        <f t="shared" si="1"/>
        <v>0.89393200895495617</v>
      </c>
      <c r="G57" s="7"/>
      <c r="H57" s="6">
        <v>0.87421191399999998</v>
      </c>
      <c r="I57" s="5">
        <f t="shared" si="2"/>
        <v>2.4536877900174745</v>
      </c>
      <c r="J57" s="6">
        <f t="shared" si="3"/>
        <v>2.4536877900174745</v>
      </c>
    </row>
    <row r="58" spans="1:10" x14ac:dyDescent="0.35">
      <c r="A58" s="4">
        <v>44221</v>
      </c>
      <c r="B58" s="5">
        <v>0.198076058</v>
      </c>
      <c r="C58" s="5"/>
      <c r="D58" s="5">
        <v>0.4793</v>
      </c>
      <c r="E58" s="5">
        <f t="shared" si="0"/>
        <v>1.4197775583760861</v>
      </c>
      <c r="F58" s="5">
        <f t="shared" si="1"/>
        <v>1.4197775583760861</v>
      </c>
      <c r="G58" s="7"/>
      <c r="H58" s="6">
        <v>0.301013327</v>
      </c>
      <c r="I58" s="5">
        <f t="shared" si="2"/>
        <v>0.5196855694694813</v>
      </c>
      <c r="J58" s="6">
        <f t="shared" si="3"/>
        <v>0.5196855694694813</v>
      </c>
    </row>
    <row r="59" spans="1:10" x14ac:dyDescent="0.35">
      <c r="A59" s="4">
        <v>44222</v>
      </c>
      <c r="B59" s="5">
        <v>0.331571587</v>
      </c>
      <c r="C59" s="5"/>
      <c r="D59" s="5">
        <v>0.4793</v>
      </c>
      <c r="E59" s="5">
        <f t="shared" si="0"/>
        <v>0.44554002451362035</v>
      </c>
      <c r="F59" s="5">
        <f t="shared" si="1"/>
        <v>0.44554002451362035</v>
      </c>
      <c r="G59" s="7"/>
      <c r="H59" s="6">
        <v>0.31883639000000003</v>
      </c>
      <c r="I59" s="5">
        <f t="shared" si="2"/>
        <v>-3.8408589575559669E-2</v>
      </c>
      <c r="J59" s="6">
        <f t="shared" si="3"/>
        <v>3.8408589575559669E-2</v>
      </c>
    </row>
    <row r="60" spans="1:10" x14ac:dyDescent="0.35">
      <c r="A60" s="4">
        <v>44223</v>
      </c>
      <c r="B60" s="5">
        <v>0.26530951400000002</v>
      </c>
      <c r="C60" s="5"/>
      <c r="D60" s="5">
        <v>0.4793</v>
      </c>
      <c r="E60" s="5">
        <f t="shared" si="0"/>
        <v>0.80656921334528531</v>
      </c>
      <c r="F60" s="5">
        <f t="shared" si="1"/>
        <v>0.80656921334528531</v>
      </c>
      <c r="G60" s="7"/>
      <c r="H60" s="6">
        <v>0.35238858899999997</v>
      </c>
      <c r="I60" s="5">
        <f t="shared" si="2"/>
        <v>0.32821693307236599</v>
      </c>
      <c r="J60" s="6">
        <f t="shared" si="3"/>
        <v>0.32821693307236599</v>
      </c>
    </row>
    <row r="61" spans="1:10" x14ac:dyDescent="0.35">
      <c r="A61" s="4">
        <v>44224</v>
      </c>
      <c r="B61" s="5">
        <v>0.26511836100000002</v>
      </c>
      <c r="C61" s="5"/>
      <c r="D61" s="5">
        <v>0.4793</v>
      </c>
      <c r="E61" s="5">
        <f t="shared" si="0"/>
        <v>0.80787176788558968</v>
      </c>
      <c r="F61" s="5">
        <f t="shared" si="1"/>
        <v>0.80787176788558968</v>
      </c>
      <c r="G61" s="7"/>
      <c r="H61" s="6">
        <v>1.227988128</v>
      </c>
      <c r="I61" s="5">
        <f t="shared" si="2"/>
        <v>3.6318486707904771</v>
      </c>
      <c r="J61" s="6">
        <f t="shared" si="3"/>
        <v>3.6318486707904771</v>
      </c>
    </row>
    <row r="62" spans="1:10" x14ac:dyDescent="0.35">
      <c r="A62" s="4">
        <v>44225</v>
      </c>
      <c r="B62" s="5">
        <v>0.26042702000000001</v>
      </c>
      <c r="C62" s="5"/>
      <c r="D62" s="5">
        <v>0.4793</v>
      </c>
      <c r="E62" s="5">
        <f t="shared" si="0"/>
        <v>0.84043883004152176</v>
      </c>
      <c r="F62" s="5">
        <f t="shared" si="1"/>
        <v>0.84043883004152176</v>
      </c>
      <c r="G62" s="7"/>
      <c r="H62" s="6">
        <v>0.183187461</v>
      </c>
      <c r="I62" s="5">
        <f t="shared" si="2"/>
        <v>-0.296588115165623</v>
      </c>
      <c r="J62" s="6">
        <f t="shared" si="3"/>
        <v>0.296588115165623</v>
      </c>
    </row>
    <row r="63" spans="1:10" x14ac:dyDescent="0.35">
      <c r="A63" s="4">
        <v>44226</v>
      </c>
      <c r="B63" s="5">
        <v>1.9115718960000001</v>
      </c>
      <c r="C63" s="5"/>
      <c r="D63" s="5">
        <v>0.47920000000000001</v>
      </c>
      <c r="E63" s="5">
        <f t="shared" si="0"/>
        <v>-0.74931625590293782</v>
      </c>
      <c r="F63" s="5">
        <f t="shared" si="1"/>
        <v>0.74931625590293782</v>
      </c>
      <c r="G63" s="7"/>
      <c r="H63" s="6">
        <v>0.25706243400000001</v>
      </c>
      <c r="I63" s="5">
        <f t="shared" si="2"/>
        <v>-0.86552301038851431</v>
      </c>
      <c r="J63" s="6">
        <f t="shared" si="3"/>
        <v>0.86552301038851431</v>
      </c>
    </row>
    <row r="64" spans="1:10" x14ac:dyDescent="0.35">
      <c r="A64" s="4">
        <v>44227</v>
      </c>
      <c r="B64" s="5">
        <v>7.3853355999999995E-2</v>
      </c>
      <c r="C64" s="5"/>
      <c r="D64" s="5">
        <v>0.47920000000000001</v>
      </c>
      <c r="E64" s="5">
        <f t="shared" si="0"/>
        <v>5.4885338453678401</v>
      </c>
      <c r="F64" s="5">
        <f t="shared" si="1"/>
        <v>5.4885338453678401</v>
      </c>
      <c r="G64" s="7"/>
      <c r="H64" s="6">
        <v>0.25234770000000001</v>
      </c>
      <c r="I64" s="5">
        <f t="shared" si="2"/>
        <v>2.4168751925098708</v>
      </c>
      <c r="J64" s="6">
        <f t="shared" si="3"/>
        <v>2.4168751925098708</v>
      </c>
    </row>
    <row r="65" spans="1:10" x14ac:dyDescent="0.35">
      <c r="A65" s="4">
        <v>44228</v>
      </c>
      <c r="B65" s="5">
        <v>0.21415358700000001</v>
      </c>
      <c r="C65" s="5"/>
      <c r="D65" s="5">
        <v>0.47920000000000001</v>
      </c>
      <c r="E65" s="5">
        <f t="shared" si="0"/>
        <v>1.2376463860023974</v>
      </c>
      <c r="F65" s="5">
        <f t="shared" si="1"/>
        <v>1.2376463860023974</v>
      </c>
      <c r="G65" s="7"/>
      <c r="H65" s="6">
        <v>0.38135665600000002</v>
      </c>
      <c r="I65" s="5">
        <f t="shared" si="2"/>
        <v>0.78076240207921432</v>
      </c>
      <c r="J65" s="6">
        <f t="shared" si="3"/>
        <v>0.78076240207921432</v>
      </c>
    </row>
    <row r="66" spans="1:10" x14ac:dyDescent="0.35">
      <c r="A66" s="4">
        <v>44229</v>
      </c>
      <c r="B66" s="5">
        <v>0.40014444399999999</v>
      </c>
      <c r="C66" s="5"/>
      <c r="D66" s="5">
        <v>0.47920000000000001</v>
      </c>
      <c r="E66" s="5">
        <f t="shared" si="0"/>
        <v>0.1975675463833256</v>
      </c>
      <c r="F66" s="5">
        <f t="shared" si="1"/>
        <v>0.1975675463833256</v>
      </c>
      <c r="G66" s="7"/>
      <c r="H66" s="6">
        <v>0.30708065000000001</v>
      </c>
      <c r="I66" s="5">
        <f t="shared" si="2"/>
        <v>-0.23257549966131724</v>
      </c>
      <c r="J66" s="6">
        <f t="shared" si="3"/>
        <v>0.23257549966131724</v>
      </c>
    </row>
    <row r="67" spans="1:10" x14ac:dyDescent="0.35">
      <c r="A67" s="4">
        <v>44230</v>
      </c>
      <c r="B67" s="5">
        <v>0.34670747499999999</v>
      </c>
      <c r="C67" s="5"/>
      <c r="D67" s="5">
        <v>0.47920000000000001</v>
      </c>
      <c r="E67" s="5">
        <f t="shared" si="0"/>
        <v>0.38214499124946766</v>
      </c>
      <c r="F67" s="5">
        <f t="shared" si="1"/>
        <v>0.38214499124946766</v>
      </c>
      <c r="G67" s="7"/>
      <c r="H67" s="6">
        <v>0.307712072</v>
      </c>
      <c r="I67" s="5">
        <f t="shared" si="2"/>
        <v>-0.11247349945368205</v>
      </c>
      <c r="J67" s="6">
        <f t="shared" si="3"/>
        <v>0.11247349945368205</v>
      </c>
    </row>
    <row r="68" spans="1:10" x14ac:dyDescent="0.35">
      <c r="A68" s="4">
        <v>44231</v>
      </c>
      <c r="B68" s="5">
        <v>0.32234544799999998</v>
      </c>
      <c r="C68" s="5"/>
      <c r="D68" s="5">
        <v>0.47910000000000003</v>
      </c>
      <c r="E68" s="5">
        <f t="shared" ref="E68:E92" si="4">(D68-B68)/B68</f>
        <v>0.4862936733637388</v>
      </c>
      <c r="F68" s="5">
        <f t="shared" ref="F68:F92" si="5">ABS((B68-D68)/B68)</f>
        <v>0.4862936733637388</v>
      </c>
      <c r="G68" s="7"/>
      <c r="H68" s="6">
        <v>1.196589873</v>
      </c>
      <c r="I68" s="5">
        <f t="shared" ref="I68:I92" si="6">(H68-B68)/B68</f>
        <v>2.7121351656251713</v>
      </c>
      <c r="J68" s="6">
        <f t="shared" ref="J68:J92" si="7">ABS((B68-H68)/B68)</f>
        <v>2.7121351656251713</v>
      </c>
    </row>
    <row r="69" spans="1:10" x14ac:dyDescent="0.35">
      <c r="A69" s="4">
        <v>44232</v>
      </c>
      <c r="B69" s="5">
        <v>0.38713461199999999</v>
      </c>
      <c r="C69" s="5"/>
      <c r="D69" s="5">
        <v>0.47910000000000003</v>
      </c>
      <c r="E69" s="5">
        <f t="shared" si="4"/>
        <v>0.23755403198100003</v>
      </c>
      <c r="F69" s="5">
        <f t="shared" si="5"/>
        <v>0.23755403198100003</v>
      </c>
      <c r="G69" s="7"/>
      <c r="H69" s="6">
        <v>1.2976880129999999</v>
      </c>
      <c r="I69" s="5">
        <f t="shared" si="6"/>
        <v>2.3520330468410817</v>
      </c>
      <c r="J69" s="6">
        <f t="shared" si="7"/>
        <v>2.3520330468410817</v>
      </c>
    </row>
    <row r="70" spans="1:10" x14ac:dyDescent="0.35">
      <c r="A70" s="4">
        <v>44233</v>
      </c>
      <c r="B70" s="5">
        <v>1.8064686400000001</v>
      </c>
      <c r="C70" s="5"/>
      <c r="D70" s="5">
        <v>0.47910000000000003</v>
      </c>
      <c r="E70" s="5">
        <f t="shared" si="4"/>
        <v>-0.73478642839877917</v>
      </c>
      <c r="F70" s="5">
        <f t="shared" si="5"/>
        <v>0.73478642839877917</v>
      </c>
      <c r="G70" s="7"/>
      <c r="H70" s="6">
        <v>0.31207999199999997</v>
      </c>
      <c r="I70" s="5">
        <f t="shared" si="6"/>
        <v>-0.82724306135754455</v>
      </c>
      <c r="J70" s="6">
        <f t="shared" si="7"/>
        <v>0.82724306135754455</v>
      </c>
    </row>
    <row r="71" spans="1:10" x14ac:dyDescent="0.35">
      <c r="A71" s="4">
        <v>44234</v>
      </c>
      <c r="B71" s="5">
        <v>0.21577558299999999</v>
      </c>
      <c r="C71" s="5"/>
      <c r="D71" s="5">
        <v>0.47910000000000003</v>
      </c>
      <c r="E71" s="5">
        <f t="shared" si="4"/>
        <v>1.2203624401747071</v>
      </c>
      <c r="F71" s="5">
        <f t="shared" si="5"/>
        <v>1.2203624401747071</v>
      </c>
      <c r="G71" s="7"/>
      <c r="H71" s="6">
        <v>1.3792179600000001</v>
      </c>
      <c r="I71" s="5">
        <f t="shared" si="6"/>
        <v>5.3919093199715746</v>
      </c>
      <c r="J71" s="6">
        <f t="shared" si="7"/>
        <v>5.3919093199715746</v>
      </c>
    </row>
    <row r="72" spans="1:10" x14ac:dyDescent="0.35">
      <c r="A72" s="4">
        <v>44235</v>
      </c>
      <c r="B72" s="5">
        <v>0.37019451599999997</v>
      </c>
      <c r="C72" s="5"/>
      <c r="D72" s="5">
        <v>0.47910000000000003</v>
      </c>
      <c r="E72" s="5">
        <f t="shared" si="4"/>
        <v>0.29418448759516486</v>
      </c>
      <c r="F72" s="5">
        <f t="shared" si="5"/>
        <v>0.29418448759516486</v>
      </c>
      <c r="G72" s="7"/>
      <c r="H72" s="6">
        <v>0.32208879000000001</v>
      </c>
      <c r="I72" s="5">
        <f t="shared" si="6"/>
        <v>-0.12994715999520631</v>
      </c>
      <c r="J72" s="6">
        <f t="shared" si="7"/>
        <v>0.12994715999520631</v>
      </c>
    </row>
    <row r="73" spans="1:10" x14ac:dyDescent="0.35">
      <c r="A73" s="4">
        <v>44236</v>
      </c>
      <c r="B73" s="5">
        <v>1.382953541</v>
      </c>
      <c r="C73" s="5"/>
      <c r="D73" s="5">
        <v>0.47899999999999998</v>
      </c>
      <c r="E73" s="5">
        <f t="shared" si="4"/>
        <v>-0.65363984703807199</v>
      </c>
      <c r="F73" s="5">
        <f t="shared" si="5"/>
        <v>0.65363984703807199</v>
      </c>
      <c r="G73" s="7"/>
      <c r="H73" s="6">
        <v>0.367893625</v>
      </c>
      <c r="I73" s="5">
        <f t="shared" si="6"/>
        <v>-0.7339797657020497</v>
      </c>
      <c r="J73" s="6">
        <f t="shared" si="7"/>
        <v>0.7339797657020497</v>
      </c>
    </row>
    <row r="74" spans="1:10" x14ac:dyDescent="0.35">
      <c r="A74" s="4">
        <v>44237</v>
      </c>
      <c r="B74" s="5">
        <v>0.33593032900000003</v>
      </c>
      <c r="C74" s="5"/>
      <c r="D74" s="5">
        <v>0.47899999999999998</v>
      </c>
      <c r="E74" s="5">
        <f t="shared" si="4"/>
        <v>0.42589090251508654</v>
      </c>
      <c r="F74" s="5">
        <f t="shared" si="5"/>
        <v>0.42589090251508654</v>
      </c>
      <c r="G74" s="7"/>
      <c r="H74" s="6">
        <v>0.27293451800000001</v>
      </c>
      <c r="I74" s="5">
        <f t="shared" si="6"/>
        <v>-0.1875264171220456</v>
      </c>
      <c r="J74" s="6">
        <f t="shared" si="7"/>
        <v>0.1875264171220456</v>
      </c>
    </row>
    <row r="75" spans="1:10" x14ac:dyDescent="0.35">
      <c r="A75" s="4">
        <v>44238</v>
      </c>
      <c r="B75" s="5">
        <v>0.36355295300000001</v>
      </c>
      <c r="C75" s="5"/>
      <c r="D75" s="5">
        <v>0.47899999999999998</v>
      </c>
      <c r="E75" s="5">
        <f t="shared" si="4"/>
        <v>0.31755221913986204</v>
      </c>
      <c r="F75" s="5">
        <f t="shared" si="5"/>
        <v>0.31755221913986204</v>
      </c>
      <c r="G75" s="7"/>
      <c r="H75" s="6">
        <v>1.2003856939999999</v>
      </c>
      <c r="I75" s="5">
        <f t="shared" si="6"/>
        <v>2.3018180270426791</v>
      </c>
      <c r="J75" s="6">
        <f t="shared" si="7"/>
        <v>2.3018180270426791</v>
      </c>
    </row>
    <row r="76" spans="1:10" x14ac:dyDescent="0.35">
      <c r="A76" s="4">
        <v>44239</v>
      </c>
      <c r="B76" s="5">
        <v>0.43237198399999999</v>
      </c>
      <c r="C76" s="5"/>
      <c r="D76" s="5">
        <v>0.47899999999999998</v>
      </c>
      <c r="E76" s="5">
        <f t="shared" si="4"/>
        <v>0.10784236196025133</v>
      </c>
      <c r="F76" s="5">
        <f t="shared" si="5"/>
        <v>0.10784236196025133</v>
      </c>
      <c r="G76" s="7"/>
      <c r="H76" s="6">
        <v>1.2837169340000001</v>
      </c>
      <c r="I76" s="5">
        <f t="shared" si="6"/>
        <v>1.969010438937228</v>
      </c>
      <c r="J76" s="6">
        <f t="shared" si="7"/>
        <v>1.969010438937228</v>
      </c>
    </row>
    <row r="77" spans="1:10" x14ac:dyDescent="0.35">
      <c r="A77" s="4">
        <v>44240</v>
      </c>
      <c r="B77" s="5">
        <v>1.863075518</v>
      </c>
      <c r="C77" s="5"/>
      <c r="D77" s="5">
        <v>0.47899999999999998</v>
      </c>
      <c r="E77" s="5">
        <f t="shared" si="4"/>
        <v>-0.74289823715025594</v>
      </c>
      <c r="F77" s="5">
        <f t="shared" si="5"/>
        <v>0.74289823715025594</v>
      </c>
      <c r="G77" s="7"/>
      <c r="H77" s="6">
        <v>0.28005733799999999</v>
      </c>
      <c r="I77" s="5">
        <f t="shared" si="6"/>
        <v>-0.84968009332190686</v>
      </c>
      <c r="J77" s="6">
        <f t="shared" si="7"/>
        <v>0.84968009332190686</v>
      </c>
    </row>
    <row r="78" spans="1:10" x14ac:dyDescent="0.35">
      <c r="A78" s="4">
        <v>44241</v>
      </c>
      <c r="B78" s="5">
        <v>3.6053317580000002</v>
      </c>
      <c r="C78" s="5"/>
      <c r="D78" s="5">
        <v>0.47889999999999999</v>
      </c>
      <c r="E78" s="5">
        <f t="shared" si="4"/>
        <v>-0.86716895083584156</v>
      </c>
      <c r="F78" s="5">
        <f t="shared" si="5"/>
        <v>0.86716895083584156</v>
      </c>
      <c r="G78" s="7"/>
      <c r="H78" s="6">
        <v>0.32424541099999998</v>
      </c>
      <c r="I78" s="5">
        <f t="shared" si="6"/>
        <v>-0.91006502791857635</v>
      </c>
      <c r="J78" s="6">
        <f t="shared" si="7"/>
        <v>0.91006502791857635</v>
      </c>
    </row>
    <row r="79" spans="1:10" x14ac:dyDescent="0.35">
      <c r="A79" s="4">
        <v>44242</v>
      </c>
      <c r="B79" s="5">
        <v>0.33489570099999999</v>
      </c>
      <c r="C79" s="5"/>
      <c r="D79" s="5">
        <v>0.47889999999999999</v>
      </c>
      <c r="E79" s="5">
        <f t="shared" si="4"/>
        <v>0.42999745464036282</v>
      </c>
      <c r="F79" s="5">
        <f t="shared" si="5"/>
        <v>0.42999745464036282</v>
      </c>
      <c r="G79" s="7"/>
      <c r="H79" s="6">
        <v>0.321723963</v>
      </c>
      <c r="I79" s="5">
        <f t="shared" si="6"/>
        <v>-3.9330866179139126E-2</v>
      </c>
      <c r="J79" s="6">
        <f t="shared" si="7"/>
        <v>3.9330866179139126E-2</v>
      </c>
    </row>
    <row r="80" spans="1:10" x14ac:dyDescent="0.35">
      <c r="A80" s="4">
        <v>44243</v>
      </c>
      <c r="B80" s="5">
        <v>0.29860000199999998</v>
      </c>
      <c r="C80" s="5"/>
      <c r="D80" s="5">
        <v>0.47889999999999999</v>
      </c>
      <c r="E80" s="5">
        <f t="shared" si="4"/>
        <v>0.60381780573464305</v>
      </c>
      <c r="F80" s="5">
        <f t="shared" si="5"/>
        <v>0.60381780573464305</v>
      </c>
      <c r="G80" s="7"/>
      <c r="H80" s="6">
        <v>0.87157337499999998</v>
      </c>
      <c r="I80" s="5">
        <f t="shared" si="6"/>
        <v>1.9188659382527398</v>
      </c>
      <c r="J80" s="6">
        <f t="shared" si="7"/>
        <v>1.9188659382527398</v>
      </c>
    </row>
    <row r="81" spans="1:10" x14ac:dyDescent="0.35">
      <c r="A81" s="4">
        <v>44244</v>
      </c>
      <c r="B81" s="5">
        <v>0.33986022300000002</v>
      </c>
      <c r="C81" s="5"/>
      <c r="D81" s="5">
        <v>0.47889999999999999</v>
      </c>
      <c r="E81" s="5">
        <f t="shared" si="4"/>
        <v>0.40910870878820077</v>
      </c>
      <c r="F81" s="5">
        <f t="shared" si="5"/>
        <v>0.40910870878820077</v>
      </c>
      <c r="G81" s="7"/>
      <c r="H81" s="6">
        <v>0.32859756400000001</v>
      </c>
      <c r="I81" s="5">
        <f t="shared" si="6"/>
        <v>-3.3139091419945331E-2</v>
      </c>
      <c r="J81" s="6">
        <f t="shared" si="7"/>
        <v>3.3139091419945331E-2</v>
      </c>
    </row>
    <row r="82" spans="1:10" x14ac:dyDescent="0.35">
      <c r="A82" s="4">
        <v>44245</v>
      </c>
      <c r="B82" s="5">
        <v>0.36648623200000002</v>
      </c>
      <c r="C82" s="5"/>
      <c r="D82" s="5">
        <v>0.47889999999999999</v>
      </c>
      <c r="E82" s="5">
        <f t="shared" si="4"/>
        <v>0.30673394573796692</v>
      </c>
      <c r="F82" s="5">
        <f t="shared" si="5"/>
        <v>0.30673394573796692</v>
      </c>
      <c r="G82" s="7"/>
      <c r="H82" s="6">
        <v>1.084292499</v>
      </c>
      <c r="I82" s="5">
        <f t="shared" si="6"/>
        <v>1.9586172803348312</v>
      </c>
      <c r="J82" s="6">
        <f t="shared" si="7"/>
        <v>1.9586172803348312</v>
      </c>
    </row>
    <row r="83" spans="1:10" x14ac:dyDescent="0.35">
      <c r="A83" s="4">
        <v>44246</v>
      </c>
      <c r="B83" s="5">
        <v>0.34389230500000001</v>
      </c>
      <c r="C83" s="5"/>
      <c r="D83" s="5">
        <v>0.47889999999999999</v>
      </c>
      <c r="E83" s="5">
        <f t="shared" si="4"/>
        <v>0.39258713567318693</v>
      </c>
      <c r="F83" s="5">
        <f t="shared" si="5"/>
        <v>0.39258713567318693</v>
      </c>
      <c r="G83" s="7"/>
      <c r="H83" s="6">
        <v>1.385641294</v>
      </c>
      <c r="I83" s="5">
        <f t="shared" si="6"/>
        <v>3.0292884541281024</v>
      </c>
      <c r="J83" s="6">
        <f t="shared" si="7"/>
        <v>3.0292884541281024</v>
      </c>
    </row>
    <row r="84" spans="1:10" x14ac:dyDescent="0.35">
      <c r="A84" s="4">
        <v>44247</v>
      </c>
      <c r="B84" s="5">
        <v>1.7512788020000001</v>
      </c>
      <c r="C84" s="5"/>
      <c r="D84" s="5">
        <v>0.4788</v>
      </c>
      <c r="E84" s="5">
        <f t="shared" si="4"/>
        <v>-0.72659978556629623</v>
      </c>
      <c r="F84" s="5">
        <f t="shared" si="5"/>
        <v>0.72659978556629623</v>
      </c>
      <c r="G84" s="7"/>
      <c r="H84" s="6">
        <v>0.21422701099999999</v>
      </c>
      <c r="I84" s="5">
        <f t="shared" si="6"/>
        <v>-0.87767395416689342</v>
      </c>
      <c r="J84" s="6">
        <f t="shared" si="7"/>
        <v>0.87767395416689342</v>
      </c>
    </row>
    <row r="85" spans="1:10" x14ac:dyDescent="0.35">
      <c r="A85" s="4">
        <v>44248</v>
      </c>
      <c r="B85" s="5">
        <v>0.33464759999999999</v>
      </c>
      <c r="C85" s="5"/>
      <c r="D85" s="5">
        <v>0.4788</v>
      </c>
      <c r="E85" s="5">
        <f t="shared" si="4"/>
        <v>0.43075880418685214</v>
      </c>
      <c r="F85" s="5">
        <f t="shared" si="5"/>
        <v>0.43075880418685214</v>
      </c>
      <c r="G85" s="7"/>
      <c r="H85" s="6">
        <v>0.36131901</v>
      </c>
      <c r="I85" s="5">
        <f t="shared" si="6"/>
        <v>7.9699988883828857E-2</v>
      </c>
      <c r="J85" s="6">
        <f t="shared" si="7"/>
        <v>7.9699988883828857E-2</v>
      </c>
    </row>
    <row r="86" spans="1:10" x14ac:dyDescent="0.35">
      <c r="A86" s="4">
        <v>44249</v>
      </c>
      <c r="B86" s="5">
        <v>0.34438800600000002</v>
      </c>
      <c r="C86" s="5"/>
      <c r="D86" s="5">
        <v>0.4788</v>
      </c>
      <c r="E86" s="5">
        <f t="shared" si="4"/>
        <v>0.39029232045903473</v>
      </c>
      <c r="F86" s="5">
        <f t="shared" si="5"/>
        <v>0.39029232045903473</v>
      </c>
      <c r="G86" s="7"/>
      <c r="H86" s="6">
        <v>0.20082524500000001</v>
      </c>
      <c r="I86" s="5">
        <f t="shared" si="6"/>
        <v>-0.41686341713073483</v>
      </c>
      <c r="J86" s="6">
        <f t="shared" si="7"/>
        <v>0.41686341713073483</v>
      </c>
    </row>
    <row r="87" spans="1:10" x14ac:dyDescent="0.35">
      <c r="A87" s="4">
        <v>44250</v>
      </c>
      <c r="B87" s="5">
        <v>0.34717645000000003</v>
      </c>
      <c r="C87" s="5"/>
      <c r="D87" s="5">
        <v>0.4788</v>
      </c>
      <c r="E87" s="5">
        <f t="shared" si="4"/>
        <v>0.3791258018797069</v>
      </c>
      <c r="F87" s="5">
        <f t="shared" si="5"/>
        <v>0.3791258018797069</v>
      </c>
      <c r="G87" s="7"/>
      <c r="H87" s="6">
        <v>0.41400267000000002</v>
      </c>
      <c r="I87" s="5">
        <f t="shared" si="6"/>
        <v>0.19248488772783981</v>
      </c>
      <c r="J87" s="6">
        <f t="shared" si="7"/>
        <v>0.19248488772783981</v>
      </c>
    </row>
    <row r="88" spans="1:10" x14ac:dyDescent="0.35">
      <c r="A88" s="4">
        <v>44251</v>
      </c>
      <c r="B88" s="5">
        <v>0.29860632399999998</v>
      </c>
      <c r="C88" s="5"/>
      <c r="D88" s="5">
        <v>0.4788</v>
      </c>
      <c r="E88" s="5">
        <f t="shared" si="4"/>
        <v>0.60344896111443391</v>
      </c>
      <c r="F88" s="5">
        <f t="shared" si="5"/>
        <v>0.60344896111443391</v>
      </c>
      <c r="G88" s="7"/>
      <c r="H88" s="6">
        <v>0.32157823699999999</v>
      </c>
      <c r="I88" s="5">
        <f t="shared" si="6"/>
        <v>7.6930430314664108E-2</v>
      </c>
      <c r="J88" s="6">
        <f t="shared" si="7"/>
        <v>7.6930430314664108E-2</v>
      </c>
    </row>
    <row r="89" spans="1:10" x14ac:dyDescent="0.35">
      <c r="A89" s="4">
        <v>44252</v>
      </c>
      <c r="B89" s="5">
        <v>0.345168425</v>
      </c>
      <c r="C89" s="5"/>
      <c r="D89" s="5">
        <v>0.47870000000000001</v>
      </c>
      <c r="E89" s="5">
        <f t="shared" si="4"/>
        <v>0.38685918331029268</v>
      </c>
      <c r="F89" s="5">
        <f t="shared" si="5"/>
        <v>0.38685918331029268</v>
      </c>
      <c r="G89" s="7"/>
      <c r="H89" s="6">
        <v>1.4664617010000001</v>
      </c>
      <c r="I89" s="5">
        <f t="shared" si="6"/>
        <v>3.2485395383427673</v>
      </c>
      <c r="J89" s="6">
        <f t="shared" si="7"/>
        <v>3.2485395383427673</v>
      </c>
    </row>
    <row r="90" spans="1:10" x14ac:dyDescent="0.35">
      <c r="A90" s="4">
        <v>44253</v>
      </c>
      <c r="B90" s="5">
        <v>0.22689406000000001</v>
      </c>
      <c r="C90" s="5"/>
      <c r="D90" s="5">
        <v>0.47870000000000001</v>
      </c>
      <c r="E90" s="5">
        <f t="shared" si="4"/>
        <v>1.109795205744919</v>
      </c>
      <c r="F90" s="5">
        <f t="shared" si="5"/>
        <v>1.109795205744919</v>
      </c>
      <c r="G90" s="7"/>
      <c r="H90" s="6">
        <v>0.672654482</v>
      </c>
      <c r="I90" s="5">
        <f t="shared" si="6"/>
        <v>1.9646191795413241</v>
      </c>
      <c r="J90" s="6">
        <f t="shared" si="7"/>
        <v>1.9646191795413241</v>
      </c>
    </row>
    <row r="91" spans="1:10" x14ac:dyDescent="0.35">
      <c r="A91" s="4">
        <v>44254</v>
      </c>
      <c r="B91" s="5">
        <v>1.748794435</v>
      </c>
      <c r="C91" s="5"/>
      <c r="D91" s="5">
        <v>0.47870000000000001</v>
      </c>
      <c r="E91" s="5">
        <f t="shared" si="4"/>
        <v>-0.72626857083977392</v>
      </c>
      <c r="F91" s="5">
        <f t="shared" si="5"/>
        <v>0.72626857083977392</v>
      </c>
      <c r="G91" s="7"/>
      <c r="H91" s="6">
        <v>0.14127946299999999</v>
      </c>
      <c r="I91" s="5">
        <f t="shared" si="6"/>
        <v>-0.91921322473787492</v>
      </c>
      <c r="J91" s="6">
        <f t="shared" si="7"/>
        <v>0.91921322473787492</v>
      </c>
    </row>
    <row r="92" spans="1:10" x14ac:dyDescent="0.35">
      <c r="A92" s="4">
        <v>44255</v>
      </c>
      <c r="B92" s="5">
        <v>0.43015974600000001</v>
      </c>
      <c r="C92" s="5"/>
      <c r="D92" s="5">
        <v>0.47870000000000001</v>
      </c>
      <c r="E92" s="5">
        <f t="shared" si="4"/>
        <v>0.11284239041744275</v>
      </c>
      <c r="F92" s="5">
        <f t="shared" si="5"/>
        <v>0.11284239041744275</v>
      </c>
      <c r="G92" s="7"/>
      <c r="H92" s="6">
        <v>0.22628172999999999</v>
      </c>
      <c r="I92" s="5">
        <f t="shared" si="6"/>
        <v>-0.47395884411741313</v>
      </c>
      <c r="J92" s="6">
        <f t="shared" si="7"/>
        <v>0.47395884411741313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0.59010686558888892</v>
      </c>
      <c r="C95" s="5"/>
      <c r="D95" s="5">
        <f>AVERAGE(D3:D92)</f>
        <v>0.4795388888888894</v>
      </c>
      <c r="E95" s="5"/>
      <c r="F95" s="5">
        <f>SUM(F3:F92)</f>
        <v>70.9417258507588</v>
      </c>
      <c r="G95" s="5"/>
      <c r="H95" s="3">
        <f>AVERAGE(H3:H92)</f>
        <v>0.58994606506666658</v>
      </c>
      <c r="I95" s="3"/>
      <c r="J95" s="5">
        <f>SUM(J3:J92)</f>
        <v>114.40535585159137</v>
      </c>
    </row>
    <row r="96" spans="1:10" x14ac:dyDescent="0.35">
      <c r="A96" s="3" t="s">
        <v>14</v>
      </c>
      <c r="B96" s="5">
        <f>MEDIAN(B3:B92)</f>
        <v>0.31848064050000002</v>
      </c>
      <c r="C96" s="5"/>
      <c r="D96" s="5">
        <f>MEDIAN(D3:D92)</f>
        <v>0.47949999999999998</v>
      </c>
      <c r="E96" s="5" t="s">
        <v>1</v>
      </c>
      <c r="F96" s="8">
        <f>COUNT(D3:D92)</f>
        <v>90</v>
      </c>
      <c r="G96" s="5"/>
      <c r="H96" s="3">
        <f>MEDIAN(H3:H92)</f>
        <v>0.315458191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0.62918402642389126</v>
      </c>
      <c r="C97" s="5"/>
      <c r="D97" s="3">
        <f>_xlfn.STDEV.S(D3:D92)</f>
        <v>5.0585214441572666E-4</v>
      </c>
      <c r="E97" s="5" t="s">
        <v>4</v>
      </c>
      <c r="F97" s="5">
        <f>(F95/F96)*100</f>
        <v>78.824139834176449</v>
      </c>
      <c r="G97" s="5"/>
      <c r="H97" s="3">
        <f>_xlfn.STDEV.S(H3:H92)</f>
        <v>0.50077955265409002</v>
      </c>
      <c r="I97" s="3" t="s">
        <v>4</v>
      </c>
      <c r="J97" s="5">
        <f>(J95/J96)*100</f>
        <v>127.11706205732374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CPU_Media</vt:lpstr>
      <vt:lpstr>CPU_Max</vt:lpstr>
      <vt:lpstr>CPU_Min</vt:lpstr>
      <vt:lpstr>CPU_All</vt:lpstr>
      <vt:lpstr>NetIn_Media</vt:lpstr>
      <vt:lpstr>NetOut_Media</vt:lpstr>
      <vt:lpstr>Net_All</vt:lpstr>
      <vt:lpstr>Disk_Media</vt:lpstr>
      <vt:lpstr>Disk_Max</vt:lpstr>
      <vt:lpstr>Disk_Min</vt:lpstr>
      <vt:lpstr>DIsk_All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 da Silva</cp:lastModifiedBy>
  <dcterms:created xsi:type="dcterms:W3CDTF">2015-06-05T18:19:34Z</dcterms:created>
  <dcterms:modified xsi:type="dcterms:W3CDTF">2021-03-05T01:53:38Z</dcterms:modified>
</cp:coreProperties>
</file>