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drawings/drawing3.xml" ContentType="application/vnd.openxmlformats-officedocument.drawing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4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06.xml" ContentType="application/inkml+xml"/>
  <Override PartName="/xl/drawings/drawing7.xml" ContentType="application/vnd.openxmlformats-officedocument.drawing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drawings/drawing9.xml" ContentType="application/vnd.openxmlformats-officedocument.drawing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4/30 dias/"/>
    </mc:Choice>
  </mc:AlternateContent>
  <xr:revisionPtr revIDLastSave="140" documentId="8_{592EBD42-CFE6-47BC-8339-DC4A7472874A}" xr6:coauthVersionLast="46" xr6:coauthVersionMax="46" xr10:uidLastSave="{E3085A10-1236-4F7F-A148-6B2DEDA6740A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5" l="1"/>
  <c r="N37" i="15"/>
  <c r="H37" i="15"/>
  <c r="D37" i="15"/>
  <c r="R36" i="15"/>
  <c r="R38" i="15" s="1"/>
  <c r="N36" i="15"/>
  <c r="N38" i="15" s="1"/>
  <c r="H36" i="15"/>
  <c r="H38" i="15" s="1"/>
  <c r="D36" i="15"/>
  <c r="D38" i="15" s="1"/>
  <c r="R35" i="15"/>
  <c r="N35" i="15"/>
  <c r="L35" i="15"/>
  <c r="H35" i="15"/>
  <c r="D35" i="15"/>
  <c r="B35" i="15"/>
  <c r="R34" i="15"/>
  <c r="N34" i="15"/>
  <c r="L34" i="15"/>
  <c r="H34" i="15"/>
  <c r="D34" i="15"/>
  <c r="B34" i="15"/>
  <c r="R33" i="15"/>
  <c r="N33" i="15"/>
  <c r="L33" i="15"/>
  <c r="H33" i="15"/>
  <c r="D33" i="15"/>
  <c r="B33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37" i="14"/>
  <c r="N37" i="14"/>
  <c r="H37" i="14"/>
  <c r="D37" i="14"/>
  <c r="R36" i="14"/>
  <c r="R38" i="14" s="1"/>
  <c r="N36" i="14"/>
  <c r="N38" i="14" s="1"/>
  <c r="H36" i="14"/>
  <c r="H38" i="14" s="1"/>
  <c r="D36" i="14"/>
  <c r="D38" i="14" s="1"/>
  <c r="R35" i="14"/>
  <c r="N35" i="14"/>
  <c r="L35" i="14"/>
  <c r="H35" i="14"/>
  <c r="D35" i="14"/>
  <c r="B35" i="14"/>
  <c r="R34" i="14"/>
  <c r="N34" i="14"/>
  <c r="L34" i="14"/>
  <c r="H34" i="14"/>
  <c r="D34" i="14"/>
  <c r="B34" i="14"/>
  <c r="R33" i="14"/>
  <c r="N33" i="14"/>
  <c r="L33" i="14"/>
  <c r="H33" i="14"/>
  <c r="D33" i="14"/>
  <c r="B33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S3" i="14"/>
  <c r="P3" i="14"/>
  <c r="O3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I3" i="14"/>
  <c r="F3" i="14"/>
  <c r="E3" i="14"/>
  <c r="AB37" i="13"/>
  <c r="X37" i="13"/>
  <c r="R37" i="13"/>
  <c r="N37" i="13"/>
  <c r="H37" i="13"/>
  <c r="D37" i="13"/>
  <c r="AB36" i="13"/>
  <c r="AB38" i="13" s="1"/>
  <c r="X36" i="13"/>
  <c r="X38" i="13" s="1"/>
  <c r="R36" i="13"/>
  <c r="R38" i="13" s="1"/>
  <c r="N36" i="13"/>
  <c r="N38" i="13" s="1"/>
  <c r="H36" i="13"/>
  <c r="H38" i="13" s="1"/>
  <c r="D36" i="13"/>
  <c r="D38" i="13" s="1"/>
  <c r="AB35" i="13"/>
  <c r="X35" i="13"/>
  <c r="V35" i="13"/>
  <c r="R35" i="13"/>
  <c r="N35" i="13"/>
  <c r="L35" i="13"/>
  <c r="H35" i="13"/>
  <c r="D35" i="13"/>
  <c r="B35" i="13"/>
  <c r="AB34" i="13"/>
  <c r="X34" i="13"/>
  <c r="V34" i="13"/>
  <c r="R34" i="13"/>
  <c r="N34" i="13"/>
  <c r="L34" i="13"/>
  <c r="H34" i="13"/>
  <c r="D34" i="13"/>
  <c r="B34" i="13"/>
  <c r="AB33" i="13"/>
  <c r="X33" i="13"/>
  <c r="V33" i="13"/>
  <c r="R33" i="13"/>
  <c r="N33" i="13"/>
  <c r="L33" i="13"/>
  <c r="H33" i="13"/>
  <c r="D33" i="13"/>
  <c r="B33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J29" i="4" l="1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F35" i="9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I3" i="9"/>
  <c r="F3" i="9"/>
  <c r="F34" i="12" l="1"/>
  <c r="F36" i="12" s="1"/>
  <c r="J34" i="12"/>
  <c r="J36" i="12" s="1"/>
  <c r="F34" i="11"/>
  <c r="F36" i="11" s="1"/>
  <c r="J34" i="11"/>
  <c r="J36" i="11" s="1"/>
  <c r="J34" i="10"/>
  <c r="J36" i="10" s="1"/>
  <c r="F34" i="10"/>
  <c r="F36" i="10" s="1"/>
  <c r="J34" i="9"/>
  <c r="J36" i="9" s="1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 s="1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<sst xmlns="http://schemas.openxmlformats.org/spreadsheetml/2006/main" count="236" uniqueCount="27">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</sst>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9" fontId="1" fillId="2" borderId="0" xfId="2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164" fontId="1" fillId="2" borderId="0" xfId="2" applyNumberFormat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1" fontId="4" fillId="3" borderId="0" xfId="2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0" fontId="5" fillId="3" borderId="1" xfId="2" applyFont="1" applyFill="1" applyBorder="1" applyAlignment="1">
      <alignment wrapText="1"/>
    </xf>
    <xf numFmtId="164" fontId="4" fillId="3" borderId="0" xfId="2" applyNumberFormat="1" applyFont="1" applyFill="1"/>
    <xf numFmtId="0" fontId="5" fillId="3" borderId="0" xfId="2" applyFont="1" applyFill="1" applyAlignment="1">
      <alignment wrapText="1"/>
    </xf>
    <xf numFmtId="0" fontId="5" fillId="3" borderId="1" xfId="2" applyFont="1" applyFill="1" applyBorder="1"/>
    <xf numFmtId="0" fontId="5" fillId="3" borderId="0" xfId="2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CPU_Media!$B$3:$B$31</c:f>
              <c:numCache>
                <c:formatCode>0.00</c:formatCode>
                <c:ptCount val="29"/>
                <c:pt idx="0">
                  <c:v>0.78413256399999998</c:v>
                </c:pt>
                <c:pt idx="1">
                  <c:v>0.77274842499999996</c:v>
                </c:pt>
                <c:pt idx="2">
                  <c:v>0.89673023100000004</c:v>
                </c:pt>
                <c:pt idx="3">
                  <c:v>0.81657627700000002</c:v>
                </c:pt>
                <c:pt idx="4">
                  <c:v>0.849833858</c:v>
                </c:pt>
                <c:pt idx="5">
                  <c:v>0.86005248400000001</c:v>
                </c:pt>
                <c:pt idx="6">
                  <c:v>0.81462736199999997</c:v>
                </c:pt>
                <c:pt idx="7">
                  <c:v>0.76944211299999998</c:v>
                </c:pt>
                <c:pt idx="8">
                  <c:v>0.76806790300000005</c:v>
                </c:pt>
                <c:pt idx="9">
                  <c:v>0.91290762800000003</c:v>
                </c:pt>
                <c:pt idx="10">
                  <c:v>0.84462211300000001</c:v>
                </c:pt>
                <c:pt idx="11">
                  <c:v>0.80525551299999998</c:v>
                </c:pt>
                <c:pt idx="12">
                  <c:v>0.79219209199999996</c:v>
                </c:pt>
                <c:pt idx="13">
                  <c:v>0.84410395500000002</c:v>
                </c:pt>
                <c:pt idx="14">
                  <c:v>0.78106680699999997</c:v>
                </c:pt>
                <c:pt idx="15">
                  <c:v>0.76952030800000004</c:v>
                </c:pt>
                <c:pt idx="16">
                  <c:v>0.88335083999999997</c:v>
                </c:pt>
                <c:pt idx="17">
                  <c:v>0.86321716299999995</c:v>
                </c:pt>
                <c:pt idx="18">
                  <c:v>0.84064905499999998</c:v>
                </c:pt>
                <c:pt idx="19">
                  <c:v>0.84080594399999997</c:v>
                </c:pt>
                <c:pt idx="20">
                  <c:v>0.85006477599999997</c:v>
                </c:pt>
                <c:pt idx="21">
                  <c:v>0.77277116899999998</c:v>
                </c:pt>
                <c:pt idx="22">
                  <c:v>0.75944735900000004</c:v>
                </c:pt>
                <c:pt idx="23">
                  <c:v>0.76122463299999998</c:v>
                </c:pt>
                <c:pt idx="24">
                  <c:v>0.75608117600000002</c:v>
                </c:pt>
                <c:pt idx="25">
                  <c:v>0.76820328900000001</c:v>
                </c:pt>
                <c:pt idx="26">
                  <c:v>0.84923023099999995</c:v>
                </c:pt>
                <c:pt idx="27">
                  <c:v>0.85517488600000002</c:v>
                </c:pt>
                <c:pt idx="28">
                  <c:v>0.76865990200000001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A-4F19-A70D-C74B89FA1884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CPU_Media!$D$3:$D$31</c:f>
              <c:numCache>
                <c:formatCode>0.00</c:formatCode>
                <c:ptCount val="29"/>
                <c:pt idx="0">
                  <c:v>0.84119999999999995</c:v>
                </c:pt>
                <c:pt idx="1">
                  <c:v>0.84199999999999997</c:v>
                </c:pt>
                <c:pt idx="2">
                  <c:v>0.84279999999999999</c:v>
                </c:pt>
                <c:pt idx="3">
                  <c:v>0.84350000000000003</c:v>
                </c:pt>
                <c:pt idx="4">
                  <c:v>0.84430000000000005</c:v>
                </c:pt>
                <c:pt idx="5">
                  <c:v>0.84509999999999996</c:v>
                </c:pt>
                <c:pt idx="6">
                  <c:v>0.8458</c:v>
                </c:pt>
                <c:pt idx="7">
                  <c:v>0.84660000000000002</c:v>
                </c:pt>
                <c:pt idx="8">
                  <c:v>0.84740000000000004</c:v>
                </c:pt>
                <c:pt idx="9">
                  <c:v>0.84809999999999997</c:v>
                </c:pt>
                <c:pt idx="10">
                  <c:v>0.84889999999999999</c:v>
                </c:pt>
                <c:pt idx="11">
                  <c:v>0.84970000000000001</c:v>
                </c:pt>
                <c:pt idx="12">
                  <c:v>0.85050000000000003</c:v>
                </c:pt>
                <c:pt idx="13">
                  <c:v>0.85119999999999996</c:v>
                </c:pt>
                <c:pt idx="14">
                  <c:v>0.85199999999999998</c:v>
                </c:pt>
                <c:pt idx="15">
                  <c:v>0.8528</c:v>
                </c:pt>
                <c:pt idx="16">
                  <c:v>0.85360000000000003</c:v>
                </c:pt>
                <c:pt idx="17">
                  <c:v>0.85429999999999995</c:v>
                </c:pt>
                <c:pt idx="18">
                  <c:v>0.85509999999999997</c:v>
                </c:pt>
                <c:pt idx="19">
                  <c:v>0.85589999999999999</c:v>
                </c:pt>
                <c:pt idx="20">
                  <c:v>0.85670000000000002</c:v>
                </c:pt>
                <c:pt idx="21">
                  <c:v>0.85750000000000004</c:v>
                </c:pt>
                <c:pt idx="22">
                  <c:v>0.85819999999999996</c:v>
                </c:pt>
                <c:pt idx="23">
                  <c:v>0.85899999999999999</c:v>
                </c:pt>
                <c:pt idx="24">
                  <c:v>0.85980000000000001</c:v>
                </c:pt>
                <c:pt idx="25">
                  <c:v>0.86060000000000003</c:v>
                </c:pt>
                <c:pt idx="26">
                  <c:v>0.86140000000000005</c:v>
                </c:pt>
                <c:pt idx="27">
                  <c:v>0.86219999999999997</c:v>
                </c:pt>
                <c:pt idx="28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A-4F19-A70D-C74B89FA1884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CPU_Media!$H$3:$H$31</c:f>
              <c:numCache>
                <c:formatCode>0.00</c:formatCode>
                <c:ptCount val="29"/>
                <c:pt idx="0">
                  <c:v>0.78413256399999998</c:v>
                </c:pt>
                <c:pt idx="1">
                  <c:v>0.86437797900000002</c:v>
                </c:pt>
                <c:pt idx="2">
                  <c:v>0.84037047200000003</c:v>
                </c:pt>
                <c:pt idx="3">
                  <c:v>0.86199895500000001</c:v>
                </c:pt>
                <c:pt idx="4">
                  <c:v>0.83679691899999997</c:v>
                </c:pt>
                <c:pt idx="5">
                  <c:v>0.81796883099999995</c:v>
                </c:pt>
                <c:pt idx="6">
                  <c:v>0.87756597400000003</c:v>
                </c:pt>
                <c:pt idx="7">
                  <c:v>0.84256919200000002</c:v>
                </c:pt>
                <c:pt idx="8">
                  <c:v>0.85557338199999999</c:v>
                </c:pt>
                <c:pt idx="9">
                  <c:v>0.84916548599999997</c:v>
                </c:pt>
                <c:pt idx="10">
                  <c:v>0.84421375799999998</c:v>
                </c:pt>
                <c:pt idx="11">
                  <c:v>0.83966939900000004</c:v>
                </c:pt>
                <c:pt idx="12">
                  <c:v>0.81187843999999998</c:v>
                </c:pt>
                <c:pt idx="13">
                  <c:v>0.86476165800000004</c:v>
                </c:pt>
                <c:pt idx="14">
                  <c:v>0.83905643100000005</c:v>
                </c:pt>
                <c:pt idx="15">
                  <c:v>0.88570699200000003</c:v>
                </c:pt>
                <c:pt idx="16">
                  <c:v>0.85144596900000002</c:v>
                </c:pt>
                <c:pt idx="17">
                  <c:v>0.85478318200000003</c:v>
                </c:pt>
                <c:pt idx="18">
                  <c:v>0.84823935500000003</c:v>
                </c:pt>
                <c:pt idx="19">
                  <c:v>0.85348067599999999</c:v>
                </c:pt>
                <c:pt idx="20">
                  <c:v>0.83804442000000001</c:v>
                </c:pt>
                <c:pt idx="21">
                  <c:v>0.82005552599999998</c:v>
                </c:pt>
                <c:pt idx="22">
                  <c:v>0.84104579800000001</c:v>
                </c:pt>
                <c:pt idx="23">
                  <c:v>0.85666530600000002</c:v>
                </c:pt>
                <c:pt idx="24">
                  <c:v>0.85849254600000002</c:v>
                </c:pt>
                <c:pt idx="25">
                  <c:v>0.84778982599999997</c:v>
                </c:pt>
                <c:pt idx="26">
                  <c:v>0.84936666100000002</c:v>
                </c:pt>
                <c:pt idx="27">
                  <c:v>0.87144038400000001</c:v>
                </c:pt>
                <c:pt idx="28">
                  <c:v>0.83470515899999997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A-4F19-A70D-C74B89FA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21312"/>
        <c:axId val="553725248"/>
      </c:lineChart>
      <c:dateAx>
        <c:axId val="553721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725248"/>
        <c:crosses val="autoZero"/>
        <c:auto val="1"/>
        <c:lblOffset val="100"/>
        <c:baseTimeUnit val="days"/>
      </c:dateAx>
      <c:valAx>
        <c:axId val="5537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7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CPU_Media!$E$3:$E$31</c:f>
              <c:numCache>
                <c:formatCode>0.00</c:formatCode>
                <c:ptCount val="29"/>
                <c:pt idx="0">
                  <c:v>7.2777791179706661E-2</c:v>
                </c:pt>
                <c:pt idx="1">
                  <c:v>8.9617232154177495E-2</c:v>
                </c:pt>
                <c:pt idx="2">
                  <c:v>-6.0140975664285425E-2</c:v>
                </c:pt>
                <c:pt idx="3">
                  <c:v>3.297147340468233E-2</c:v>
                </c:pt>
                <c:pt idx="4">
                  <c:v>-6.5116939598327313E-3</c:v>
                </c:pt>
                <c:pt idx="5">
                  <c:v>-1.7385548298701318E-2</c:v>
                </c:pt>
                <c:pt idx="6">
                  <c:v>3.826613179732604E-2</c:v>
                </c:pt>
                <c:pt idx="7">
                  <c:v>0.1002777021122056</c:v>
                </c:pt>
                <c:pt idx="8">
                  <c:v>0.10328786906748268</c:v>
                </c:pt>
                <c:pt idx="9">
                  <c:v>-7.0990345586202139E-2</c:v>
                </c:pt>
                <c:pt idx="10">
                  <c:v>5.0648531860069592E-3</c:v>
                </c:pt>
                <c:pt idx="11">
                  <c:v>5.5193024179891623E-2</c:v>
                </c:pt>
                <c:pt idx="12">
                  <c:v>7.3603244199009349E-2</c:v>
                </c:pt>
                <c:pt idx="13">
                  <c:v>8.4066008196821435E-3</c:v>
                </c:pt>
                <c:pt idx="14">
                  <c:v>9.0815782163944925E-2</c:v>
                </c:pt>
                <c:pt idx="15">
                  <c:v>0.10822286447052409</c:v>
                </c:pt>
                <c:pt idx="16">
                  <c:v>-3.367952873628325E-2</c:v>
                </c:pt>
                <c:pt idx="17">
                  <c:v>-1.0330150259072185E-2</c:v>
                </c:pt>
                <c:pt idx="18">
                  <c:v>1.7190223332850821E-2</c:v>
                </c:pt>
                <c:pt idx="19">
                  <c:v>1.7951890216418381E-2</c:v>
                </c:pt>
                <c:pt idx="20">
                  <c:v>7.8055510442654203E-3</c:v>
                </c:pt>
                <c:pt idx="21">
                  <c:v>0.10964284693700842</c:v>
                </c:pt>
                <c:pt idx="22">
                  <c:v>0.13003223966705493</c:v>
                </c:pt>
                <c:pt idx="23">
                  <c:v>0.1284448279276848</c:v>
                </c:pt>
                <c:pt idx="24">
                  <c:v>0.13717948190261517</c:v>
                </c:pt>
                <c:pt idx="25">
                  <c:v>0.12027638038399498</c:v>
                </c:pt>
                <c:pt idx="26">
                  <c:v>1.4330353013539986E-2</c:v>
                </c:pt>
                <c:pt idx="27">
                  <c:v>8.2148273002487851E-3</c:v>
                </c:pt>
                <c:pt idx="28">
                  <c:v>0.12273321107883156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E-4FBD-A91A-D9DCA2C149D9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CPU_Media!$I$3:$I$31</c:f>
              <c:numCache>
                <c:formatCode>0.00</c:formatCode>
                <c:ptCount val="29"/>
                <c:pt idx="0">
                  <c:v>0</c:v>
                </c:pt>
                <c:pt idx="1">
                  <c:v>0.11857617697506154</c:v>
                </c:pt>
                <c:pt idx="2">
                  <c:v>-6.2850294382458496E-2</c:v>
                </c:pt>
                <c:pt idx="3">
                  <c:v>5.5625762441785943E-2</c:v>
                </c:pt>
                <c:pt idx="4">
                  <c:v>-1.534057378071659E-2</c:v>
                </c:pt>
                <c:pt idx="5">
                  <c:v>-4.8931494045891338E-2</c:v>
                </c:pt>
                <c:pt idx="6">
                  <c:v>7.7260616247260383E-2</c:v>
                </c:pt>
                <c:pt idx="7">
                  <c:v>9.503909100436779E-2</c:v>
                </c:pt>
                <c:pt idx="8">
                  <c:v>0.11392935267599633</c:v>
                </c:pt>
                <c:pt idx="9">
                  <c:v>-6.9823211073004696E-2</c:v>
                </c:pt>
                <c:pt idx="10">
                  <c:v>-4.8347656746707376E-4</c:v>
                </c:pt>
                <c:pt idx="11">
                  <c:v>4.2736604027447452E-2</c:v>
                </c:pt>
                <c:pt idx="12">
                  <c:v>2.4850472756297121E-2</c:v>
                </c:pt>
                <c:pt idx="13">
                  <c:v>2.4472937104056132E-2</c:v>
                </c:pt>
                <c:pt idx="14">
                  <c:v>7.4244128005813564E-2</c:v>
                </c:pt>
                <c:pt idx="15">
                  <c:v>0.15098585806263085</c:v>
                </c:pt>
                <c:pt idx="16">
                  <c:v>-3.6118006068800418E-2</c:v>
                </c:pt>
                <c:pt idx="17">
                  <c:v>-9.77040466930559E-3</c:v>
                </c:pt>
                <c:pt idx="18">
                  <c:v>9.0290947867657442E-3</c:v>
                </c:pt>
                <c:pt idx="19">
                  <c:v>1.5074503326774796E-2</c:v>
                </c:pt>
                <c:pt idx="20">
                  <c:v>-1.4140517686854436E-2</c:v>
                </c:pt>
                <c:pt idx="21">
                  <c:v>6.1188044917861062E-2</c:v>
                </c:pt>
                <c:pt idx="22">
                  <c:v>0.10744449636041194</c:v>
                </c:pt>
                <c:pt idx="23">
                  <c:v>0.12537780421511929</c:v>
                </c:pt>
                <c:pt idx="24">
                  <c:v>0.13545023107413007</c:v>
                </c:pt>
                <c:pt idx="25">
                  <c:v>0.10360088031333586</c:v>
                </c:pt>
                <c:pt idx="26">
                  <c:v>1.6065136993465817E-4</c:v>
                </c:pt>
                <c:pt idx="27">
                  <c:v>1.9020083805407716E-2</c:v>
                </c:pt>
                <c:pt idx="28">
                  <c:v>8.5922599615453815E-2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E-4FBD-A91A-D9DCA2C1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14280"/>
        <c:axId val="419916576"/>
      </c:lineChart>
      <c:dateAx>
        <c:axId val="419914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916576"/>
        <c:crosses val="autoZero"/>
        <c:auto val="1"/>
        <c:lblOffset val="100"/>
        <c:baseTimeUnit val="days"/>
      </c:dateAx>
      <c:valAx>
        <c:axId val="4199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9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NetIn_Media!$B$3:$B$31</c:f>
              <c:numCache>
                <c:formatCode>0.00</c:formatCode>
                <c:ptCount val="29"/>
                <c:pt idx="0">
                  <c:v>0.307359981536865</c:v>
                </c:pt>
                <c:pt idx="1">
                  <c:v>0.30254318912823902</c:v>
                </c:pt>
                <c:pt idx="2">
                  <c:v>0.343017841230422</c:v>
                </c:pt>
                <c:pt idx="3">
                  <c:v>0.31600594719250902</c:v>
                </c:pt>
                <c:pt idx="4">
                  <c:v>0.32077227632204602</c:v>
                </c:pt>
                <c:pt idx="5">
                  <c:v>0.32972155213356003</c:v>
                </c:pt>
                <c:pt idx="6">
                  <c:v>0.31718984378708698</c:v>
                </c:pt>
                <c:pt idx="7">
                  <c:v>0.30468118985493903</c:v>
                </c:pt>
                <c:pt idx="8">
                  <c:v>0.30105147053584003</c:v>
                </c:pt>
                <c:pt idx="9">
                  <c:v>0.35223007135920997</c:v>
                </c:pt>
                <c:pt idx="10">
                  <c:v>0.32453812890582601</c:v>
                </c:pt>
                <c:pt idx="11">
                  <c:v>0.30325159960322901</c:v>
                </c:pt>
                <c:pt idx="12">
                  <c:v>0.30107985742395299</c:v>
                </c:pt>
                <c:pt idx="13">
                  <c:v>0.327328258090549</c:v>
                </c:pt>
                <c:pt idx="14">
                  <c:v>0.30650488866699999</c:v>
                </c:pt>
                <c:pt idx="15">
                  <c:v>0.30301642020543401</c:v>
                </c:pt>
                <c:pt idx="16">
                  <c:v>0.33909070028199001</c:v>
                </c:pt>
                <c:pt idx="17">
                  <c:v>0.33454173339737697</c:v>
                </c:pt>
                <c:pt idx="18">
                  <c:v>0.32678695850902101</c:v>
                </c:pt>
                <c:pt idx="19">
                  <c:v>0.32851400242911399</c:v>
                </c:pt>
                <c:pt idx="20">
                  <c:v>0.33069683512051901</c:v>
                </c:pt>
                <c:pt idx="21">
                  <c:v>0.30665402743551401</c:v>
                </c:pt>
                <c:pt idx="22">
                  <c:v>0.30009154928815701</c:v>
                </c:pt>
                <c:pt idx="23">
                  <c:v>0.30135783354441298</c:v>
                </c:pt>
                <c:pt idx="24">
                  <c:v>0.29868209759394299</c:v>
                </c:pt>
                <c:pt idx="25">
                  <c:v>0.30266723169220799</c:v>
                </c:pt>
                <c:pt idx="26">
                  <c:v>0.333056452539232</c:v>
                </c:pt>
                <c:pt idx="27">
                  <c:v>0.335907718208101</c:v>
                </c:pt>
                <c:pt idx="28">
                  <c:v>0.30501171218024298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A-43B0-A865-147BBA718FA8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NetIn_Media!$D$3:$D$31</c:f>
              <c:numCache>
                <c:formatCode>0.00</c:formatCode>
                <c:ptCount val="29"/>
                <c:pt idx="0">
                  <c:v>0.3276</c:v>
                </c:pt>
                <c:pt idx="1">
                  <c:v>0.32779999999999998</c:v>
                </c:pt>
                <c:pt idx="2">
                  <c:v>0.32800000000000001</c:v>
                </c:pt>
                <c:pt idx="3">
                  <c:v>0.3281</c:v>
                </c:pt>
                <c:pt idx="4">
                  <c:v>0.32829999999999998</c:v>
                </c:pt>
                <c:pt idx="5">
                  <c:v>0.32850000000000001</c:v>
                </c:pt>
                <c:pt idx="6">
                  <c:v>0.3286</c:v>
                </c:pt>
                <c:pt idx="7">
                  <c:v>0.32879999999999998</c:v>
                </c:pt>
                <c:pt idx="8">
                  <c:v>0.32900000000000001</c:v>
                </c:pt>
                <c:pt idx="9">
                  <c:v>0.3291</c:v>
                </c:pt>
                <c:pt idx="10">
                  <c:v>0.32929999999999998</c:v>
                </c:pt>
                <c:pt idx="11">
                  <c:v>0.32950000000000002</c:v>
                </c:pt>
                <c:pt idx="12">
                  <c:v>0.3296</c:v>
                </c:pt>
                <c:pt idx="13">
                  <c:v>0.32979999999999998</c:v>
                </c:pt>
                <c:pt idx="14">
                  <c:v>0.33</c:v>
                </c:pt>
                <c:pt idx="15">
                  <c:v>0.3301</c:v>
                </c:pt>
                <c:pt idx="16">
                  <c:v>0.33029999999999998</c:v>
                </c:pt>
                <c:pt idx="17">
                  <c:v>0.33050000000000002</c:v>
                </c:pt>
                <c:pt idx="18">
                  <c:v>0.33069999999999999</c:v>
                </c:pt>
                <c:pt idx="19">
                  <c:v>0.33079999999999998</c:v>
                </c:pt>
                <c:pt idx="20">
                  <c:v>0.33100000000000002</c:v>
                </c:pt>
                <c:pt idx="21">
                  <c:v>0.33119999999999999</c:v>
                </c:pt>
                <c:pt idx="22">
                  <c:v>0.33129999999999998</c:v>
                </c:pt>
                <c:pt idx="23">
                  <c:v>0.33150000000000002</c:v>
                </c:pt>
                <c:pt idx="24">
                  <c:v>0.33169999999999999</c:v>
                </c:pt>
                <c:pt idx="25">
                  <c:v>0.33179999999999998</c:v>
                </c:pt>
                <c:pt idx="26">
                  <c:v>0.33200000000000002</c:v>
                </c:pt>
                <c:pt idx="27">
                  <c:v>0.3322</c:v>
                </c:pt>
                <c:pt idx="28">
                  <c:v>0.33229999999999998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A-43B0-A865-147BBA718FA8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NetIn_Media!$H$3:$H$31</c:f>
              <c:numCache>
                <c:formatCode>0.00</c:formatCode>
                <c:ptCount val="29"/>
                <c:pt idx="0">
                  <c:v>0.307359981536865</c:v>
                </c:pt>
                <c:pt idx="1">
                  <c:v>0.33439622377162798</c:v>
                </c:pt>
                <c:pt idx="2">
                  <c:v>0.32743879300524198</c:v>
                </c:pt>
                <c:pt idx="3">
                  <c:v>0.32958951226435901</c:v>
                </c:pt>
                <c:pt idx="4">
                  <c:v>0.324898343569268</c:v>
                </c:pt>
                <c:pt idx="5">
                  <c:v>0.32063933026973601</c:v>
                </c:pt>
                <c:pt idx="6">
                  <c:v>0.34042497808744998</c:v>
                </c:pt>
                <c:pt idx="7">
                  <c:v>0.33116145481255899</c:v>
                </c:pt>
                <c:pt idx="8">
                  <c:v>0.33173554087449098</c:v>
                </c:pt>
                <c:pt idx="9">
                  <c:v>0.33317218166651402</c:v>
                </c:pt>
                <c:pt idx="10">
                  <c:v>0.33151892795753501</c:v>
                </c:pt>
                <c:pt idx="11">
                  <c:v>0.32740126030955502</c:v>
                </c:pt>
                <c:pt idx="12">
                  <c:v>0.32018260153161898</c:v>
                </c:pt>
                <c:pt idx="13">
                  <c:v>0.33660515591644002</c:v>
                </c:pt>
                <c:pt idx="14">
                  <c:v>0.327559419231363</c:v>
                </c:pt>
                <c:pt idx="15">
                  <c:v>0.34285637672684699</c:v>
                </c:pt>
                <c:pt idx="16">
                  <c:v>0.33051978017421102</c:v>
                </c:pt>
                <c:pt idx="17">
                  <c:v>0.33014812848199998</c:v>
                </c:pt>
                <c:pt idx="18">
                  <c:v>0.33141453739138299</c:v>
                </c:pt>
                <c:pt idx="19">
                  <c:v>0.33161078601160299</c:v>
                </c:pt>
                <c:pt idx="20">
                  <c:v>0.32651197989283298</c:v>
                </c:pt>
                <c:pt idx="21">
                  <c:v>0.32008281459774801</c:v>
                </c:pt>
                <c:pt idx="22">
                  <c:v>0.32882312922288698</c:v>
                </c:pt>
                <c:pt idx="23">
                  <c:v>0.33156114568944001</c:v>
                </c:pt>
                <c:pt idx="24">
                  <c:v>0.33064024042289297</c:v>
                </c:pt>
                <c:pt idx="25">
                  <c:v>0.32788870047629698</c:v>
                </c:pt>
                <c:pt idx="26">
                  <c:v>0.32792138279230798</c:v>
                </c:pt>
                <c:pt idx="27">
                  <c:v>0.33443104607868301</c:v>
                </c:pt>
                <c:pt idx="28">
                  <c:v>0.321984373724432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A-43B0-A865-147BBA71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12520"/>
        <c:axId val="626415144"/>
      </c:lineChart>
      <c:dateAx>
        <c:axId val="626412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415144"/>
        <c:crosses val="autoZero"/>
        <c:auto val="1"/>
        <c:lblOffset val="100"/>
        <c:baseTimeUnit val="days"/>
      </c:dateAx>
      <c:valAx>
        <c:axId val="6264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41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NetIn_Media!$E$3:$E$31</c:f>
              <c:numCache>
                <c:formatCode>0.00</c:formatCode>
                <c:ptCount val="29"/>
                <c:pt idx="0">
                  <c:v>6.5851183234494681E-2</c:v>
                </c:pt>
                <c:pt idx="1">
                  <c:v>8.3481670648534581E-2</c:v>
                </c:pt>
                <c:pt idx="2">
                  <c:v>-4.3781516368222279E-2</c:v>
                </c:pt>
                <c:pt idx="3">
                  <c:v>3.8271598730777547E-2</c:v>
                </c:pt>
                <c:pt idx="4">
                  <c:v>2.3467500883387882E-2</c:v>
                </c:pt>
                <c:pt idx="5">
                  <c:v>-3.7047991726825245E-3</c:v>
                </c:pt>
                <c:pt idx="6">
                  <c:v>3.5972640475122115E-2</c:v>
                </c:pt>
                <c:pt idx="7">
                  <c:v>7.9160811195939262E-2</c:v>
                </c:pt>
                <c:pt idx="8">
                  <c:v>9.2836382477768792E-2</c:v>
                </c:pt>
                <c:pt idx="9">
                  <c:v>-6.5667508937990546E-2</c:v>
                </c:pt>
                <c:pt idx="10">
                  <c:v>1.4672763136425697E-2</c:v>
                </c:pt>
                <c:pt idx="11">
                  <c:v>8.6556510933871816E-2</c:v>
                </c:pt>
                <c:pt idx="12">
                  <c:v>9.4726172717318549E-2</c:v>
                </c:pt>
                <c:pt idx="13">
                  <c:v>7.5512634438277765E-3</c:v>
                </c:pt>
                <c:pt idx="14">
                  <c:v>7.665493178650773E-2</c:v>
                </c:pt>
                <c:pt idx="15">
                  <c:v>8.9379908112584519E-2</c:v>
                </c:pt>
                <c:pt idx="16">
                  <c:v>-2.5924333149448288E-2</c:v>
                </c:pt>
                <c:pt idx="17">
                  <c:v>-1.2081402688782284E-2</c:v>
                </c:pt>
                <c:pt idx="18">
                  <c:v>1.1974289025585351E-2</c:v>
                </c:pt>
                <c:pt idx="19">
                  <c:v>6.9586001022262558E-3</c:v>
                </c:pt>
                <c:pt idx="20">
                  <c:v>9.1674563311295427E-4</c:v>
                </c:pt>
                <c:pt idx="21">
                  <c:v>8.0044513909564532E-2</c:v>
                </c:pt>
                <c:pt idx="22">
                  <c:v>0.10399643304142388</c:v>
                </c:pt>
                <c:pt idx="23">
                  <c:v>0.10002118113563091</c:v>
                </c:pt>
                <c:pt idx="24">
                  <c:v>0.11054530108110029</c:v>
                </c:pt>
                <c:pt idx="25">
                  <c:v>9.6253460095138535E-2</c:v>
                </c:pt>
                <c:pt idx="26">
                  <c:v>-3.1719924090272181E-3</c:v>
                </c:pt>
                <c:pt idx="27">
                  <c:v>-1.1037907160573214E-2</c:v>
                </c:pt>
                <c:pt idx="28">
                  <c:v>8.9466360569233891E-2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5-4A3D-A775-2CCB2E466F71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NetIn_Media!$I$3:$I$31</c:f>
              <c:numCache>
                <c:formatCode>0.00</c:formatCode>
                <c:ptCount val="29"/>
                <c:pt idx="0">
                  <c:v>0</c:v>
                </c:pt>
                <c:pt idx="1">
                  <c:v>0.1052842562252737</c:v>
                </c:pt>
                <c:pt idx="2">
                  <c:v>-4.5417603263134092E-2</c:v>
                </c:pt>
                <c:pt idx="3">
                  <c:v>4.2985156426739522E-2</c:v>
                </c:pt>
                <c:pt idx="4">
                  <c:v>1.2862917252485763E-2</c:v>
                </c:pt>
                <c:pt idx="5">
                  <c:v>-2.7545126501603651E-2</c:v>
                </c:pt>
                <c:pt idx="6">
                  <c:v>7.3253084092943205E-2</c:v>
                </c:pt>
                <c:pt idx="7">
                  <c:v>8.691138750714282E-2</c:v>
                </c:pt>
                <c:pt idx="8">
                  <c:v>0.10192300434220276</c:v>
                </c:pt>
                <c:pt idx="9">
                  <c:v>-5.4106367520393807E-2</c:v>
                </c:pt>
                <c:pt idx="10">
                  <c:v>2.1509950387785363E-2</c:v>
                </c:pt>
                <c:pt idx="11">
                  <c:v>7.9635724058580923E-2</c:v>
                </c:pt>
                <c:pt idx="12">
                  <c:v>6.344743308672178E-2</c:v>
                </c:pt>
                <c:pt idx="13">
                  <c:v>2.8341267814784129E-2</c:v>
                </c:pt>
                <c:pt idx="14">
                  <c:v>6.8692315662336981E-2</c:v>
                </c:pt>
                <c:pt idx="15">
                  <c:v>0.13147787995912219</c:v>
                </c:pt>
                <c:pt idx="16">
                  <c:v>-2.5276187464449356E-2</c:v>
                </c:pt>
                <c:pt idx="17">
                  <c:v>-1.3133204251554944E-2</c:v>
                </c:pt>
                <c:pt idx="18">
                  <c:v>1.4160843209519445E-2</c:v>
                </c:pt>
                <c:pt idx="19">
                  <c:v>9.4266410551471398E-3</c:v>
                </c:pt>
                <c:pt idx="20">
                  <c:v>-1.2654657629731766E-2</c:v>
                </c:pt>
                <c:pt idx="21">
                  <c:v>4.3791328209631712E-2</c:v>
                </c:pt>
                <c:pt idx="22">
                  <c:v>9.5742715857489988E-2</c:v>
                </c:pt>
                <c:pt idx="23">
                  <c:v>0.10022408174956493</c:v>
                </c:pt>
                <c:pt idx="24">
                  <c:v>0.10699718224289741</c:v>
                </c:pt>
                <c:pt idx="25">
                  <c:v>8.3330688436525246E-2</c:v>
                </c:pt>
                <c:pt idx="26">
                  <c:v>-1.5418016098394416E-2</c:v>
                </c:pt>
                <c:pt idx="27">
                  <c:v>-4.3960648992982148E-3</c:v>
                </c:pt>
                <c:pt idx="28">
                  <c:v>5.5645933799942864E-2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5-4A3D-A775-2CCB2E46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69280"/>
        <c:axId val="651270592"/>
      </c:lineChart>
      <c:dateAx>
        <c:axId val="65126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270592"/>
        <c:crosses val="autoZero"/>
        <c:auto val="1"/>
        <c:lblOffset val="100"/>
        <c:baseTimeUnit val="days"/>
      </c:dateAx>
      <c:valAx>
        <c:axId val="6512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2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NetOut_Media!$B$3:$B$31</c:f>
              <c:numCache>
                <c:formatCode>0.00</c:formatCode>
                <c:ptCount val="29"/>
                <c:pt idx="0">
                  <c:v>0.30896522005399002</c:v>
                </c:pt>
                <c:pt idx="1">
                  <c:v>0.22629304064644701</c:v>
                </c:pt>
                <c:pt idx="2">
                  <c:v>0.77965995451905301</c:v>
                </c:pt>
                <c:pt idx="3">
                  <c:v>0.42350059217876801</c:v>
                </c:pt>
                <c:pt idx="4">
                  <c:v>0.61955740981631802</c:v>
                </c:pt>
                <c:pt idx="5">
                  <c:v>0.58842445413271505</c:v>
                </c:pt>
                <c:pt idx="6">
                  <c:v>0.433945774369769</c:v>
                </c:pt>
                <c:pt idx="7">
                  <c:v>0.27018064525392299</c:v>
                </c:pt>
                <c:pt idx="8">
                  <c:v>0.205100787191278</c:v>
                </c:pt>
                <c:pt idx="9">
                  <c:v>1.01426228814654</c:v>
                </c:pt>
                <c:pt idx="10">
                  <c:v>0.63082632621129298</c:v>
                </c:pt>
                <c:pt idx="11">
                  <c:v>0.53742167883449099</c:v>
                </c:pt>
                <c:pt idx="12">
                  <c:v>0.41439452313813502</c:v>
                </c:pt>
                <c:pt idx="13">
                  <c:v>0.61020656559202402</c:v>
                </c:pt>
                <c:pt idx="14">
                  <c:v>0.302262639337115</c:v>
                </c:pt>
                <c:pt idx="15">
                  <c:v>0.236521193053987</c:v>
                </c:pt>
                <c:pt idx="16">
                  <c:v>0.774973808394538</c:v>
                </c:pt>
                <c:pt idx="17">
                  <c:v>0.71217436194419803</c:v>
                </c:pt>
                <c:pt idx="18">
                  <c:v>0.60832962062623697</c:v>
                </c:pt>
                <c:pt idx="19">
                  <c:v>0.62912626398934202</c:v>
                </c:pt>
                <c:pt idx="20">
                  <c:v>0.65967973603142604</c:v>
                </c:pt>
                <c:pt idx="21">
                  <c:v>0.32245409886042198</c:v>
                </c:pt>
                <c:pt idx="22">
                  <c:v>0.19460907141478001</c:v>
                </c:pt>
                <c:pt idx="23">
                  <c:v>0.22063642541567399</c:v>
                </c:pt>
                <c:pt idx="24">
                  <c:v>0.17480084101359</c:v>
                </c:pt>
                <c:pt idx="25">
                  <c:v>0.21844626466433201</c:v>
                </c:pt>
                <c:pt idx="26">
                  <c:v>0.71475240190823797</c:v>
                </c:pt>
                <c:pt idx="27">
                  <c:v>0.73829810089535097</c:v>
                </c:pt>
                <c:pt idx="28">
                  <c:v>0.27879001895586603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C-41BB-A224-6BD237F37C4E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NetOut_Media!$D$3:$D$31</c:f>
              <c:numCache>
                <c:formatCode>0.00</c:formatCode>
                <c:ptCount val="29"/>
                <c:pt idx="0">
                  <c:v>0.60460000000000003</c:v>
                </c:pt>
                <c:pt idx="1">
                  <c:v>0.60960000000000003</c:v>
                </c:pt>
                <c:pt idx="2">
                  <c:v>0.61480000000000001</c:v>
                </c:pt>
                <c:pt idx="3">
                  <c:v>0.61990000000000001</c:v>
                </c:pt>
                <c:pt idx="4">
                  <c:v>0.62509999999999999</c:v>
                </c:pt>
                <c:pt idx="5">
                  <c:v>0.63039999999999996</c:v>
                </c:pt>
                <c:pt idx="6">
                  <c:v>0.63560000000000005</c:v>
                </c:pt>
                <c:pt idx="7">
                  <c:v>0.64100000000000001</c:v>
                </c:pt>
                <c:pt idx="8">
                  <c:v>0.64629999999999999</c:v>
                </c:pt>
                <c:pt idx="9">
                  <c:v>0.65180000000000005</c:v>
                </c:pt>
                <c:pt idx="10">
                  <c:v>0.65720000000000001</c:v>
                </c:pt>
                <c:pt idx="11">
                  <c:v>0.66269999999999996</c:v>
                </c:pt>
                <c:pt idx="12">
                  <c:v>0.66830000000000001</c:v>
                </c:pt>
                <c:pt idx="13">
                  <c:v>0.67390000000000005</c:v>
                </c:pt>
                <c:pt idx="14">
                  <c:v>0.67959999999999998</c:v>
                </c:pt>
                <c:pt idx="15">
                  <c:v>0.68530000000000002</c:v>
                </c:pt>
                <c:pt idx="16">
                  <c:v>0.69099999999999995</c:v>
                </c:pt>
                <c:pt idx="17">
                  <c:v>0.69679999999999997</c:v>
                </c:pt>
                <c:pt idx="18">
                  <c:v>0.70269999999999999</c:v>
                </c:pt>
                <c:pt idx="19">
                  <c:v>0.70860000000000001</c:v>
                </c:pt>
                <c:pt idx="20">
                  <c:v>0.71450000000000002</c:v>
                </c:pt>
                <c:pt idx="21">
                  <c:v>0.72050000000000003</c:v>
                </c:pt>
                <c:pt idx="22">
                  <c:v>0.72650000000000003</c:v>
                </c:pt>
                <c:pt idx="23">
                  <c:v>0.73260000000000003</c:v>
                </c:pt>
                <c:pt idx="24">
                  <c:v>0.73880000000000001</c:v>
                </c:pt>
                <c:pt idx="25">
                  <c:v>0.745</c:v>
                </c:pt>
                <c:pt idx="26">
                  <c:v>0.75119999999999998</c:v>
                </c:pt>
                <c:pt idx="27">
                  <c:v>0.75749999999999995</c:v>
                </c:pt>
                <c:pt idx="28">
                  <c:v>0.76390000000000002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C-41BB-A224-6BD237F37C4E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NetOut_Media!$H$3:$H$31</c:f>
              <c:numCache>
                <c:formatCode>0.00</c:formatCode>
                <c:ptCount val="29"/>
                <c:pt idx="0">
                  <c:v>0.30896522005399002</c:v>
                </c:pt>
                <c:pt idx="1">
                  <c:v>0.73567669563568305</c:v>
                </c:pt>
                <c:pt idx="2">
                  <c:v>0.59391055888134203</c:v>
                </c:pt>
                <c:pt idx="3">
                  <c:v>0.63430358023556399</c:v>
                </c:pt>
                <c:pt idx="4">
                  <c:v>0.50844438026847805</c:v>
                </c:pt>
                <c:pt idx="5">
                  <c:v>0.41920767510719498</c:v>
                </c:pt>
                <c:pt idx="6">
                  <c:v>0.78214640946710801</c:v>
                </c:pt>
                <c:pt idx="7">
                  <c:v>0.56623944177268204</c:v>
                </c:pt>
                <c:pt idx="8">
                  <c:v>0.60654142807321498</c:v>
                </c:pt>
                <c:pt idx="9">
                  <c:v>0.67574106888542496</c:v>
                </c:pt>
                <c:pt idx="10">
                  <c:v>0.645780146821617</c:v>
                </c:pt>
                <c:pt idx="11">
                  <c:v>0.53340126162161905</c:v>
                </c:pt>
                <c:pt idx="12">
                  <c:v>0.43849644575457403</c:v>
                </c:pt>
                <c:pt idx="13">
                  <c:v>0.69150671873980196</c:v>
                </c:pt>
                <c:pt idx="14">
                  <c:v>0.55572415174700296</c:v>
                </c:pt>
                <c:pt idx="15">
                  <c:v>0.79549145166327995</c:v>
                </c:pt>
                <c:pt idx="16">
                  <c:v>0.64599597833717604</c:v>
                </c:pt>
                <c:pt idx="17">
                  <c:v>0.64159455307570901</c:v>
                </c:pt>
                <c:pt idx="18">
                  <c:v>0.62379349866112399</c:v>
                </c:pt>
                <c:pt idx="19">
                  <c:v>0.63038045501445095</c:v>
                </c:pt>
                <c:pt idx="20">
                  <c:v>0.52830725385173105</c:v>
                </c:pt>
                <c:pt idx="21">
                  <c:v>0.425347476909122</c:v>
                </c:pt>
                <c:pt idx="22">
                  <c:v>0.55155692511765997</c:v>
                </c:pt>
                <c:pt idx="23">
                  <c:v>0.61273005797061597</c:v>
                </c:pt>
                <c:pt idx="24">
                  <c:v>0.60938116592078695</c:v>
                </c:pt>
                <c:pt idx="25">
                  <c:v>0.51183084059388095</c:v>
                </c:pt>
                <c:pt idx="26">
                  <c:v>0.50800946805686997</c:v>
                </c:pt>
                <c:pt idx="27">
                  <c:v>0.68169471667262604</c:v>
                </c:pt>
                <c:pt idx="28">
                  <c:v>0.44719244322409302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C-41BB-A224-6BD237F3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938904"/>
        <c:axId val="656939232"/>
      </c:lineChart>
      <c:dateAx>
        <c:axId val="656938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939232"/>
        <c:crosses val="autoZero"/>
        <c:auto val="1"/>
        <c:lblOffset val="100"/>
        <c:baseTimeUnit val="days"/>
      </c:dateAx>
      <c:valAx>
        <c:axId val="6569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93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NetOut_Media!$E$3:$E$31</c:f>
              <c:numCache>
                <c:formatCode>0.00</c:formatCode>
                <c:ptCount val="29"/>
                <c:pt idx="0">
                  <c:v>0.95685456082839815</c:v>
                </c:pt>
                <c:pt idx="1">
                  <c:v>1.6938521761807934</c:v>
                </c:pt>
                <c:pt idx="2">
                  <c:v>-0.21145109937158407</c:v>
                </c:pt>
                <c:pt idx="3">
                  <c:v>0.46375238063026819</c:v>
                </c:pt>
                <c:pt idx="4">
                  <c:v>8.9460477687212242E-3</c:v>
                </c:pt>
                <c:pt idx="5">
                  <c:v>7.1335488476856571E-2</c:v>
                </c:pt>
                <c:pt idx="6">
                  <c:v>0.4646991341789164</c:v>
                </c:pt>
                <c:pt idx="7">
                  <c:v>1.3724867464046919</c:v>
                </c:pt>
                <c:pt idx="8">
                  <c:v>2.1511336882254746</c:v>
                </c:pt>
                <c:pt idx="9">
                  <c:v>-0.35736543927794306</c:v>
                </c:pt>
                <c:pt idx="10">
                  <c:v>4.1808137506095876E-2</c:v>
                </c:pt>
                <c:pt idx="11">
                  <c:v>0.23310991368491252</c:v>
                </c:pt>
                <c:pt idx="12">
                  <c:v>0.61271436441554439</c:v>
                </c:pt>
                <c:pt idx="13">
                  <c:v>0.10438011978153741</c:v>
                </c:pt>
                <c:pt idx="14">
                  <c:v>1.2483757883224158</c:v>
                </c:pt>
                <c:pt idx="15">
                  <c:v>1.8974147777259744</c:v>
                </c:pt>
                <c:pt idx="16">
                  <c:v>-0.10835696314498813</c:v>
                </c:pt>
                <c:pt idx="17">
                  <c:v>-2.1587918304482159E-2</c:v>
                </c:pt>
                <c:pt idx="18">
                  <c:v>0.15513033752427619</c:v>
                </c:pt>
                <c:pt idx="19">
                  <c:v>0.12632398384818402</c:v>
                </c:pt>
                <c:pt idx="20">
                  <c:v>8.3101330803895479E-2</c:v>
                </c:pt>
                <c:pt idx="21">
                  <c:v>1.2344265510852659</c:v>
                </c:pt>
                <c:pt idx="22">
                  <c:v>2.7331250527966109</c:v>
                </c:pt>
                <c:pt idx="23">
                  <c:v>2.3203946203343278</c:v>
                </c:pt>
                <c:pt idx="24">
                  <c:v>3.2265242873892208</c:v>
                </c:pt>
                <c:pt idx="25">
                  <c:v>2.4104497101141957</c:v>
                </c:pt>
                <c:pt idx="26">
                  <c:v>5.0993320196552852E-2</c:v>
                </c:pt>
                <c:pt idx="27">
                  <c:v>2.6008327911669279E-2</c:v>
                </c:pt>
                <c:pt idx="28">
                  <c:v>1.7400550524046183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E-4607-95F5-E6FB0F176EF0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NetOut_Media!$I$3:$I$31</c:f>
              <c:numCache>
                <c:formatCode>0.00</c:formatCode>
                <c:ptCount val="29"/>
                <c:pt idx="0">
                  <c:v>0</c:v>
                </c:pt>
                <c:pt idx="1">
                  <c:v>2.2509912524666666</c:v>
                </c:pt>
                <c:pt idx="2">
                  <c:v>-0.23824411470805085</c:v>
                </c:pt>
                <c:pt idx="3">
                  <c:v>0.49776314826925167</c:v>
                </c:pt>
                <c:pt idx="4">
                  <c:v>-0.17934258841449732</c:v>
                </c:pt>
                <c:pt idx="5">
                  <c:v>-0.28757604793113239</c:v>
                </c:pt>
                <c:pt idx="6">
                  <c:v>0.80240586650034806</c:v>
                </c:pt>
                <c:pt idx="7">
                  <c:v>1.0957809218366292</c:v>
                </c:pt>
                <c:pt idx="8">
                  <c:v>1.9572847397584656</c:v>
                </c:pt>
                <c:pt idx="9">
                  <c:v>-0.33376102337367558</c:v>
                </c:pt>
                <c:pt idx="10">
                  <c:v>2.3705130856119808E-2</c:v>
                </c:pt>
                <c:pt idx="11">
                  <c:v>-7.4809360530283019E-3</c:v>
                </c:pt>
                <c:pt idx="12">
                  <c:v>5.8161778862132377E-2</c:v>
                </c:pt>
                <c:pt idx="13">
                  <c:v>0.13323382233506503</c:v>
                </c:pt>
                <c:pt idx="14">
                  <c:v>0.83854727453498179</c:v>
                </c:pt>
                <c:pt idx="15">
                  <c:v>2.3632988291315846</c:v>
                </c:pt>
                <c:pt idx="16">
                  <c:v>-0.16642863108439343</c:v>
                </c:pt>
                <c:pt idx="17">
                  <c:v>-9.9104675259314184E-2</c:v>
                </c:pt>
                <c:pt idx="18">
                  <c:v>2.5420228623699002E-2</c:v>
                </c:pt>
                <c:pt idx="19">
                  <c:v>1.9935442166346719E-3</c:v>
                </c:pt>
                <c:pt idx="20">
                  <c:v>-0.19914585063658319</c:v>
                </c:pt>
                <c:pt idx="21">
                  <c:v>0.31909465071876364</c:v>
                </c:pt>
                <c:pt idx="22">
                  <c:v>1.8341789059878879</c:v>
                </c:pt>
                <c:pt idx="23">
                  <c:v>1.7771029049996914</c:v>
                </c:pt>
                <c:pt idx="24">
                  <c:v>2.4861455035757536</c:v>
                </c:pt>
                <c:pt idx="25">
                  <c:v>1.3430514656790691</c:v>
                </c:pt>
                <c:pt idx="26">
                  <c:v>-0.28925112150642379</c:v>
                </c:pt>
                <c:pt idx="27">
                  <c:v>-7.6667384291088811E-2</c:v>
                </c:pt>
                <c:pt idx="28">
                  <c:v>0.60404753692020086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E-4607-95F5-E6FB0F17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75600"/>
        <c:axId val="554872648"/>
      </c:lineChart>
      <c:dateAx>
        <c:axId val="55487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872648"/>
        <c:crosses val="autoZero"/>
        <c:auto val="1"/>
        <c:lblOffset val="100"/>
        <c:baseTimeUnit val="days"/>
      </c:dateAx>
      <c:valAx>
        <c:axId val="5548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8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Disk_Media!$B$3:$B$31</c:f>
              <c:numCache>
                <c:formatCode>0.00</c:formatCode>
                <c:ptCount val="29"/>
                <c:pt idx="0">
                  <c:v>1.0872363757888399</c:v>
                </c:pt>
                <c:pt idx="1">
                  <c:v>0.78818531239695</c:v>
                </c:pt>
                <c:pt idx="2">
                  <c:v>3.2874930690261999</c:v>
                </c:pt>
                <c:pt idx="3">
                  <c:v>1.87419222303231</c:v>
                </c:pt>
                <c:pt idx="4">
                  <c:v>2.6178080308437299</c:v>
                </c:pt>
                <c:pt idx="5">
                  <c:v>2.5336473327676399</c:v>
                </c:pt>
                <c:pt idx="6">
                  <c:v>1.74358667317363</c:v>
                </c:pt>
                <c:pt idx="7">
                  <c:v>0.89333300857411402</c:v>
                </c:pt>
                <c:pt idx="8">
                  <c:v>0.691076750311586</c:v>
                </c:pt>
                <c:pt idx="9">
                  <c:v>3.7928250303202198</c:v>
                </c:pt>
                <c:pt idx="10">
                  <c:v>2.5091149542729001</c:v>
                </c:pt>
                <c:pt idx="11">
                  <c:v>2.1532485445379099</c:v>
                </c:pt>
                <c:pt idx="12">
                  <c:v>1.6370333707928599</c:v>
                </c:pt>
                <c:pt idx="13">
                  <c:v>2.3511062909298399</c:v>
                </c:pt>
                <c:pt idx="14">
                  <c:v>1.0483593842056</c:v>
                </c:pt>
                <c:pt idx="15">
                  <c:v>0.80741947808971404</c:v>
                </c:pt>
                <c:pt idx="16">
                  <c:v>3.0366337148773699</c:v>
                </c:pt>
                <c:pt idx="17">
                  <c:v>2.83024835334533</c:v>
                </c:pt>
                <c:pt idx="18">
                  <c:v>2.3746138058039801</c:v>
                </c:pt>
                <c:pt idx="19">
                  <c:v>2.43629772041341</c:v>
                </c:pt>
                <c:pt idx="20">
                  <c:v>2.49627096281522</c:v>
                </c:pt>
                <c:pt idx="21">
                  <c:v>0.99672650216685399</c:v>
                </c:pt>
                <c:pt idx="22">
                  <c:v>0.54517562457587898</c:v>
                </c:pt>
                <c:pt idx="23">
                  <c:v>0.69153168538543897</c:v>
                </c:pt>
                <c:pt idx="24">
                  <c:v>0.50870525526338095</c:v>
                </c:pt>
                <c:pt idx="25">
                  <c:v>0.824071206377612</c:v>
                </c:pt>
                <c:pt idx="26">
                  <c:v>2.5608663171595998</c:v>
                </c:pt>
                <c:pt idx="27">
                  <c:v>2.7380267523328401</c:v>
                </c:pt>
                <c:pt idx="28">
                  <c:v>0.90473614949650205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9-44D5-88CB-7E00C74ADC1B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Disk_Media!$D$3:$D$31</c:f>
              <c:numCache>
                <c:formatCode>0.00</c:formatCode>
                <c:ptCount val="29"/>
                <c:pt idx="0">
                  <c:v>2.2353000000000001</c:v>
                </c:pt>
                <c:pt idx="1">
                  <c:v>2.2507000000000001</c:v>
                </c:pt>
                <c:pt idx="2">
                  <c:v>2.2660999999999998</c:v>
                </c:pt>
                <c:pt idx="3">
                  <c:v>2.2816999999999998</c:v>
                </c:pt>
                <c:pt idx="4">
                  <c:v>2.2974000000000001</c:v>
                </c:pt>
                <c:pt idx="5">
                  <c:v>2.3132000000000001</c:v>
                </c:pt>
                <c:pt idx="6">
                  <c:v>2.3292000000000002</c:v>
                </c:pt>
                <c:pt idx="7">
                  <c:v>2.3452000000000002</c:v>
                </c:pt>
                <c:pt idx="8">
                  <c:v>2.3613</c:v>
                </c:pt>
                <c:pt idx="9">
                  <c:v>2.3776000000000002</c:v>
                </c:pt>
                <c:pt idx="10">
                  <c:v>2.3938999999999999</c:v>
                </c:pt>
                <c:pt idx="11">
                  <c:v>2.4104000000000001</c:v>
                </c:pt>
                <c:pt idx="12">
                  <c:v>2.427</c:v>
                </c:pt>
                <c:pt idx="13">
                  <c:v>2.4437000000000002</c:v>
                </c:pt>
                <c:pt idx="14">
                  <c:v>2.4605000000000001</c:v>
                </c:pt>
                <c:pt idx="15">
                  <c:v>2.4773999999999998</c:v>
                </c:pt>
                <c:pt idx="16">
                  <c:v>2.4944999999999999</c:v>
                </c:pt>
                <c:pt idx="17">
                  <c:v>2.5116000000000001</c:v>
                </c:pt>
                <c:pt idx="18">
                  <c:v>2.5289000000000001</c:v>
                </c:pt>
                <c:pt idx="19">
                  <c:v>2.5463</c:v>
                </c:pt>
                <c:pt idx="20">
                  <c:v>2.5638000000000001</c:v>
                </c:pt>
                <c:pt idx="21">
                  <c:v>2.5815000000000001</c:v>
                </c:pt>
                <c:pt idx="22">
                  <c:v>2.5992000000000002</c:v>
                </c:pt>
                <c:pt idx="23">
                  <c:v>2.6171000000000002</c:v>
                </c:pt>
                <c:pt idx="24">
                  <c:v>2.6351</c:v>
                </c:pt>
                <c:pt idx="25">
                  <c:v>2.6532</c:v>
                </c:pt>
                <c:pt idx="26">
                  <c:v>2.6715</c:v>
                </c:pt>
                <c:pt idx="27">
                  <c:v>2.6899000000000002</c:v>
                </c:pt>
                <c:pt idx="28">
                  <c:v>2.7084000000000001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9-44D5-88CB-7E00C74ADC1B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Disk_Media!$H$3:$H$31</c:f>
              <c:numCache>
                <c:formatCode>0.00</c:formatCode>
                <c:ptCount val="29"/>
                <c:pt idx="0">
                  <c:v>1.0872363757888399</c:v>
                </c:pt>
                <c:pt idx="1">
                  <c:v>2.66848493513768</c:v>
                </c:pt>
                <c:pt idx="2">
                  <c:v>2.2273123717928698</c:v>
                </c:pt>
                <c:pt idx="3">
                  <c:v>2.6281478225149701</c:v>
                </c:pt>
                <c:pt idx="4">
                  <c:v>1.98495418933026</c:v>
                </c:pt>
                <c:pt idx="5">
                  <c:v>1.68547009613611</c:v>
                </c:pt>
                <c:pt idx="6">
                  <c:v>2.9693940985376699</c:v>
                </c:pt>
                <c:pt idx="7">
                  <c:v>2.4741119606641</c:v>
                </c:pt>
                <c:pt idx="8">
                  <c:v>2.4880820954154599</c:v>
                </c:pt>
                <c:pt idx="9">
                  <c:v>2.5443819746786498</c:v>
                </c:pt>
                <c:pt idx="10">
                  <c:v>2.4492433982770101</c:v>
                </c:pt>
                <c:pt idx="11">
                  <c:v>2.0667884258924598</c:v>
                </c:pt>
                <c:pt idx="12">
                  <c:v>1.6228563971199099</c:v>
                </c:pt>
                <c:pt idx="13">
                  <c:v>2.7753640046398602</c:v>
                </c:pt>
                <c:pt idx="14">
                  <c:v>2.1759541553386201</c:v>
                </c:pt>
                <c:pt idx="15">
                  <c:v>3.1638044641282099</c:v>
                </c:pt>
                <c:pt idx="16">
                  <c:v>2.42101822630827</c:v>
                </c:pt>
                <c:pt idx="17">
                  <c:v>2.3964090259997399</c:v>
                </c:pt>
                <c:pt idx="18">
                  <c:v>2.4109122373088101</c:v>
                </c:pt>
                <c:pt idx="19">
                  <c:v>2.39238724285079</c:v>
                </c:pt>
                <c:pt idx="20">
                  <c:v>2.1522169953867198</c:v>
                </c:pt>
                <c:pt idx="21">
                  <c:v>1.6848450738104599</c:v>
                </c:pt>
                <c:pt idx="22">
                  <c:v>2.2729216955895599</c:v>
                </c:pt>
                <c:pt idx="23">
                  <c:v>2.5183946546198799</c:v>
                </c:pt>
                <c:pt idx="24">
                  <c:v>2.4661269343496399</c:v>
                </c:pt>
                <c:pt idx="25">
                  <c:v>2.2138599913476402</c:v>
                </c:pt>
                <c:pt idx="26">
                  <c:v>2.1729547813943402</c:v>
                </c:pt>
                <c:pt idx="27">
                  <c:v>2.6910053254031499</c:v>
                </c:pt>
                <c:pt idx="28">
                  <c:v>1.85217392757892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9-44D5-88CB-7E00C74A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947432"/>
        <c:axId val="656949728"/>
      </c:lineChart>
      <c:dateAx>
        <c:axId val="65694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949728"/>
        <c:crosses val="autoZero"/>
        <c:auto val="1"/>
        <c:lblOffset val="100"/>
        <c:baseTimeUnit val="days"/>
      </c:dateAx>
      <c:valAx>
        <c:axId val="656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9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Disk_Media!$E$3:$E$31</c:f>
              <c:numCache>
                <c:formatCode>0.00</c:formatCode>
                <c:ptCount val="29"/>
                <c:pt idx="0">
                  <c:v>1.0559466642000341</c:v>
                </c:pt>
                <c:pt idx="1">
                  <c:v>1.8555467408487953</c:v>
                </c:pt>
                <c:pt idx="2">
                  <c:v>-0.31069056195113154</c:v>
                </c:pt>
                <c:pt idx="3">
                  <c:v>0.21743115351763179</c:v>
                </c:pt>
                <c:pt idx="4">
                  <c:v>-0.12239554125764564</c:v>
                </c:pt>
                <c:pt idx="5">
                  <c:v>-8.7007899606467015E-2</c:v>
                </c:pt>
                <c:pt idx="6">
                  <c:v>0.33586705830944003</c:v>
                </c:pt>
                <c:pt idx="7">
                  <c:v>1.6252248349619045</c:v>
                </c:pt>
                <c:pt idx="8">
                  <c:v>2.416841904948126</c:v>
                </c:pt>
                <c:pt idx="9">
                  <c:v>-0.37313216903146607</c:v>
                </c:pt>
                <c:pt idx="10">
                  <c:v>-4.5918563466649763E-2</c:v>
                </c:pt>
                <c:pt idx="11">
                  <c:v>0.11942488298176243</c:v>
                </c:pt>
                <c:pt idx="12">
                  <c:v>0.48255988136914868</c:v>
                </c:pt>
                <c:pt idx="13">
                  <c:v>3.938303828600636E-2</c:v>
                </c:pt>
                <c:pt idx="14">
                  <c:v>1.3470005010394954</c:v>
                </c:pt>
                <c:pt idx="15">
                  <c:v>2.0682935787743419</c:v>
                </c:pt>
                <c:pt idx="16">
                  <c:v>-0.17853115185453416</c:v>
                </c:pt>
                <c:pt idx="17">
                  <c:v>-0.11258671097491858</c:v>
                </c:pt>
                <c:pt idx="18">
                  <c:v>6.4973173245652438E-2</c:v>
                </c:pt>
                <c:pt idx="19">
                  <c:v>4.5151410956426129E-2</c:v>
                </c:pt>
                <c:pt idx="20">
                  <c:v>2.7051965988749416E-2</c:v>
                </c:pt>
                <c:pt idx="21">
                  <c:v>1.5899782883146933</c:v>
                </c:pt>
                <c:pt idx="22">
                  <c:v>3.7676379552406725</c:v>
                </c:pt>
                <c:pt idx="23">
                  <c:v>2.7844975946999555</c:v>
                </c:pt>
                <c:pt idx="24">
                  <c:v>4.1800133235023944</c:v>
                </c:pt>
                <c:pt idx="25">
                  <c:v>2.2196246871222813</c:v>
                </c:pt>
                <c:pt idx="26">
                  <c:v>4.3201662694798616E-2</c:v>
                </c:pt>
                <c:pt idx="27">
                  <c:v>-1.7577166582406545E-2</c:v>
                </c:pt>
                <c:pt idx="28">
                  <c:v>1.9935799531247442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A-40B5-8336-34D9B1793C70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Disk_Media!$I$3:$I$31</c:f>
              <c:numCache>
                <c:formatCode>0.00</c:formatCode>
                <c:ptCount val="29"/>
                <c:pt idx="0">
                  <c:v>0</c:v>
                </c:pt>
                <c:pt idx="1">
                  <c:v>2.3856060157002315</c:v>
                </c:pt>
                <c:pt idx="2">
                  <c:v>-0.32248910491159455</c:v>
                </c:pt>
                <c:pt idx="3">
                  <c:v>0.40228296234353883</c:v>
                </c:pt>
                <c:pt idx="4">
                  <c:v>-0.24174952252304713</c:v>
                </c:pt>
                <c:pt idx="5">
                  <c:v>-0.33476531072894822</c:v>
                </c:pt>
                <c:pt idx="6">
                  <c:v>0.70303784963718374</c:v>
                </c:pt>
                <c:pt idx="7">
                  <c:v>1.7695293210010599</c:v>
                </c:pt>
                <c:pt idx="8">
                  <c:v>2.6002977878993287</c:v>
                </c:pt>
                <c:pt idx="9">
                  <c:v>-0.32915914803909813</c:v>
                </c:pt>
                <c:pt idx="10">
                  <c:v>-2.386162335604898E-2</c:v>
                </c:pt>
                <c:pt idx="11">
                  <c:v>-4.0153338946760819E-2</c:v>
                </c:pt>
                <c:pt idx="12">
                  <c:v>-8.6601616838658056E-3</c:v>
                </c:pt>
                <c:pt idx="13">
                  <c:v>0.18045024818602753</c:v>
                </c:pt>
                <c:pt idx="14">
                  <c:v>1.0755803669248987</c:v>
                </c:pt>
                <c:pt idx="15">
                  <c:v>2.9184148388561333</c:v>
                </c:pt>
                <c:pt idx="16">
                  <c:v>-0.20272958360207122</c:v>
                </c:pt>
                <c:pt idx="17">
                  <c:v>-0.15328666363600055</c:v>
                </c:pt>
                <c:pt idx="18">
                  <c:v>1.5286035740258136E-2</c:v>
                </c:pt>
                <c:pt idx="19">
                  <c:v>-1.8023444833814867E-2</c:v>
                </c:pt>
                <c:pt idx="20">
                  <c:v>-0.13782717203123107</c:v>
                </c:pt>
                <c:pt idx="21">
                  <c:v>0.69037852424677826</c:v>
                </c:pt>
                <c:pt idx="22">
                  <c:v>3.1691550266169477</c:v>
                </c:pt>
                <c:pt idx="23">
                  <c:v>2.6417632161224867</c:v>
                </c:pt>
                <c:pt idx="24">
                  <c:v>3.8478503196763878</c:v>
                </c:pt>
                <c:pt idx="25">
                  <c:v>1.6864911359773793</c:v>
                </c:pt>
                <c:pt idx="26">
                  <c:v>-0.15147668317005863</c:v>
                </c:pt>
                <c:pt idx="27">
                  <c:v>-1.7173472424850227E-2</c:v>
                </c:pt>
                <c:pt idx="28">
                  <c:v>1.0471978804093103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A-40B5-8336-34D9B179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00712"/>
        <c:axId val="627002352"/>
      </c:lineChart>
      <c:dateAx>
        <c:axId val="62700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002352"/>
        <c:crosses val="autoZero"/>
        <c:auto val="1"/>
        <c:lblOffset val="100"/>
        <c:baseTimeUnit val="days"/>
      </c:dateAx>
      <c:valAx>
        <c:axId val="627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0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7.xml"/><Relationship Id="rId26" Type="http://schemas.openxmlformats.org/officeDocument/2006/relationships/customXml" Target="../ink/ink23.xml"/><Relationship Id="rId39" Type="http://schemas.openxmlformats.org/officeDocument/2006/relationships/customXml" Target="../ink/ink33.xml"/><Relationship Id="rId21" Type="http://schemas.openxmlformats.org/officeDocument/2006/relationships/image" Target="../media/image12.png"/><Relationship Id="rId34" Type="http://schemas.openxmlformats.org/officeDocument/2006/relationships/customXml" Target="../ink/ink29.xml"/><Relationship Id="rId42" Type="http://schemas.openxmlformats.org/officeDocument/2006/relationships/customXml" Target="../ink/ink35.xml"/><Relationship Id="rId7" Type="http://schemas.openxmlformats.org/officeDocument/2006/relationships/customXml" Target="../ink/ink8.xml"/><Relationship Id="rId2" Type="http://schemas.openxmlformats.org/officeDocument/2006/relationships/image" Target="../media/image1.png"/><Relationship Id="rId16" Type="http://schemas.openxmlformats.org/officeDocument/2006/relationships/customXml" Target="../ink/ink16.xml"/><Relationship Id="rId20" Type="http://schemas.openxmlformats.org/officeDocument/2006/relationships/customXml" Target="../ink/ink19.xml"/><Relationship Id="rId29" Type="http://schemas.openxmlformats.org/officeDocument/2006/relationships/customXml" Target="../ink/ink25.xml"/><Relationship Id="rId41" Type="http://schemas.openxmlformats.org/officeDocument/2006/relationships/customXml" Target="../ink/ink34.xml"/><Relationship Id="rId1" Type="http://schemas.openxmlformats.org/officeDocument/2006/relationships/customXml" Target="../ink/ink3.xml"/><Relationship Id="rId6" Type="http://schemas.openxmlformats.org/officeDocument/2006/relationships/customXml" Target="../ink/ink7.xml"/><Relationship Id="rId11" Type="http://schemas.openxmlformats.org/officeDocument/2006/relationships/customXml" Target="../ink/ink12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31.xml"/><Relationship Id="rId40" Type="http://schemas.openxmlformats.org/officeDocument/2006/relationships/image" Target="../media/image10.png"/><Relationship Id="rId5" Type="http://schemas.openxmlformats.org/officeDocument/2006/relationships/customXml" Target="../ink/ink6.xml"/><Relationship Id="rId15" Type="http://schemas.openxmlformats.org/officeDocument/2006/relationships/customXml" Target="../ink/ink15.xml"/><Relationship Id="rId23" Type="http://schemas.openxmlformats.org/officeDocument/2006/relationships/customXml" Target="../ink/ink21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11.xml"/><Relationship Id="rId19" Type="http://schemas.openxmlformats.org/officeDocument/2006/relationships/customXml" Target="../ink/ink18.xml"/><Relationship Id="rId31" Type="http://schemas.openxmlformats.org/officeDocument/2006/relationships/customXml" Target="../ink/ink27.xml"/><Relationship Id="rId4" Type="http://schemas.openxmlformats.org/officeDocument/2006/relationships/customXml" Target="../ink/ink5.xml"/><Relationship Id="rId9" Type="http://schemas.openxmlformats.org/officeDocument/2006/relationships/customXml" Target="../ink/ink10.xml"/><Relationship Id="rId14" Type="http://schemas.openxmlformats.org/officeDocument/2006/relationships/customXml" Target="../ink/ink14.xml"/><Relationship Id="rId22" Type="http://schemas.openxmlformats.org/officeDocument/2006/relationships/customXml" Target="../ink/ink20.xml"/><Relationship Id="rId27" Type="http://schemas.openxmlformats.org/officeDocument/2006/relationships/customXml" Target="../ink/ink24.xml"/><Relationship Id="rId30" Type="http://schemas.openxmlformats.org/officeDocument/2006/relationships/customXml" Target="../ink/ink26.xml"/><Relationship Id="rId35" Type="http://schemas.openxmlformats.org/officeDocument/2006/relationships/customXml" Target="../ink/ink30.xml"/><Relationship Id="rId8" Type="http://schemas.openxmlformats.org/officeDocument/2006/relationships/customXml" Target="../ink/ink9.xml"/><Relationship Id="rId3" Type="http://schemas.openxmlformats.org/officeDocument/2006/relationships/customXml" Target="../ink/ink4.xml"/><Relationship Id="rId12" Type="http://schemas.openxmlformats.org/officeDocument/2006/relationships/customXml" Target="../ink/ink13.xml"/><Relationship Id="rId17" Type="http://schemas.openxmlformats.org/officeDocument/2006/relationships/image" Target="../media/image12.png"/><Relationship Id="rId25" Type="http://schemas.openxmlformats.org/officeDocument/2006/relationships/customXml" Target="../ink/ink22.xml"/><Relationship Id="rId33" Type="http://schemas.openxmlformats.org/officeDocument/2006/relationships/customXml" Target="../ink/ink28.xml"/><Relationship Id="rId38" Type="http://schemas.openxmlformats.org/officeDocument/2006/relationships/customXml" Target="../ink/ink3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37.xml"/><Relationship Id="rId2" Type="http://schemas.openxmlformats.org/officeDocument/2006/relationships/image" Target="../media/image1.png"/><Relationship Id="rId1" Type="http://schemas.openxmlformats.org/officeDocument/2006/relationships/customXml" Target="../ink/ink36.xml"/><Relationship Id="rId5" Type="http://schemas.openxmlformats.org/officeDocument/2006/relationships/customXml" Target="../ink/ink39.xml"/><Relationship Id="rId4" Type="http://schemas.openxmlformats.org/officeDocument/2006/relationships/customXml" Target="../ink/ink38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54.xml"/><Relationship Id="rId26" Type="http://schemas.openxmlformats.org/officeDocument/2006/relationships/customXml" Target="../ink/ink60.xml"/><Relationship Id="rId39" Type="http://schemas.openxmlformats.org/officeDocument/2006/relationships/customXml" Target="../ink/ink70.xml"/><Relationship Id="rId21" Type="http://schemas.openxmlformats.org/officeDocument/2006/relationships/image" Target="../media/image12.png"/><Relationship Id="rId34" Type="http://schemas.openxmlformats.org/officeDocument/2006/relationships/customXml" Target="../ink/ink66.xml"/><Relationship Id="rId42" Type="http://schemas.openxmlformats.org/officeDocument/2006/relationships/customXml" Target="../ink/ink72.xml"/><Relationship Id="rId7" Type="http://schemas.openxmlformats.org/officeDocument/2006/relationships/customXml" Target="../ink/ink45.xml"/><Relationship Id="rId2" Type="http://schemas.openxmlformats.org/officeDocument/2006/relationships/image" Target="../media/image1.png"/><Relationship Id="rId16" Type="http://schemas.openxmlformats.org/officeDocument/2006/relationships/customXml" Target="../ink/ink53.xml"/><Relationship Id="rId20" Type="http://schemas.openxmlformats.org/officeDocument/2006/relationships/customXml" Target="../ink/ink56.xml"/><Relationship Id="rId29" Type="http://schemas.openxmlformats.org/officeDocument/2006/relationships/customXml" Target="../ink/ink62.xml"/><Relationship Id="rId41" Type="http://schemas.openxmlformats.org/officeDocument/2006/relationships/customXml" Target="../ink/ink71.xml"/><Relationship Id="rId1" Type="http://schemas.openxmlformats.org/officeDocument/2006/relationships/customXml" Target="../ink/ink40.xml"/><Relationship Id="rId6" Type="http://schemas.openxmlformats.org/officeDocument/2006/relationships/customXml" Target="../ink/ink44.xml"/><Relationship Id="rId11" Type="http://schemas.openxmlformats.org/officeDocument/2006/relationships/customXml" Target="../ink/ink49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68.xml"/><Relationship Id="rId40" Type="http://schemas.openxmlformats.org/officeDocument/2006/relationships/image" Target="../media/image10.png"/><Relationship Id="rId5" Type="http://schemas.openxmlformats.org/officeDocument/2006/relationships/customXml" Target="../ink/ink43.xml"/><Relationship Id="rId15" Type="http://schemas.openxmlformats.org/officeDocument/2006/relationships/customXml" Target="../ink/ink52.xml"/><Relationship Id="rId23" Type="http://schemas.openxmlformats.org/officeDocument/2006/relationships/customXml" Target="../ink/ink58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48.xml"/><Relationship Id="rId19" Type="http://schemas.openxmlformats.org/officeDocument/2006/relationships/customXml" Target="../ink/ink55.xml"/><Relationship Id="rId31" Type="http://schemas.openxmlformats.org/officeDocument/2006/relationships/customXml" Target="../ink/ink64.xml"/><Relationship Id="rId44" Type="http://schemas.openxmlformats.org/officeDocument/2006/relationships/chart" Target="../charts/chart4.xml"/><Relationship Id="rId4" Type="http://schemas.openxmlformats.org/officeDocument/2006/relationships/customXml" Target="../ink/ink42.xml"/><Relationship Id="rId9" Type="http://schemas.openxmlformats.org/officeDocument/2006/relationships/customXml" Target="../ink/ink47.xml"/><Relationship Id="rId14" Type="http://schemas.openxmlformats.org/officeDocument/2006/relationships/customXml" Target="../ink/ink51.xml"/><Relationship Id="rId22" Type="http://schemas.openxmlformats.org/officeDocument/2006/relationships/customXml" Target="../ink/ink57.xml"/><Relationship Id="rId27" Type="http://schemas.openxmlformats.org/officeDocument/2006/relationships/customXml" Target="../ink/ink61.xml"/><Relationship Id="rId30" Type="http://schemas.openxmlformats.org/officeDocument/2006/relationships/customXml" Target="../ink/ink63.xml"/><Relationship Id="rId35" Type="http://schemas.openxmlformats.org/officeDocument/2006/relationships/customXml" Target="../ink/ink67.xml"/><Relationship Id="rId43" Type="http://schemas.openxmlformats.org/officeDocument/2006/relationships/chart" Target="../charts/chart3.xml"/><Relationship Id="rId8" Type="http://schemas.openxmlformats.org/officeDocument/2006/relationships/customXml" Target="../ink/ink46.xml"/><Relationship Id="rId3" Type="http://schemas.openxmlformats.org/officeDocument/2006/relationships/customXml" Target="../ink/ink41.xml"/><Relationship Id="rId12" Type="http://schemas.openxmlformats.org/officeDocument/2006/relationships/customXml" Target="../ink/ink50.xml"/><Relationship Id="rId17" Type="http://schemas.openxmlformats.org/officeDocument/2006/relationships/image" Target="../media/image12.png"/><Relationship Id="rId25" Type="http://schemas.openxmlformats.org/officeDocument/2006/relationships/customXml" Target="../ink/ink59.xml"/><Relationship Id="rId33" Type="http://schemas.openxmlformats.org/officeDocument/2006/relationships/customXml" Target="../ink/ink65.xml"/><Relationship Id="rId38" Type="http://schemas.openxmlformats.org/officeDocument/2006/relationships/customXml" Target="../ink/ink69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87.xml"/><Relationship Id="rId26" Type="http://schemas.openxmlformats.org/officeDocument/2006/relationships/customXml" Target="../ink/ink93.xml"/><Relationship Id="rId39" Type="http://schemas.openxmlformats.org/officeDocument/2006/relationships/customXml" Target="../ink/ink103.xml"/><Relationship Id="rId21" Type="http://schemas.openxmlformats.org/officeDocument/2006/relationships/image" Target="../media/image12.png"/><Relationship Id="rId34" Type="http://schemas.openxmlformats.org/officeDocument/2006/relationships/customXml" Target="../ink/ink99.xml"/><Relationship Id="rId42" Type="http://schemas.openxmlformats.org/officeDocument/2006/relationships/customXml" Target="../ink/ink105.xml"/><Relationship Id="rId7" Type="http://schemas.openxmlformats.org/officeDocument/2006/relationships/customXml" Target="../ink/ink78.xml"/><Relationship Id="rId2" Type="http://schemas.openxmlformats.org/officeDocument/2006/relationships/image" Target="../media/image1.png"/><Relationship Id="rId16" Type="http://schemas.openxmlformats.org/officeDocument/2006/relationships/customXml" Target="../ink/ink86.xml"/><Relationship Id="rId20" Type="http://schemas.openxmlformats.org/officeDocument/2006/relationships/customXml" Target="../ink/ink89.xml"/><Relationship Id="rId29" Type="http://schemas.openxmlformats.org/officeDocument/2006/relationships/customXml" Target="../ink/ink95.xml"/><Relationship Id="rId41" Type="http://schemas.openxmlformats.org/officeDocument/2006/relationships/customXml" Target="../ink/ink104.xml"/><Relationship Id="rId1" Type="http://schemas.openxmlformats.org/officeDocument/2006/relationships/customXml" Target="../ink/ink73.xml"/><Relationship Id="rId6" Type="http://schemas.openxmlformats.org/officeDocument/2006/relationships/customXml" Target="../ink/ink77.xml"/><Relationship Id="rId11" Type="http://schemas.openxmlformats.org/officeDocument/2006/relationships/customXml" Target="../ink/ink82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101.xml"/><Relationship Id="rId40" Type="http://schemas.openxmlformats.org/officeDocument/2006/relationships/image" Target="../media/image10.png"/><Relationship Id="rId5" Type="http://schemas.openxmlformats.org/officeDocument/2006/relationships/customXml" Target="../ink/ink76.xml"/><Relationship Id="rId15" Type="http://schemas.openxmlformats.org/officeDocument/2006/relationships/customXml" Target="../ink/ink85.xml"/><Relationship Id="rId23" Type="http://schemas.openxmlformats.org/officeDocument/2006/relationships/customXml" Target="../ink/ink91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81.xml"/><Relationship Id="rId19" Type="http://schemas.openxmlformats.org/officeDocument/2006/relationships/customXml" Target="../ink/ink88.xml"/><Relationship Id="rId31" Type="http://schemas.openxmlformats.org/officeDocument/2006/relationships/customXml" Target="../ink/ink97.xml"/><Relationship Id="rId44" Type="http://schemas.openxmlformats.org/officeDocument/2006/relationships/chart" Target="../charts/chart6.xml"/><Relationship Id="rId4" Type="http://schemas.openxmlformats.org/officeDocument/2006/relationships/customXml" Target="../ink/ink75.xml"/><Relationship Id="rId9" Type="http://schemas.openxmlformats.org/officeDocument/2006/relationships/customXml" Target="../ink/ink80.xml"/><Relationship Id="rId14" Type="http://schemas.openxmlformats.org/officeDocument/2006/relationships/customXml" Target="../ink/ink84.xml"/><Relationship Id="rId22" Type="http://schemas.openxmlformats.org/officeDocument/2006/relationships/customXml" Target="../ink/ink90.xml"/><Relationship Id="rId27" Type="http://schemas.openxmlformats.org/officeDocument/2006/relationships/customXml" Target="../ink/ink94.xml"/><Relationship Id="rId30" Type="http://schemas.openxmlformats.org/officeDocument/2006/relationships/customXml" Target="../ink/ink96.xml"/><Relationship Id="rId35" Type="http://schemas.openxmlformats.org/officeDocument/2006/relationships/customXml" Target="../ink/ink100.xml"/><Relationship Id="rId43" Type="http://schemas.openxmlformats.org/officeDocument/2006/relationships/chart" Target="../charts/chart5.xml"/><Relationship Id="rId8" Type="http://schemas.openxmlformats.org/officeDocument/2006/relationships/customXml" Target="../ink/ink79.xml"/><Relationship Id="rId3" Type="http://schemas.openxmlformats.org/officeDocument/2006/relationships/customXml" Target="../ink/ink74.xml"/><Relationship Id="rId12" Type="http://schemas.openxmlformats.org/officeDocument/2006/relationships/customXml" Target="../ink/ink83.xml"/><Relationship Id="rId17" Type="http://schemas.openxmlformats.org/officeDocument/2006/relationships/image" Target="../media/image12.png"/><Relationship Id="rId25" Type="http://schemas.openxmlformats.org/officeDocument/2006/relationships/customXml" Target="../ink/ink92.xml"/><Relationship Id="rId33" Type="http://schemas.openxmlformats.org/officeDocument/2006/relationships/customXml" Target="../ink/ink98.xml"/><Relationship Id="rId38" Type="http://schemas.openxmlformats.org/officeDocument/2006/relationships/customXml" Target="../ink/ink10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06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21.xml"/><Relationship Id="rId26" Type="http://schemas.openxmlformats.org/officeDocument/2006/relationships/customXml" Target="../ink/ink127.xml"/><Relationship Id="rId39" Type="http://schemas.openxmlformats.org/officeDocument/2006/relationships/customXml" Target="../ink/ink137.xml"/><Relationship Id="rId21" Type="http://schemas.openxmlformats.org/officeDocument/2006/relationships/image" Target="../media/image12.png"/><Relationship Id="rId34" Type="http://schemas.openxmlformats.org/officeDocument/2006/relationships/customXml" Target="../ink/ink133.xml"/><Relationship Id="rId42" Type="http://schemas.openxmlformats.org/officeDocument/2006/relationships/customXml" Target="../ink/ink139.xml"/><Relationship Id="rId7" Type="http://schemas.openxmlformats.org/officeDocument/2006/relationships/customXml" Target="../ink/ink112.xml"/><Relationship Id="rId2" Type="http://schemas.openxmlformats.org/officeDocument/2006/relationships/image" Target="../media/image1.png"/><Relationship Id="rId16" Type="http://schemas.openxmlformats.org/officeDocument/2006/relationships/customXml" Target="../ink/ink120.xml"/><Relationship Id="rId20" Type="http://schemas.openxmlformats.org/officeDocument/2006/relationships/customXml" Target="../ink/ink123.xml"/><Relationship Id="rId29" Type="http://schemas.openxmlformats.org/officeDocument/2006/relationships/customXml" Target="../ink/ink129.xml"/><Relationship Id="rId41" Type="http://schemas.openxmlformats.org/officeDocument/2006/relationships/customXml" Target="../ink/ink138.xml"/><Relationship Id="rId1" Type="http://schemas.openxmlformats.org/officeDocument/2006/relationships/customXml" Target="../ink/ink107.xml"/><Relationship Id="rId6" Type="http://schemas.openxmlformats.org/officeDocument/2006/relationships/customXml" Target="../ink/ink111.xml"/><Relationship Id="rId11" Type="http://schemas.openxmlformats.org/officeDocument/2006/relationships/customXml" Target="../ink/ink116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135.xml"/><Relationship Id="rId40" Type="http://schemas.openxmlformats.org/officeDocument/2006/relationships/image" Target="../media/image10.png"/><Relationship Id="rId5" Type="http://schemas.openxmlformats.org/officeDocument/2006/relationships/customXml" Target="../ink/ink110.xml"/><Relationship Id="rId15" Type="http://schemas.openxmlformats.org/officeDocument/2006/relationships/customXml" Target="../ink/ink119.xml"/><Relationship Id="rId23" Type="http://schemas.openxmlformats.org/officeDocument/2006/relationships/customXml" Target="../ink/ink125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115.xml"/><Relationship Id="rId19" Type="http://schemas.openxmlformats.org/officeDocument/2006/relationships/customXml" Target="../ink/ink122.xml"/><Relationship Id="rId31" Type="http://schemas.openxmlformats.org/officeDocument/2006/relationships/customXml" Target="../ink/ink131.xml"/><Relationship Id="rId44" Type="http://schemas.openxmlformats.org/officeDocument/2006/relationships/chart" Target="../charts/chart8.xml"/><Relationship Id="rId4" Type="http://schemas.openxmlformats.org/officeDocument/2006/relationships/customXml" Target="../ink/ink109.xml"/><Relationship Id="rId9" Type="http://schemas.openxmlformats.org/officeDocument/2006/relationships/customXml" Target="../ink/ink114.xml"/><Relationship Id="rId14" Type="http://schemas.openxmlformats.org/officeDocument/2006/relationships/customXml" Target="../ink/ink118.xml"/><Relationship Id="rId22" Type="http://schemas.openxmlformats.org/officeDocument/2006/relationships/customXml" Target="../ink/ink124.xml"/><Relationship Id="rId27" Type="http://schemas.openxmlformats.org/officeDocument/2006/relationships/customXml" Target="../ink/ink128.xml"/><Relationship Id="rId30" Type="http://schemas.openxmlformats.org/officeDocument/2006/relationships/customXml" Target="../ink/ink130.xml"/><Relationship Id="rId35" Type="http://schemas.openxmlformats.org/officeDocument/2006/relationships/customXml" Target="../ink/ink134.xml"/><Relationship Id="rId43" Type="http://schemas.openxmlformats.org/officeDocument/2006/relationships/chart" Target="../charts/chart7.xml"/><Relationship Id="rId8" Type="http://schemas.openxmlformats.org/officeDocument/2006/relationships/customXml" Target="../ink/ink113.xml"/><Relationship Id="rId3" Type="http://schemas.openxmlformats.org/officeDocument/2006/relationships/customXml" Target="../ink/ink108.xml"/><Relationship Id="rId12" Type="http://schemas.openxmlformats.org/officeDocument/2006/relationships/customXml" Target="../ink/ink117.xml"/><Relationship Id="rId17" Type="http://schemas.openxmlformats.org/officeDocument/2006/relationships/image" Target="../media/image12.png"/><Relationship Id="rId25" Type="http://schemas.openxmlformats.org/officeDocument/2006/relationships/customXml" Target="../ink/ink126.xml"/><Relationship Id="rId33" Type="http://schemas.openxmlformats.org/officeDocument/2006/relationships/customXml" Target="../ink/ink132.xml"/><Relationship Id="rId38" Type="http://schemas.openxmlformats.org/officeDocument/2006/relationships/customXml" Target="../ink/ink136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54.xml"/><Relationship Id="rId26" Type="http://schemas.openxmlformats.org/officeDocument/2006/relationships/customXml" Target="../ink/ink160.xml"/><Relationship Id="rId39" Type="http://schemas.openxmlformats.org/officeDocument/2006/relationships/customXml" Target="../ink/ink170.xml"/><Relationship Id="rId21" Type="http://schemas.openxmlformats.org/officeDocument/2006/relationships/image" Target="../media/image12.png"/><Relationship Id="rId34" Type="http://schemas.openxmlformats.org/officeDocument/2006/relationships/customXml" Target="../ink/ink166.xml"/><Relationship Id="rId42" Type="http://schemas.openxmlformats.org/officeDocument/2006/relationships/customXml" Target="../ink/ink172.xml"/><Relationship Id="rId7" Type="http://schemas.openxmlformats.org/officeDocument/2006/relationships/customXml" Target="../ink/ink145.xml"/><Relationship Id="rId2" Type="http://schemas.openxmlformats.org/officeDocument/2006/relationships/image" Target="../media/image1.png"/><Relationship Id="rId16" Type="http://schemas.openxmlformats.org/officeDocument/2006/relationships/customXml" Target="../ink/ink153.xml"/><Relationship Id="rId20" Type="http://schemas.openxmlformats.org/officeDocument/2006/relationships/customXml" Target="../ink/ink156.xml"/><Relationship Id="rId29" Type="http://schemas.openxmlformats.org/officeDocument/2006/relationships/customXml" Target="../ink/ink162.xml"/><Relationship Id="rId41" Type="http://schemas.openxmlformats.org/officeDocument/2006/relationships/customXml" Target="../ink/ink171.xml"/><Relationship Id="rId1" Type="http://schemas.openxmlformats.org/officeDocument/2006/relationships/customXml" Target="../ink/ink140.xml"/><Relationship Id="rId6" Type="http://schemas.openxmlformats.org/officeDocument/2006/relationships/customXml" Target="../ink/ink144.xml"/><Relationship Id="rId11" Type="http://schemas.openxmlformats.org/officeDocument/2006/relationships/customXml" Target="../ink/ink149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168.xml"/><Relationship Id="rId40" Type="http://schemas.openxmlformats.org/officeDocument/2006/relationships/image" Target="../media/image10.png"/><Relationship Id="rId5" Type="http://schemas.openxmlformats.org/officeDocument/2006/relationships/customXml" Target="../ink/ink143.xml"/><Relationship Id="rId15" Type="http://schemas.openxmlformats.org/officeDocument/2006/relationships/customXml" Target="../ink/ink152.xml"/><Relationship Id="rId23" Type="http://schemas.openxmlformats.org/officeDocument/2006/relationships/customXml" Target="../ink/ink158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148.xml"/><Relationship Id="rId19" Type="http://schemas.openxmlformats.org/officeDocument/2006/relationships/customXml" Target="../ink/ink155.xml"/><Relationship Id="rId31" Type="http://schemas.openxmlformats.org/officeDocument/2006/relationships/customXml" Target="../ink/ink164.xml"/><Relationship Id="rId4" Type="http://schemas.openxmlformats.org/officeDocument/2006/relationships/customXml" Target="../ink/ink142.xml"/><Relationship Id="rId9" Type="http://schemas.openxmlformats.org/officeDocument/2006/relationships/customXml" Target="../ink/ink147.xml"/><Relationship Id="rId14" Type="http://schemas.openxmlformats.org/officeDocument/2006/relationships/customXml" Target="../ink/ink151.xml"/><Relationship Id="rId22" Type="http://schemas.openxmlformats.org/officeDocument/2006/relationships/customXml" Target="../ink/ink157.xml"/><Relationship Id="rId27" Type="http://schemas.openxmlformats.org/officeDocument/2006/relationships/customXml" Target="../ink/ink161.xml"/><Relationship Id="rId30" Type="http://schemas.openxmlformats.org/officeDocument/2006/relationships/customXml" Target="../ink/ink163.xml"/><Relationship Id="rId35" Type="http://schemas.openxmlformats.org/officeDocument/2006/relationships/customXml" Target="../ink/ink167.xml"/><Relationship Id="rId8" Type="http://schemas.openxmlformats.org/officeDocument/2006/relationships/customXml" Target="../ink/ink146.xml"/><Relationship Id="rId3" Type="http://schemas.openxmlformats.org/officeDocument/2006/relationships/customXml" Target="../ink/ink141.xml"/><Relationship Id="rId12" Type="http://schemas.openxmlformats.org/officeDocument/2006/relationships/customXml" Target="../ink/ink150.xml"/><Relationship Id="rId17" Type="http://schemas.openxmlformats.org/officeDocument/2006/relationships/image" Target="../media/image12.png"/><Relationship Id="rId25" Type="http://schemas.openxmlformats.org/officeDocument/2006/relationships/customXml" Target="../ink/ink159.xml"/><Relationship Id="rId33" Type="http://schemas.openxmlformats.org/officeDocument/2006/relationships/customXml" Target="../ink/ink165.xml"/><Relationship Id="rId38" Type="http://schemas.openxmlformats.org/officeDocument/2006/relationships/customXml" Target="../ink/ink169.xml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93.xml"/><Relationship Id="rId21" Type="http://schemas.openxmlformats.org/officeDocument/2006/relationships/image" Target="../media/image12.png"/><Relationship Id="rId34" Type="http://schemas.openxmlformats.org/officeDocument/2006/relationships/customXml" Target="../ink/ink199.xml"/><Relationship Id="rId42" Type="http://schemas.openxmlformats.org/officeDocument/2006/relationships/customXml" Target="../ink/ink205.xml"/><Relationship Id="rId47" Type="http://schemas.openxmlformats.org/officeDocument/2006/relationships/customXml" Target="../ink/ink210.xml"/><Relationship Id="rId50" Type="http://schemas.openxmlformats.org/officeDocument/2006/relationships/customXml" Target="../ink/ink213.xml"/><Relationship Id="rId55" Type="http://schemas.openxmlformats.org/officeDocument/2006/relationships/customXml" Target="../ink/ink218.xml"/><Relationship Id="rId63" Type="http://schemas.openxmlformats.org/officeDocument/2006/relationships/customXml" Target="../ink/ink226.xml"/><Relationship Id="rId7" Type="http://schemas.openxmlformats.org/officeDocument/2006/relationships/customXml" Target="../ink/ink178.xml"/><Relationship Id="rId2" Type="http://schemas.openxmlformats.org/officeDocument/2006/relationships/image" Target="../media/image1.png"/><Relationship Id="rId16" Type="http://schemas.openxmlformats.org/officeDocument/2006/relationships/customXml" Target="../ink/ink186.xml"/><Relationship Id="rId29" Type="http://schemas.openxmlformats.org/officeDocument/2006/relationships/customXml" Target="../ink/ink195.xml"/><Relationship Id="rId11" Type="http://schemas.openxmlformats.org/officeDocument/2006/relationships/customXml" Target="../ink/ink182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201.xml"/><Relationship Id="rId40" Type="http://schemas.openxmlformats.org/officeDocument/2006/relationships/image" Target="../media/image10.png"/><Relationship Id="rId45" Type="http://schemas.openxmlformats.org/officeDocument/2006/relationships/customXml" Target="../ink/ink208.xml"/><Relationship Id="rId53" Type="http://schemas.openxmlformats.org/officeDocument/2006/relationships/customXml" Target="../ink/ink216.xml"/><Relationship Id="rId58" Type="http://schemas.openxmlformats.org/officeDocument/2006/relationships/customXml" Target="../ink/ink221.xml"/><Relationship Id="rId66" Type="http://schemas.openxmlformats.org/officeDocument/2006/relationships/customXml" Target="../ink/ink229.xml"/><Relationship Id="rId5" Type="http://schemas.openxmlformats.org/officeDocument/2006/relationships/customXml" Target="../ink/ink176.xml"/><Relationship Id="rId61" Type="http://schemas.openxmlformats.org/officeDocument/2006/relationships/customXml" Target="../ink/ink224.xml"/><Relationship Id="rId19" Type="http://schemas.openxmlformats.org/officeDocument/2006/relationships/customXml" Target="../ink/ink188.xml"/><Relationship Id="rId14" Type="http://schemas.openxmlformats.org/officeDocument/2006/relationships/customXml" Target="../ink/ink184.xml"/><Relationship Id="rId22" Type="http://schemas.openxmlformats.org/officeDocument/2006/relationships/customXml" Target="../ink/ink190.xml"/><Relationship Id="rId27" Type="http://schemas.openxmlformats.org/officeDocument/2006/relationships/customXml" Target="../ink/ink194.xml"/><Relationship Id="rId30" Type="http://schemas.openxmlformats.org/officeDocument/2006/relationships/customXml" Target="../ink/ink196.xml"/><Relationship Id="rId35" Type="http://schemas.openxmlformats.org/officeDocument/2006/relationships/customXml" Target="../ink/ink200.xml"/><Relationship Id="rId43" Type="http://schemas.openxmlformats.org/officeDocument/2006/relationships/customXml" Target="../ink/ink206.xml"/><Relationship Id="rId48" Type="http://schemas.openxmlformats.org/officeDocument/2006/relationships/customXml" Target="../ink/ink211.xml"/><Relationship Id="rId56" Type="http://schemas.openxmlformats.org/officeDocument/2006/relationships/customXml" Target="../ink/ink219.xml"/><Relationship Id="rId64" Type="http://schemas.openxmlformats.org/officeDocument/2006/relationships/customXml" Target="../ink/ink227.xml"/><Relationship Id="rId8" Type="http://schemas.openxmlformats.org/officeDocument/2006/relationships/customXml" Target="../ink/ink179.xml"/><Relationship Id="rId51" Type="http://schemas.openxmlformats.org/officeDocument/2006/relationships/customXml" Target="../ink/ink214.xml"/><Relationship Id="rId3" Type="http://schemas.openxmlformats.org/officeDocument/2006/relationships/customXml" Target="../ink/ink174.xml"/><Relationship Id="rId12" Type="http://schemas.openxmlformats.org/officeDocument/2006/relationships/customXml" Target="../ink/ink183.xml"/><Relationship Id="rId17" Type="http://schemas.openxmlformats.org/officeDocument/2006/relationships/image" Target="../media/image12.png"/><Relationship Id="rId25" Type="http://schemas.openxmlformats.org/officeDocument/2006/relationships/customXml" Target="../ink/ink192.xml"/><Relationship Id="rId33" Type="http://schemas.openxmlformats.org/officeDocument/2006/relationships/customXml" Target="../ink/ink198.xml"/><Relationship Id="rId38" Type="http://schemas.openxmlformats.org/officeDocument/2006/relationships/customXml" Target="../ink/ink202.xml"/><Relationship Id="rId46" Type="http://schemas.openxmlformats.org/officeDocument/2006/relationships/customXml" Target="../ink/ink209.xml"/><Relationship Id="rId59" Type="http://schemas.openxmlformats.org/officeDocument/2006/relationships/customXml" Target="../ink/ink222.xml"/><Relationship Id="rId67" Type="http://schemas.openxmlformats.org/officeDocument/2006/relationships/customXml" Target="../ink/ink230.xml"/><Relationship Id="rId20" Type="http://schemas.openxmlformats.org/officeDocument/2006/relationships/customXml" Target="../ink/ink189.xml"/><Relationship Id="rId41" Type="http://schemas.openxmlformats.org/officeDocument/2006/relationships/customXml" Target="../ink/ink204.xml"/><Relationship Id="rId54" Type="http://schemas.openxmlformats.org/officeDocument/2006/relationships/customXml" Target="../ink/ink217.xml"/><Relationship Id="rId62" Type="http://schemas.openxmlformats.org/officeDocument/2006/relationships/customXml" Target="../ink/ink225.xml"/><Relationship Id="rId1" Type="http://schemas.openxmlformats.org/officeDocument/2006/relationships/customXml" Target="../ink/ink173.xml"/><Relationship Id="rId6" Type="http://schemas.openxmlformats.org/officeDocument/2006/relationships/customXml" Target="../ink/ink177.xml"/><Relationship Id="rId15" Type="http://schemas.openxmlformats.org/officeDocument/2006/relationships/customXml" Target="../ink/ink185.xml"/><Relationship Id="rId23" Type="http://schemas.openxmlformats.org/officeDocument/2006/relationships/customXml" Target="../ink/ink191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49" Type="http://schemas.openxmlformats.org/officeDocument/2006/relationships/customXml" Target="../ink/ink212.xml"/><Relationship Id="rId57" Type="http://schemas.openxmlformats.org/officeDocument/2006/relationships/customXml" Target="../ink/ink220.xml"/><Relationship Id="rId10" Type="http://schemas.openxmlformats.org/officeDocument/2006/relationships/customXml" Target="../ink/ink181.xml"/><Relationship Id="rId31" Type="http://schemas.openxmlformats.org/officeDocument/2006/relationships/customXml" Target="../ink/ink197.xml"/><Relationship Id="rId44" Type="http://schemas.openxmlformats.org/officeDocument/2006/relationships/customXml" Target="../ink/ink207.xml"/><Relationship Id="rId52" Type="http://schemas.openxmlformats.org/officeDocument/2006/relationships/customXml" Target="../ink/ink215.xml"/><Relationship Id="rId60" Type="http://schemas.openxmlformats.org/officeDocument/2006/relationships/customXml" Target="../ink/ink223.xml"/><Relationship Id="rId65" Type="http://schemas.openxmlformats.org/officeDocument/2006/relationships/customXml" Target="../ink/ink228.xml"/><Relationship Id="rId4" Type="http://schemas.openxmlformats.org/officeDocument/2006/relationships/customXml" Target="../ink/ink175.xml"/><Relationship Id="rId9" Type="http://schemas.openxmlformats.org/officeDocument/2006/relationships/customXml" Target="../ink/ink180.xml"/><Relationship Id="rId13" Type="http://schemas.openxmlformats.org/officeDocument/2006/relationships/image" Target="../media/image1.png"/><Relationship Id="rId18" Type="http://schemas.openxmlformats.org/officeDocument/2006/relationships/customXml" Target="../ink/ink187.xml"/><Relationship Id="rId39" Type="http://schemas.openxmlformats.org/officeDocument/2006/relationships/customXml" Target="../ink/ink20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38100</xdr:colOff>
      <xdr:row>0</xdr:row>
      <xdr:rowOff>90487</xdr:rowOff>
    </xdr:from>
    <xdr:to>
      <xdr:col>22</xdr:col>
      <xdr:colOff>419100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4E908-FF4C-44CC-A4DA-EC90586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38099</xdr:colOff>
      <xdr:row>17</xdr:row>
      <xdr:rowOff>4761</xdr:rowOff>
    </xdr:from>
    <xdr:to>
      <xdr:col>22</xdr:col>
      <xdr:colOff>409574</xdr:colOff>
      <xdr:row>33</xdr:row>
      <xdr:rowOff>28574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AD06A91-E8B4-442D-B26A-0A95A47A0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903CEBAD-31C6-47D7-942D-A64B0EDB506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16BAF271-14EB-4E53-95CB-ACB22BED430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CDF9E3BE-5234-43A7-B3B0-4181B8860A1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D755B5CF-1551-492E-B020-64399F216CD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78F7826E-06E4-48BB-B4C2-90ED677252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FB0B18B1-BA4A-4C45-A960-4EEE540ABDC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0D4AF818-520B-4AAE-8D8E-E4D49C41390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3EF8D7EA-9FD9-41E6-9A34-675D24E98FE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04BBFC84-F739-478F-BB07-DD0138C6D7B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0EDC3255-1212-431C-879F-70222B63B8C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ED4B7A5E-1DBB-4C18-B780-92EE06882FB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18285DA-CCCD-456A-A021-86D5A00D161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25259107-7622-4983-B4CC-34AA4AB1A96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0EAC832D-49DC-4456-81E9-26D697FAF35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DF4940A9-1DEA-46F8-AB2D-BD8C3205C6B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E452B6B0-7B2A-4586-9DF7-913D64C3238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AF4B1AF5-F5F6-499A-BE7A-4A3B1B3F395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9AF1CBB9-F52A-4876-B22D-B90A3F29330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12FAD064-97B5-4242-B28A-F38698C2B49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6FB4EA35-E629-49FE-A5DB-C269E875067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9AD7A94B-94B1-4954-85C0-A7B4F52096E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B82FB6A7-F5B9-48EB-A134-53A7D81C99A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8EB34082-38CD-4ED3-A8F9-A52D2F0439F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306F979-C1FF-4C05-AB30-E849CD89FB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CFE60337-4ADC-420E-85CD-1F22A765E62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2291225E-14EE-4911-B95A-E54182B11B5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CA42EBF5-684C-402A-B5B0-2C53137CC7D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47D4E68-393C-4A2C-92AE-2275AC3896F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1673F8C5-A7FC-4C1D-9298-94776D28264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B62A66B9-2A31-434D-863E-BF5A1D30494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CE0ABDE-CD1B-4052-BDE5-2D66BFEDCA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DD22A276-F657-4155-82A8-A855EB00CD1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3ED57EFC-9910-45EC-B233-7A1CFC81510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E4608E72-16F9-4EA0-87D0-7C635565514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E76C350B-3038-4967-A419-9D250457CF9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69CB4496-48F2-4464-97C1-33BF4BF5E75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69DFE85C-9D65-41E8-8187-D0ECC4E5EB7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7C987E97-7000-4074-8288-0B4E394979D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3B955DF2-9423-4217-BF96-6B30841954A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D56FE11A-9744-4979-80FD-4B06227C1F6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5CFD32CD-53A2-4AFF-A7A6-BB0732BF44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CF4E3928-0E20-45EC-A3DF-6513C3C87A8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2BEC46C6-1C54-46F6-B4E2-6CBDF81F13E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13641B18-89B0-40E2-98E9-099F5A6524D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F2539BEA-3410-4260-A550-B650EAFF163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1CEBF956-C15C-4885-983A-5D0026E8C4E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9524</xdr:colOff>
      <xdr:row>0</xdr:row>
      <xdr:rowOff>90486</xdr:rowOff>
    </xdr:from>
    <xdr:to>
      <xdr:col>22</xdr:col>
      <xdr:colOff>381000</xdr:colOff>
      <xdr:row>15</xdr:row>
      <xdr:rowOff>142875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A6398F5-F819-4459-9BEE-6043DE17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9524</xdr:colOff>
      <xdr:row>17</xdr:row>
      <xdr:rowOff>23812</xdr:rowOff>
    </xdr:from>
    <xdr:to>
      <xdr:col>22</xdr:col>
      <xdr:colOff>361949</xdr:colOff>
      <xdr:row>32</xdr:row>
      <xdr:rowOff>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80E118BF-B4DB-4813-B8AF-31D73FA11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DCE43F7-300F-4CDD-ABBA-FAE6C21E0C7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C1A4245-6B52-4146-BED8-EA6AFACAC7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69F3953-F565-4D7C-B32B-717B6696184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92A8C286-3B17-4114-A234-D75CA38AE05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3EBFC3A1-760C-472C-979C-61475A2FC88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DD71DDA9-42DA-4395-AB0A-422BF47EB8C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C7AE365-1EF0-4AC2-9CB0-A7E2739931B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ACFB62D-5739-482C-8600-B9EF0E7121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26557586-FFD5-4322-BDD5-E3286C7DCA6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864D1C91-DC01-451C-B628-4572B56270D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CAD0FF7-79C5-4D15-88F6-632D84A6A0C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7827739C-5972-40F1-928B-0579DAC43C5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81FD0F69-A9C0-4F8B-9E22-5F45DAFCFB1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903D6959-6ACB-47A3-A866-3DE27414F36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67C9133A-8EA5-408A-A997-A353A22BB6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01BE9E96-22B0-482C-8571-51363B16E3C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415B4448-E77A-4220-A483-E852814A9D9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27452E3F-5307-4DB2-BFF4-576E84D4465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4CF8B37A-5CAE-4253-B49A-FADFCA0073B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96913442-D5B5-4962-B671-F737B3E627E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B3EDC755-19A2-4F85-871C-6451EEBB028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2EEE71CA-E7DD-4BF3-909E-F493F33BDE2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8A5995F8-730F-416A-AD1A-AE470F68F1A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604836</xdr:colOff>
      <xdr:row>0</xdr:row>
      <xdr:rowOff>0</xdr:rowOff>
    </xdr:from>
    <xdr:to>
      <xdr:col>22</xdr:col>
      <xdr:colOff>304799</xdr:colOff>
      <xdr:row>15</xdr:row>
      <xdr:rowOff>180975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274E4FE0-66B1-466B-B5BA-5881801C2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595312</xdr:colOff>
      <xdr:row>17</xdr:row>
      <xdr:rowOff>4762</xdr:rowOff>
    </xdr:from>
    <xdr:to>
      <xdr:col>22</xdr:col>
      <xdr:colOff>285750</xdr:colOff>
      <xdr:row>33</xdr:row>
      <xdr:rowOff>19050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4EE452A0-A105-4026-9A2A-6256948F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180600</xdr:rowOff>
    </xdr:from>
    <xdr:to>
      <xdr:col>16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BE30C337-4070-4462-AFB4-B59677EB1FDB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4E102F33-65E8-4F0A-868C-F914E492F38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BC6E7F29-6549-4924-AABF-03F510900F4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7995F3A-F8D5-431D-A6F4-9B048810061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C2F11EC3-6D79-4431-A2EE-67F0B1661A9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D8086C65-C1C0-4E78-A0CB-F8FE4B2241F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A2CE94F3-B96D-4749-BF24-A4E6B94C86B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AC87F6F8-2831-47D0-A4C2-F7345FAFDAC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170C4AFD-E4C3-48DA-83E3-ADB6EDB7D01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ECFE67A-5359-4F43-97DC-F6E7BC5C417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AA9F428E-11F5-4B7B-B95B-EDD5C1043F6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C324526-2360-4362-81A6-52747146C79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B460895E-6ADD-47AF-93CD-51C338AE65C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F2858C93-687B-495B-8C7C-2379406DDBA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90435867-1723-4A5B-830A-6F1A9D19082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68BCEFD1-F2C7-4E1B-8B48-D0BE1D5E43E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54281611-0955-42E7-BBE5-538DAC83DEB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FBA08F36-5D1E-4615-AAB2-9FFFEEB891D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69DA1C10-7D18-47BC-BF6A-2296CD5B0BF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EA35D40D-A295-4182-AFED-A91FC7C78AB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B0450551-78F6-4C05-986B-E652255967B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2BA29D2C-03B3-47A0-A8BD-0F4BE7857D1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BF4C7AA4-7BF7-4E8E-ACED-1B8EB1ACD34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DBD1C098-6FB4-4E26-836E-D9BB93A764A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604836</xdr:colOff>
      <xdr:row>0</xdr:row>
      <xdr:rowOff>23811</xdr:rowOff>
    </xdr:from>
    <xdr:to>
      <xdr:col>22</xdr:col>
      <xdr:colOff>266699</xdr:colOff>
      <xdr:row>17</xdr:row>
      <xdr:rowOff>9524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D3A9109-1E62-4EFE-951B-90134ADD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4762</xdr:colOff>
      <xdr:row>18</xdr:row>
      <xdr:rowOff>14287</xdr:rowOff>
    </xdr:from>
    <xdr:to>
      <xdr:col>22</xdr:col>
      <xdr:colOff>247650</xdr:colOff>
      <xdr:row>31</xdr:row>
      <xdr:rowOff>152400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D0467B4-2E04-4B67-ACB1-233D13C62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782A051E-2ADB-412E-BAFC-D3A1B9B0FD9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648FB256-4191-4FB1-BFFC-7643A0B5F10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E495902F-E6AC-48AE-915E-3B00B1DC057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C26A2502-5F74-48FE-A58C-77A1051F88B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A8A81D8-684F-490E-BEDB-6B1BC313135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A6576F7C-556D-4CDC-836B-C0551E803CF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66D34E20-C5E1-47B2-B228-FFC898F28BF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FA701179-D7AF-45A5-A719-5EBE8E65D52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BDC6E787-C654-4618-81BE-A673CE153DB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4F1A6329-F252-432F-8A9B-8ED53064185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2F12FF32-7191-4A2D-BECD-D1DA0F27B66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55C4B833-A27D-4E70-AFB5-76E1BA0842D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43FA2FBE-B062-4CE5-BD09-1119A3A27FF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D52E66D7-F03A-4E15-A082-A3ECC7C23BB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E60972C9-49F7-42B0-8D8F-EFF5D376C43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CB879FED-5CAD-448A-BEBC-B4486A301C0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B55A6501-FA31-4CB8-A5EF-E370CC6EB58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961A9DD6-CC67-40FD-AF6B-38654C378D3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539329FC-0285-4558-8235-4B1B25B7D0C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BF6FAC6B-FA2F-4A68-8228-052BBF33C00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7C185EF3-07C6-428A-B56F-004E97158ED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B793A206-CF3B-40F3-81F6-95F29A7BDA9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21B948D3-63A9-4C01-A9EF-0793B4EC50B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6EF80A-621D-4903-8BE1-7C5C247AA4F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EC496AB5-885F-4CE6-BA15-77A122C0B8D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A9DD7B8C-0811-4E9E-914D-4F86D001619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C8596B0-AEB2-4AB2-88C9-F52DE09541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96766586-3036-4D63-847A-1A342EBB1CC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A15DB438-38CB-4E99-A561-91F77661C66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2479FC81-4869-40D4-84AE-81B222AFFB3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6EBC4BC2-4821-4237-938A-C47797DEECA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8E5B128-8B43-49FF-AC2E-0923DD6A1DE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76CD0E4E-66C0-4521-A468-DE4A5777F4E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5BB1063-8DAB-4407-BC70-D8A5C80E43D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FA958D9-922B-4C30-96C1-363F319B98A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D0D566E2-858C-4DFE-963A-2922006417B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8220B39D-8D80-4715-95D0-3297BB35281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9322CE44-716A-4F7D-9CCE-FA57187CDBE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5FF9E57F-4367-461E-909F-4717D8AF098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06920E74-AB9F-4301-84DB-BAF20C35A10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B1AE4BF0-FA9E-4163-90F7-411455DA4F1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47A68830-FC48-4F53-AAB4-4A25D591F80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61743C33-8C67-47FA-92DB-7B8F14FC5DA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009ED824-BB30-4D7E-95AF-FD4887D5D07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885DFFB2-6721-4540-BB3D-9813BCA81DE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6184DAF3-9B51-4C30-BE80-DEE38587456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79CD0426-C4B4-41CA-9658-EAE3BFA0B07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118E71BD-83A2-4CAD-8203-DACE4CAF24C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47ECF18E-70EE-4591-921E-473AA4B4E6D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CC0AD78F-046D-406B-812E-77B5AA4E84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A7E8DE20-CA14-4007-9B1A-BFB59519A05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49138194-66F9-4A5D-906E-7A66F6BE8C6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239D2A68-1EF5-4D88-9461-D5B741D716D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E074E62F-733C-451B-8957-503FF5E1840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8B7C4310-B37F-45ED-A7AA-3D360E8ED4B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E0B42EC9-66DB-4ECC-966A-BA1576DABF8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6E0A0395-92E2-4ADC-89C5-869D5A4824B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2CA10A14-C77E-4570-9C63-2AAC734A246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EDB5AB3E-A2D2-4AE3-A4DF-018F9787C3B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63B9FC6D-531A-4CC7-A6BC-322959405EE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7AD558CE-7333-46B2-BDA8-3544F1ED643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09F3E88C-0733-4B72-8FB0-E61672F215A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6A1DC8B4-0CF5-4CA1-90C2-301EF9E7167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EEACD444-0543-483A-8643-44C9A44D684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D27AECFE-5E09-4BC4-9B9E-9549C684841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DB71AFC4-714C-4F75-AA28-1BA7C1B35E6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E40AAC12-B941-4796-8B1F-89F839EB76F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AD089058-6EB5-472D-B8A6-A2DBD79541F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D4EC70C0-D60D-4C0E-8C9C-D65FDF7ECE8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8D5F876B-EEB8-4D6A-AFBF-0AB0FACDB8F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3172979D-AFB9-4DF2-A185-ED21742F4AC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0:17:57.7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1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7.2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0.1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13.4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42.2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0:54.0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0.9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0.9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0.9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1.0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04.0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Normal="100"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 x14ac:dyDescent="0.5">
      <c r="A1" s="9" t="s">
        <v>0</v>
      </c>
      <c r="B1" s="12" t="s">
        <v>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0.78413256399999998</v>
      </c>
      <c r="C3" s="3"/>
      <c r="D3" s="5">
        <v>0.84119999999999995</v>
      </c>
      <c r="E3" s="5">
        <f>(D3-B3)/B3</f>
        <v>7.2777791179706661E-2</v>
      </c>
      <c r="F3" s="6">
        <f t="shared" ref="F3:F31" si="0">ABS((B3-D3)/B3)</f>
        <v>7.2777791179706661E-2</v>
      </c>
      <c r="G3" s="6"/>
      <c r="H3" s="5">
        <v>0.78413256399999998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0.77274842499999996</v>
      </c>
      <c r="C4" s="3"/>
      <c r="D4" s="5">
        <v>0.84199999999999997</v>
      </c>
      <c r="E4" s="5">
        <f t="shared" ref="E4:E31" si="1">(D4-B4)/B4</f>
        <v>8.9617232154177495E-2</v>
      </c>
      <c r="F4" s="6">
        <f t="shared" si="0"/>
        <v>8.9617232154177495E-2</v>
      </c>
      <c r="G4" s="6"/>
      <c r="H4" s="5">
        <v>0.86437797900000002</v>
      </c>
      <c r="I4" s="5">
        <f t="shared" ref="I4:I31" si="2">(H4-B4)/B4</f>
        <v>0.11857617697506154</v>
      </c>
      <c r="J4" s="6">
        <f t="shared" ref="J4:J31" si="3">ABS((B4-H4)/B4)</f>
        <v>0.11857617697506154</v>
      </c>
    </row>
    <row r="5" spans="1:10" x14ac:dyDescent="0.35">
      <c r="A5" s="4">
        <v>43864</v>
      </c>
      <c r="B5" s="5">
        <v>0.89673023100000004</v>
      </c>
      <c r="C5" s="3"/>
      <c r="D5" s="5">
        <v>0.84279999999999999</v>
      </c>
      <c r="E5" s="5">
        <f t="shared" si="1"/>
        <v>-6.0140975664285425E-2</v>
      </c>
      <c r="F5" s="6">
        <f t="shared" si="0"/>
        <v>6.0140975664285425E-2</v>
      </c>
      <c r="G5" s="6"/>
      <c r="H5" s="5">
        <v>0.84037047200000003</v>
      </c>
      <c r="I5" s="5">
        <f t="shared" si="2"/>
        <v>-6.2850294382458496E-2</v>
      </c>
      <c r="J5" s="6">
        <f t="shared" si="3"/>
        <v>6.2850294382458496E-2</v>
      </c>
    </row>
    <row r="6" spans="1:10" x14ac:dyDescent="0.35">
      <c r="A6" s="4">
        <v>43865</v>
      </c>
      <c r="B6" s="5">
        <v>0.81657627700000002</v>
      </c>
      <c r="C6" s="3"/>
      <c r="D6" s="5">
        <v>0.84350000000000003</v>
      </c>
      <c r="E6" s="5">
        <f t="shared" si="1"/>
        <v>3.297147340468233E-2</v>
      </c>
      <c r="F6" s="6">
        <f t="shared" si="0"/>
        <v>3.297147340468233E-2</v>
      </c>
      <c r="G6" s="6"/>
      <c r="H6" s="5">
        <v>0.86199895500000001</v>
      </c>
      <c r="I6" s="5">
        <f t="shared" si="2"/>
        <v>5.5625762441785943E-2</v>
      </c>
      <c r="J6" s="6">
        <f t="shared" si="3"/>
        <v>5.5625762441785943E-2</v>
      </c>
    </row>
    <row r="7" spans="1:10" x14ac:dyDescent="0.35">
      <c r="A7" s="4">
        <v>43866</v>
      </c>
      <c r="B7" s="5">
        <v>0.849833858</v>
      </c>
      <c r="C7" s="3"/>
      <c r="D7" s="5">
        <v>0.84430000000000005</v>
      </c>
      <c r="E7" s="5">
        <f t="shared" si="1"/>
        <v>-6.5116939598327313E-3</v>
      </c>
      <c r="F7" s="6">
        <f t="shared" si="0"/>
        <v>6.5116939598327313E-3</v>
      </c>
      <c r="G7" s="6"/>
      <c r="H7" s="5">
        <v>0.83679691899999997</v>
      </c>
      <c r="I7" s="5">
        <f t="shared" si="2"/>
        <v>-1.534057378071659E-2</v>
      </c>
      <c r="J7" s="6">
        <f t="shared" si="3"/>
        <v>1.534057378071659E-2</v>
      </c>
    </row>
    <row r="8" spans="1:10" x14ac:dyDescent="0.35">
      <c r="A8" s="4">
        <v>43867</v>
      </c>
      <c r="B8" s="5">
        <v>0.86005248400000001</v>
      </c>
      <c r="C8" s="3"/>
      <c r="D8" s="5">
        <v>0.84509999999999996</v>
      </c>
      <c r="E8" s="5">
        <f t="shared" si="1"/>
        <v>-1.7385548298701318E-2</v>
      </c>
      <c r="F8" s="6">
        <f t="shared" si="0"/>
        <v>1.7385548298701318E-2</v>
      </c>
      <c r="G8" s="6"/>
      <c r="H8" s="5">
        <v>0.81796883099999995</v>
      </c>
      <c r="I8" s="5">
        <f t="shared" si="2"/>
        <v>-4.8931494045891338E-2</v>
      </c>
      <c r="J8" s="6">
        <f t="shared" si="3"/>
        <v>4.8931494045891338E-2</v>
      </c>
    </row>
    <row r="9" spans="1:10" x14ac:dyDescent="0.35">
      <c r="A9" s="4">
        <v>43868</v>
      </c>
      <c r="B9" s="5">
        <v>0.81462736199999997</v>
      </c>
      <c r="C9" s="3"/>
      <c r="D9" s="5">
        <v>0.8458</v>
      </c>
      <c r="E9" s="5">
        <f t="shared" si="1"/>
        <v>3.826613179732604E-2</v>
      </c>
      <c r="F9" s="6">
        <f t="shared" si="0"/>
        <v>3.826613179732604E-2</v>
      </c>
      <c r="G9" s="6"/>
      <c r="H9" s="5">
        <v>0.87756597400000003</v>
      </c>
      <c r="I9" s="5">
        <f t="shared" si="2"/>
        <v>7.7260616247260383E-2</v>
      </c>
      <c r="J9" s="6">
        <f t="shared" si="3"/>
        <v>7.7260616247260383E-2</v>
      </c>
    </row>
    <row r="10" spans="1:10" x14ac:dyDescent="0.35">
      <c r="A10" s="4">
        <v>43869</v>
      </c>
      <c r="B10" s="5">
        <v>0.76944211299999998</v>
      </c>
      <c r="C10" s="3"/>
      <c r="D10" s="5">
        <v>0.84660000000000002</v>
      </c>
      <c r="E10" s="5">
        <f t="shared" si="1"/>
        <v>0.1002777021122056</v>
      </c>
      <c r="F10" s="6">
        <f t="shared" si="0"/>
        <v>0.1002777021122056</v>
      </c>
      <c r="G10" s="6"/>
      <c r="H10" s="5">
        <v>0.84256919200000002</v>
      </c>
      <c r="I10" s="5">
        <f t="shared" si="2"/>
        <v>9.503909100436779E-2</v>
      </c>
      <c r="J10" s="6">
        <f t="shared" si="3"/>
        <v>9.503909100436779E-2</v>
      </c>
    </row>
    <row r="11" spans="1:10" x14ac:dyDescent="0.35">
      <c r="A11" s="4">
        <v>43870</v>
      </c>
      <c r="B11" s="5">
        <v>0.76806790300000005</v>
      </c>
      <c r="C11" s="3"/>
      <c r="D11" s="5">
        <v>0.84740000000000004</v>
      </c>
      <c r="E11" s="5">
        <f t="shared" si="1"/>
        <v>0.10328786906748268</v>
      </c>
      <c r="F11" s="6">
        <f t="shared" si="0"/>
        <v>0.10328786906748268</v>
      </c>
      <c r="G11" s="6"/>
      <c r="H11" s="5">
        <v>0.85557338199999999</v>
      </c>
      <c r="I11" s="5">
        <f t="shared" si="2"/>
        <v>0.11392935267599633</v>
      </c>
      <c r="J11" s="6">
        <f t="shared" si="3"/>
        <v>0.11392935267599633</v>
      </c>
    </row>
    <row r="12" spans="1:10" x14ac:dyDescent="0.35">
      <c r="A12" s="4">
        <v>43871</v>
      </c>
      <c r="B12" s="5">
        <v>0.91290762800000003</v>
      </c>
      <c r="C12" s="3"/>
      <c r="D12" s="5">
        <v>0.84809999999999997</v>
      </c>
      <c r="E12" s="5">
        <f t="shared" si="1"/>
        <v>-7.0990345586202139E-2</v>
      </c>
      <c r="F12" s="6">
        <f t="shared" si="0"/>
        <v>7.0990345586202139E-2</v>
      </c>
      <c r="G12" s="6"/>
      <c r="H12" s="5">
        <v>0.84916548599999997</v>
      </c>
      <c r="I12" s="5">
        <f t="shared" si="2"/>
        <v>-6.9823211073004696E-2</v>
      </c>
      <c r="J12" s="6">
        <f t="shared" si="3"/>
        <v>6.9823211073004696E-2</v>
      </c>
    </row>
    <row r="13" spans="1:10" x14ac:dyDescent="0.35">
      <c r="A13" s="4">
        <v>43872</v>
      </c>
      <c r="B13" s="5">
        <v>0.84462211300000001</v>
      </c>
      <c r="C13" s="3"/>
      <c r="D13" s="5">
        <v>0.84889999999999999</v>
      </c>
      <c r="E13" s="5">
        <f t="shared" si="1"/>
        <v>5.0648531860069592E-3</v>
      </c>
      <c r="F13" s="6">
        <f t="shared" si="0"/>
        <v>5.0648531860069592E-3</v>
      </c>
      <c r="G13" s="6"/>
      <c r="H13" s="5">
        <v>0.84421375799999998</v>
      </c>
      <c r="I13" s="5">
        <f t="shared" si="2"/>
        <v>-4.8347656746707376E-4</v>
      </c>
      <c r="J13" s="6">
        <f t="shared" si="3"/>
        <v>4.8347656746707376E-4</v>
      </c>
    </row>
    <row r="14" spans="1:10" x14ac:dyDescent="0.35">
      <c r="A14" s="4">
        <v>43873</v>
      </c>
      <c r="B14" s="5">
        <v>0.80525551299999998</v>
      </c>
      <c r="C14" s="3"/>
      <c r="D14" s="5">
        <v>0.84970000000000001</v>
      </c>
      <c r="E14" s="5">
        <f t="shared" si="1"/>
        <v>5.5193024179891623E-2</v>
      </c>
      <c r="F14" s="6">
        <f t="shared" si="0"/>
        <v>5.5193024179891623E-2</v>
      </c>
      <c r="G14" s="6"/>
      <c r="H14" s="5">
        <v>0.83966939900000004</v>
      </c>
      <c r="I14" s="5">
        <f t="shared" si="2"/>
        <v>4.2736604027447452E-2</v>
      </c>
      <c r="J14" s="6">
        <f t="shared" si="3"/>
        <v>4.2736604027447452E-2</v>
      </c>
    </row>
    <row r="15" spans="1:10" x14ac:dyDescent="0.35">
      <c r="A15" s="4">
        <v>43874</v>
      </c>
      <c r="B15" s="5">
        <v>0.79219209199999996</v>
      </c>
      <c r="C15" s="3"/>
      <c r="D15" s="5">
        <v>0.85050000000000003</v>
      </c>
      <c r="E15" s="5">
        <f t="shared" si="1"/>
        <v>7.3603244199009349E-2</v>
      </c>
      <c r="F15" s="6">
        <f t="shared" si="0"/>
        <v>7.3603244199009349E-2</v>
      </c>
      <c r="G15" s="6"/>
      <c r="H15" s="5">
        <v>0.81187843999999998</v>
      </c>
      <c r="I15" s="5">
        <f t="shared" si="2"/>
        <v>2.4850472756297121E-2</v>
      </c>
      <c r="J15" s="6">
        <f t="shared" si="3"/>
        <v>2.4850472756297121E-2</v>
      </c>
    </row>
    <row r="16" spans="1:10" x14ac:dyDescent="0.35">
      <c r="A16" s="4">
        <v>43875</v>
      </c>
      <c r="B16" s="5">
        <v>0.84410395500000002</v>
      </c>
      <c r="C16" s="3"/>
      <c r="D16" s="5">
        <v>0.85119999999999996</v>
      </c>
      <c r="E16" s="5">
        <f t="shared" si="1"/>
        <v>8.4066008196821435E-3</v>
      </c>
      <c r="F16" s="6">
        <f t="shared" si="0"/>
        <v>8.4066008196821435E-3</v>
      </c>
      <c r="G16" s="6"/>
      <c r="H16" s="5">
        <v>0.86476165800000004</v>
      </c>
      <c r="I16" s="5">
        <f t="shared" si="2"/>
        <v>2.4472937104056132E-2</v>
      </c>
      <c r="J16" s="6">
        <f t="shared" si="3"/>
        <v>2.4472937104056132E-2</v>
      </c>
    </row>
    <row r="17" spans="1:10" x14ac:dyDescent="0.35">
      <c r="A17" s="4">
        <v>43876</v>
      </c>
      <c r="B17" s="5">
        <v>0.78106680699999997</v>
      </c>
      <c r="C17" s="3"/>
      <c r="D17" s="5">
        <v>0.85199999999999998</v>
      </c>
      <c r="E17" s="5">
        <f t="shared" si="1"/>
        <v>9.0815782163944925E-2</v>
      </c>
      <c r="F17" s="6">
        <f t="shared" si="0"/>
        <v>9.0815782163944925E-2</v>
      </c>
      <c r="G17" s="6"/>
      <c r="H17" s="5">
        <v>0.83905643100000005</v>
      </c>
      <c r="I17" s="5">
        <f t="shared" si="2"/>
        <v>7.4244128005813564E-2</v>
      </c>
      <c r="J17" s="6">
        <f t="shared" si="3"/>
        <v>7.4244128005813564E-2</v>
      </c>
    </row>
    <row r="18" spans="1:10" x14ac:dyDescent="0.35">
      <c r="A18" s="4">
        <v>43877</v>
      </c>
      <c r="B18" s="5">
        <v>0.76952030800000004</v>
      </c>
      <c r="C18" s="3"/>
      <c r="D18" s="5">
        <v>0.8528</v>
      </c>
      <c r="E18" s="5">
        <f t="shared" si="1"/>
        <v>0.10822286447052409</v>
      </c>
      <c r="F18" s="6">
        <f t="shared" si="0"/>
        <v>0.10822286447052409</v>
      </c>
      <c r="G18" s="6"/>
      <c r="H18" s="5">
        <v>0.88570699200000003</v>
      </c>
      <c r="I18" s="5">
        <f t="shared" si="2"/>
        <v>0.15098585806263085</v>
      </c>
      <c r="J18" s="6">
        <f t="shared" si="3"/>
        <v>0.15098585806263085</v>
      </c>
    </row>
    <row r="19" spans="1:10" x14ac:dyDescent="0.35">
      <c r="A19" s="4">
        <v>43878</v>
      </c>
      <c r="B19" s="5">
        <v>0.88335083999999997</v>
      </c>
      <c r="C19" s="3"/>
      <c r="D19" s="5">
        <v>0.85360000000000003</v>
      </c>
      <c r="E19" s="5">
        <f t="shared" si="1"/>
        <v>-3.367952873628325E-2</v>
      </c>
      <c r="F19" s="6">
        <f t="shared" si="0"/>
        <v>3.367952873628325E-2</v>
      </c>
      <c r="G19" s="6"/>
      <c r="H19" s="5">
        <v>0.85144596900000002</v>
      </c>
      <c r="I19" s="5">
        <f t="shared" si="2"/>
        <v>-3.6118006068800418E-2</v>
      </c>
      <c r="J19" s="6">
        <f t="shared" si="3"/>
        <v>3.6118006068800418E-2</v>
      </c>
    </row>
    <row r="20" spans="1:10" x14ac:dyDescent="0.35">
      <c r="A20" s="4">
        <v>43879</v>
      </c>
      <c r="B20" s="5">
        <v>0.86321716299999995</v>
      </c>
      <c r="C20" s="3"/>
      <c r="D20" s="5">
        <v>0.85429999999999995</v>
      </c>
      <c r="E20" s="5">
        <f t="shared" si="1"/>
        <v>-1.0330150259072185E-2</v>
      </c>
      <c r="F20" s="6">
        <f t="shared" si="0"/>
        <v>1.0330150259072185E-2</v>
      </c>
      <c r="G20" s="6"/>
      <c r="H20" s="5">
        <v>0.85478318200000003</v>
      </c>
      <c r="I20" s="5">
        <f t="shared" si="2"/>
        <v>-9.77040466930559E-3</v>
      </c>
      <c r="J20" s="6">
        <f t="shared" si="3"/>
        <v>9.77040466930559E-3</v>
      </c>
    </row>
    <row r="21" spans="1:10" x14ac:dyDescent="0.35">
      <c r="A21" s="4">
        <v>43880</v>
      </c>
      <c r="B21" s="5">
        <v>0.84064905499999998</v>
      </c>
      <c r="C21" s="3"/>
      <c r="D21" s="5">
        <v>0.85509999999999997</v>
      </c>
      <c r="E21" s="5">
        <f t="shared" si="1"/>
        <v>1.7190223332850821E-2</v>
      </c>
      <c r="F21" s="6">
        <f t="shared" si="0"/>
        <v>1.7190223332850821E-2</v>
      </c>
      <c r="G21" s="6"/>
      <c r="H21" s="5">
        <v>0.84823935500000003</v>
      </c>
      <c r="I21" s="5">
        <f t="shared" si="2"/>
        <v>9.0290947867657442E-3</v>
      </c>
      <c r="J21" s="6">
        <f t="shared" si="3"/>
        <v>9.0290947867657442E-3</v>
      </c>
    </row>
    <row r="22" spans="1:10" x14ac:dyDescent="0.35">
      <c r="A22" s="4">
        <v>43881</v>
      </c>
      <c r="B22" s="5">
        <v>0.84080594399999997</v>
      </c>
      <c r="C22" s="3"/>
      <c r="D22" s="5">
        <v>0.85589999999999999</v>
      </c>
      <c r="E22" s="5">
        <f t="shared" si="1"/>
        <v>1.7951890216418381E-2</v>
      </c>
      <c r="F22" s="6">
        <f t="shared" si="0"/>
        <v>1.7951890216418381E-2</v>
      </c>
      <c r="G22" s="6"/>
      <c r="H22" s="5">
        <v>0.85348067599999999</v>
      </c>
      <c r="I22" s="5">
        <f t="shared" si="2"/>
        <v>1.5074503326774796E-2</v>
      </c>
      <c r="J22" s="6">
        <f t="shared" si="3"/>
        <v>1.5074503326774796E-2</v>
      </c>
    </row>
    <row r="23" spans="1:10" x14ac:dyDescent="0.35">
      <c r="A23" s="4">
        <v>43882</v>
      </c>
      <c r="B23" s="5">
        <v>0.85006477599999997</v>
      </c>
      <c r="C23" s="3"/>
      <c r="D23" s="5">
        <v>0.85670000000000002</v>
      </c>
      <c r="E23" s="5">
        <f t="shared" si="1"/>
        <v>7.8055510442654203E-3</v>
      </c>
      <c r="F23" s="6">
        <f t="shared" si="0"/>
        <v>7.8055510442654203E-3</v>
      </c>
      <c r="G23" s="6"/>
      <c r="H23" s="5">
        <v>0.83804442000000001</v>
      </c>
      <c r="I23" s="5">
        <f t="shared" si="2"/>
        <v>-1.4140517686854436E-2</v>
      </c>
      <c r="J23" s="6">
        <f t="shared" si="3"/>
        <v>1.4140517686854436E-2</v>
      </c>
    </row>
    <row r="24" spans="1:10" x14ac:dyDescent="0.35">
      <c r="A24" s="4">
        <v>43883</v>
      </c>
      <c r="B24" s="5">
        <v>0.77277116899999998</v>
      </c>
      <c r="C24" s="3"/>
      <c r="D24" s="5">
        <v>0.85750000000000004</v>
      </c>
      <c r="E24" s="5">
        <f t="shared" si="1"/>
        <v>0.10964284693700842</v>
      </c>
      <c r="F24" s="6">
        <f t="shared" si="0"/>
        <v>0.10964284693700842</v>
      </c>
      <c r="G24" s="6"/>
      <c r="H24" s="5">
        <v>0.82005552599999998</v>
      </c>
      <c r="I24" s="5">
        <f t="shared" si="2"/>
        <v>6.1188044917861062E-2</v>
      </c>
      <c r="J24" s="6">
        <f t="shared" si="3"/>
        <v>6.1188044917861062E-2</v>
      </c>
    </row>
    <row r="25" spans="1:10" x14ac:dyDescent="0.35">
      <c r="A25" s="4">
        <v>43884</v>
      </c>
      <c r="B25" s="5">
        <v>0.75944735900000004</v>
      </c>
      <c r="C25" s="3"/>
      <c r="D25" s="5">
        <v>0.85819999999999996</v>
      </c>
      <c r="E25" s="5">
        <f t="shared" si="1"/>
        <v>0.13003223966705493</v>
      </c>
      <c r="F25" s="6">
        <f t="shared" si="0"/>
        <v>0.13003223966705493</v>
      </c>
      <c r="G25" s="6"/>
      <c r="H25" s="5">
        <v>0.84104579800000001</v>
      </c>
      <c r="I25" s="5">
        <f t="shared" si="2"/>
        <v>0.10744449636041194</v>
      </c>
      <c r="J25" s="6">
        <f t="shared" si="3"/>
        <v>0.10744449636041194</v>
      </c>
    </row>
    <row r="26" spans="1:10" x14ac:dyDescent="0.35">
      <c r="A26" s="4">
        <v>43885</v>
      </c>
      <c r="B26" s="5">
        <v>0.76122463299999998</v>
      </c>
      <c r="C26" s="3"/>
      <c r="D26" s="5">
        <v>0.85899999999999999</v>
      </c>
      <c r="E26" s="5">
        <f t="shared" si="1"/>
        <v>0.1284448279276848</v>
      </c>
      <c r="F26" s="6">
        <f t="shared" si="0"/>
        <v>0.1284448279276848</v>
      </c>
      <c r="G26" s="6"/>
      <c r="H26" s="5">
        <v>0.85666530600000002</v>
      </c>
      <c r="I26" s="5">
        <f t="shared" si="2"/>
        <v>0.12537780421511929</v>
      </c>
      <c r="J26" s="6">
        <f t="shared" si="3"/>
        <v>0.12537780421511929</v>
      </c>
    </row>
    <row r="27" spans="1:10" x14ac:dyDescent="0.35">
      <c r="A27" s="4">
        <v>43886</v>
      </c>
      <c r="B27" s="5">
        <v>0.75608117600000002</v>
      </c>
      <c r="C27" s="3"/>
      <c r="D27" s="5">
        <v>0.85980000000000001</v>
      </c>
      <c r="E27" s="5">
        <f t="shared" si="1"/>
        <v>0.13717948190261517</v>
      </c>
      <c r="F27" s="6">
        <f t="shared" si="0"/>
        <v>0.13717948190261517</v>
      </c>
      <c r="G27" s="6"/>
      <c r="H27" s="5">
        <v>0.85849254600000002</v>
      </c>
      <c r="I27" s="5">
        <f t="shared" si="2"/>
        <v>0.13545023107413007</v>
      </c>
      <c r="J27" s="6">
        <f t="shared" si="3"/>
        <v>0.13545023107413007</v>
      </c>
    </row>
    <row r="28" spans="1:10" x14ac:dyDescent="0.35">
      <c r="A28" s="4">
        <v>43887</v>
      </c>
      <c r="B28" s="5">
        <v>0.76820328900000001</v>
      </c>
      <c r="C28" s="3"/>
      <c r="D28" s="5">
        <v>0.86060000000000003</v>
      </c>
      <c r="E28" s="5">
        <f t="shared" si="1"/>
        <v>0.12027638038399498</v>
      </c>
      <c r="F28" s="6">
        <f t="shared" si="0"/>
        <v>0.12027638038399498</v>
      </c>
      <c r="G28" s="6"/>
      <c r="H28" s="5">
        <v>0.84778982599999997</v>
      </c>
      <c r="I28" s="5">
        <f t="shared" si="2"/>
        <v>0.10360088031333586</v>
      </c>
      <c r="J28" s="6">
        <f t="shared" si="3"/>
        <v>0.10360088031333586</v>
      </c>
    </row>
    <row r="29" spans="1:10" x14ac:dyDescent="0.35">
      <c r="A29" s="4">
        <v>43888</v>
      </c>
      <c r="B29" s="5">
        <v>0.84923023099999995</v>
      </c>
      <c r="C29" s="3"/>
      <c r="D29" s="5">
        <v>0.86140000000000005</v>
      </c>
      <c r="E29" s="5">
        <f t="shared" si="1"/>
        <v>1.4330353013539986E-2</v>
      </c>
      <c r="F29" s="6">
        <f t="shared" si="0"/>
        <v>1.4330353013539986E-2</v>
      </c>
      <c r="G29" s="6"/>
      <c r="H29" s="5">
        <v>0.84936666100000002</v>
      </c>
      <c r="I29" s="5">
        <f t="shared" si="2"/>
        <v>1.6065136993465817E-4</v>
      </c>
      <c r="J29" s="6">
        <f t="shared" si="3"/>
        <v>1.6065136993465817E-4</v>
      </c>
    </row>
    <row r="30" spans="1:10" x14ac:dyDescent="0.35">
      <c r="A30" s="4">
        <v>43889</v>
      </c>
      <c r="B30" s="5">
        <v>0.85517488600000002</v>
      </c>
      <c r="C30" s="3"/>
      <c r="D30" s="5">
        <v>0.86219999999999997</v>
      </c>
      <c r="E30" s="5">
        <f t="shared" si="1"/>
        <v>8.2148273002487851E-3</v>
      </c>
      <c r="F30" s="6">
        <f t="shared" si="0"/>
        <v>8.2148273002487851E-3</v>
      </c>
      <c r="G30" s="6"/>
      <c r="H30" s="5">
        <v>0.87144038400000001</v>
      </c>
      <c r="I30" s="5">
        <f t="shared" si="2"/>
        <v>1.9020083805407716E-2</v>
      </c>
      <c r="J30" s="6">
        <f t="shared" si="3"/>
        <v>1.9020083805407716E-2</v>
      </c>
    </row>
    <row r="31" spans="1:10" x14ac:dyDescent="0.35">
      <c r="A31" s="4">
        <v>43890</v>
      </c>
      <c r="B31" s="5">
        <v>0.76865990200000001</v>
      </c>
      <c r="C31" s="3"/>
      <c r="D31" s="5">
        <v>0.86299999999999999</v>
      </c>
      <c r="E31" s="5">
        <f t="shared" si="1"/>
        <v>0.12273321107883156</v>
      </c>
      <c r="F31" s="6">
        <f t="shared" si="0"/>
        <v>0.12273321107883156</v>
      </c>
      <c r="G31" s="6"/>
      <c r="H31" s="5">
        <v>0.83470515899999997</v>
      </c>
      <c r="I31" s="5">
        <f t="shared" si="2"/>
        <v>8.5922599615453815E-2</v>
      </c>
      <c r="J31" s="6">
        <f t="shared" si="3"/>
        <v>8.5922599615453815E-2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1.7913446440435297</v>
      </c>
      <c r="G34" s="5"/>
      <c r="H34" s="3"/>
      <c r="I34" s="3"/>
      <c r="J34" s="5">
        <f>SUM(J3:J33)</f>
        <v>1.6974473673604109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6.1770504967018258</v>
      </c>
      <c r="G36" s="5"/>
      <c r="H36" s="3"/>
      <c r="I36" s="3" t="s">
        <v>4</v>
      </c>
      <c r="J36" s="5">
        <f>(J34/J35)*100</f>
        <v>5.8532667840014163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zoomScaleNormal="100" workbookViewId="0">
      <selection activeCell="A2" sqref="A2:XFD2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7.453125" customWidth="1"/>
    <col min="10" max="10" width="8.453125" customWidth="1"/>
  </cols>
  <sheetData>
    <row r="1" spans="1:10" ht="74.5" thickBot="1" x14ac:dyDescent="0.5">
      <c r="A1" s="9" t="s">
        <v>0</v>
      </c>
      <c r="B1" s="12" t="s">
        <v>10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0</v>
      </c>
      <c r="C3" s="3"/>
      <c r="D3" s="5"/>
      <c r="E3" s="5" t="e">
        <f>(D3-B3)/B3</f>
        <v>#DIV/0!</v>
      </c>
      <c r="F3" s="6" t="e">
        <f t="shared" ref="F3:F31" si="0">ABS((B3-D3)/B3)</f>
        <v>#DIV/0!</v>
      </c>
      <c r="G3" s="6"/>
      <c r="H3" s="5">
        <v>0</v>
      </c>
      <c r="I3" s="5" t="e">
        <f>(H3-B3)/B3</f>
        <v>#DIV/0!</v>
      </c>
      <c r="J3" s="6" t="e">
        <f>ABS((B3-H3)/B3)</f>
        <v>#DIV/0!</v>
      </c>
    </row>
    <row r="4" spans="1:10" x14ac:dyDescent="0.35">
      <c r="A4" s="4">
        <v>43863</v>
      </c>
      <c r="B4" s="5">
        <v>0</v>
      </c>
      <c r="C4" s="3"/>
      <c r="D4" s="5"/>
      <c r="E4" s="5" t="e">
        <f t="shared" ref="E4:E31" si="1">(D4-B4)/B4</f>
        <v>#DIV/0!</v>
      </c>
      <c r="F4" s="6" t="e">
        <f t="shared" si="0"/>
        <v>#DIV/0!</v>
      </c>
      <c r="G4" s="6"/>
      <c r="H4" s="5">
        <v>4.1576137451701201E-5</v>
      </c>
      <c r="I4" s="5" t="e">
        <f t="shared" ref="I4:I31" si="2">(H4-B4)/B4</f>
        <v>#DIV/0!</v>
      </c>
      <c r="J4" s="6" t="e">
        <f t="shared" ref="J4:J31" si="3">ABS((B4-H4)/B4)</f>
        <v>#DIV/0!</v>
      </c>
    </row>
    <row r="5" spans="1:10" x14ac:dyDescent="0.35">
      <c r="A5" s="4">
        <v>43864</v>
      </c>
      <c r="B5" s="5">
        <v>0</v>
      </c>
      <c r="C5" s="3"/>
      <c r="D5" s="5"/>
      <c r="E5" s="5" t="e">
        <f t="shared" si="1"/>
        <v>#DIV/0!</v>
      </c>
      <c r="F5" s="6" t="e">
        <f t="shared" si="0"/>
        <v>#DIV/0!</v>
      </c>
      <c r="G5" s="6"/>
      <c r="H5" s="5">
        <v>4.1677725595327299E-5</v>
      </c>
      <c r="I5" s="5" t="e">
        <f t="shared" si="2"/>
        <v>#DIV/0!</v>
      </c>
      <c r="J5" s="6" t="e">
        <f t="shared" si="3"/>
        <v>#DIV/0!</v>
      </c>
    </row>
    <row r="6" spans="1:10" x14ac:dyDescent="0.35">
      <c r="A6" s="4">
        <v>43865</v>
      </c>
      <c r="B6" s="5">
        <v>0</v>
      </c>
      <c r="C6" s="3"/>
      <c r="D6" s="5"/>
      <c r="E6" s="5" t="e">
        <f t="shared" si="1"/>
        <v>#DIV/0!</v>
      </c>
      <c r="F6" s="6" t="e">
        <f t="shared" si="0"/>
        <v>#DIV/0!</v>
      </c>
      <c r="G6" s="6"/>
      <c r="H6" s="5">
        <v>1.0616039503802299E-2</v>
      </c>
      <c r="I6" s="5" t="e">
        <f t="shared" si="2"/>
        <v>#DIV/0!</v>
      </c>
      <c r="J6" s="6" t="e">
        <f t="shared" si="3"/>
        <v>#DIV/0!</v>
      </c>
    </row>
    <row r="7" spans="1:10" x14ac:dyDescent="0.35">
      <c r="A7" s="4">
        <v>43866</v>
      </c>
      <c r="B7" s="5">
        <v>0</v>
      </c>
      <c r="C7" s="3"/>
      <c r="D7" s="5"/>
      <c r="E7" s="5" t="e">
        <f t="shared" si="1"/>
        <v>#DIV/0!</v>
      </c>
      <c r="F7" s="6" t="e">
        <f t="shared" si="0"/>
        <v>#DIV/0!</v>
      </c>
      <c r="G7" s="6"/>
      <c r="H7" s="5">
        <v>3.4830903293487003E-5</v>
      </c>
      <c r="I7" s="5" t="e">
        <f t="shared" si="2"/>
        <v>#DIV/0!</v>
      </c>
      <c r="J7" s="6" t="e">
        <f t="shared" si="3"/>
        <v>#DIV/0!</v>
      </c>
    </row>
    <row r="8" spans="1:10" x14ac:dyDescent="0.35">
      <c r="A8" s="4">
        <v>43867</v>
      </c>
      <c r="B8" s="5">
        <v>0</v>
      </c>
      <c r="C8" s="3"/>
      <c r="D8" s="5"/>
      <c r="E8" s="5" t="e">
        <f t="shared" si="1"/>
        <v>#DIV/0!</v>
      </c>
      <c r="F8" s="6" t="e">
        <f t="shared" si="0"/>
        <v>#DIV/0!</v>
      </c>
      <c r="G8" s="6"/>
      <c r="H8" s="5">
        <v>3.4922600906960003E-5</v>
      </c>
      <c r="I8" s="5" t="e">
        <f t="shared" si="2"/>
        <v>#DIV/0!</v>
      </c>
      <c r="J8" s="6" t="e">
        <f t="shared" si="3"/>
        <v>#DIV/0!</v>
      </c>
    </row>
    <row r="9" spans="1:10" x14ac:dyDescent="0.35">
      <c r="A9" s="4">
        <v>43868</v>
      </c>
      <c r="B9" s="5">
        <v>0</v>
      </c>
      <c r="C9" s="3"/>
      <c r="D9" s="5"/>
      <c r="E9" s="5" t="e">
        <f t="shared" si="1"/>
        <v>#DIV/0!</v>
      </c>
      <c r="F9" s="6" t="e">
        <f t="shared" si="0"/>
        <v>#DIV/0!</v>
      </c>
      <c r="G9" s="6"/>
      <c r="H9" s="5">
        <v>3.5014191685494497E-5</v>
      </c>
      <c r="I9" s="5" t="e">
        <f t="shared" si="2"/>
        <v>#DIV/0!</v>
      </c>
      <c r="J9" s="6" t="e">
        <f t="shared" si="3"/>
        <v>#DIV/0!</v>
      </c>
    </row>
    <row r="10" spans="1:10" x14ac:dyDescent="0.35">
      <c r="A10" s="4">
        <v>43869</v>
      </c>
      <c r="B10" s="5">
        <v>0</v>
      </c>
      <c r="C10" s="3"/>
      <c r="D10" s="5"/>
      <c r="E10" s="5" t="e">
        <f t="shared" si="1"/>
        <v>#DIV/0!</v>
      </c>
      <c r="F10" s="6" t="e">
        <f t="shared" si="0"/>
        <v>#DIV/0!</v>
      </c>
      <c r="G10" s="6"/>
      <c r="H10" s="5">
        <v>3.5105675708438201E-5</v>
      </c>
      <c r="I10" s="5" t="e">
        <f t="shared" si="2"/>
        <v>#DIV/0!</v>
      </c>
      <c r="J10" s="6" t="e">
        <f t="shared" si="3"/>
        <v>#DIV/0!</v>
      </c>
    </row>
    <row r="11" spans="1:10" x14ac:dyDescent="0.35">
      <c r="A11" s="4">
        <v>43870</v>
      </c>
      <c r="B11" s="5">
        <v>0</v>
      </c>
      <c r="C11" s="3"/>
      <c r="D11" s="5"/>
      <c r="E11" s="5" t="e">
        <f t="shared" si="1"/>
        <v>#DIV/0!</v>
      </c>
      <c r="F11" s="6" t="e">
        <f t="shared" si="0"/>
        <v>#DIV/0!</v>
      </c>
      <c r="G11" s="6"/>
      <c r="H11" s="5">
        <v>3.5197053055211803E-5</v>
      </c>
      <c r="I11" s="5" t="e">
        <f t="shared" si="2"/>
        <v>#DIV/0!</v>
      </c>
      <c r="J11" s="6" t="e">
        <f t="shared" si="3"/>
        <v>#DIV/0!</v>
      </c>
    </row>
    <row r="12" spans="1:10" x14ac:dyDescent="0.35">
      <c r="A12" s="4">
        <v>43871</v>
      </c>
      <c r="B12" s="5">
        <v>0</v>
      </c>
      <c r="C12" s="3"/>
      <c r="D12" s="5"/>
      <c r="E12" s="5" t="e">
        <f t="shared" si="1"/>
        <v>#DIV/0!</v>
      </c>
      <c r="F12" s="6" t="e">
        <f t="shared" si="0"/>
        <v>#DIV/0!</v>
      </c>
      <c r="G12" s="6"/>
      <c r="H12" s="5">
        <v>3.5288323805307103E-5</v>
      </c>
      <c r="I12" s="5" t="e">
        <f t="shared" si="2"/>
        <v>#DIV/0!</v>
      </c>
      <c r="J12" s="6" t="e">
        <f t="shared" si="3"/>
        <v>#DIV/0!</v>
      </c>
    </row>
    <row r="13" spans="1:10" x14ac:dyDescent="0.35">
      <c r="A13" s="4">
        <v>43872</v>
      </c>
      <c r="B13" s="5">
        <v>0</v>
      </c>
      <c r="C13" s="3"/>
      <c r="D13" s="5"/>
      <c r="E13" s="5" t="e">
        <f t="shared" si="1"/>
        <v>#DIV/0!</v>
      </c>
      <c r="F13" s="6" t="e">
        <f t="shared" si="0"/>
        <v>#DIV/0!</v>
      </c>
      <c r="G13" s="6"/>
      <c r="H13" s="5">
        <v>3.5379488038287898E-5</v>
      </c>
      <c r="I13" s="5" t="e">
        <f t="shared" si="2"/>
        <v>#DIV/0!</v>
      </c>
      <c r="J13" s="6" t="e">
        <f t="shared" si="3"/>
        <v>#DIV/0!</v>
      </c>
    </row>
    <row r="14" spans="1:10" x14ac:dyDescent="0.35">
      <c r="A14" s="4">
        <v>43873</v>
      </c>
      <c r="B14" s="5">
        <v>0</v>
      </c>
      <c r="C14" s="3"/>
      <c r="D14" s="5"/>
      <c r="E14" s="5" t="e">
        <f t="shared" si="1"/>
        <v>#DIV/0!</v>
      </c>
      <c r="F14" s="6" t="e">
        <f t="shared" si="0"/>
        <v>#DIV/0!</v>
      </c>
      <c r="G14" s="6"/>
      <c r="H14" s="5">
        <v>3.5470545833788098E-5</v>
      </c>
      <c r="I14" s="5" t="e">
        <f t="shared" si="2"/>
        <v>#DIV/0!</v>
      </c>
      <c r="J14" s="6" t="e">
        <f t="shared" si="3"/>
        <v>#DIV/0!</v>
      </c>
    </row>
    <row r="15" spans="1:10" x14ac:dyDescent="0.35">
      <c r="A15" s="4">
        <v>43874</v>
      </c>
      <c r="B15" s="5">
        <v>0</v>
      </c>
      <c r="C15" s="3"/>
      <c r="D15" s="5"/>
      <c r="E15" s="5" t="e">
        <f t="shared" si="1"/>
        <v>#DIV/0!</v>
      </c>
      <c r="F15" s="6" t="e">
        <f t="shared" si="0"/>
        <v>#DIV/0!</v>
      </c>
      <c r="G15" s="6"/>
      <c r="H15" s="5">
        <v>-2.2879501157953801E-4</v>
      </c>
      <c r="I15" s="5" t="e">
        <f t="shared" si="2"/>
        <v>#DIV/0!</v>
      </c>
      <c r="J15" s="6" t="e">
        <f t="shared" si="3"/>
        <v>#DIV/0!</v>
      </c>
    </row>
    <row r="16" spans="1:10" x14ac:dyDescent="0.35">
      <c r="A16" s="4">
        <v>43875</v>
      </c>
      <c r="B16" s="5">
        <v>0</v>
      </c>
      <c r="C16" s="3"/>
      <c r="D16" s="5"/>
      <c r="E16" s="5" t="e">
        <f t="shared" si="1"/>
        <v>#DIV/0!</v>
      </c>
      <c r="F16" s="6" t="e">
        <f t="shared" si="0"/>
        <v>#DIV/0!</v>
      </c>
      <c r="G16" s="6"/>
      <c r="H16" s="5">
        <v>-2.2923287943751801E-4</v>
      </c>
      <c r="I16" s="5" t="e">
        <f t="shared" si="2"/>
        <v>#DIV/0!</v>
      </c>
      <c r="J16" s="6" t="e">
        <f t="shared" si="3"/>
        <v>#DIV/0!</v>
      </c>
    </row>
    <row r="17" spans="1:10" x14ac:dyDescent="0.35">
      <c r="A17" s="4">
        <v>43876</v>
      </c>
      <c r="B17" s="5">
        <v>0</v>
      </c>
      <c r="C17" s="3"/>
      <c r="D17" s="5"/>
      <c r="E17" s="5" t="e">
        <f t="shared" si="1"/>
        <v>#DIV/0!</v>
      </c>
      <c r="F17" s="6" t="e">
        <f t="shared" si="0"/>
        <v>#DIV/0!</v>
      </c>
      <c r="G17" s="6"/>
      <c r="H17" s="5">
        <v>-2.29670148542966E-4</v>
      </c>
      <c r="I17" s="5" t="e">
        <f t="shared" si="2"/>
        <v>#DIV/0!</v>
      </c>
      <c r="J17" s="6" t="e">
        <f t="shared" si="3"/>
        <v>#DIV/0!</v>
      </c>
    </row>
    <row r="18" spans="1:10" x14ac:dyDescent="0.35">
      <c r="A18" s="4">
        <v>43877</v>
      </c>
      <c r="B18" s="5">
        <v>0</v>
      </c>
      <c r="C18" s="3"/>
      <c r="D18" s="5"/>
      <c r="E18" s="5" t="e">
        <f t="shared" si="1"/>
        <v>#DIV/0!</v>
      </c>
      <c r="F18" s="6" t="e">
        <f t="shared" si="0"/>
        <v>#DIV/0!</v>
      </c>
      <c r="G18" s="6"/>
      <c r="H18" s="5">
        <v>-2.3010681959924901E-4</v>
      </c>
      <c r="I18" s="5" t="e">
        <f t="shared" si="2"/>
        <v>#DIV/0!</v>
      </c>
      <c r="J18" s="6" t="e">
        <f t="shared" si="3"/>
        <v>#DIV/0!</v>
      </c>
    </row>
    <row r="19" spans="1:10" x14ac:dyDescent="0.35">
      <c r="A19" s="4">
        <v>43878</v>
      </c>
      <c r="B19" s="5">
        <v>0</v>
      </c>
      <c r="C19" s="3"/>
      <c r="D19" s="5"/>
      <c r="E19" s="5" t="e">
        <f t="shared" si="1"/>
        <v>#DIV/0!</v>
      </c>
      <c r="F19" s="6" t="e">
        <f t="shared" si="0"/>
        <v>#DIV/0!</v>
      </c>
      <c r="G19" s="6"/>
      <c r="H19" s="5">
        <v>-2.1732506786664301E-4</v>
      </c>
      <c r="I19" s="5" t="e">
        <f t="shared" si="2"/>
        <v>#DIV/0!</v>
      </c>
      <c r="J19" s="6" t="e">
        <f t="shared" si="3"/>
        <v>#DIV/0!</v>
      </c>
    </row>
    <row r="20" spans="1:10" x14ac:dyDescent="0.35">
      <c r="A20" s="4">
        <v>43879</v>
      </c>
      <c r="B20" s="5">
        <v>0</v>
      </c>
      <c r="C20" s="3"/>
      <c r="D20" s="5"/>
      <c r="E20" s="5" t="e">
        <f t="shared" si="1"/>
        <v>#DIV/0!</v>
      </c>
      <c r="F20" s="6" t="e">
        <f t="shared" si="0"/>
        <v>#DIV/0!</v>
      </c>
      <c r="G20" s="6"/>
      <c r="H20" s="5">
        <v>-2.0451628383910499E-4</v>
      </c>
      <c r="I20" s="5" t="e">
        <f t="shared" si="2"/>
        <v>#DIV/0!</v>
      </c>
      <c r="J20" s="6" t="e">
        <f t="shared" si="3"/>
        <v>#DIV/0!</v>
      </c>
    </row>
    <row r="21" spans="1:10" x14ac:dyDescent="0.35">
      <c r="A21" s="4">
        <v>43880</v>
      </c>
      <c r="B21" s="5">
        <v>0</v>
      </c>
      <c r="C21" s="3"/>
      <c r="D21" s="5"/>
      <c r="E21" s="5" t="e">
        <f t="shared" si="1"/>
        <v>#DIV/0!</v>
      </c>
      <c r="F21" s="6" t="e">
        <f t="shared" si="0"/>
        <v>#DIV/0!</v>
      </c>
      <c r="G21" s="6"/>
      <c r="H21" s="5">
        <v>-1.9168050346592E-4</v>
      </c>
      <c r="I21" s="5" t="e">
        <f t="shared" si="2"/>
        <v>#DIV/0!</v>
      </c>
      <c r="J21" s="6" t="e">
        <f t="shared" si="3"/>
        <v>#DIV/0!</v>
      </c>
    </row>
    <row r="22" spans="1:10" x14ac:dyDescent="0.35">
      <c r="A22" s="4">
        <v>43881</v>
      </c>
      <c r="B22" s="5">
        <v>0</v>
      </c>
      <c r="C22" s="3"/>
      <c r="D22" s="5"/>
      <c r="E22" s="5" t="e">
        <f t="shared" si="1"/>
        <v>#DIV/0!</v>
      </c>
      <c r="F22" s="6" t="e">
        <f t="shared" si="0"/>
        <v>#DIV/0!</v>
      </c>
      <c r="G22" s="6"/>
      <c r="H22" s="5">
        <v>-1.78817762656671E-4</v>
      </c>
      <c r="I22" s="5" t="e">
        <f t="shared" si="2"/>
        <v>#DIV/0!</v>
      </c>
      <c r="J22" s="6" t="e">
        <f t="shared" si="3"/>
        <v>#DIV/0!</v>
      </c>
    </row>
    <row r="23" spans="1:10" x14ac:dyDescent="0.35">
      <c r="A23" s="4">
        <v>43882</v>
      </c>
      <c r="B23" s="5">
        <v>0</v>
      </c>
      <c r="C23" s="3"/>
      <c r="D23" s="5"/>
      <c r="E23" s="5" t="e">
        <f t="shared" si="1"/>
        <v>#DIV/0!</v>
      </c>
      <c r="F23" s="6" t="e">
        <f t="shared" si="0"/>
        <v>#DIV/0!</v>
      </c>
      <c r="G23" s="6"/>
      <c r="H23" s="6">
        <v>-1.65928097281259E-4</v>
      </c>
      <c r="I23" s="5" t="e">
        <f t="shared" si="2"/>
        <v>#DIV/0!</v>
      </c>
      <c r="J23" s="6" t="e">
        <f t="shared" si="3"/>
        <v>#DIV/0!</v>
      </c>
    </row>
    <row r="24" spans="1:10" x14ac:dyDescent="0.35">
      <c r="A24" s="4">
        <v>43883</v>
      </c>
      <c r="B24" s="5">
        <v>0</v>
      </c>
      <c r="C24" s="3"/>
      <c r="D24" s="5"/>
      <c r="E24" s="5" t="e">
        <f t="shared" si="1"/>
        <v>#DIV/0!</v>
      </c>
      <c r="F24" s="6" t="e">
        <f t="shared" si="0"/>
        <v>#DIV/0!</v>
      </c>
      <c r="G24" s="6"/>
      <c r="H24" s="5">
        <v>-1.5301154316993E-4</v>
      </c>
      <c r="I24" s="5" t="e">
        <f t="shared" si="2"/>
        <v>#DIV/0!</v>
      </c>
      <c r="J24" s="6" t="e">
        <f t="shared" si="3"/>
        <v>#DIV/0!</v>
      </c>
    </row>
    <row r="25" spans="1:10" x14ac:dyDescent="0.35">
      <c r="A25" s="4">
        <v>43884</v>
      </c>
      <c r="B25" s="5">
        <v>0</v>
      </c>
      <c r="C25" s="3"/>
      <c r="D25" s="5"/>
      <c r="E25" s="5" t="e">
        <f t="shared" si="1"/>
        <v>#DIV/0!</v>
      </c>
      <c r="F25" s="6" t="e">
        <f t="shared" si="0"/>
        <v>#DIV/0!</v>
      </c>
      <c r="G25" s="6"/>
      <c r="H25" s="5">
        <v>-1.4006813611329501E-4</v>
      </c>
      <c r="I25" s="5" t="e">
        <f t="shared" si="2"/>
        <v>#DIV/0!</v>
      </c>
      <c r="J25" s="6" t="e">
        <f t="shared" si="3"/>
        <v>#DIV/0!</v>
      </c>
    </row>
    <row r="26" spans="1:10" x14ac:dyDescent="0.35">
      <c r="A26" s="4">
        <v>43885</v>
      </c>
      <c r="B26" s="5">
        <v>0</v>
      </c>
      <c r="C26" s="3"/>
      <c r="D26" s="5"/>
      <c r="E26" s="5" t="e">
        <f t="shared" si="1"/>
        <v>#DIV/0!</v>
      </c>
      <c r="F26" s="6" t="e">
        <f t="shared" si="0"/>
        <v>#DIV/0!</v>
      </c>
      <c r="G26" s="6"/>
      <c r="H26" s="5">
        <v>-1.27097911862354E-4</v>
      </c>
      <c r="I26" s="5" t="e">
        <f t="shared" si="2"/>
        <v>#DIV/0!</v>
      </c>
      <c r="J26" s="6" t="e">
        <f t="shared" si="3"/>
        <v>#DIV/0!</v>
      </c>
    </row>
    <row r="27" spans="1:10" x14ac:dyDescent="0.35">
      <c r="A27" s="4">
        <v>43886</v>
      </c>
      <c r="B27" s="5">
        <v>0</v>
      </c>
      <c r="C27" s="3"/>
      <c r="D27" s="5"/>
      <c r="E27" s="5" t="e">
        <f t="shared" si="1"/>
        <v>#DIV/0!</v>
      </c>
      <c r="F27" s="6" t="e">
        <f t="shared" si="0"/>
        <v>#DIV/0!</v>
      </c>
      <c r="G27" s="6"/>
      <c r="H27" s="5">
        <v>-1.14100906128519E-4</v>
      </c>
      <c r="I27" s="5" t="e">
        <f t="shared" si="2"/>
        <v>#DIV/0!</v>
      </c>
      <c r="J27" s="6" t="e">
        <f t="shared" si="3"/>
        <v>#DIV/0!</v>
      </c>
    </row>
    <row r="28" spans="1:10" x14ac:dyDescent="0.35">
      <c r="A28" s="4">
        <v>43887</v>
      </c>
      <c r="B28" s="5">
        <v>0</v>
      </c>
      <c r="C28" s="3"/>
      <c r="D28" s="5"/>
      <c r="E28" s="5" t="e">
        <f t="shared" si="1"/>
        <v>#DIV/0!</v>
      </c>
      <c r="F28" s="6" t="e">
        <f t="shared" si="0"/>
        <v>#DIV/0!</v>
      </c>
      <c r="G28" s="6"/>
      <c r="H28" s="5">
        <v>-1.0107715458364099E-4</v>
      </c>
      <c r="I28" s="5" t="e">
        <f t="shared" si="2"/>
        <v>#DIV/0!</v>
      </c>
      <c r="J28" s="6" t="e">
        <f t="shared" si="3"/>
        <v>#DIV/0!</v>
      </c>
    </row>
    <row r="29" spans="1:10" x14ac:dyDescent="0.35">
      <c r="A29" s="4">
        <v>43888</v>
      </c>
      <c r="B29" s="5">
        <v>0</v>
      </c>
      <c r="C29" s="3"/>
      <c r="D29" s="5"/>
      <c r="E29" s="5" t="e">
        <f t="shared" si="1"/>
        <v>#DIV/0!</v>
      </c>
      <c r="F29" s="6" t="e">
        <f t="shared" si="0"/>
        <v>#DIV/0!</v>
      </c>
      <c r="G29" s="6"/>
      <c r="H29" s="5">
        <v>-8.8026692860026595E-5</v>
      </c>
      <c r="I29" s="5" t="e">
        <f t="shared" si="2"/>
        <v>#DIV/0!</v>
      </c>
      <c r="J29" s="6" t="e">
        <f t="shared" si="3"/>
        <v>#DIV/0!</v>
      </c>
    </row>
    <row r="30" spans="1:10" x14ac:dyDescent="0.35">
      <c r="A30" s="4">
        <v>43889</v>
      </c>
      <c r="B30" s="5">
        <v>0</v>
      </c>
      <c r="C30" s="3"/>
      <c r="D30" s="5"/>
      <c r="E30" s="5" t="e">
        <f t="shared" si="1"/>
        <v>#DIV/0!</v>
      </c>
      <c r="F30" s="6" t="e">
        <f t="shared" si="0"/>
        <v>#DIV/0!</v>
      </c>
      <c r="G30" s="6"/>
      <c r="H30" s="5">
        <v>3.0793046989952797E-5</v>
      </c>
      <c r="I30" s="5" t="e">
        <f t="shared" si="2"/>
        <v>#DIV/0!</v>
      </c>
      <c r="J30" s="6" t="e">
        <f t="shared" si="3"/>
        <v>#DIV/0!</v>
      </c>
    </row>
    <row r="31" spans="1:10" x14ac:dyDescent="0.35">
      <c r="A31" s="4">
        <v>43890</v>
      </c>
      <c r="B31" s="5">
        <v>0</v>
      </c>
      <c r="C31" s="3"/>
      <c r="D31" s="5"/>
      <c r="E31" s="5" t="e">
        <f t="shared" si="1"/>
        <v>#DIV/0!</v>
      </c>
      <c r="F31" s="6" t="e">
        <f t="shared" si="0"/>
        <v>#DIV/0!</v>
      </c>
      <c r="G31" s="6"/>
      <c r="H31" s="5">
        <v>3.0890482096687302E-5</v>
      </c>
      <c r="I31" s="5" t="e">
        <f t="shared" si="2"/>
        <v>#DIV/0!</v>
      </c>
      <c r="J31" s="6" t="e">
        <f t="shared" si="3"/>
        <v>#DIV/0!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 t="e">
        <f>SUM(F3:F33)</f>
        <v>#DIV/0!</v>
      </c>
      <c r="G34" s="5"/>
      <c r="H34" s="3"/>
      <c r="I34" s="3"/>
      <c r="J34" s="5" t="e">
        <f>SUM(J3:J33)</f>
        <v>#DIV/0!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0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 t="e">
        <f>(F34/F35)*100</f>
        <v>#DIV/0!</v>
      </c>
      <c r="G36" s="5"/>
      <c r="H36" s="3"/>
      <c r="I36" s="3" t="s">
        <v>4</v>
      </c>
      <c r="J36" s="5" t="e">
        <f>(J34/J35)*100</f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34D1-0BE6-47C8-9D21-91A8744AEA9C}">
  <dimension ref="A1:T38"/>
  <sheetViews>
    <sheetView tabSelected="1" workbookViewId="0">
      <selection activeCell="X18" sqref="X18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7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85" thickBot="1" x14ac:dyDescent="0.4">
      <c r="A1" s="26"/>
      <c r="B1" s="24" t="s">
        <v>11</v>
      </c>
      <c r="C1" s="26"/>
      <c r="D1" s="24" t="s">
        <v>3</v>
      </c>
      <c r="E1" s="27"/>
      <c r="F1" s="28"/>
      <c r="G1" s="28"/>
      <c r="H1" s="24" t="s">
        <v>5</v>
      </c>
      <c r="I1" s="24"/>
      <c r="J1" s="26"/>
      <c r="K1" s="26" t="s">
        <v>0</v>
      </c>
      <c r="L1" s="24" t="s">
        <v>8</v>
      </c>
      <c r="M1" s="26"/>
      <c r="N1" s="24" t="s">
        <v>3</v>
      </c>
      <c r="O1" s="27"/>
      <c r="P1" s="28"/>
      <c r="Q1" s="28"/>
      <c r="R1" s="24" t="s">
        <v>5</v>
      </c>
      <c r="S1" s="24"/>
      <c r="T1" s="26"/>
    </row>
    <row r="2" spans="1:20" ht="29" thickBot="1" x14ac:dyDescent="0.4">
      <c r="A2" s="24" t="s">
        <v>0</v>
      </c>
      <c r="B2" s="24" t="s">
        <v>13</v>
      </c>
      <c r="C2" s="24"/>
      <c r="D2" s="24" t="s">
        <v>14</v>
      </c>
      <c r="E2" s="24" t="s">
        <v>15</v>
      </c>
      <c r="F2" s="24" t="s">
        <v>16</v>
      </c>
      <c r="G2" s="24"/>
      <c r="H2" s="24" t="s">
        <v>17</v>
      </c>
      <c r="I2" s="24" t="s">
        <v>18</v>
      </c>
      <c r="J2" s="24" t="s">
        <v>19</v>
      </c>
      <c r="K2" s="24" t="s">
        <v>0</v>
      </c>
      <c r="L2" s="24" t="s">
        <v>13</v>
      </c>
      <c r="M2" s="24"/>
      <c r="N2" s="24" t="s">
        <v>14</v>
      </c>
      <c r="O2" s="24" t="s">
        <v>15</v>
      </c>
      <c r="P2" s="24" t="s">
        <v>16</v>
      </c>
      <c r="Q2" s="24"/>
      <c r="R2" s="24" t="s">
        <v>17</v>
      </c>
      <c r="S2" s="24" t="s">
        <v>18</v>
      </c>
      <c r="T2" s="24" t="s">
        <v>19</v>
      </c>
    </row>
    <row r="3" spans="1:20" x14ac:dyDescent="0.35">
      <c r="A3" s="15">
        <v>43862</v>
      </c>
      <c r="B3" s="16">
        <v>1.0872363757888399</v>
      </c>
      <c r="C3" s="19"/>
      <c r="D3" s="16">
        <v>2.2353000000000001</v>
      </c>
      <c r="E3" s="16">
        <f>(D3-B3)/B3</f>
        <v>1.0559466642000341</v>
      </c>
      <c r="F3" s="17">
        <f t="shared" ref="F3:F31" si="0">ABS((B3-D3)/B3)</f>
        <v>1.0559466642000341</v>
      </c>
      <c r="G3" s="17"/>
      <c r="H3" s="16">
        <v>1.0872363757888399</v>
      </c>
      <c r="I3" s="16">
        <f>(H3-B3)/B3</f>
        <v>0</v>
      </c>
      <c r="J3" s="17">
        <f>ABS((B3-H3)/B3)</f>
        <v>0</v>
      </c>
      <c r="K3" s="15">
        <v>43862</v>
      </c>
      <c r="L3" s="16">
        <v>1.30843578465282E-2</v>
      </c>
      <c r="M3" s="19"/>
      <c r="N3" s="16">
        <v>3.2399999999999998E-2</v>
      </c>
      <c r="O3" s="16">
        <f>(N3-L3)/L3</f>
        <v>1.4762392147962391</v>
      </c>
      <c r="P3" s="17">
        <f t="shared" ref="P3:P31" si="1">ABS((L3-N3)/L3)</f>
        <v>1.4762392147962391</v>
      </c>
      <c r="Q3" s="17"/>
      <c r="R3" s="16">
        <v>1.30843578465282E-2</v>
      </c>
      <c r="S3" s="16">
        <f>(R3-L3)/L3</f>
        <v>0</v>
      </c>
      <c r="T3" s="17">
        <f>ABS((L3-R3)/L3)</f>
        <v>0</v>
      </c>
    </row>
    <row r="4" spans="1:20" x14ac:dyDescent="0.35">
      <c r="A4" s="15">
        <v>43863</v>
      </c>
      <c r="B4" s="16">
        <v>0.78818531239695</v>
      </c>
      <c r="C4" s="19"/>
      <c r="D4" s="16">
        <v>2.2507000000000001</v>
      </c>
      <c r="E4" s="16">
        <f t="shared" ref="E4:E31" si="2">(D4-B4)/B4</f>
        <v>1.8555467408487953</v>
      </c>
      <c r="F4" s="17">
        <f t="shared" si="0"/>
        <v>1.8555467408487953</v>
      </c>
      <c r="G4" s="17"/>
      <c r="H4" s="16">
        <v>2.66848493513768</v>
      </c>
      <c r="I4" s="16">
        <f t="shared" ref="I4:I31" si="3">(H4-B4)/B4</f>
        <v>2.3856060157002315</v>
      </c>
      <c r="J4" s="17">
        <f t="shared" ref="J4:J31" si="4">ABS((B4-H4)/B4)</f>
        <v>2.3856060157002315</v>
      </c>
      <c r="K4" s="15">
        <v>43863</v>
      </c>
      <c r="L4" s="16">
        <v>1.0411728257313299E-2</v>
      </c>
      <c r="M4" s="19"/>
      <c r="N4" s="16">
        <v>3.27E-2</v>
      </c>
      <c r="O4" s="16">
        <f t="shared" ref="O4:O31" si="5">(N4-L4)/L4</f>
        <v>2.1406889607430162</v>
      </c>
      <c r="P4" s="17">
        <f t="shared" si="1"/>
        <v>2.1406889607430162</v>
      </c>
      <c r="Q4" s="17"/>
      <c r="R4" s="16">
        <v>3.4471563469221499E-2</v>
      </c>
      <c r="S4" s="16">
        <f t="shared" ref="S4:S31" si="6">(R4-L4)/L4</f>
        <v>2.3108397201020243</v>
      </c>
      <c r="T4" s="17">
        <f t="shared" ref="T4:T31" si="7">ABS((L4-R4)/L4)</f>
        <v>2.3108397201020243</v>
      </c>
    </row>
    <row r="5" spans="1:20" x14ac:dyDescent="0.35">
      <c r="A5" s="15">
        <v>43864</v>
      </c>
      <c r="B5" s="16">
        <v>3.2874930690261999</v>
      </c>
      <c r="C5" s="19"/>
      <c r="D5" s="16">
        <v>2.2660999999999998</v>
      </c>
      <c r="E5" s="16">
        <f t="shared" si="2"/>
        <v>-0.31069056195113154</v>
      </c>
      <c r="F5" s="17">
        <f t="shared" si="0"/>
        <v>0.31069056195113154</v>
      </c>
      <c r="G5" s="17"/>
      <c r="H5" s="16">
        <v>2.2273123717928698</v>
      </c>
      <c r="I5" s="16">
        <f t="shared" si="3"/>
        <v>-0.32248910491159455</v>
      </c>
      <c r="J5" s="17">
        <f t="shared" si="4"/>
        <v>0.32248910491159455</v>
      </c>
      <c r="K5" s="15">
        <v>43864</v>
      </c>
      <c r="L5" s="16">
        <v>3.4991244943812401E-2</v>
      </c>
      <c r="M5" s="19"/>
      <c r="N5" s="16">
        <v>3.2899999999999999E-2</v>
      </c>
      <c r="O5" s="16">
        <f t="shared" si="5"/>
        <v>-5.9764805372613729E-2</v>
      </c>
      <c r="P5" s="17">
        <f t="shared" si="1"/>
        <v>5.9764805372613729E-2</v>
      </c>
      <c r="Q5" s="17"/>
      <c r="R5" s="16">
        <v>2.8471443936902301E-2</v>
      </c>
      <c r="S5" s="16">
        <f t="shared" si="6"/>
        <v>-0.18632663734540872</v>
      </c>
      <c r="T5" s="17">
        <f t="shared" si="7"/>
        <v>0.18632663734540872</v>
      </c>
    </row>
    <row r="6" spans="1:20" x14ac:dyDescent="0.35">
      <c r="A6" s="15">
        <v>43865</v>
      </c>
      <c r="B6" s="16">
        <v>1.87419222303231</v>
      </c>
      <c r="C6" s="19"/>
      <c r="D6" s="16">
        <v>2.2816999999999998</v>
      </c>
      <c r="E6" s="16">
        <f t="shared" si="2"/>
        <v>0.21743115351763179</v>
      </c>
      <c r="F6" s="17">
        <f t="shared" si="0"/>
        <v>0.21743115351763179</v>
      </c>
      <c r="G6" s="17"/>
      <c r="H6" s="16">
        <v>2.6281478225149701</v>
      </c>
      <c r="I6" s="16">
        <f t="shared" si="3"/>
        <v>0.40228296234353883</v>
      </c>
      <c r="J6" s="17">
        <f t="shared" si="4"/>
        <v>0.40228296234353883</v>
      </c>
      <c r="K6" s="15">
        <v>43865</v>
      </c>
      <c r="L6" s="16">
        <v>1.9223340470343801E-2</v>
      </c>
      <c r="M6" s="19"/>
      <c r="N6" s="16">
        <v>3.32E-2</v>
      </c>
      <c r="O6" s="16">
        <f t="shared" si="5"/>
        <v>0.72706715834421431</v>
      </c>
      <c r="P6" s="17">
        <f t="shared" si="1"/>
        <v>0.72706715834421431</v>
      </c>
      <c r="Q6" s="17"/>
      <c r="R6" s="16">
        <v>3.3596718164750003E-2</v>
      </c>
      <c r="S6" s="16">
        <f t="shared" si="6"/>
        <v>0.74770447501464565</v>
      </c>
      <c r="T6" s="17">
        <f t="shared" si="7"/>
        <v>0.74770447501464565</v>
      </c>
    </row>
    <row r="7" spans="1:20" x14ac:dyDescent="0.35">
      <c r="A7" s="15">
        <v>43866</v>
      </c>
      <c r="B7" s="16">
        <v>2.6178080308437299</v>
      </c>
      <c r="C7" s="19"/>
      <c r="D7" s="16">
        <v>2.2974000000000001</v>
      </c>
      <c r="E7" s="16">
        <f t="shared" si="2"/>
        <v>-0.12239554125764564</v>
      </c>
      <c r="F7" s="17">
        <f t="shared" si="0"/>
        <v>0.12239554125764564</v>
      </c>
      <c r="G7" s="17"/>
      <c r="H7" s="16">
        <v>1.98495418933026</v>
      </c>
      <c r="I7" s="16">
        <f t="shared" si="3"/>
        <v>-0.24174952252304713</v>
      </c>
      <c r="J7" s="17">
        <f t="shared" si="4"/>
        <v>0.24174952252304713</v>
      </c>
      <c r="K7" s="15">
        <v>43866</v>
      </c>
      <c r="L7" s="16">
        <v>3.5772750973701403E-2</v>
      </c>
      <c r="M7" s="19"/>
      <c r="N7" s="16">
        <v>3.3399999999999999E-2</v>
      </c>
      <c r="O7" s="16">
        <f t="shared" si="5"/>
        <v>-6.6328445789527041E-2</v>
      </c>
      <c r="P7" s="17">
        <f t="shared" si="1"/>
        <v>6.6328445789527041E-2</v>
      </c>
      <c r="Q7" s="17"/>
      <c r="R7" s="16">
        <v>2.97634801638803E-2</v>
      </c>
      <c r="S7" s="16">
        <f t="shared" si="6"/>
        <v>-0.16798458732566757</v>
      </c>
      <c r="T7" s="17">
        <f t="shared" si="7"/>
        <v>0.16798458732566757</v>
      </c>
    </row>
    <row r="8" spans="1:20" x14ac:dyDescent="0.35">
      <c r="A8" s="15">
        <v>43867</v>
      </c>
      <c r="B8" s="16">
        <v>2.5336473327676399</v>
      </c>
      <c r="C8" s="19"/>
      <c r="D8" s="16">
        <v>2.3132000000000001</v>
      </c>
      <c r="E8" s="16">
        <f t="shared" si="2"/>
        <v>-8.7007899606467015E-2</v>
      </c>
      <c r="F8" s="17">
        <f t="shared" si="0"/>
        <v>8.7007899606467015E-2</v>
      </c>
      <c r="G8" s="17"/>
      <c r="H8" s="16">
        <v>1.68547009613611</v>
      </c>
      <c r="I8" s="16">
        <f t="shared" si="3"/>
        <v>-0.33476531072894822</v>
      </c>
      <c r="J8" s="17">
        <f t="shared" si="4"/>
        <v>0.33476531072894822</v>
      </c>
      <c r="K8" s="15">
        <v>43867</v>
      </c>
      <c r="L8" s="16">
        <v>3.2405855813995001E-2</v>
      </c>
      <c r="M8" s="19"/>
      <c r="N8" s="16">
        <v>3.3700000000000001E-2</v>
      </c>
      <c r="O8" s="16">
        <f t="shared" si="5"/>
        <v>3.9935504046960016E-2</v>
      </c>
      <c r="P8" s="17">
        <f t="shared" si="1"/>
        <v>3.9935504046960016E-2</v>
      </c>
      <c r="Q8" s="17"/>
      <c r="R8" s="16">
        <v>2.5271864478848299E-2</v>
      </c>
      <c r="S8" s="16">
        <f t="shared" si="6"/>
        <v>-0.22014512982143708</v>
      </c>
      <c r="T8" s="17">
        <f t="shared" si="7"/>
        <v>0.22014512982143708</v>
      </c>
    </row>
    <row r="9" spans="1:20" x14ac:dyDescent="0.35">
      <c r="A9" s="15">
        <v>43868</v>
      </c>
      <c r="B9" s="16">
        <v>1.74358667317363</v>
      </c>
      <c r="C9" s="19"/>
      <c r="D9" s="16">
        <v>2.3292000000000002</v>
      </c>
      <c r="E9" s="16">
        <f t="shared" si="2"/>
        <v>0.33586705830944003</v>
      </c>
      <c r="F9" s="17">
        <f t="shared" si="0"/>
        <v>0.33586705830944003</v>
      </c>
      <c r="G9" s="17"/>
      <c r="H9" s="16">
        <v>2.9693940985376699</v>
      </c>
      <c r="I9" s="16">
        <f t="shared" si="3"/>
        <v>0.70303784963718374</v>
      </c>
      <c r="J9" s="17">
        <f t="shared" si="4"/>
        <v>0.70303784963718374</v>
      </c>
      <c r="K9" s="15">
        <v>43868</v>
      </c>
      <c r="L9" s="16">
        <v>3.1455877330154099E-2</v>
      </c>
      <c r="M9" s="19"/>
      <c r="N9" s="16">
        <v>3.39E-2</v>
      </c>
      <c r="O9" s="16">
        <f t="shared" si="5"/>
        <v>7.7700031831664296E-2</v>
      </c>
      <c r="P9" s="17">
        <f t="shared" si="1"/>
        <v>7.7700031831664296E-2</v>
      </c>
      <c r="Q9" s="17"/>
      <c r="R9" s="16">
        <v>3.9262453315747202E-2</v>
      </c>
      <c r="S9" s="16">
        <f t="shared" si="6"/>
        <v>0.24817543327935085</v>
      </c>
      <c r="T9" s="17">
        <f t="shared" si="7"/>
        <v>0.24817543327935085</v>
      </c>
    </row>
    <row r="10" spans="1:20" x14ac:dyDescent="0.35">
      <c r="A10" s="15">
        <v>43869</v>
      </c>
      <c r="B10" s="16">
        <v>0.89333300857411402</v>
      </c>
      <c r="C10" s="19"/>
      <c r="D10" s="16">
        <v>2.3452000000000002</v>
      </c>
      <c r="E10" s="16">
        <f t="shared" si="2"/>
        <v>1.6252248349619045</v>
      </c>
      <c r="F10" s="17">
        <f t="shared" si="0"/>
        <v>1.6252248349619045</v>
      </c>
      <c r="G10" s="17"/>
      <c r="H10" s="16">
        <v>2.4741119606641</v>
      </c>
      <c r="I10" s="16">
        <f t="shared" si="3"/>
        <v>1.7695293210010599</v>
      </c>
      <c r="J10" s="17">
        <f t="shared" si="4"/>
        <v>1.7695293210010599</v>
      </c>
      <c r="K10" s="15">
        <v>43869</v>
      </c>
      <c r="L10" s="16">
        <v>1.0083671677857601E-2</v>
      </c>
      <c r="M10" s="19"/>
      <c r="N10" s="16">
        <v>3.4200000000000001E-2</v>
      </c>
      <c r="O10" s="16">
        <f t="shared" si="5"/>
        <v>2.391621731903335</v>
      </c>
      <c r="P10" s="17">
        <f t="shared" si="1"/>
        <v>2.391621731903335</v>
      </c>
      <c r="Q10" s="17"/>
      <c r="R10" s="16">
        <v>3.6026370039126898E-2</v>
      </c>
      <c r="S10" s="16">
        <f t="shared" si="6"/>
        <v>2.5727432615875432</v>
      </c>
      <c r="T10" s="17">
        <f t="shared" si="7"/>
        <v>2.5727432615875432</v>
      </c>
    </row>
    <row r="11" spans="1:20" x14ac:dyDescent="0.35">
      <c r="A11" s="15">
        <v>43870</v>
      </c>
      <c r="B11" s="16">
        <v>0.691076750311586</v>
      </c>
      <c r="C11" s="19"/>
      <c r="D11" s="16">
        <v>2.3613</v>
      </c>
      <c r="E11" s="16">
        <f t="shared" si="2"/>
        <v>2.416841904948126</v>
      </c>
      <c r="F11" s="17">
        <f t="shared" si="0"/>
        <v>2.416841904948126</v>
      </c>
      <c r="G11" s="17"/>
      <c r="H11" s="16">
        <v>2.4880820954154599</v>
      </c>
      <c r="I11" s="16">
        <f t="shared" si="3"/>
        <v>2.6002977878993287</v>
      </c>
      <c r="J11" s="17">
        <f t="shared" si="4"/>
        <v>2.6002977878993287</v>
      </c>
      <c r="K11" s="15">
        <v>43870</v>
      </c>
      <c r="L11" s="16">
        <v>2.2173393918201299E-2</v>
      </c>
      <c r="M11" s="19"/>
      <c r="N11" s="16">
        <v>3.4500000000000003E-2</v>
      </c>
      <c r="O11" s="16">
        <f t="shared" si="5"/>
        <v>0.55591877938362244</v>
      </c>
      <c r="P11" s="17">
        <f t="shared" si="1"/>
        <v>0.55591877938362244</v>
      </c>
      <c r="Q11" s="17"/>
      <c r="R11" s="16">
        <v>3.2548663407821199E-2</v>
      </c>
      <c r="S11" s="16">
        <f t="shared" si="6"/>
        <v>0.46791526492943569</v>
      </c>
      <c r="T11" s="17">
        <f t="shared" si="7"/>
        <v>0.46791526492943569</v>
      </c>
    </row>
    <row r="12" spans="1:20" x14ac:dyDescent="0.35">
      <c r="A12" s="15">
        <v>43871</v>
      </c>
      <c r="B12" s="16">
        <v>3.7928250303202198</v>
      </c>
      <c r="C12" s="19"/>
      <c r="D12" s="16">
        <v>2.3776000000000002</v>
      </c>
      <c r="E12" s="16">
        <f t="shared" si="2"/>
        <v>-0.37313216903146607</v>
      </c>
      <c r="F12" s="17">
        <f t="shared" si="0"/>
        <v>0.37313216903146607</v>
      </c>
      <c r="G12" s="17"/>
      <c r="H12" s="16">
        <v>2.5443819746786498</v>
      </c>
      <c r="I12" s="16">
        <f t="shared" si="3"/>
        <v>-0.32915914803909813</v>
      </c>
      <c r="J12" s="17">
        <f t="shared" si="4"/>
        <v>0.32915914803909813</v>
      </c>
      <c r="K12" s="15">
        <v>43871</v>
      </c>
      <c r="L12" s="16">
        <v>4.2919204737990997E-2</v>
      </c>
      <c r="M12" s="19"/>
      <c r="N12" s="16">
        <v>3.4700000000000002E-2</v>
      </c>
      <c r="O12" s="16">
        <f t="shared" si="5"/>
        <v>-0.19150412474245038</v>
      </c>
      <c r="P12" s="17">
        <f t="shared" si="1"/>
        <v>0.19150412474245038</v>
      </c>
      <c r="Q12" s="17"/>
      <c r="R12" s="16">
        <v>3.4079569899688703E-2</v>
      </c>
      <c r="S12" s="16">
        <f t="shared" si="6"/>
        <v>-0.20595989353171013</v>
      </c>
      <c r="T12" s="17">
        <f t="shared" si="7"/>
        <v>0.20595989353171013</v>
      </c>
    </row>
    <row r="13" spans="1:20" x14ac:dyDescent="0.35">
      <c r="A13" s="15">
        <v>43872</v>
      </c>
      <c r="B13" s="16">
        <v>2.5091149542729001</v>
      </c>
      <c r="C13" s="19"/>
      <c r="D13" s="16">
        <v>2.3938999999999999</v>
      </c>
      <c r="E13" s="16">
        <f t="shared" si="2"/>
        <v>-4.5918563466649763E-2</v>
      </c>
      <c r="F13" s="17">
        <f t="shared" si="0"/>
        <v>4.5918563466649763E-2</v>
      </c>
      <c r="G13" s="17"/>
      <c r="H13" s="16">
        <v>2.4492433982770101</v>
      </c>
      <c r="I13" s="16">
        <f t="shared" si="3"/>
        <v>-2.386162335604898E-2</v>
      </c>
      <c r="J13" s="17">
        <f t="shared" si="4"/>
        <v>2.386162335604898E-2</v>
      </c>
      <c r="K13" s="15">
        <v>43872</v>
      </c>
      <c r="L13" s="16">
        <v>3.1735617285594299E-2</v>
      </c>
      <c r="M13" s="19"/>
      <c r="N13" s="16">
        <v>3.5000000000000003E-2</v>
      </c>
      <c r="O13" s="16">
        <f t="shared" si="5"/>
        <v>0.1028617998833601</v>
      </c>
      <c r="P13" s="17">
        <f t="shared" si="1"/>
        <v>0.1028617998833601</v>
      </c>
      <c r="Q13" s="17"/>
      <c r="R13" s="16">
        <v>3.0738827810521199E-2</v>
      </c>
      <c r="S13" s="16">
        <f t="shared" si="6"/>
        <v>-3.1409172416683118E-2</v>
      </c>
      <c r="T13" s="17">
        <f t="shared" si="7"/>
        <v>3.1409172416683118E-2</v>
      </c>
    </row>
    <row r="14" spans="1:20" x14ac:dyDescent="0.35">
      <c r="A14" s="15">
        <v>43873</v>
      </c>
      <c r="B14" s="16">
        <v>2.1532485445379099</v>
      </c>
      <c r="C14" s="19"/>
      <c r="D14" s="16">
        <v>2.4104000000000001</v>
      </c>
      <c r="E14" s="16">
        <f t="shared" si="2"/>
        <v>0.11942488298176243</v>
      </c>
      <c r="F14" s="17">
        <f t="shared" si="0"/>
        <v>0.11942488298176243</v>
      </c>
      <c r="G14" s="17"/>
      <c r="H14" s="16">
        <v>2.0667884258924598</v>
      </c>
      <c r="I14" s="16">
        <f t="shared" si="3"/>
        <v>-4.0153338946760819E-2</v>
      </c>
      <c r="J14" s="17">
        <f t="shared" si="4"/>
        <v>4.0153338946760819E-2</v>
      </c>
      <c r="K14" s="15">
        <v>43873</v>
      </c>
      <c r="L14" s="16">
        <v>2.6574124759063102E-2</v>
      </c>
      <c r="M14" s="19"/>
      <c r="N14" s="16">
        <v>3.5200000000000002E-2</v>
      </c>
      <c r="O14" s="16">
        <f t="shared" si="5"/>
        <v>0.32459677671961884</v>
      </c>
      <c r="P14" s="17">
        <f t="shared" si="1"/>
        <v>0.32459677671961884</v>
      </c>
      <c r="Q14" s="17"/>
      <c r="R14" s="16">
        <v>3.2489931015153899E-2</v>
      </c>
      <c r="S14" s="16">
        <f t="shared" si="6"/>
        <v>0.22261528120783025</v>
      </c>
      <c r="T14" s="17">
        <f t="shared" si="7"/>
        <v>0.22261528120783025</v>
      </c>
    </row>
    <row r="15" spans="1:20" x14ac:dyDescent="0.35">
      <c r="A15" s="15">
        <v>43874</v>
      </c>
      <c r="B15" s="16">
        <v>1.6370333707928599</v>
      </c>
      <c r="C15" s="19"/>
      <c r="D15" s="16">
        <v>2.427</v>
      </c>
      <c r="E15" s="16">
        <f t="shared" si="2"/>
        <v>0.48255988136914868</v>
      </c>
      <c r="F15" s="17">
        <f t="shared" si="0"/>
        <v>0.48255988136914868</v>
      </c>
      <c r="G15" s="17"/>
      <c r="H15" s="16">
        <v>1.6228563971199099</v>
      </c>
      <c r="I15" s="16">
        <f t="shared" si="3"/>
        <v>-8.6601616838658056E-3</v>
      </c>
      <c r="J15" s="17">
        <f t="shared" si="4"/>
        <v>8.6601616838658056E-3</v>
      </c>
      <c r="K15" s="15">
        <v>43874</v>
      </c>
      <c r="L15" s="16">
        <v>2.4403558205813101E-2</v>
      </c>
      <c r="M15" s="19"/>
      <c r="N15" s="16">
        <v>3.5499999999999997E-2</v>
      </c>
      <c r="O15" s="16">
        <f t="shared" si="5"/>
        <v>0.45470589577972459</v>
      </c>
      <c r="P15" s="17">
        <f t="shared" si="1"/>
        <v>0.45470589577972459</v>
      </c>
      <c r="Q15" s="17"/>
      <c r="R15" s="16">
        <v>2.4822662242451901E-2</v>
      </c>
      <c r="S15" s="16">
        <f t="shared" si="6"/>
        <v>1.7173890508268834E-2</v>
      </c>
      <c r="T15" s="17">
        <f t="shared" si="7"/>
        <v>1.7173890508268834E-2</v>
      </c>
    </row>
    <row r="16" spans="1:20" x14ac:dyDescent="0.35">
      <c r="A16" s="15">
        <v>43875</v>
      </c>
      <c r="B16" s="16">
        <v>2.3511062909298399</v>
      </c>
      <c r="C16" s="19"/>
      <c r="D16" s="16">
        <v>2.4437000000000002</v>
      </c>
      <c r="E16" s="16">
        <f t="shared" si="2"/>
        <v>3.938303828600636E-2</v>
      </c>
      <c r="F16" s="17">
        <f t="shared" si="0"/>
        <v>3.938303828600636E-2</v>
      </c>
      <c r="G16" s="17"/>
      <c r="H16" s="16">
        <v>2.7753640046398602</v>
      </c>
      <c r="I16" s="16">
        <f t="shared" si="3"/>
        <v>0.18045024818602753</v>
      </c>
      <c r="J16" s="17">
        <f t="shared" si="4"/>
        <v>0.18045024818602753</v>
      </c>
      <c r="K16" s="15">
        <v>43875</v>
      </c>
      <c r="L16" s="16">
        <v>3.56407122593373E-2</v>
      </c>
      <c r="M16" s="19"/>
      <c r="N16" s="16">
        <v>3.5799999999999998E-2</v>
      </c>
      <c r="O16" s="16">
        <f t="shared" si="5"/>
        <v>4.4692636753062643E-3</v>
      </c>
      <c r="P16" s="17">
        <f t="shared" si="1"/>
        <v>4.4692636753062643E-3</v>
      </c>
      <c r="Q16" s="17"/>
      <c r="R16" s="16">
        <v>3.28782840897145E-2</v>
      </c>
      <c r="S16" s="16">
        <f t="shared" si="6"/>
        <v>-7.7507658924495459E-2</v>
      </c>
      <c r="T16" s="17">
        <f t="shared" si="7"/>
        <v>7.7507658924495459E-2</v>
      </c>
    </row>
    <row r="17" spans="1:20" x14ac:dyDescent="0.35">
      <c r="A17" s="15">
        <v>43876</v>
      </c>
      <c r="B17" s="16">
        <v>1.0483593842056</v>
      </c>
      <c r="C17" s="19"/>
      <c r="D17" s="16">
        <v>2.4605000000000001</v>
      </c>
      <c r="E17" s="16">
        <f t="shared" si="2"/>
        <v>1.3470005010394954</v>
      </c>
      <c r="F17" s="17">
        <f t="shared" si="0"/>
        <v>1.3470005010394954</v>
      </c>
      <c r="G17" s="17"/>
      <c r="H17" s="16">
        <v>2.1759541553386201</v>
      </c>
      <c r="I17" s="16">
        <f t="shared" si="3"/>
        <v>1.0755803669248987</v>
      </c>
      <c r="J17" s="17">
        <f t="shared" si="4"/>
        <v>1.0755803669248987</v>
      </c>
      <c r="K17" s="15">
        <v>43876</v>
      </c>
      <c r="L17" s="16">
        <v>1.3913675583899001E-2</v>
      </c>
      <c r="M17" s="19"/>
      <c r="N17" s="16">
        <v>3.5999999999999997E-2</v>
      </c>
      <c r="O17" s="16">
        <f t="shared" si="5"/>
        <v>1.5873824485069525</v>
      </c>
      <c r="P17" s="17">
        <f t="shared" si="1"/>
        <v>1.5873824485069525</v>
      </c>
      <c r="Q17" s="17"/>
      <c r="R17" s="16">
        <v>3.2261129961496202E-2</v>
      </c>
      <c r="S17" s="16">
        <f t="shared" si="6"/>
        <v>1.3186633730938071</v>
      </c>
      <c r="T17" s="17">
        <f t="shared" si="7"/>
        <v>1.3186633730938071</v>
      </c>
    </row>
    <row r="18" spans="1:20" x14ac:dyDescent="0.35">
      <c r="A18" s="15">
        <v>43877</v>
      </c>
      <c r="B18" s="16">
        <v>0.80741947808971404</v>
      </c>
      <c r="C18" s="19"/>
      <c r="D18" s="16">
        <v>2.4773999999999998</v>
      </c>
      <c r="E18" s="16">
        <f t="shared" si="2"/>
        <v>2.0682935787743419</v>
      </c>
      <c r="F18" s="17">
        <f t="shared" si="0"/>
        <v>2.0682935787743419</v>
      </c>
      <c r="G18" s="17"/>
      <c r="H18" s="16">
        <v>3.1638044641282099</v>
      </c>
      <c r="I18" s="16">
        <f t="shared" si="3"/>
        <v>2.9184148388561333</v>
      </c>
      <c r="J18" s="17">
        <f t="shared" si="4"/>
        <v>2.9184148388561333</v>
      </c>
      <c r="K18" s="15">
        <v>43877</v>
      </c>
      <c r="L18" s="16">
        <v>1.2660432877019E-2</v>
      </c>
      <c r="M18" s="19"/>
      <c r="N18" s="16">
        <v>3.6299999999999999E-2</v>
      </c>
      <c r="O18" s="16">
        <f t="shared" si="5"/>
        <v>1.8672005414515593</v>
      </c>
      <c r="P18" s="17">
        <f t="shared" si="1"/>
        <v>1.8672005414515593</v>
      </c>
      <c r="Q18" s="17"/>
      <c r="R18" s="16">
        <v>4.0981408884995803E-2</v>
      </c>
      <c r="S18" s="16">
        <f t="shared" si="6"/>
        <v>2.236967430978174</v>
      </c>
      <c r="T18" s="17">
        <f t="shared" si="7"/>
        <v>2.236967430978174</v>
      </c>
    </row>
    <row r="19" spans="1:20" x14ac:dyDescent="0.35">
      <c r="A19" s="15">
        <v>43878</v>
      </c>
      <c r="B19" s="16">
        <v>3.0366337148773699</v>
      </c>
      <c r="C19" s="19"/>
      <c r="D19" s="16">
        <v>2.4944999999999999</v>
      </c>
      <c r="E19" s="16">
        <f t="shared" si="2"/>
        <v>-0.17853115185453416</v>
      </c>
      <c r="F19" s="17">
        <f t="shared" si="0"/>
        <v>0.17853115185453416</v>
      </c>
      <c r="G19" s="17"/>
      <c r="H19" s="16">
        <v>2.42101822630827</v>
      </c>
      <c r="I19" s="16">
        <f t="shared" si="3"/>
        <v>-0.20272958360207122</v>
      </c>
      <c r="J19" s="17">
        <f t="shared" si="4"/>
        <v>0.20272958360207122</v>
      </c>
      <c r="K19" s="15">
        <v>43878</v>
      </c>
      <c r="L19" s="16">
        <v>3.7109865024685801E-2</v>
      </c>
      <c r="M19" s="19"/>
      <c r="N19" s="16">
        <v>3.6600000000000001E-2</v>
      </c>
      <c r="O19" s="16">
        <f t="shared" si="5"/>
        <v>-1.3739339238949903E-2</v>
      </c>
      <c r="P19" s="17">
        <f t="shared" si="1"/>
        <v>1.3739339238949903E-2</v>
      </c>
      <c r="Q19" s="17"/>
      <c r="R19" s="16">
        <v>2.15350399128462E-2</v>
      </c>
      <c r="S19" s="16">
        <f t="shared" si="6"/>
        <v>-0.41969500836176832</v>
      </c>
      <c r="T19" s="17">
        <f t="shared" si="7"/>
        <v>0.41969500836176832</v>
      </c>
    </row>
    <row r="20" spans="1:20" x14ac:dyDescent="0.35">
      <c r="A20" s="15">
        <v>43879</v>
      </c>
      <c r="B20" s="16">
        <v>2.83024835334533</v>
      </c>
      <c r="C20" s="19"/>
      <c r="D20" s="16">
        <v>2.5116000000000001</v>
      </c>
      <c r="E20" s="16">
        <f t="shared" si="2"/>
        <v>-0.11258671097491858</v>
      </c>
      <c r="F20" s="17">
        <f t="shared" si="0"/>
        <v>0.11258671097491858</v>
      </c>
      <c r="G20" s="17"/>
      <c r="H20" s="16">
        <v>2.3964090259997399</v>
      </c>
      <c r="I20" s="16">
        <f t="shared" si="3"/>
        <v>-0.15328666363600055</v>
      </c>
      <c r="J20" s="17">
        <f t="shared" si="4"/>
        <v>0.15328666363600055</v>
      </c>
      <c r="K20" s="15">
        <v>43879</v>
      </c>
      <c r="L20" s="16">
        <v>4.1434955364093098E-2</v>
      </c>
      <c r="M20" s="19"/>
      <c r="N20" s="16">
        <v>3.6900000000000002E-2</v>
      </c>
      <c r="O20" s="16">
        <f t="shared" si="5"/>
        <v>-0.10944757449945317</v>
      </c>
      <c r="P20" s="17">
        <f t="shared" si="1"/>
        <v>0.10944757449945317</v>
      </c>
      <c r="Q20" s="17"/>
      <c r="R20" s="16">
        <v>2.74540041962065E-2</v>
      </c>
      <c r="S20" s="16">
        <f t="shared" si="6"/>
        <v>-0.33741924047062638</v>
      </c>
      <c r="T20" s="17">
        <f t="shared" si="7"/>
        <v>0.33741924047062638</v>
      </c>
    </row>
    <row r="21" spans="1:20" x14ac:dyDescent="0.35">
      <c r="A21" s="15">
        <v>43880</v>
      </c>
      <c r="B21" s="16">
        <v>2.3746138058039801</v>
      </c>
      <c r="C21" s="19"/>
      <c r="D21" s="16">
        <v>2.5289000000000001</v>
      </c>
      <c r="E21" s="16">
        <f t="shared" si="2"/>
        <v>6.4973173245652438E-2</v>
      </c>
      <c r="F21" s="17">
        <f t="shared" si="0"/>
        <v>6.4973173245652438E-2</v>
      </c>
      <c r="G21" s="17"/>
      <c r="H21" s="16">
        <v>2.4109122373088101</v>
      </c>
      <c r="I21" s="16">
        <f t="shared" si="3"/>
        <v>1.5286035740258136E-2</v>
      </c>
      <c r="J21" s="17">
        <f t="shared" si="4"/>
        <v>1.5286035740258136E-2</v>
      </c>
      <c r="K21" s="15">
        <v>43880</v>
      </c>
      <c r="L21" s="16">
        <v>3.7468362813815402E-2</v>
      </c>
      <c r="M21" s="19"/>
      <c r="N21" s="16">
        <v>3.7100000000000001E-2</v>
      </c>
      <c r="O21" s="16">
        <f t="shared" si="5"/>
        <v>-9.8313026284558569E-3</v>
      </c>
      <c r="P21" s="17">
        <f t="shared" si="1"/>
        <v>9.8313026284558569E-3</v>
      </c>
      <c r="Q21" s="17"/>
      <c r="R21" s="16">
        <v>3.2121557065360101E-2</v>
      </c>
      <c r="S21" s="16">
        <f t="shared" si="6"/>
        <v>-0.14270187824923636</v>
      </c>
      <c r="T21" s="17">
        <f t="shared" si="7"/>
        <v>0.14270187824923636</v>
      </c>
    </row>
    <row r="22" spans="1:20" x14ac:dyDescent="0.35">
      <c r="A22" s="15">
        <v>43881</v>
      </c>
      <c r="B22" s="16">
        <v>2.43629772041341</v>
      </c>
      <c r="C22" s="19"/>
      <c r="D22" s="16">
        <v>2.5463</v>
      </c>
      <c r="E22" s="16">
        <f t="shared" si="2"/>
        <v>4.5151410956426129E-2</v>
      </c>
      <c r="F22" s="17">
        <f t="shared" si="0"/>
        <v>4.5151410956426129E-2</v>
      </c>
      <c r="G22" s="17"/>
      <c r="H22" s="16">
        <v>2.39238724285079</v>
      </c>
      <c r="I22" s="16">
        <f t="shared" si="3"/>
        <v>-1.8023444833814867E-2</v>
      </c>
      <c r="J22" s="17">
        <f t="shared" si="4"/>
        <v>1.8023444833814867E-2</v>
      </c>
      <c r="K22" s="15">
        <v>43881</v>
      </c>
      <c r="L22" s="16">
        <v>3.5645481394603801E-2</v>
      </c>
      <c r="M22" s="19"/>
      <c r="N22" s="16">
        <v>3.7400000000000003E-2</v>
      </c>
      <c r="O22" s="16">
        <f t="shared" si="5"/>
        <v>4.9221346907151325E-2</v>
      </c>
      <c r="P22" s="17">
        <f t="shared" si="1"/>
        <v>4.9221346907151325E-2</v>
      </c>
      <c r="Q22" s="17"/>
      <c r="R22" s="16">
        <v>3.4254049853901403E-2</v>
      </c>
      <c r="S22" s="16">
        <f t="shared" si="6"/>
        <v>-3.9035285434889377E-2</v>
      </c>
      <c r="T22" s="17">
        <f t="shared" si="7"/>
        <v>3.9035285434889377E-2</v>
      </c>
    </row>
    <row r="23" spans="1:20" x14ac:dyDescent="0.35">
      <c r="A23" s="15">
        <v>43882</v>
      </c>
      <c r="B23" s="16">
        <v>2.49627096281522</v>
      </c>
      <c r="C23" s="19"/>
      <c r="D23" s="16">
        <v>2.5638000000000001</v>
      </c>
      <c r="E23" s="16">
        <f t="shared" si="2"/>
        <v>2.7051965988749416E-2</v>
      </c>
      <c r="F23" s="17">
        <f t="shared" si="0"/>
        <v>2.7051965988749416E-2</v>
      </c>
      <c r="G23" s="17"/>
      <c r="H23" s="16">
        <v>2.1522169953867198</v>
      </c>
      <c r="I23" s="16">
        <f t="shared" si="3"/>
        <v>-0.13782717203123107</v>
      </c>
      <c r="J23" s="17">
        <f t="shared" si="4"/>
        <v>0.13782717203123107</v>
      </c>
      <c r="K23" s="15">
        <v>43882</v>
      </c>
      <c r="L23" s="16">
        <v>3.3415964366868098E-2</v>
      </c>
      <c r="M23" s="19"/>
      <c r="N23" s="16">
        <v>3.7699999999999997E-2</v>
      </c>
      <c r="O23" s="16">
        <f t="shared" si="5"/>
        <v>0.12820326195282628</v>
      </c>
      <c r="P23" s="17">
        <f t="shared" si="1"/>
        <v>0.12820326195282628</v>
      </c>
      <c r="Q23" s="17"/>
      <c r="R23" s="16">
        <v>2.6640958974740399E-2</v>
      </c>
      <c r="S23" s="16">
        <f t="shared" si="6"/>
        <v>-0.20274756453969384</v>
      </c>
      <c r="T23" s="17">
        <f t="shared" si="7"/>
        <v>0.20274756453969384</v>
      </c>
    </row>
    <row r="24" spans="1:20" x14ac:dyDescent="0.35">
      <c r="A24" s="15">
        <v>43883</v>
      </c>
      <c r="B24" s="16">
        <v>0.99672650216685399</v>
      </c>
      <c r="C24" s="19"/>
      <c r="D24" s="16">
        <v>2.5815000000000001</v>
      </c>
      <c r="E24" s="16">
        <f t="shared" si="2"/>
        <v>1.5899782883146933</v>
      </c>
      <c r="F24" s="17">
        <f t="shared" si="0"/>
        <v>1.5899782883146933</v>
      </c>
      <c r="G24" s="17"/>
      <c r="H24" s="16">
        <v>1.6848450738104599</v>
      </c>
      <c r="I24" s="16">
        <f t="shared" si="3"/>
        <v>0.69037852424677826</v>
      </c>
      <c r="J24" s="17">
        <f t="shared" si="4"/>
        <v>0.69037852424677826</v>
      </c>
      <c r="K24" s="15">
        <v>43883</v>
      </c>
      <c r="L24" s="16">
        <v>9.4108309689909207E-3</v>
      </c>
      <c r="M24" s="19"/>
      <c r="N24" s="16">
        <v>3.7999999999999999E-2</v>
      </c>
      <c r="O24" s="16">
        <f t="shared" si="5"/>
        <v>3.0379005982799585</v>
      </c>
      <c r="P24" s="17">
        <f t="shared" si="1"/>
        <v>3.0379005982799585</v>
      </c>
      <c r="Q24" s="17"/>
      <c r="R24" s="16">
        <v>2.72002530269073E-2</v>
      </c>
      <c r="S24" s="16">
        <f t="shared" si="6"/>
        <v>1.8903136308082957</v>
      </c>
      <c r="T24" s="17">
        <f t="shared" si="7"/>
        <v>1.8903136308082957</v>
      </c>
    </row>
    <row r="25" spans="1:20" x14ac:dyDescent="0.35">
      <c r="A25" s="15">
        <v>43884</v>
      </c>
      <c r="B25" s="16">
        <v>0.54517562457587898</v>
      </c>
      <c r="C25" s="19"/>
      <c r="D25" s="16">
        <v>2.5992000000000002</v>
      </c>
      <c r="E25" s="16">
        <f t="shared" si="2"/>
        <v>3.7676379552406725</v>
      </c>
      <c r="F25" s="17">
        <f t="shared" si="0"/>
        <v>3.7676379552406725</v>
      </c>
      <c r="G25" s="17"/>
      <c r="H25" s="16">
        <v>2.2729216955895599</v>
      </c>
      <c r="I25" s="16">
        <f t="shared" si="3"/>
        <v>3.1691550266169477</v>
      </c>
      <c r="J25" s="17">
        <f t="shared" si="4"/>
        <v>3.1691550266169477</v>
      </c>
      <c r="K25" s="15">
        <v>43884</v>
      </c>
      <c r="L25" s="16">
        <v>7.8925905097275897E-3</v>
      </c>
      <c r="M25" s="19"/>
      <c r="N25" s="16">
        <v>3.8300000000000001E-2</v>
      </c>
      <c r="O25" s="16">
        <f t="shared" si="5"/>
        <v>3.8526526180213438</v>
      </c>
      <c r="P25" s="17">
        <f t="shared" si="1"/>
        <v>3.8526526180213438</v>
      </c>
      <c r="Q25" s="17"/>
      <c r="R25" s="16">
        <v>2.7986073943026501E-2</v>
      </c>
      <c r="S25" s="16">
        <f t="shared" si="6"/>
        <v>2.5458667098633541</v>
      </c>
      <c r="T25" s="17">
        <f t="shared" si="7"/>
        <v>2.5458667098633541</v>
      </c>
    </row>
    <row r="26" spans="1:20" x14ac:dyDescent="0.35">
      <c r="A26" s="15">
        <v>43885</v>
      </c>
      <c r="B26" s="16">
        <v>0.69153168538543897</v>
      </c>
      <c r="C26" s="19"/>
      <c r="D26" s="16">
        <v>2.6171000000000002</v>
      </c>
      <c r="E26" s="16">
        <f t="shared" si="2"/>
        <v>2.7844975946999555</v>
      </c>
      <c r="F26" s="17">
        <f t="shared" si="0"/>
        <v>2.7844975946999555</v>
      </c>
      <c r="G26" s="17"/>
      <c r="H26" s="16">
        <v>2.5183946546198799</v>
      </c>
      <c r="I26" s="16">
        <f t="shared" si="3"/>
        <v>2.6417632161224867</v>
      </c>
      <c r="J26" s="17">
        <f t="shared" si="4"/>
        <v>2.6417632161224867</v>
      </c>
      <c r="K26" s="15">
        <v>43885</v>
      </c>
      <c r="L26" s="16">
        <v>9.4937105849385202E-3</v>
      </c>
      <c r="M26" s="19"/>
      <c r="N26" s="16">
        <v>3.8600000000000002E-2</v>
      </c>
      <c r="O26" s="16">
        <f t="shared" si="5"/>
        <v>3.0658496648547211</v>
      </c>
      <c r="P26" s="17">
        <f t="shared" si="1"/>
        <v>3.0658496648547211</v>
      </c>
      <c r="Q26" s="17"/>
      <c r="R26" s="16">
        <v>2.6849038193954001E-2</v>
      </c>
      <c r="S26" s="16">
        <f t="shared" si="6"/>
        <v>1.8280868637968777</v>
      </c>
      <c r="T26" s="17">
        <f t="shared" si="7"/>
        <v>1.8280868637968777</v>
      </c>
    </row>
    <row r="27" spans="1:20" x14ac:dyDescent="0.35">
      <c r="A27" s="15">
        <v>43886</v>
      </c>
      <c r="B27" s="16">
        <v>0.50870525526338095</v>
      </c>
      <c r="C27" s="19"/>
      <c r="D27" s="16">
        <v>2.6351</v>
      </c>
      <c r="E27" s="16">
        <f t="shared" si="2"/>
        <v>4.1800133235023944</v>
      </c>
      <c r="F27" s="17">
        <f t="shared" si="0"/>
        <v>4.1800133235023944</v>
      </c>
      <c r="G27" s="17"/>
      <c r="H27" s="16">
        <v>2.4661269343496399</v>
      </c>
      <c r="I27" s="16">
        <f t="shared" si="3"/>
        <v>3.8478503196763878</v>
      </c>
      <c r="J27" s="17">
        <f t="shared" si="4"/>
        <v>3.8478503196763878</v>
      </c>
      <c r="K27" s="15">
        <v>43886</v>
      </c>
      <c r="L27" s="16">
        <v>1.0860447026789099E-2</v>
      </c>
      <c r="M27" s="19"/>
      <c r="N27" s="16">
        <v>3.8899999999999997E-2</v>
      </c>
      <c r="O27" s="16">
        <f t="shared" si="5"/>
        <v>2.5818046811560036</v>
      </c>
      <c r="P27" s="17">
        <f t="shared" si="1"/>
        <v>2.5818046811560036</v>
      </c>
      <c r="Q27" s="17"/>
      <c r="R27" s="16">
        <v>2.3919678387548101E-2</v>
      </c>
      <c r="S27" s="16">
        <f t="shared" si="6"/>
        <v>1.2024579953795858</v>
      </c>
      <c r="T27" s="17">
        <f t="shared" si="7"/>
        <v>1.2024579953795858</v>
      </c>
    </row>
    <row r="28" spans="1:20" x14ac:dyDescent="0.35">
      <c r="A28" s="15">
        <v>43887</v>
      </c>
      <c r="B28" s="16">
        <v>0.824071206377612</v>
      </c>
      <c r="C28" s="19"/>
      <c r="D28" s="16">
        <v>2.6532</v>
      </c>
      <c r="E28" s="16">
        <f t="shared" si="2"/>
        <v>2.2196246871222813</v>
      </c>
      <c r="F28" s="17">
        <f t="shared" si="0"/>
        <v>2.2196246871222813</v>
      </c>
      <c r="G28" s="17"/>
      <c r="H28" s="16">
        <v>2.2138599913476402</v>
      </c>
      <c r="I28" s="16">
        <f t="shared" si="3"/>
        <v>1.6864911359773793</v>
      </c>
      <c r="J28" s="17">
        <f t="shared" si="4"/>
        <v>1.6864911359773793</v>
      </c>
      <c r="K28" s="15">
        <v>43887</v>
      </c>
      <c r="L28" s="16">
        <v>8.5481482278555593E-3</v>
      </c>
      <c r="M28" s="19"/>
      <c r="N28" s="16">
        <v>3.9100000000000003E-2</v>
      </c>
      <c r="O28" s="16">
        <f t="shared" si="5"/>
        <v>3.5740900786659462</v>
      </c>
      <c r="P28" s="17">
        <f t="shared" si="1"/>
        <v>3.5740900786659462</v>
      </c>
      <c r="Q28" s="17"/>
      <c r="R28" s="16">
        <v>2.59096891614694E-2</v>
      </c>
      <c r="S28" s="16">
        <f t="shared" si="6"/>
        <v>2.031029466363063</v>
      </c>
      <c r="T28" s="17">
        <f t="shared" si="7"/>
        <v>2.031029466363063</v>
      </c>
    </row>
    <row r="29" spans="1:20" x14ac:dyDescent="0.35">
      <c r="A29" s="15">
        <v>43888</v>
      </c>
      <c r="B29" s="16">
        <v>2.5608663171595998</v>
      </c>
      <c r="C29" s="19"/>
      <c r="D29" s="16">
        <v>2.6715</v>
      </c>
      <c r="E29" s="16">
        <f t="shared" si="2"/>
        <v>4.3201662694798616E-2</v>
      </c>
      <c r="F29" s="17">
        <f t="shared" si="0"/>
        <v>4.3201662694798616E-2</v>
      </c>
      <c r="G29" s="17"/>
      <c r="H29" s="16">
        <v>2.1729547813943402</v>
      </c>
      <c r="I29" s="16">
        <f t="shared" si="3"/>
        <v>-0.15147668317005863</v>
      </c>
      <c r="J29" s="17">
        <f t="shared" si="4"/>
        <v>0.15147668317005863</v>
      </c>
      <c r="K29" s="15">
        <v>43888</v>
      </c>
      <c r="L29" s="16">
        <v>3.6008107578381798E-2</v>
      </c>
      <c r="M29" s="19"/>
      <c r="N29" s="16">
        <v>3.9399999999999998E-2</v>
      </c>
      <c r="O29" s="16">
        <f t="shared" si="5"/>
        <v>9.4198019549758039E-2</v>
      </c>
      <c r="P29" s="17">
        <f t="shared" si="1"/>
        <v>9.4198019549758039E-2</v>
      </c>
      <c r="Q29" s="17"/>
      <c r="R29" s="16">
        <v>3.0920128500250998E-2</v>
      </c>
      <c r="S29" s="16">
        <f t="shared" si="6"/>
        <v>-0.14130092971576969</v>
      </c>
      <c r="T29" s="17">
        <f t="shared" si="7"/>
        <v>0.14130092971576969</v>
      </c>
    </row>
    <row r="30" spans="1:20" x14ac:dyDescent="0.35">
      <c r="A30" s="15">
        <v>43889</v>
      </c>
      <c r="B30" s="16">
        <v>2.7380267523328401</v>
      </c>
      <c r="C30" s="19"/>
      <c r="D30" s="16">
        <v>2.6899000000000002</v>
      </c>
      <c r="E30" s="16">
        <f t="shared" si="2"/>
        <v>-1.7577166582406545E-2</v>
      </c>
      <c r="F30" s="17">
        <f t="shared" si="0"/>
        <v>1.7577166582406545E-2</v>
      </c>
      <c r="G30" s="17"/>
      <c r="H30" s="16">
        <v>2.6910053254031499</v>
      </c>
      <c r="I30" s="16">
        <f t="shared" si="3"/>
        <v>-1.7173472424850227E-2</v>
      </c>
      <c r="J30" s="17">
        <f t="shared" si="4"/>
        <v>1.7173472424850227E-2</v>
      </c>
      <c r="K30" s="15">
        <v>43889</v>
      </c>
      <c r="L30" s="16">
        <v>3.9747230308130301E-2</v>
      </c>
      <c r="M30" s="19"/>
      <c r="N30" s="16">
        <v>3.9699999999999999E-2</v>
      </c>
      <c r="O30" s="16">
        <f t="shared" si="5"/>
        <v>-1.1882666481201423E-3</v>
      </c>
      <c r="P30" s="17">
        <f t="shared" si="1"/>
        <v>1.1882666481201423E-3</v>
      </c>
      <c r="Q30" s="17"/>
      <c r="R30" s="16">
        <v>2.85228878818139E-2</v>
      </c>
      <c r="S30" s="16">
        <f t="shared" si="6"/>
        <v>-0.28239307089582188</v>
      </c>
      <c r="T30" s="17">
        <f t="shared" si="7"/>
        <v>0.28239307089582188</v>
      </c>
    </row>
    <row r="31" spans="1:20" x14ac:dyDescent="0.35">
      <c r="A31" s="15">
        <v>43890</v>
      </c>
      <c r="B31" s="16">
        <v>0.90473614949650205</v>
      </c>
      <c r="C31" s="19"/>
      <c r="D31" s="16">
        <v>2.7084000000000001</v>
      </c>
      <c r="E31" s="16">
        <f t="shared" si="2"/>
        <v>1.9935799531247442</v>
      </c>
      <c r="F31" s="17">
        <f t="shared" si="0"/>
        <v>1.9935799531247442</v>
      </c>
      <c r="G31" s="17"/>
      <c r="H31" s="16">
        <v>1.85217392757892</v>
      </c>
      <c r="I31" s="16">
        <f t="shared" si="3"/>
        <v>1.0471978804093103</v>
      </c>
      <c r="J31" s="17">
        <f t="shared" si="4"/>
        <v>1.0471978804093103</v>
      </c>
      <c r="K31" s="15">
        <v>43890</v>
      </c>
      <c r="L31" s="16">
        <v>2.2127744015306199E-2</v>
      </c>
      <c r="M31" s="19"/>
      <c r="N31" s="16">
        <v>0.04</v>
      </c>
      <c r="O31" s="16">
        <f t="shared" si="5"/>
        <v>0.80768540942679057</v>
      </c>
      <c r="P31" s="17">
        <f t="shared" si="1"/>
        <v>0.80768540942679057</v>
      </c>
      <c r="Q31" s="17"/>
      <c r="R31" s="16">
        <v>2.5272386087071899E-2</v>
      </c>
      <c r="S31" s="16">
        <f t="shared" si="6"/>
        <v>0.14211308977501227</v>
      </c>
      <c r="T31" s="17">
        <f t="shared" si="7"/>
        <v>0.14211308977501227</v>
      </c>
    </row>
    <row r="32" spans="1:20" x14ac:dyDescent="0.35">
      <c r="A32" s="15"/>
      <c r="B32" s="19"/>
      <c r="C32" s="19"/>
      <c r="D32" s="16"/>
      <c r="E32" s="16"/>
      <c r="F32" s="17"/>
      <c r="G32" s="17"/>
      <c r="H32" s="16"/>
      <c r="I32" s="18"/>
      <c r="J32" s="17"/>
      <c r="K32" s="15"/>
      <c r="L32" s="19"/>
      <c r="M32" s="19"/>
      <c r="N32" s="16"/>
      <c r="O32" s="16"/>
      <c r="P32" s="17"/>
      <c r="Q32" s="17"/>
      <c r="R32" s="16"/>
      <c r="S32" s="18"/>
      <c r="T32" s="17"/>
    </row>
    <row r="33" spans="1:20" x14ac:dyDescent="0.35">
      <c r="A33" s="15" t="s">
        <v>20</v>
      </c>
      <c r="B33" s="16">
        <f>AVERAGE(B1:B31)</f>
        <v>1.8192955130716364</v>
      </c>
      <c r="C33" s="16"/>
      <c r="D33" s="16">
        <f>AVERAGE(D1:D31)</f>
        <v>2.4645379310344833</v>
      </c>
      <c r="E33" s="16"/>
      <c r="F33" s="17"/>
      <c r="G33" s="17"/>
      <c r="H33" s="16">
        <f>AVERAGE(H1:H31)</f>
        <v>2.2985107888738132</v>
      </c>
      <c r="I33" s="18"/>
      <c r="J33" s="17"/>
      <c r="K33" s="15" t="s">
        <v>21</v>
      </c>
      <c r="L33" s="16">
        <f>AVERAGE(L1:L31)</f>
        <v>2.5055620176717586E-2</v>
      </c>
      <c r="M33" s="16"/>
      <c r="N33" s="16">
        <f>AVERAGE(N1:N31)</f>
        <v>3.6106896551724138E-2</v>
      </c>
      <c r="O33" s="16"/>
      <c r="P33" s="17"/>
      <c r="Q33" s="17"/>
      <c r="R33" s="16">
        <f>AVERAGE(R1:R31)</f>
        <v>2.9632223238342924E-2</v>
      </c>
      <c r="S33" s="18"/>
      <c r="T33" s="17"/>
    </row>
    <row r="34" spans="1:20" x14ac:dyDescent="0.35">
      <c r="A34" s="19" t="s">
        <v>22</v>
      </c>
      <c r="B34" s="16">
        <f>MEDIAN(B1:C31)</f>
        <v>1.87419222303231</v>
      </c>
      <c r="C34" s="16"/>
      <c r="D34" s="16">
        <f>MEDIAN(D1:E31)</f>
        <v>2.2895500000000002</v>
      </c>
      <c r="E34" s="16"/>
      <c r="F34" s="16"/>
      <c r="G34" s="16"/>
      <c r="H34" s="16">
        <f>MEDIAN(H1:I31)</f>
        <v>2.0258713076113599</v>
      </c>
      <c r="I34" s="19"/>
      <c r="J34" s="16"/>
      <c r="K34" s="19" t="s">
        <v>23</v>
      </c>
      <c r="L34" s="16">
        <f>MEDIAN(L1:M31)</f>
        <v>2.6574124759063102E-2</v>
      </c>
      <c r="M34" s="16"/>
      <c r="N34" s="16">
        <f>MEDIAN(N1:O31)</f>
        <v>3.7849999999999995E-2</v>
      </c>
      <c r="O34" s="16"/>
      <c r="P34" s="16"/>
      <c r="Q34" s="16"/>
      <c r="R34" s="16">
        <f>MEDIAN(R1:S31)</f>
        <v>2.9143184022847102E-2</v>
      </c>
      <c r="S34" s="19"/>
      <c r="T34" s="16"/>
    </row>
    <row r="35" spans="1:20" x14ac:dyDescent="0.35">
      <c r="A35" s="19" t="s">
        <v>24</v>
      </c>
      <c r="B35" s="16">
        <f>_xlfn.STDEV.S(B1:C31)</f>
        <v>0.95655283441313377</v>
      </c>
      <c r="C35" s="16"/>
      <c r="D35" s="16">
        <f>_xlfn.STDEV.S(D1:E31)</f>
        <v>1.1857287131218315</v>
      </c>
      <c r="E35" s="16"/>
      <c r="F35" s="16"/>
      <c r="G35" s="16"/>
      <c r="H35" s="16">
        <f>_xlfn.STDEV.S(H1:I31)</f>
        <v>1.1995954114477596</v>
      </c>
      <c r="I35" s="19"/>
      <c r="J35" s="20"/>
      <c r="K35" s="19" t="s">
        <v>25</v>
      </c>
      <c r="L35" s="16">
        <f>_xlfn.STDEV.S(L1:M31)</f>
        <v>1.2009916831932367E-2</v>
      </c>
      <c r="M35" s="16"/>
      <c r="N35" s="16">
        <f>_xlfn.STDEV.S(N1:O31)</f>
        <v>1.0113362895261968</v>
      </c>
      <c r="O35" s="16"/>
      <c r="P35" s="16"/>
      <c r="Q35" s="16"/>
      <c r="R35" s="16">
        <f>_xlfn.STDEV.S(R1:S31)</f>
        <v>0.76681012442161278</v>
      </c>
      <c r="S35" s="19"/>
      <c r="T35" s="20"/>
    </row>
    <row r="36" spans="1:20" x14ac:dyDescent="0.35">
      <c r="A36" s="19" t="s">
        <v>26</v>
      </c>
      <c r="B36" s="16"/>
      <c r="C36" s="16"/>
      <c r="D36" s="16">
        <f>SUM(F1:F31)</f>
        <v>29.527070018852271</v>
      </c>
      <c r="E36" s="16"/>
      <c r="F36" s="16"/>
      <c r="G36" s="16"/>
      <c r="H36" s="16">
        <f>SUM(J1:J31)</f>
        <v>27.114676759225347</v>
      </c>
      <c r="I36" s="19"/>
      <c r="J36" s="16"/>
      <c r="K36" s="19"/>
      <c r="L36" s="16"/>
      <c r="M36" s="16"/>
      <c r="N36" s="16">
        <f>SUM(P1:P31)</f>
        <v>29.393797644799648</v>
      </c>
      <c r="O36" s="16"/>
      <c r="P36" s="16"/>
      <c r="Q36" s="16"/>
      <c r="R36" s="16">
        <f>SUM(T1:T31)</f>
        <v>22.237291943720475</v>
      </c>
      <c r="S36" s="19"/>
      <c r="T36" s="16"/>
    </row>
    <row r="37" spans="1:20" x14ac:dyDescent="0.35">
      <c r="A37" s="21" t="s">
        <v>1</v>
      </c>
      <c r="B37" s="22"/>
      <c r="C37" s="22"/>
      <c r="D37" s="23">
        <f>COUNT(D1:D31)</f>
        <v>29</v>
      </c>
      <c r="E37" s="23"/>
      <c r="F37" s="23"/>
      <c r="G37" s="23"/>
      <c r="H37" s="23">
        <f>COUNT(H1:H31)</f>
        <v>29</v>
      </c>
      <c r="I37" s="23"/>
      <c r="J37" s="23"/>
      <c r="K37" s="23"/>
      <c r="L37" s="23"/>
      <c r="M37" s="23"/>
      <c r="N37" s="23">
        <f>COUNT(N1:N31)</f>
        <v>29</v>
      </c>
      <c r="O37" s="23"/>
      <c r="P37" s="23"/>
      <c r="Q37" s="23"/>
      <c r="R37" s="23">
        <f>COUNT(R1:R31)</f>
        <v>29</v>
      </c>
      <c r="S37" s="21"/>
      <c r="T37" s="21"/>
    </row>
    <row r="38" spans="1:20" x14ac:dyDescent="0.35">
      <c r="A38" s="21" t="s">
        <v>4</v>
      </c>
      <c r="B38" s="22"/>
      <c r="C38" s="22"/>
      <c r="D38" s="22">
        <f>(D36/D37)*100</f>
        <v>101.81748282362852</v>
      </c>
      <c r="E38" s="22"/>
      <c r="F38" s="22"/>
      <c r="G38" s="22"/>
      <c r="H38" s="22">
        <f>(H36/H37)*100</f>
        <v>93.498885376639123</v>
      </c>
      <c r="I38" s="21"/>
      <c r="J38" s="21"/>
      <c r="K38" s="21"/>
      <c r="L38" s="22"/>
      <c r="M38" s="22"/>
      <c r="N38" s="22">
        <f>(N36/N37)*100</f>
        <v>101.35792291310224</v>
      </c>
      <c r="O38" s="22"/>
      <c r="P38" s="22"/>
      <c r="Q38" s="22"/>
      <c r="R38" s="22">
        <f>(R36/R37)*100</f>
        <v>76.680317047311988</v>
      </c>
      <c r="S38" s="21"/>
      <c r="T38" s="2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activeCell="B41" sqref="B41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6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3.3</v>
      </c>
      <c r="C3" s="3"/>
      <c r="D3" s="5">
        <v>4.5406000000000004</v>
      </c>
      <c r="E3" s="5">
        <f>(D3-B3)/B3</f>
        <v>0.37593939393939413</v>
      </c>
      <c r="F3" s="6">
        <f t="shared" ref="F3:F31" si="0">ABS((B3-D3)/B3)</f>
        <v>0.37593939393939413</v>
      </c>
      <c r="G3" s="6"/>
      <c r="H3" s="5">
        <v>3.3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20.170000000000002</v>
      </c>
      <c r="C4" s="3"/>
      <c r="D4" s="5">
        <v>4.5429000000000004</v>
      </c>
      <c r="E4" s="5">
        <f t="shared" ref="E4:E31" si="1">(D4-B4)/B4</f>
        <v>-0.77476945959345567</v>
      </c>
      <c r="F4" s="6">
        <f t="shared" si="0"/>
        <v>0.77476945959345567</v>
      </c>
      <c r="G4" s="6"/>
      <c r="H4" s="5">
        <v>6.2909268479999998</v>
      </c>
      <c r="I4" s="5">
        <f t="shared" ref="I4:I31" si="2">(H4-B4)/B4</f>
        <v>-0.6881047670798216</v>
      </c>
      <c r="J4" s="6">
        <f t="shared" ref="J4:J31" si="3">ABS((B4-H4)/B4)</f>
        <v>0.6881047670798216</v>
      </c>
    </row>
    <row r="5" spans="1:10" x14ac:dyDescent="0.35">
      <c r="A5" s="4">
        <v>43864</v>
      </c>
      <c r="B5" s="5">
        <v>4.16</v>
      </c>
      <c r="C5" s="3"/>
      <c r="D5" s="5">
        <v>4.5453000000000001</v>
      </c>
      <c r="E5" s="5">
        <f t="shared" si="1"/>
        <v>9.2620192307692292E-2</v>
      </c>
      <c r="F5" s="6">
        <f t="shared" si="0"/>
        <v>9.2620192307692292E-2</v>
      </c>
      <c r="G5" s="6"/>
      <c r="H5" s="5">
        <v>3.0396070910000001</v>
      </c>
      <c r="I5" s="5">
        <f t="shared" si="2"/>
        <v>-0.26932521850961538</v>
      </c>
      <c r="J5" s="6">
        <f t="shared" si="3"/>
        <v>0.26932521850961538</v>
      </c>
    </row>
    <row r="6" spans="1:10" x14ac:dyDescent="0.35">
      <c r="A6" s="4">
        <v>43865</v>
      </c>
      <c r="B6" s="5">
        <v>3.43</v>
      </c>
      <c r="C6" s="3"/>
      <c r="D6" s="5">
        <v>4.5476000000000001</v>
      </c>
      <c r="E6" s="5">
        <f t="shared" si="1"/>
        <v>0.32583090379008744</v>
      </c>
      <c r="F6" s="6">
        <f t="shared" si="0"/>
        <v>0.32583090379008744</v>
      </c>
      <c r="G6" s="6"/>
      <c r="H6" s="5">
        <v>3.1522799500000001</v>
      </c>
      <c r="I6" s="5">
        <f t="shared" si="2"/>
        <v>-8.0967944606414016E-2</v>
      </c>
      <c r="J6" s="6">
        <f t="shared" si="3"/>
        <v>8.0967944606414016E-2</v>
      </c>
    </row>
    <row r="7" spans="1:10" x14ac:dyDescent="0.35">
      <c r="A7" s="4">
        <v>43866</v>
      </c>
      <c r="B7" s="5">
        <v>10.01</v>
      </c>
      <c r="C7" s="3"/>
      <c r="D7" s="5">
        <v>4.55</v>
      </c>
      <c r="E7" s="5">
        <f t="shared" si="1"/>
        <v>-0.54545454545454541</v>
      </c>
      <c r="F7" s="6">
        <f t="shared" si="0"/>
        <v>0.54545454545454541</v>
      </c>
      <c r="G7" s="6"/>
      <c r="H7" s="5">
        <v>12.03913268</v>
      </c>
      <c r="I7" s="5">
        <f t="shared" si="2"/>
        <v>0.20271055744255745</v>
      </c>
      <c r="J7" s="6">
        <f t="shared" si="3"/>
        <v>0.20271055744255745</v>
      </c>
    </row>
    <row r="8" spans="1:10" x14ac:dyDescent="0.35">
      <c r="A8" s="4">
        <v>43867</v>
      </c>
      <c r="B8" s="5">
        <v>3.38</v>
      </c>
      <c r="C8" s="3"/>
      <c r="D8" s="5">
        <v>4.5522999999999998</v>
      </c>
      <c r="E8" s="5">
        <f t="shared" si="1"/>
        <v>0.34683431952662719</v>
      </c>
      <c r="F8" s="6">
        <f t="shared" si="0"/>
        <v>0.34683431952662719</v>
      </c>
      <c r="G8" s="6"/>
      <c r="H8" s="5">
        <v>5.4006973739999999</v>
      </c>
      <c r="I8" s="5">
        <f t="shared" si="2"/>
        <v>0.59783945976331365</v>
      </c>
      <c r="J8" s="6">
        <f t="shared" si="3"/>
        <v>0.59783945976331365</v>
      </c>
    </row>
    <row r="9" spans="1:10" x14ac:dyDescent="0.35">
      <c r="A9" s="4">
        <v>43868</v>
      </c>
      <c r="B9" s="5">
        <v>11.58</v>
      </c>
      <c r="C9" s="3"/>
      <c r="D9" s="5">
        <v>4.5547000000000004</v>
      </c>
      <c r="E9" s="5">
        <f t="shared" si="1"/>
        <v>-0.60667530224525035</v>
      </c>
      <c r="F9" s="6">
        <f t="shared" si="0"/>
        <v>0.60667530224525035</v>
      </c>
      <c r="G9" s="6"/>
      <c r="H9" s="5">
        <v>3.6640694549999999</v>
      </c>
      <c r="I9" s="5">
        <f t="shared" si="2"/>
        <v>-0.68358640284974093</v>
      </c>
      <c r="J9" s="6">
        <f t="shared" si="3"/>
        <v>0.68358640284974093</v>
      </c>
    </row>
    <row r="10" spans="1:10" x14ac:dyDescent="0.35">
      <c r="A10" s="4">
        <v>43869</v>
      </c>
      <c r="B10" s="5">
        <v>2.2999999999999998</v>
      </c>
      <c r="C10" s="3"/>
      <c r="D10" s="5">
        <v>4.5570000000000004</v>
      </c>
      <c r="E10" s="5">
        <f t="shared" si="1"/>
        <v>0.98130434782608733</v>
      </c>
      <c r="F10" s="6">
        <f t="shared" si="0"/>
        <v>0.98130434782608733</v>
      </c>
      <c r="G10" s="6"/>
      <c r="H10" s="5">
        <v>3.4121206700000002</v>
      </c>
      <c r="I10" s="5">
        <f t="shared" si="2"/>
        <v>0.48353072608695674</v>
      </c>
      <c r="J10" s="6">
        <f t="shared" si="3"/>
        <v>0.48353072608695674</v>
      </c>
    </row>
    <row r="11" spans="1:10" x14ac:dyDescent="0.35">
      <c r="A11" s="4">
        <v>43870</v>
      </c>
      <c r="B11" s="5">
        <v>2.63</v>
      </c>
      <c r="C11" s="3"/>
      <c r="D11" s="5">
        <v>4.5594000000000001</v>
      </c>
      <c r="E11" s="5">
        <f t="shared" si="1"/>
        <v>0.73361216730038037</v>
      </c>
      <c r="F11" s="6">
        <f t="shared" si="0"/>
        <v>0.73361216730038037</v>
      </c>
      <c r="G11" s="6"/>
      <c r="H11" s="5">
        <v>4.5447532879999999</v>
      </c>
      <c r="I11" s="5">
        <f t="shared" si="2"/>
        <v>0.72804307528517109</v>
      </c>
      <c r="J11" s="6">
        <f t="shared" si="3"/>
        <v>0.72804307528517109</v>
      </c>
    </row>
    <row r="12" spans="1:10" x14ac:dyDescent="0.35">
      <c r="A12" s="4">
        <v>43871</v>
      </c>
      <c r="B12" s="5">
        <v>4.3499999999999996</v>
      </c>
      <c r="C12" s="3"/>
      <c r="D12" s="5">
        <v>4.5617999999999999</v>
      </c>
      <c r="E12" s="5">
        <f t="shared" si="1"/>
        <v>4.8689655172413845E-2</v>
      </c>
      <c r="F12" s="6">
        <f t="shared" si="0"/>
        <v>4.8689655172413845E-2</v>
      </c>
      <c r="G12" s="6"/>
      <c r="H12" s="5">
        <v>4.2555416040000003</v>
      </c>
      <c r="I12" s="5">
        <f t="shared" si="2"/>
        <v>-2.171457379310331E-2</v>
      </c>
      <c r="J12" s="6">
        <f t="shared" si="3"/>
        <v>2.171457379310331E-2</v>
      </c>
    </row>
    <row r="13" spans="1:10" x14ac:dyDescent="0.35">
      <c r="A13" s="4">
        <v>43872</v>
      </c>
      <c r="B13" s="5">
        <v>3.27</v>
      </c>
      <c r="C13" s="3"/>
      <c r="D13" s="5">
        <v>4.5640999999999998</v>
      </c>
      <c r="E13" s="5">
        <f t="shared" si="1"/>
        <v>0.39574923547400603</v>
      </c>
      <c r="F13" s="6">
        <f t="shared" si="0"/>
        <v>0.39574923547400603</v>
      </c>
      <c r="G13" s="6"/>
      <c r="H13" s="5">
        <v>3.348889303</v>
      </c>
      <c r="I13" s="5">
        <f t="shared" si="2"/>
        <v>2.4125169113149835E-2</v>
      </c>
      <c r="J13" s="6">
        <f t="shared" si="3"/>
        <v>2.4125169113149835E-2</v>
      </c>
    </row>
    <row r="14" spans="1:10" x14ac:dyDescent="0.35">
      <c r="A14" s="4">
        <v>43873</v>
      </c>
      <c r="B14" s="5">
        <v>5.22</v>
      </c>
      <c r="C14" s="3"/>
      <c r="D14" s="5">
        <v>4.5664999999999996</v>
      </c>
      <c r="E14" s="5">
        <f t="shared" si="1"/>
        <v>-0.12519157088122609</v>
      </c>
      <c r="F14" s="6">
        <f t="shared" si="0"/>
        <v>0.12519157088122609</v>
      </c>
      <c r="G14" s="6"/>
      <c r="H14" s="5">
        <v>29.388400050000001</v>
      </c>
      <c r="I14" s="5">
        <f t="shared" si="2"/>
        <v>4.6299616954023</v>
      </c>
      <c r="J14" s="6">
        <f t="shared" si="3"/>
        <v>4.6299616954023</v>
      </c>
    </row>
    <row r="15" spans="1:10" x14ac:dyDescent="0.35">
      <c r="A15" s="4">
        <v>43874</v>
      </c>
      <c r="B15" s="5">
        <v>11.3</v>
      </c>
      <c r="C15" s="3"/>
      <c r="D15" s="5">
        <v>4.5688000000000004</v>
      </c>
      <c r="E15" s="5">
        <f t="shared" si="1"/>
        <v>-0.59568141592920354</v>
      </c>
      <c r="F15" s="6">
        <f t="shared" si="0"/>
        <v>0.59568141592920354</v>
      </c>
      <c r="G15" s="6"/>
      <c r="H15" s="5">
        <v>3.247811982</v>
      </c>
      <c r="I15" s="5">
        <f t="shared" si="2"/>
        <v>-0.71258301044247785</v>
      </c>
      <c r="J15" s="6">
        <f t="shared" si="3"/>
        <v>0.71258301044247785</v>
      </c>
    </row>
    <row r="16" spans="1:10" x14ac:dyDescent="0.35">
      <c r="A16" s="4">
        <v>43875</v>
      </c>
      <c r="B16" s="5">
        <v>3.84</v>
      </c>
      <c r="C16" s="3"/>
      <c r="D16" s="5">
        <v>4.5712000000000002</v>
      </c>
      <c r="E16" s="5">
        <f t="shared" si="1"/>
        <v>0.19041666666666676</v>
      </c>
      <c r="F16" s="6">
        <f t="shared" si="0"/>
        <v>0.19041666666666676</v>
      </c>
      <c r="G16" s="6"/>
      <c r="H16" s="5">
        <v>3.7137365949999999</v>
      </c>
      <c r="I16" s="5">
        <f t="shared" si="2"/>
        <v>-3.2881095052083337E-2</v>
      </c>
      <c r="J16" s="6">
        <f t="shared" si="3"/>
        <v>3.2881095052083337E-2</v>
      </c>
    </row>
    <row r="17" spans="1:10" x14ac:dyDescent="0.35">
      <c r="A17" s="4">
        <v>43876</v>
      </c>
      <c r="B17" s="5">
        <v>3.78</v>
      </c>
      <c r="C17" s="3"/>
      <c r="D17" s="5">
        <v>4.5735999999999999</v>
      </c>
      <c r="E17" s="5">
        <f t="shared" si="1"/>
        <v>0.20994708994708999</v>
      </c>
      <c r="F17" s="6">
        <f t="shared" si="0"/>
        <v>0.20994708994708999</v>
      </c>
      <c r="G17" s="6"/>
      <c r="H17" s="5">
        <v>3.7169072230000002</v>
      </c>
      <c r="I17" s="5">
        <f t="shared" si="2"/>
        <v>-1.6691210846560743E-2</v>
      </c>
      <c r="J17" s="6">
        <f t="shared" si="3"/>
        <v>1.6691210846560743E-2</v>
      </c>
    </row>
    <row r="18" spans="1:10" x14ac:dyDescent="0.35">
      <c r="A18" s="4">
        <v>43877</v>
      </c>
      <c r="B18" s="5">
        <v>2.2599999999999998</v>
      </c>
      <c r="C18" s="3"/>
      <c r="D18" s="5">
        <v>4.5758999999999999</v>
      </c>
      <c r="E18" s="5">
        <f t="shared" si="1"/>
        <v>1.0247345132743364</v>
      </c>
      <c r="F18" s="6">
        <f t="shared" si="0"/>
        <v>1.0247345132743364</v>
      </c>
      <c r="G18" s="6"/>
      <c r="H18" s="5">
        <v>7.8031927579999998</v>
      </c>
      <c r="I18" s="5">
        <f t="shared" si="2"/>
        <v>2.4527401584070798</v>
      </c>
      <c r="J18" s="6">
        <f t="shared" si="3"/>
        <v>2.4527401584070798</v>
      </c>
    </row>
    <row r="19" spans="1:10" x14ac:dyDescent="0.35">
      <c r="A19" s="4">
        <v>43878</v>
      </c>
      <c r="B19" s="5">
        <v>4.24</v>
      </c>
      <c r="C19" s="3"/>
      <c r="D19" s="5">
        <v>4.5782999999999996</v>
      </c>
      <c r="E19" s="5">
        <f t="shared" si="1"/>
        <v>7.9787735849056449E-2</v>
      </c>
      <c r="F19" s="6">
        <f t="shared" si="0"/>
        <v>7.9787735849056449E-2</v>
      </c>
      <c r="G19" s="6"/>
      <c r="H19" s="5">
        <v>3.2548005949999999</v>
      </c>
      <c r="I19" s="5">
        <f t="shared" si="2"/>
        <v>-0.23235835023584914</v>
      </c>
      <c r="J19" s="6">
        <f t="shared" si="3"/>
        <v>0.23235835023584914</v>
      </c>
    </row>
    <row r="20" spans="1:10" x14ac:dyDescent="0.35">
      <c r="A20" s="4">
        <v>43879</v>
      </c>
      <c r="B20" s="5">
        <v>3.81</v>
      </c>
      <c r="C20" s="3"/>
      <c r="D20" s="5">
        <v>4.5805999999999996</v>
      </c>
      <c r="E20" s="5">
        <f t="shared" si="1"/>
        <v>0.2022572178477689</v>
      </c>
      <c r="F20" s="6">
        <f t="shared" si="0"/>
        <v>0.2022572178477689</v>
      </c>
      <c r="G20" s="6"/>
      <c r="H20" s="5">
        <v>3.710721189</v>
      </c>
      <c r="I20" s="5">
        <f t="shared" si="2"/>
        <v>-2.6057430708661424E-2</v>
      </c>
      <c r="J20" s="6">
        <f t="shared" si="3"/>
        <v>2.6057430708661424E-2</v>
      </c>
    </row>
    <row r="21" spans="1:10" x14ac:dyDescent="0.35">
      <c r="A21" s="4">
        <v>43880</v>
      </c>
      <c r="B21" s="5">
        <v>3.65</v>
      </c>
      <c r="C21" s="3"/>
      <c r="D21" s="5">
        <v>4.5830000000000002</v>
      </c>
      <c r="E21" s="5">
        <f t="shared" si="1"/>
        <v>0.25561643835616449</v>
      </c>
      <c r="F21" s="6">
        <f t="shared" si="0"/>
        <v>0.25561643835616449</v>
      </c>
      <c r="G21" s="6"/>
      <c r="H21" s="5">
        <v>4.3302005269999997</v>
      </c>
      <c r="I21" s="5">
        <f t="shared" si="2"/>
        <v>0.18635630876712322</v>
      </c>
      <c r="J21" s="6">
        <f t="shared" si="3"/>
        <v>0.18635630876712322</v>
      </c>
    </row>
    <row r="22" spans="1:10" x14ac:dyDescent="0.35">
      <c r="A22" s="4">
        <v>43881</v>
      </c>
      <c r="B22" s="5">
        <v>3.63</v>
      </c>
      <c r="C22" s="3"/>
      <c r="D22" s="5">
        <v>4.5853999999999999</v>
      </c>
      <c r="E22" s="5">
        <f t="shared" si="1"/>
        <v>0.26319559228650141</v>
      </c>
      <c r="F22" s="6">
        <f t="shared" si="0"/>
        <v>0.26319559228650141</v>
      </c>
      <c r="G22" s="6"/>
      <c r="H22" s="5">
        <v>4.8477789009999999</v>
      </c>
      <c r="I22" s="5">
        <f t="shared" si="2"/>
        <v>0.33547628126721762</v>
      </c>
      <c r="J22" s="6">
        <f t="shared" si="3"/>
        <v>0.33547628126721762</v>
      </c>
    </row>
    <row r="23" spans="1:10" x14ac:dyDescent="0.35">
      <c r="A23" s="4">
        <v>43882</v>
      </c>
      <c r="B23" s="5">
        <v>6.53</v>
      </c>
      <c r="C23" s="3"/>
      <c r="D23" s="5">
        <v>4.5877999999999997</v>
      </c>
      <c r="E23" s="5">
        <f t="shared" si="1"/>
        <v>-0.29742725880551307</v>
      </c>
      <c r="F23" s="6">
        <f t="shared" si="0"/>
        <v>0.29742725880551307</v>
      </c>
      <c r="G23" s="6"/>
      <c r="H23" s="5">
        <v>3.4314169130000001</v>
      </c>
      <c r="I23" s="5">
        <f t="shared" si="2"/>
        <v>-0.47451502098009191</v>
      </c>
      <c r="J23" s="6">
        <f t="shared" si="3"/>
        <v>0.47451502098009191</v>
      </c>
    </row>
    <row r="24" spans="1:10" x14ac:dyDescent="0.35">
      <c r="A24" s="4">
        <v>43883</v>
      </c>
      <c r="B24" s="5">
        <v>2.85</v>
      </c>
      <c r="C24" s="3"/>
      <c r="D24" s="5">
        <v>4.5900999999999996</v>
      </c>
      <c r="E24" s="5">
        <f t="shared" si="1"/>
        <v>0.61056140350877175</v>
      </c>
      <c r="F24" s="6">
        <f t="shared" si="0"/>
        <v>0.61056140350877175</v>
      </c>
      <c r="G24" s="6"/>
      <c r="H24" s="5">
        <v>4.4674939509999998</v>
      </c>
      <c r="I24" s="5">
        <f t="shared" si="2"/>
        <v>0.56754173719298229</v>
      </c>
      <c r="J24" s="6">
        <f t="shared" si="3"/>
        <v>0.56754173719298229</v>
      </c>
    </row>
    <row r="25" spans="1:10" x14ac:dyDescent="0.35">
      <c r="A25" s="4">
        <v>43884</v>
      </c>
      <c r="B25" s="5">
        <v>4.0599999999999996</v>
      </c>
      <c r="C25" s="3"/>
      <c r="D25" s="5">
        <v>4.5925000000000002</v>
      </c>
      <c r="E25" s="5">
        <f t="shared" si="1"/>
        <v>0.13115763546798045</v>
      </c>
      <c r="F25" s="6">
        <f t="shared" si="0"/>
        <v>0.13115763546798045</v>
      </c>
      <c r="G25" s="6"/>
      <c r="H25" s="5">
        <v>2.970226061</v>
      </c>
      <c r="I25" s="5">
        <f t="shared" si="2"/>
        <v>-0.26841722635467974</v>
      </c>
      <c r="J25" s="6">
        <f t="shared" si="3"/>
        <v>0.26841722635467974</v>
      </c>
    </row>
    <row r="26" spans="1:10" x14ac:dyDescent="0.35">
      <c r="A26" s="4">
        <v>43885</v>
      </c>
      <c r="B26" s="5">
        <v>16.579999999999998</v>
      </c>
      <c r="C26" s="3"/>
      <c r="D26" s="5">
        <v>4.5949</v>
      </c>
      <c r="E26" s="5">
        <f t="shared" si="1"/>
        <v>-0.72286489746682758</v>
      </c>
      <c r="F26" s="6">
        <f t="shared" si="0"/>
        <v>0.72286489746682758</v>
      </c>
      <c r="G26" s="6"/>
      <c r="H26" s="5">
        <v>5.2909800159999998</v>
      </c>
      <c r="I26" s="5">
        <f t="shared" si="2"/>
        <v>-0.68088178431845603</v>
      </c>
      <c r="J26" s="6">
        <f t="shared" si="3"/>
        <v>0.68088178431845603</v>
      </c>
    </row>
    <row r="27" spans="1:10" x14ac:dyDescent="0.35">
      <c r="A27" s="4">
        <v>43886</v>
      </c>
      <c r="B27" s="5">
        <v>3.43</v>
      </c>
      <c r="C27" s="3"/>
      <c r="D27" s="5">
        <v>4.5972</v>
      </c>
      <c r="E27" s="5">
        <f t="shared" si="1"/>
        <v>0.34029154518950427</v>
      </c>
      <c r="F27" s="6">
        <f t="shared" si="0"/>
        <v>0.34029154518950427</v>
      </c>
      <c r="G27" s="6"/>
      <c r="H27" s="5">
        <v>4.0215791410000001</v>
      </c>
      <c r="I27" s="5">
        <f t="shared" si="2"/>
        <v>0.17247205276967928</v>
      </c>
      <c r="J27" s="6">
        <f t="shared" si="3"/>
        <v>0.17247205276967928</v>
      </c>
    </row>
    <row r="28" spans="1:10" x14ac:dyDescent="0.35">
      <c r="A28" s="4">
        <v>43887</v>
      </c>
      <c r="B28" s="5">
        <v>2.89</v>
      </c>
      <c r="C28" s="3"/>
      <c r="D28" s="5">
        <v>4.5995999999999997</v>
      </c>
      <c r="E28" s="5">
        <f t="shared" si="1"/>
        <v>0.59155709342560536</v>
      </c>
      <c r="F28" s="6">
        <f t="shared" si="0"/>
        <v>0.59155709342560536</v>
      </c>
      <c r="G28" s="6"/>
      <c r="H28" s="5">
        <v>6.6620908700000001</v>
      </c>
      <c r="I28" s="5">
        <f t="shared" si="2"/>
        <v>1.3052217543252596</v>
      </c>
      <c r="J28" s="6">
        <f t="shared" si="3"/>
        <v>1.3052217543252596</v>
      </c>
    </row>
    <row r="29" spans="1:10" x14ac:dyDescent="0.35">
      <c r="A29" s="4">
        <v>43888</v>
      </c>
      <c r="B29" s="5">
        <v>3.49</v>
      </c>
      <c r="C29" s="3"/>
      <c r="D29" s="5">
        <v>4.6020000000000003</v>
      </c>
      <c r="E29" s="5">
        <f t="shared" si="1"/>
        <v>0.3186246418338109</v>
      </c>
      <c r="F29" s="6">
        <f t="shared" si="0"/>
        <v>0.3186246418338109</v>
      </c>
      <c r="G29" s="6"/>
      <c r="H29" s="5">
        <v>5.6751399930000002</v>
      </c>
      <c r="I29" s="5">
        <f t="shared" si="2"/>
        <v>0.62611461117478506</v>
      </c>
      <c r="J29" s="6">
        <f>ABS((B29-H29)/B29)</f>
        <v>0.62611461117478506</v>
      </c>
    </row>
    <row r="30" spans="1:10" x14ac:dyDescent="0.35">
      <c r="A30" s="4">
        <v>43889</v>
      </c>
      <c r="B30" s="5">
        <v>3.95</v>
      </c>
      <c r="C30" s="3"/>
      <c r="D30" s="5">
        <v>4.6044</v>
      </c>
      <c r="E30" s="5">
        <f t="shared" si="1"/>
        <v>0.16567088607594932</v>
      </c>
      <c r="F30" s="6">
        <f t="shared" si="0"/>
        <v>0.16567088607594932</v>
      </c>
      <c r="G30" s="6"/>
      <c r="H30" s="5">
        <v>3.2126808179999999</v>
      </c>
      <c r="I30" s="5">
        <f t="shared" si="2"/>
        <v>-0.18666308405063298</v>
      </c>
      <c r="J30" s="6">
        <f t="shared" si="3"/>
        <v>0.18666308405063298</v>
      </c>
    </row>
    <row r="31" spans="1:10" x14ac:dyDescent="0.35">
      <c r="A31" s="4">
        <v>43890</v>
      </c>
      <c r="B31" s="5">
        <v>2.73</v>
      </c>
      <c r="C31" s="3"/>
      <c r="D31" s="5">
        <v>4.6067999999999998</v>
      </c>
      <c r="E31" s="5">
        <f t="shared" si="1"/>
        <v>0.68747252747252741</v>
      </c>
      <c r="F31" s="6">
        <f t="shared" si="0"/>
        <v>0.68747252747252741</v>
      </c>
      <c r="G31" s="6"/>
      <c r="H31" s="5">
        <v>4.010537502</v>
      </c>
      <c r="I31" s="5">
        <f t="shared" si="2"/>
        <v>0.46906135604395605</v>
      </c>
      <c r="J31" s="6">
        <f t="shared" si="3"/>
        <v>0.46906135604395605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12.039935652914444</v>
      </c>
      <c r="G34" s="5"/>
      <c r="H34" s="3"/>
      <c r="I34" s="3"/>
      <c r="J34" s="5">
        <f>SUM(J3:J33)</f>
        <v>17.155942062869723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41.51701949280843</v>
      </c>
      <c r="G36" s="5"/>
      <c r="H36" s="3"/>
      <c r="I36" s="3" t="s">
        <v>4</v>
      </c>
      <c r="J36" s="5">
        <f>(J34/J35)*100</f>
        <v>59.158420906447319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zoomScaleNormal="100"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7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0.47</v>
      </c>
      <c r="C3" s="3"/>
      <c r="D3" s="14">
        <v>0.45140000000000002</v>
      </c>
      <c r="E3" s="5">
        <f>(D3-B3)/B3</f>
        <v>-3.9574468085106278E-2</v>
      </c>
      <c r="F3" s="6">
        <f t="shared" ref="F3:F31" si="0">ABS((B3-D3)/B3)</f>
        <v>3.9574468085106278E-2</v>
      </c>
      <c r="G3" s="6"/>
      <c r="H3" s="14">
        <v>0.47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0.44</v>
      </c>
      <c r="C4" s="3"/>
      <c r="D4" s="14">
        <v>0.45150000000000001</v>
      </c>
      <c r="E4" s="5">
        <f t="shared" ref="E4:E31" si="1">(D4-B4)/B4</f>
        <v>2.6136363636363659E-2</v>
      </c>
      <c r="F4" s="6">
        <f t="shared" si="0"/>
        <v>2.6136363636363659E-2</v>
      </c>
      <c r="G4" s="6"/>
      <c r="H4" s="14">
        <v>0.31040385700000001</v>
      </c>
      <c r="I4" s="5">
        <f t="shared" ref="I4:I31" si="2">(H4-B4)/B4</f>
        <v>-0.29453668863636362</v>
      </c>
      <c r="J4" s="6">
        <f t="shared" ref="J4:J31" si="3">ABS((B4-H4)/B4)</f>
        <v>0.29453668863636362</v>
      </c>
    </row>
    <row r="5" spans="1:10" x14ac:dyDescent="0.35">
      <c r="A5" s="4">
        <v>43864</v>
      </c>
      <c r="B5" s="5">
        <v>0.49</v>
      </c>
      <c r="C5" s="3"/>
      <c r="D5" s="14">
        <v>0.45150000000000001</v>
      </c>
      <c r="E5" s="5">
        <f t="shared" si="1"/>
        <v>-7.8571428571428528E-2</v>
      </c>
      <c r="F5" s="6">
        <f t="shared" si="0"/>
        <v>7.8571428571428528E-2</v>
      </c>
      <c r="G5" s="6"/>
      <c r="H5" s="14">
        <v>0.45502426299999998</v>
      </c>
      <c r="I5" s="5">
        <f t="shared" si="2"/>
        <v>-7.1379055102040831E-2</v>
      </c>
      <c r="J5" s="6">
        <f t="shared" si="3"/>
        <v>7.1379055102040831E-2</v>
      </c>
    </row>
    <row r="6" spans="1:10" x14ac:dyDescent="0.35">
      <c r="A6" s="4">
        <v>43865</v>
      </c>
      <c r="B6" s="5">
        <v>0.43</v>
      </c>
      <c r="C6" s="3"/>
      <c r="D6" s="14">
        <v>0.4516</v>
      </c>
      <c r="E6" s="5">
        <f t="shared" si="1"/>
        <v>5.0232558139534901E-2</v>
      </c>
      <c r="F6" s="6">
        <f t="shared" si="0"/>
        <v>5.0232558139534901E-2</v>
      </c>
      <c r="G6" s="6"/>
      <c r="H6" s="14">
        <v>0.48847711300000002</v>
      </c>
      <c r="I6" s="5">
        <f t="shared" si="2"/>
        <v>0.13599328604651167</v>
      </c>
      <c r="J6" s="6">
        <f t="shared" si="3"/>
        <v>0.13599328604651167</v>
      </c>
    </row>
    <row r="7" spans="1:10" x14ac:dyDescent="0.35">
      <c r="A7" s="4">
        <v>43866</v>
      </c>
      <c r="B7" s="5">
        <v>0.39</v>
      </c>
      <c r="C7" s="3"/>
      <c r="D7" s="14">
        <v>0.45169999999999999</v>
      </c>
      <c r="E7" s="5">
        <f t="shared" si="1"/>
        <v>0.15820512820512814</v>
      </c>
      <c r="F7" s="6">
        <f t="shared" si="0"/>
        <v>0.15820512820512814</v>
      </c>
      <c r="G7" s="6"/>
      <c r="H7" s="14">
        <v>0.45760904800000002</v>
      </c>
      <c r="I7" s="5">
        <f t="shared" si="2"/>
        <v>0.17335653333333334</v>
      </c>
      <c r="J7" s="6">
        <f t="shared" si="3"/>
        <v>0.17335653333333334</v>
      </c>
    </row>
    <row r="8" spans="1:10" x14ac:dyDescent="0.35">
      <c r="A8" s="4">
        <v>43867</v>
      </c>
      <c r="B8" s="5">
        <v>0.45</v>
      </c>
      <c r="C8" s="3"/>
      <c r="D8" s="14">
        <v>0.45169999999999999</v>
      </c>
      <c r="E8" s="5">
        <f t="shared" si="1"/>
        <v>3.7777777777777315E-3</v>
      </c>
      <c r="F8" s="6">
        <f t="shared" si="0"/>
        <v>3.7777777777777315E-3</v>
      </c>
      <c r="G8" s="6"/>
      <c r="H8" s="14">
        <v>0.45335845699999999</v>
      </c>
      <c r="I8" s="5">
        <f t="shared" si="2"/>
        <v>7.4632377777777365E-3</v>
      </c>
      <c r="J8" s="6">
        <f t="shared" si="3"/>
        <v>7.4632377777777365E-3</v>
      </c>
    </row>
    <row r="9" spans="1:10" x14ac:dyDescent="0.35">
      <c r="A9" s="4">
        <v>43868</v>
      </c>
      <c r="B9" s="5">
        <v>0.46</v>
      </c>
      <c r="C9" s="3"/>
      <c r="D9" s="14">
        <v>0.45179999999999998</v>
      </c>
      <c r="E9" s="5">
        <f t="shared" si="1"/>
        <v>-1.7826086956521825E-2</v>
      </c>
      <c r="F9" s="6">
        <f t="shared" si="0"/>
        <v>1.7826086956521825E-2</v>
      </c>
      <c r="G9" s="6"/>
      <c r="H9" s="14">
        <v>0.45811221699999999</v>
      </c>
      <c r="I9" s="5">
        <f t="shared" si="2"/>
        <v>-4.1038760869565906E-3</v>
      </c>
      <c r="J9" s="6">
        <f t="shared" si="3"/>
        <v>4.1038760869565906E-3</v>
      </c>
    </row>
    <row r="10" spans="1:10" x14ac:dyDescent="0.35">
      <c r="A10" s="4">
        <v>43869</v>
      </c>
      <c r="B10" s="5">
        <v>0.47</v>
      </c>
      <c r="C10" s="3"/>
      <c r="D10" s="14">
        <v>0.45179999999999998</v>
      </c>
      <c r="E10" s="5">
        <f t="shared" si="1"/>
        <v>-3.8723404255319137E-2</v>
      </c>
      <c r="F10" s="6">
        <f t="shared" si="0"/>
        <v>3.8723404255319137E-2</v>
      </c>
      <c r="G10" s="6"/>
      <c r="H10" s="14">
        <v>0.45008348799999998</v>
      </c>
      <c r="I10" s="5">
        <f t="shared" si="2"/>
        <v>-4.2375557446808508E-2</v>
      </c>
      <c r="J10" s="6">
        <f t="shared" si="3"/>
        <v>4.2375557446808508E-2</v>
      </c>
    </row>
    <row r="11" spans="1:10" x14ac:dyDescent="0.35">
      <c r="A11" s="4">
        <v>43870</v>
      </c>
      <c r="B11" s="5">
        <v>0.42</v>
      </c>
      <c r="C11" s="3"/>
      <c r="D11" s="14">
        <v>0.45190000000000002</v>
      </c>
      <c r="E11" s="5">
        <f t="shared" si="1"/>
        <v>7.5952380952381049E-2</v>
      </c>
      <c r="F11" s="6">
        <f t="shared" si="0"/>
        <v>7.5952380952381049E-2</v>
      </c>
      <c r="G11" s="6"/>
      <c r="H11" s="14">
        <v>0.48643076899999999</v>
      </c>
      <c r="I11" s="5">
        <f t="shared" si="2"/>
        <v>0.15816849761904764</v>
      </c>
      <c r="J11" s="6">
        <f t="shared" si="3"/>
        <v>0.15816849761904764</v>
      </c>
    </row>
    <row r="12" spans="1:10" x14ac:dyDescent="0.35">
      <c r="A12" s="4">
        <v>43871</v>
      </c>
      <c r="B12" s="5">
        <v>0.41</v>
      </c>
      <c r="C12" s="3"/>
      <c r="D12" s="14">
        <v>0.45190000000000002</v>
      </c>
      <c r="E12" s="5">
        <f t="shared" si="1"/>
        <v>0.10219512195121963</v>
      </c>
      <c r="F12" s="6">
        <f t="shared" si="0"/>
        <v>0.10219512195121963</v>
      </c>
      <c r="G12" s="6"/>
      <c r="H12" s="14">
        <v>0.480740063</v>
      </c>
      <c r="I12" s="5">
        <f t="shared" si="2"/>
        <v>0.17253673902439029</v>
      </c>
      <c r="J12" s="6">
        <f t="shared" si="3"/>
        <v>0.17253673902439029</v>
      </c>
    </row>
    <row r="13" spans="1:10" x14ac:dyDescent="0.35">
      <c r="A13" s="4">
        <v>43872</v>
      </c>
      <c r="B13" s="5">
        <v>0.38</v>
      </c>
      <c r="C13" s="3"/>
      <c r="D13" s="14">
        <v>0.45200000000000001</v>
      </c>
      <c r="E13" s="5">
        <f t="shared" si="1"/>
        <v>0.18947368421052632</v>
      </c>
      <c r="F13" s="6">
        <f t="shared" si="0"/>
        <v>0.18947368421052632</v>
      </c>
      <c r="G13" s="6"/>
      <c r="H13" s="14">
        <v>0.441035819</v>
      </c>
      <c r="I13" s="5">
        <f t="shared" si="2"/>
        <v>0.16062057631578944</v>
      </c>
      <c r="J13" s="6">
        <f t="shared" si="3"/>
        <v>0.16062057631578944</v>
      </c>
    </row>
    <row r="14" spans="1:10" x14ac:dyDescent="0.35">
      <c r="A14" s="4">
        <v>43873</v>
      </c>
      <c r="B14" s="5">
        <v>0.35</v>
      </c>
      <c r="C14" s="3"/>
      <c r="D14" s="14">
        <v>0.45200000000000001</v>
      </c>
      <c r="E14" s="5">
        <f t="shared" si="1"/>
        <v>0.29142857142857154</v>
      </c>
      <c r="F14" s="6">
        <f t="shared" si="0"/>
        <v>0.29142857142857154</v>
      </c>
      <c r="G14" s="6"/>
      <c r="H14" s="14">
        <v>0.48820794699999998</v>
      </c>
      <c r="I14" s="5">
        <f t="shared" si="2"/>
        <v>0.3948798485714286</v>
      </c>
      <c r="J14" s="6">
        <f t="shared" si="3"/>
        <v>0.3948798485714286</v>
      </c>
    </row>
    <row r="15" spans="1:10" x14ac:dyDescent="0.35">
      <c r="A15" s="4">
        <v>43874</v>
      </c>
      <c r="B15" s="5">
        <v>0.37</v>
      </c>
      <c r="C15" s="3"/>
      <c r="D15" s="14">
        <v>0.4521</v>
      </c>
      <c r="E15" s="5">
        <f t="shared" si="1"/>
        <v>0.2218918918918919</v>
      </c>
      <c r="F15" s="6">
        <f t="shared" si="0"/>
        <v>0.2218918918918919</v>
      </c>
      <c r="G15" s="6"/>
      <c r="H15" s="14">
        <v>0.488899311</v>
      </c>
      <c r="I15" s="5">
        <f t="shared" si="2"/>
        <v>0.32134948918918921</v>
      </c>
      <c r="J15" s="6">
        <f t="shared" si="3"/>
        <v>0.32134948918918921</v>
      </c>
    </row>
    <row r="16" spans="1:10" x14ac:dyDescent="0.35">
      <c r="A16" s="4">
        <v>43875</v>
      </c>
      <c r="B16" s="5">
        <v>0.48</v>
      </c>
      <c r="C16" s="3"/>
      <c r="D16" s="14">
        <v>0.4521</v>
      </c>
      <c r="E16" s="5">
        <f t="shared" si="1"/>
        <v>-5.8124999999999961E-2</v>
      </c>
      <c r="F16" s="6">
        <f t="shared" si="0"/>
        <v>5.8124999999999961E-2</v>
      </c>
      <c r="G16" s="6"/>
      <c r="H16" s="14">
        <v>0.49618166400000002</v>
      </c>
      <c r="I16" s="5">
        <f t="shared" si="2"/>
        <v>3.3711800000000083E-2</v>
      </c>
      <c r="J16" s="6">
        <f t="shared" si="3"/>
        <v>3.3711800000000083E-2</v>
      </c>
    </row>
    <row r="17" spans="1:10" x14ac:dyDescent="0.35">
      <c r="A17" s="4">
        <v>43876</v>
      </c>
      <c r="B17" s="5">
        <v>0.49</v>
      </c>
      <c r="C17" s="3"/>
      <c r="D17" s="14">
        <v>0.45219999999999999</v>
      </c>
      <c r="E17" s="5">
        <f t="shared" si="1"/>
        <v>-7.7142857142857138E-2</v>
      </c>
      <c r="F17" s="6">
        <f t="shared" si="0"/>
        <v>7.7142857142857138E-2</v>
      </c>
      <c r="G17" s="6"/>
      <c r="H17" s="14">
        <v>0.48001331600000002</v>
      </c>
      <c r="I17" s="5">
        <f t="shared" si="2"/>
        <v>-2.0380987755101977E-2</v>
      </c>
      <c r="J17" s="6">
        <f t="shared" si="3"/>
        <v>2.0380987755101977E-2</v>
      </c>
    </row>
    <row r="18" spans="1:10" x14ac:dyDescent="0.35">
      <c r="A18" s="4">
        <v>43877</v>
      </c>
      <c r="B18" s="5">
        <v>0.49</v>
      </c>
      <c r="C18" s="3"/>
      <c r="D18" s="14">
        <v>0.45219999999999999</v>
      </c>
      <c r="E18" s="5">
        <f t="shared" si="1"/>
        <v>-7.7142857142857138E-2</v>
      </c>
      <c r="F18" s="6">
        <f t="shared" si="0"/>
        <v>7.7142857142857138E-2</v>
      </c>
      <c r="G18" s="6"/>
      <c r="H18" s="14">
        <v>0.40691716500000003</v>
      </c>
      <c r="I18" s="5">
        <f t="shared" si="2"/>
        <v>-0.16955680612244892</v>
      </c>
      <c r="J18" s="6">
        <f t="shared" si="3"/>
        <v>0.16955680612244892</v>
      </c>
    </row>
    <row r="19" spans="1:10" x14ac:dyDescent="0.35">
      <c r="A19" s="4">
        <v>43878</v>
      </c>
      <c r="B19" s="5">
        <v>0.49</v>
      </c>
      <c r="C19" s="3"/>
      <c r="D19" s="14">
        <v>0.45229999999999998</v>
      </c>
      <c r="E19" s="5">
        <f t="shared" si="1"/>
        <v>-7.6938775510204102E-2</v>
      </c>
      <c r="F19" s="6">
        <f t="shared" si="0"/>
        <v>7.6938775510204102E-2</v>
      </c>
      <c r="G19" s="6"/>
      <c r="H19" s="14">
        <v>0.46874118399999998</v>
      </c>
      <c r="I19" s="5">
        <f t="shared" si="2"/>
        <v>-4.3385338775510235E-2</v>
      </c>
      <c r="J19" s="6">
        <f t="shared" si="3"/>
        <v>4.3385338775510235E-2</v>
      </c>
    </row>
    <row r="20" spans="1:10" x14ac:dyDescent="0.35">
      <c r="A20" s="4">
        <v>43879</v>
      </c>
      <c r="B20" s="5">
        <v>0.46</v>
      </c>
      <c r="C20" s="3"/>
      <c r="D20" s="14">
        <v>0.45240000000000002</v>
      </c>
      <c r="E20" s="5">
        <f t="shared" si="1"/>
        <v>-1.6521739130434771E-2</v>
      </c>
      <c r="F20" s="6">
        <f t="shared" si="0"/>
        <v>1.6521739130434771E-2</v>
      </c>
      <c r="G20" s="6"/>
      <c r="H20" s="14">
        <v>0.464254416</v>
      </c>
      <c r="I20" s="5">
        <f t="shared" si="2"/>
        <v>9.2487304347825712E-3</v>
      </c>
      <c r="J20" s="6">
        <f t="shared" si="3"/>
        <v>9.2487304347825712E-3</v>
      </c>
    </row>
    <row r="21" spans="1:10" x14ac:dyDescent="0.35">
      <c r="A21" s="4">
        <v>43880</v>
      </c>
      <c r="B21" s="5">
        <v>0.39</v>
      </c>
      <c r="C21" s="3"/>
      <c r="D21" s="14">
        <v>0.45240000000000002</v>
      </c>
      <c r="E21" s="5">
        <f t="shared" si="1"/>
        <v>0.16000000000000003</v>
      </c>
      <c r="F21" s="6">
        <f t="shared" si="0"/>
        <v>0.16000000000000003</v>
      </c>
      <c r="G21" s="6"/>
      <c r="H21" s="14">
        <v>0.49090455900000002</v>
      </c>
      <c r="I21" s="5">
        <f t="shared" si="2"/>
        <v>0.25872963846153846</v>
      </c>
      <c r="J21" s="6">
        <f t="shared" si="3"/>
        <v>0.25872963846153846</v>
      </c>
    </row>
    <row r="22" spans="1:10" x14ac:dyDescent="0.35">
      <c r="A22" s="4">
        <v>43881</v>
      </c>
      <c r="B22" s="5">
        <v>0.4</v>
      </c>
      <c r="C22" s="3"/>
      <c r="D22" s="14">
        <v>0.45250000000000001</v>
      </c>
      <c r="E22" s="5">
        <f t="shared" si="1"/>
        <v>0.13124999999999998</v>
      </c>
      <c r="F22" s="6">
        <f t="shared" si="0"/>
        <v>0.13124999999999998</v>
      </c>
      <c r="G22" s="6"/>
      <c r="H22" s="14">
        <v>0.45819395600000001</v>
      </c>
      <c r="I22" s="5">
        <f t="shared" si="2"/>
        <v>0.14548488999999998</v>
      </c>
      <c r="J22" s="6">
        <f t="shared" si="3"/>
        <v>0.14548488999999998</v>
      </c>
    </row>
    <row r="23" spans="1:10" x14ac:dyDescent="0.35">
      <c r="A23" s="4">
        <v>43882</v>
      </c>
      <c r="B23" s="5">
        <v>0.46</v>
      </c>
      <c r="C23" s="3"/>
      <c r="D23" s="14">
        <v>0.45250000000000001</v>
      </c>
      <c r="E23" s="5">
        <f t="shared" si="1"/>
        <v>-1.630434782608697E-2</v>
      </c>
      <c r="F23" s="6">
        <f t="shared" si="0"/>
        <v>1.630434782608697E-2</v>
      </c>
      <c r="G23" s="6"/>
      <c r="H23" s="14">
        <v>0.48692350400000001</v>
      </c>
      <c r="I23" s="5">
        <f t="shared" si="2"/>
        <v>5.8529356521739101E-2</v>
      </c>
      <c r="J23" s="6">
        <f t="shared" si="3"/>
        <v>5.8529356521739101E-2</v>
      </c>
    </row>
    <row r="24" spans="1:10" x14ac:dyDescent="0.35">
      <c r="A24" s="4">
        <v>43883</v>
      </c>
      <c r="B24" s="5">
        <v>0.47</v>
      </c>
      <c r="C24" s="3"/>
      <c r="D24" s="14">
        <v>0.4526</v>
      </c>
      <c r="E24" s="5">
        <f t="shared" si="1"/>
        <v>-3.7021276595744619E-2</v>
      </c>
      <c r="F24" s="6">
        <f t="shared" si="0"/>
        <v>3.7021276595744619E-2</v>
      </c>
      <c r="G24" s="6"/>
      <c r="H24" s="14">
        <v>0.47840496100000002</v>
      </c>
      <c r="I24" s="5">
        <f t="shared" si="2"/>
        <v>1.7882895744680945E-2</v>
      </c>
      <c r="J24" s="6">
        <f t="shared" si="3"/>
        <v>1.7882895744680945E-2</v>
      </c>
    </row>
    <row r="25" spans="1:10" x14ac:dyDescent="0.35">
      <c r="A25" s="4">
        <v>43884</v>
      </c>
      <c r="B25" s="5">
        <v>0.46</v>
      </c>
      <c r="C25" s="3"/>
      <c r="D25" s="14">
        <v>0.4526</v>
      </c>
      <c r="E25" s="5">
        <f t="shared" si="1"/>
        <v>-1.6086956521739169E-2</v>
      </c>
      <c r="F25" s="6">
        <f t="shared" si="0"/>
        <v>1.6086956521739169E-2</v>
      </c>
      <c r="G25" s="6"/>
      <c r="H25" s="14">
        <v>0.43771710400000002</v>
      </c>
      <c r="I25" s="5">
        <f t="shared" si="2"/>
        <v>-4.8441078260869554E-2</v>
      </c>
      <c r="J25" s="6">
        <f t="shared" si="3"/>
        <v>4.8441078260869554E-2</v>
      </c>
    </row>
    <row r="26" spans="1:10" x14ac:dyDescent="0.35">
      <c r="A26" s="4">
        <v>43885</v>
      </c>
      <c r="B26" s="5">
        <v>0.46</v>
      </c>
      <c r="C26" s="3"/>
      <c r="D26" s="14">
        <v>0.45269999999999999</v>
      </c>
      <c r="E26" s="5">
        <f t="shared" si="1"/>
        <v>-1.5869565217391367E-2</v>
      </c>
      <c r="F26" s="6">
        <f t="shared" si="0"/>
        <v>1.5869565217391367E-2</v>
      </c>
      <c r="G26" s="6"/>
      <c r="H26" s="14">
        <v>0.49475241800000003</v>
      </c>
      <c r="I26" s="5">
        <f t="shared" si="2"/>
        <v>7.5548734782608706E-2</v>
      </c>
      <c r="J26" s="6">
        <f t="shared" si="3"/>
        <v>7.5548734782608706E-2</v>
      </c>
    </row>
    <row r="27" spans="1:10" x14ac:dyDescent="0.35">
      <c r="A27" s="4">
        <v>43886</v>
      </c>
      <c r="B27" s="5">
        <v>0.45</v>
      </c>
      <c r="C27" s="3"/>
      <c r="D27" s="14">
        <v>0.45269999999999999</v>
      </c>
      <c r="E27" s="5">
        <f t="shared" si="1"/>
        <v>5.9999999999999559E-3</v>
      </c>
      <c r="F27" s="6">
        <f t="shared" si="0"/>
        <v>5.9999999999999559E-3</v>
      </c>
      <c r="G27" s="6"/>
      <c r="H27" s="14">
        <v>0.49015644600000002</v>
      </c>
      <c r="I27" s="5">
        <f t="shared" si="2"/>
        <v>8.9236546666666694E-2</v>
      </c>
      <c r="J27" s="6">
        <f t="shared" si="3"/>
        <v>8.9236546666666694E-2</v>
      </c>
    </row>
    <row r="28" spans="1:10" x14ac:dyDescent="0.35">
      <c r="A28" s="4">
        <v>43887</v>
      </c>
      <c r="B28" s="5">
        <v>0.45</v>
      </c>
      <c r="C28" s="3"/>
      <c r="D28" s="14">
        <v>0.45279999999999998</v>
      </c>
      <c r="E28" s="5">
        <f t="shared" si="1"/>
        <v>6.2222222222221533E-3</v>
      </c>
      <c r="F28" s="6">
        <f t="shared" si="0"/>
        <v>6.2222222222221533E-3</v>
      </c>
      <c r="G28" s="6"/>
      <c r="H28" s="14">
        <v>0.44477552100000001</v>
      </c>
      <c r="I28" s="5">
        <f t="shared" si="2"/>
        <v>-1.1609953333333343E-2</v>
      </c>
      <c r="J28" s="6">
        <f t="shared" si="3"/>
        <v>1.1609953333333343E-2</v>
      </c>
    </row>
    <row r="29" spans="1:10" x14ac:dyDescent="0.35">
      <c r="A29" s="4">
        <v>43888</v>
      </c>
      <c r="B29" s="5">
        <v>0.46</v>
      </c>
      <c r="C29" s="3"/>
      <c r="D29" s="14">
        <v>0.45279999999999998</v>
      </c>
      <c r="E29" s="5">
        <f t="shared" si="1"/>
        <v>-1.5652173913043563E-2</v>
      </c>
      <c r="F29" s="6">
        <f t="shared" si="0"/>
        <v>1.5652173913043563E-2</v>
      </c>
      <c r="G29" s="6"/>
      <c r="H29" s="14">
        <v>0.48096360300000002</v>
      </c>
      <c r="I29" s="5">
        <f t="shared" si="2"/>
        <v>4.557304999999999E-2</v>
      </c>
      <c r="J29" s="6">
        <f t="shared" si="3"/>
        <v>4.557304999999999E-2</v>
      </c>
    </row>
    <row r="30" spans="1:10" x14ac:dyDescent="0.35">
      <c r="A30" s="4">
        <v>43889</v>
      </c>
      <c r="B30" s="5">
        <v>0.47</v>
      </c>
      <c r="C30" s="3"/>
      <c r="D30" s="14">
        <v>0.45290000000000002</v>
      </c>
      <c r="E30" s="5">
        <f t="shared" si="1"/>
        <v>-3.6382978723404145E-2</v>
      </c>
      <c r="F30" s="6">
        <f t="shared" si="0"/>
        <v>3.6382978723404145E-2</v>
      </c>
      <c r="G30" s="6"/>
      <c r="H30" s="14">
        <v>0.39397314999999999</v>
      </c>
      <c r="I30" s="5">
        <f t="shared" si="2"/>
        <v>-0.16175925531914889</v>
      </c>
      <c r="J30" s="6">
        <f t="shared" si="3"/>
        <v>0.16175925531914889</v>
      </c>
    </row>
    <row r="31" spans="1:10" x14ac:dyDescent="0.35">
      <c r="A31" s="4">
        <v>43890</v>
      </c>
      <c r="B31" s="5">
        <v>0.45</v>
      </c>
      <c r="C31" s="3"/>
      <c r="D31" s="14">
        <v>0.45290000000000002</v>
      </c>
      <c r="E31" s="5">
        <f t="shared" si="1"/>
        <v>6.4444444444444748E-3</v>
      </c>
      <c r="F31" s="6">
        <f t="shared" si="0"/>
        <v>6.4444444444444748E-3</v>
      </c>
      <c r="G31" s="6"/>
      <c r="H31" s="14">
        <v>0.444800362</v>
      </c>
      <c r="I31" s="5">
        <f t="shared" si="2"/>
        <v>-1.1554751111111126E-2</v>
      </c>
      <c r="J31" s="6">
        <f t="shared" si="3"/>
        <v>1.1554751111111126E-2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2.0470940604522005</v>
      </c>
      <c r="G34" s="5"/>
      <c r="H34" s="3"/>
      <c r="I34" s="3"/>
      <c r="J34" s="5">
        <f>SUM(J3:J33)</f>
        <v>3.137397198439178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7.0589450360420702</v>
      </c>
      <c r="G36" s="5"/>
      <c r="H36" s="3"/>
      <c r="I36" s="3" t="s">
        <v>4</v>
      </c>
      <c r="J36" s="5">
        <f>(J34/J35)*100</f>
        <v>10.818611029100614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AF91-96B8-4BC9-A9F1-E62979709D3B}">
  <dimension ref="A1:AD38"/>
  <sheetViews>
    <sheetView workbookViewId="0">
      <selection activeCell="A33" sqref="A33:R38"/>
    </sheetView>
  </sheetViews>
  <sheetFormatPr defaultRowHeight="14.5" x14ac:dyDescent="0.35"/>
  <cols>
    <col min="1" max="1" width="10.6328125" bestFit="1" customWidth="1"/>
    <col min="2" max="2" width="10.453125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10.90625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10.36328125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43" thickBot="1" x14ac:dyDescent="0.4">
      <c r="A1" s="26"/>
      <c r="B1" s="24" t="s">
        <v>2</v>
      </c>
      <c r="C1" s="26"/>
      <c r="D1" s="24" t="s">
        <v>3</v>
      </c>
      <c r="E1" s="27"/>
      <c r="F1" s="28"/>
      <c r="G1" s="28"/>
      <c r="H1" s="24" t="s">
        <v>5</v>
      </c>
      <c r="I1" s="24"/>
      <c r="J1" s="26"/>
      <c r="K1" s="26" t="s">
        <v>0</v>
      </c>
      <c r="L1" s="24" t="s">
        <v>6</v>
      </c>
      <c r="M1" s="26"/>
      <c r="N1" s="24" t="s">
        <v>3</v>
      </c>
      <c r="O1" s="27"/>
      <c r="P1" s="28"/>
      <c r="Q1" s="28"/>
      <c r="R1" s="24" t="s">
        <v>5</v>
      </c>
      <c r="S1" s="24"/>
      <c r="T1" s="26"/>
      <c r="U1" s="26" t="s">
        <v>0</v>
      </c>
      <c r="V1" s="24" t="s">
        <v>7</v>
      </c>
      <c r="W1" s="26"/>
      <c r="X1" s="24" t="s">
        <v>3</v>
      </c>
      <c r="Y1" s="27"/>
      <c r="Z1" s="28"/>
      <c r="AA1" s="28"/>
      <c r="AB1" s="24" t="s">
        <v>5</v>
      </c>
      <c r="AC1" s="24"/>
      <c r="AD1" s="26"/>
    </row>
    <row r="2" spans="1:30" ht="29" thickBot="1" x14ac:dyDescent="0.4">
      <c r="A2" s="24" t="s">
        <v>0</v>
      </c>
      <c r="B2" s="24" t="s">
        <v>13</v>
      </c>
      <c r="C2" s="24"/>
      <c r="D2" s="24" t="s">
        <v>14</v>
      </c>
      <c r="E2" s="24" t="s">
        <v>15</v>
      </c>
      <c r="F2" s="24" t="s">
        <v>16</v>
      </c>
      <c r="G2" s="24"/>
      <c r="H2" s="24" t="s">
        <v>17</v>
      </c>
      <c r="I2" s="24" t="s">
        <v>18</v>
      </c>
      <c r="J2" s="24" t="s">
        <v>19</v>
      </c>
      <c r="K2" s="24" t="s">
        <v>0</v>
      </c>
      <c r="L2" s="24" t="s">
        <v>13</v>
      </c>
      <c r="M2" s="24"/>
      <c r="N2" s="24" t="s">
        <v>14</v>
      </c>
      <c r="O2" s="24" t="s">
        <v>15</v>
      </c>
      <c r="P2" s="24" t="s">
        <v>16</v>
      </c>
      <c r="Q2" s="24"/>
      <c r="R2" s="24" t="s">
        <v>17</v>
      </c>
      <c r="S2" s="24" t="s">
        <v>18</v>
      </c>
      <c r="T2" s="24" t="s">
        <v>19</v>
      </c>
      <c r="U2" s="24" t="s">
        <v>0</v>
      </c>
      <c r="V2" s="24" t="s">
        <v>13</v>
      </c>
      <c r="W2" s="24"/>
      <c r="X2" s="24" t="s">
        <v>14</v>
      </c>
      <c r="Y2" s="24" t="s">
        <v>15</v>
      </c>
      <c r="Z2" s="24" t="s">
        <v>16</v>
      </c>
      <c r="AA2" s="24"/>
      <c r="AB2" s="24" t="s">
        <v>17</v>
      </c>
      <c r="AC2" s="24" t="s">
        <v>18</v>
      </c>
      <c r="AD2" s="24" t="s">
        <v>19</v>
      </c>
    </row>
    <row r="3" spans="1:30" x14ac:dyDescent="0.35">
      <c r="A3" s="15">
        <v>43862</v>
      </c>
      <c r="B3" s="16">
        <v>0.78413256399999998</v>
      </c>
      <c r="C3" s="19"/>
      <c r="D3" s="16">
        <v>0.84119999999999995</v>
      </c>
      <c r="E3" s="16">
        <f>(D3-B3)/B3</f>
        <v>7.2777791179706661E-2</v>
      </c>
      <c r="F3" s="17">
        <f t="shared" ref="F3:F31" si="0">ABS((B3-D3)/B3)</f>
        <v>7.2777791179706661E-2</v>
      </c>
      <c r="G3" s="17"/>
      <c r="H3" s="16">
        <v>0.78413256399999998</v>
      </c>
      <c r="I3" s="16">
        <f>(H3-B3)/B3</f>
        <v>0</v>
      </c>
      <c r="J3" s="17">
        <f>ABS((B3-H3)/B3)</f>
        <v>0</v>
      </c>
      <c r="K3" s="15">
        <v>43862</v>
      </c>
      <c r="L3" s="16">
        <v>3.3</v>
      </c>
      <c r="M3" s="19"/>
      <c r="N3" s="16">
        <v>4.5406000000000004</v>
      </c>
      <c r="O3" s="16">
        <f>(N3-L3)/L3</f>
        <v>0.37593939393939413</v>
      </c>
      <c r="P3" s="17">
        <f t="shared" ref="P3:P31" si="1">ABS((L3-N3)/L3)</f>
        <v>0.37593939393939413</v>
      </c>
      <c r="Q3" s="17"/>
      <c r="R3" s="16">
        <v>3.3</v>
      </c>
      <c r="S3" s="16">
        <f>(R3-L3)/L3</f>
        <v>0</v>
      </c>
      <c r="T3" s="17">
        <f>ABS((L3-R3)/L3)</f>
        <v>0</v>
      </c>
      <c r="U3" s="15">
        <v>43862</v>
      </c>
      <c r="V3" s="16">
        <v>0.47</v>
      </c>
      <c r="W3" s="19"/>
      <c r="X3" s="25">
        <v>0.45140000000000002</v>
      </c>
      <c r="Y3" s="16">
        <f>(X3-V3)/V3</f>
        <v>-3.9574468085106278E-2</v>
      </c>
      <c r="Z3" s="17">
        <f t="shared" ref="Z3:Z31" si="2">ABS((V3-X3)/V3)</f>
        <v>3.9574468085106278E-2</v>
      </c>
      <c r="AA3" s="17"/>
      <c r="AB3" s="25">
        <v>0.47</v>
      </c>
      <c r="AC3" s="16">
        <f>(AB3-V3)/V3</f>
        <v>0</v>
      </c>
      <c r="AD3" s="17">
        <f>ABS((V3-AB3)/V3)</f>
        <v>0</v>
      </c>
    </row>
    <row r="4" spans="1:30" x14ac:dyDescent="0.35">
      <c r="A4" s="15">
        <v>43863</v>
      </c>
      <c r="B4" s="16">
        <v>0.77274842499999996</v>
      </c>
      <c r="C4" s="19"/>
      <c r="D4" s="16">
        <v>0.84199999999999997</v>
      </c>
      <c r="E4" s="16">
        <f t="shared" ref="E4:E31" si="3">(D4-B4)/B4</f>
        <v>8.9617232154177495E-2</v>
      </c>
      <c r="F4" s="17">
        <f t="shared" si="0"/>
        <v>8.9617232154177495E-2</v>
      </c>
      <c r="G4" s="17"/>
      <c r="H4" s="16">
        <v>0.86437797900000002</v>
      </c>
      <c r="I4" s="16">
        <f t="shared" ref="I4:I31" si="4">(H4-B4)/B4</f>
        <v>0.11857617697506154</v>
      </c>
      <c r="J4" s="17">
        <f t="shared" ref="J4:J31" si="5">ABS((B4-H4)/B4)</f>
        <v>0.11857617697506154</v>
      </c>
      <c r="K4" s="15">
        <v>43863</v>
      </c>
      <c r="L4" s="16">
        <v>20.170000000000002</v>
      </c>
      <c r="M4" s="19"/>
      <c r="N4" s="16">
        <v>4.5429000000000004</v>
      </c>
      <c r="O4" s="16">
        <f t="shared" ref="O4:O31" si="6">(N4-L4)/L4</f>
        <v>-0.77476945959345567</v>
      </c>
      <c r="P4" s="17">
        <f t="shared" si="1"/>
        <v>0.77476945959345567</v>
      </c>
      <c r="Q4" s="17"/>
      <c r="R4" s="16">
        <v>6.2909268479999998</v>
      </c>
      <c r="S4" s="16">
        <f t="shared" ref="S4:S31" si="7">(R4-L4)/L4</f>
        <v>-0.6881047670798216</v>
      </c>
      <c r="T4" s="17">
        <f t="shared" ref="T4:T31" si="8">ABS((L4-R4)/L4)</f>
        <v>0.6881047670798216</v>
      </c>
      <c r="U4" s="15">
        <v>43863</v>
      </c>
      <c r="V4" s="16">
        <v>0.44</v>
      </c>
      <c r="W4" s="19"/>
      <c r="X4" s="25">
        <v>0.45150000000000001</v>
      </c>
      <c r="Y4" s="16">
        <f t="shared" ref="Y4:Y31" si="9">(X4-V4)/V4</f>
        <v>2.6136363636363659E-2</v>
      </c>
      <c r="Z4" s="17">
        <f t="shared" si="2"/>
        <v>2.6136363636363659E-2</v>
      </c>
      <c r="AA4" s="17"/>
      <c r="AB4" s="25">
        <v>0.31040385700000001</v>
      </c>
      <c r="AC4" s="16">
        <f t="shared" ref="AC4:AC31" si="10">(AB4-V4)/V4</f>
        <v>-0.29453668863636362</v>
      </c>
      <c r="AD4" s="17">
        <f t="shared" ref="AD4:AD31" si="11">ABS((V4-AB4)/V4)</f>
        <v>0.29453668863636362</v>
      </c>
    </row>
    <row r="5" spans="1:30" x14ac:dyDescent="0.35">
      <c r="A5" s="15">
        <v>43864</v>
      </c>
      <c r="B5" s="16">
        <v>0.89673023100000004</v>
      </c>
      <c r="C5" s="19"/>
      <c r="D5" s="16">
        <v>0.84279999999999999</v>
      </c>
      <c r="E5" s="16">
        <f t="shared" si="3"/>
        <v>-6.0140975664285425E-2</v>
      </c>
      <c r="F5" s="17">
        <f t="shared" si="0"/>
        <v>6.0140975664285425E-2</v>
      </c>
      <c r="G5" s="17"/>
      <c r="H5" s="16">
        <v>0.84037047200000003</v>
      </c>
      <c r="I5" s="16">
        <f t="shared" si="4"/>
        <v>-6.2850294382458496E-2</v>
      </c>
      <c r="J5" s="17">
        <f t="shared" si="5"/>
        <v>6.2850294382458496E-2</v>
      </c>
      <c r="K5" s="15">
        <v>43864</v>
      </c>
      <c r="L5" s="16">
        <v>4.16</v>
      </c>
      <c r="M5" s="19"/>
      <c r="N5" s="16">
        <v>4.5453000000000001</v>
      </c>
      <c r="O5" s="16">
        <f t="shared" si="6"/>
        <v>9.2620192307692292E-2</v>
      </c>
      <c r="P5" s="17">
        <f t="shared" si="1"/>
        <v>9.2620192307692292E-2</v>
      </c>
      <c r="Q5" s="17"/>
      <c r="R5" s="16">
        <v>3.0396070910000001</v>
      </c>
      <c r="S5" s="16">
        <f t="shared" si="7"/>
        <v>-0.26932521850961538</v>
      </c>
      <c r="T5" s="17">
        <f t="shared" si="8"/>
        <v>0.26932521850961538</v>
      </c>
      <c r="U5" s="15">
        <v>43864</v>
      </c>
      <c r="V5" s="16">
        <v>0.49</v>
      </c>
      <c r="W5" s="19"/>
      <c r="X5" s="25">
        <v>0.45150000000000001</v>
      </c>
      <c r="Y5" s="16">
        <f t="shared" si="9"/>
        <v>-7.8571428571428528E-2</v>
      </c>
      <c r="Z5" s="17">
        <f t="shared" si="2"/>
        <v>7.8571428571428528E-2</v>
      </c>
      <c r="AA5" s="17"/>
      <c r="AB5" s="25">
        <v>0.45502426299999998</v>
      </c>
      <c r="AC5" s="16">
        <f t="shared" si="10"/>
        <v>-7.1379055102040831E-2</v>
      </c>
      <c r="AD5" s="17">
        <f t="shared" si="11"/>
        <v>7.1379055102040831E-2</v>
      </c>
    </row>
    <row r="6" spans="1:30" x14ac:dyDescent="0.35">
      <c r="A6" s="15">
        <v>43865</v>
      </c>
      <c r="B6" s="16">
        <v>0.81657627700000002</v>
      </c>
      <c r="C6" s="19"/>
      <c r="D6" s="16">
        <v>0.84350000000000003</v>
      </c>
      <c r="E6" s="16">
        <f t="shared" si="3"/>
        <v>3.297147340468233E-2</v>
      </c>
      <c r="F6" s="17">
        <f t="shared" si="0"/>
        <v>3.297147340468233E-2</v>
      </c>
      <c r="G6" s="17"/>
      <c r="H6" s="16">
        <v>0.86199895500000001</v>
      </c>
      <c r="I6" s="16">
        <f t="shared" si="4"/>
        <v>5.5625762441785943E-2</v>
      </c>
      <c r="J6" s="17">
        <f t="shared" si="5"/>
        <v>5.5625762441785943E-2</v>
      </c>
      <c r="K6" s="15">
        <v>43865</v>
      </c>
      <c r="L6" s="16">
        <v>3.43</v>
      </c>
      <c r="M6" s="19"/>
      <c r="N6" s="16">
        <v>4.5476000000000001</v>
      </c>
      <c r="O6" s="16">
        <f t="shared" si="6"/>
        <v>0.32583090379008744</v>
      </c>
      <c r="P6" s="17">
        <f t="shared" si="1"/>
        <v>0.32583090379008744</v>
      </c>
      <c r="Q6" s="17"/>
      <c r="R6" s="16">
        <v>3.1522799500000001</v>
      </c>
      <c r="S6" s="16">
        <f t="shared" si="7"/>
        <v>-8.0967944606414016E-2</v>
      </c>
      <c r="T6" s="17">
        <f t="shared" si="8"/>
        <v>8.0967944606414016E-2</v>
      </c>
      <c r="U6" s="15">
        <v>43865</v>
      </c>
      <c r="V6" s="16">
        <v>0.43</v>
      </c>
      <c r="W6" s="19"/>
      <c r="X6" s="25">
        <v>0.4516</v>
      </c>
      <c r="Y6" s="16">
        <f t="shared" si="9"/>
        <v>5.0232558139534901E-2</v>
      </c>
      <c r="Z6" s="17">
        <f t="shared" si="2"/>
        <v>5.0232558139534901E-2</v>
      </c>
      <c r="AA6" s="17"/>
      <c r="AB6" s="25">
        <v>0.48847711300000002</v>
      </c>
      <c r="AC6" s="16">
        <f t="shared" si="10"/>
        <v>0.13599328604651167</v>
      </c>
      <c r="AD6" s="17">
        <f t="shared" si="11"/>
        <v>0.13599328604651167</v>
      </c>
    </row>
    <row r="7" spans="1:30" x14ac:dyDescent="0.35">
      <c r="A7" s="15">
        <v>43866</v>
      </c>
      <c r="B7" s="16">
        <v>0.849833858</v>
      </c>
      <c r="C7" s="19"/>
      <c r="D7" s="16">
        <v>0.84430000000000005</v>
      </c>
      <c r="E7" s="16">
        <f t="shared" si="3"/>
        <v>-6.5116939598327313E-3</v>
      </c>
      <c r="F7" s="17">
        <f t="shared" si="0"/>
        <v>6.5116939598327313E-3</v>
      </c>
      <c r="G7" s="17"/>
      <c r="H7" s="16">
        <v>0.83679691899999997</v>
      </c>
      <c r="I7" s="16">
        <f t="shared" si="4"/>
        <v>-1.534057378071659E-2</v>
      </c>
      <c r="J7" s="17">
        <f t="shared" si="5"/>
        <v>1.534057378071659E-2</v>
      </c>
      <c r="K7" s="15">
        <v>43866</v>
      </c>
      <c r="L7" s="16">
        <v>10.01</v>
      </c>
      <c r="M7" s="19"/>
      <c r="N7" s="16">
        <v>4.55</v>
      </c>
      <c r="O7" s="16">
        <f t="shared" si="6"/>
        <v>-0.54545454545454541</v>
      </c>
      <c r="P7" s="17">
        <f t="shared" si="1"/>
        <v>0.54545454545454541</v>
      </c>
      <c r="Q7" s="17"/>
      <c r="R7" s="16">
        <v>12.03913268</v>
      </c>
      <c r="S7" s="16">
        <f t="shared" si="7"/>
        <v>0.20271055744255745</v>
      </c>
      <c r="T7" s="17">
        <f t="shared" si="8"/>
        <v>0.20271055744255745</v>
      </c>
      <c r="U7" s="15">
        <v>43866</v>
      </c>
      <c r="V7" s="16">
        <v>0.39</v>
      </c>
      <c r="W7" s="19"/>
      <c r="X7" s="25">
        <v>0.45169999999999999</v>
      </c>
      <c r="Y7" s="16">
        <f t="shared" si="9"/>
        <v>0.15820512820512814</v>
      </c>
      <c r="Z7" s="17">
        <f t="shared" si="2"/>
        <v>0.15820512820512814</v>
      </c>
      <c r="AA7" s="17"/>
      <c r="AB7" s="25">
        <v>0.45760904800000002</v>
      </c>
      <c r="AC7" s="16">
        <f t="shared" si="10"/>
        <v>0.17335653333333334</v>
      </c>
      <c r="AD7" s="17">
        <f t="shared" si="11"/>
        <v>0.17335653333333334</v>
      </c>
    </row>
    <row r="8" spans="1:30" x14ac:dyDescent="0.35">
      <c r="A8" s="15">
        <v>43867</v>
      </c>
      <c r="B8" s="16">
        <v>0.86005248400000001</v>
      </c>
      <c r="C8" s="19"/>
      <c r="D8" s="16">
        <v>0.84509999999999996</v>
      </c>
      <c r="E8" s="16">
        <f t="shared" si="3"/>
        <v>-1.7385548298701318E-2</v>
      </c>
      <c r="F8" s="17">
        <f t="shared" si="0"/>
        <v>1.7385548298701318E-2</v>
      </c>
      <c r="G8" s="17"/>
      <c r="H8" s="16">
        <v>0.81796883099999995</v>
      </c>
      <c r="I8" s="16">
        <f t="shared" si="4"/>
        <v>-4.8931494045891338E-2</v>
      </c>
      <c r="J8" s="17">
        <f t="shared" si="5"/>
        <v>4.8931494045891338E-2</v>
      </c>
      <c r="K8" s="15">
        <v>43867</v>
      </c>
      <c r="L8" s="16">
        <v>3.38</v>
      </c>
      <c r="M8" s="19"/>
      <c r="N8" s="16">
        <v>4.5522999999999998</v>
      </c>
      <c r="O8" s="16">
        <f t="shared" si="6"/>
        <v>0.34683431952662719</v>
      </c>
      <c r="P8" s="17">
        <f t="shared" si="1"/>
        <v>0.34683431952662719</v>
      </c>
      <c r="Q8" s="17"/>
      <c r="R8" s="16">
        <v>5.4006973739999999</v>
      </c>
      <c r="S8" s="16">
        <f t="shared" si="7"/>
        <v>0.59783945976331365</v>
      </c>
      <c r="T8" s="17">
        <f t="shared" si="8"/>
        <v>0.59783945976331365</v>
      </c>
      <c r="U8" s="15">
        <v>43867</v>
      </c>
      <c r="V8" s="16">
        <v>0.45</v>
      </c>
      <c r="W8" s="19"/>
      <c r="X8" s="25">
        <v>0.45169999999999999</v>
      </c>
      <c r="Y8" s="16">
        <f t="shared" si="9"/>
        <v>3.7777777777777315E-3</v>
      </c>
      <c r="Z8" s="17">
        <f t="shared" si="2"/>
        <v>3.7777777777777315E-3</v>
      </c>
      <c r="AA8" s="17"/>
      <c r="AB8" s="25">
        <v>0.45335845699999999</v>
      </c>
      <c r="AC8" s="16">
        <f t="shared" si="10"/>
        <v>7.4632377777777365E-3</v>
      </c>
      <c r="AD8" s="17">
        <f t="shared" si="11"/>
        <v>7.4632377777777365E-3</v>
      </c>
    </row>
    <row r="9" spans="1:30" x14ac:dyDescent="0.35">
      <c r="A9" s="15">
        <v>43868</v>
      </c>
      <c r="B9" s="16">
        <v>0.81462736199999997</v>
      </c>
      <c r="C9" s="19"/>
      <c r="D9" s="16">
        <v>0.8458</v>
      </c>
      <c r="E9" s="16">
        <f t="shared" si="3"/>
        <v>3.826613179732604E-2</v>
      </c>
      <c r="F9" s="17">
        <f t="shared" si="0"/>
        <v>3.826613179732604E-2</v>
      </c>
      <c r="G9" s="17"/>
      <c r="H9" s="16">
        <v>0.87756597400000003</v>
      </c>
      <c r="I9" s="16">
        <f t="shared" si="4"/>
        <v>7.7260616247260383E-2</v>
      </c>
      <c r="J9" s="17">
        <f t="shared" si="5"/>
        <v>7.7260616247260383E-2</v>
      </c>
      <c r="K9" s="15">
        <v>43868</v>
      </c>
      <c r="L9" s="16">
        <v>11.58</v>
      </c>
      <c r="M9" s="19"/>
      <c r="N9" s="16">
        <v>4.5547000000000004</v>
      </c>
      <c r="O9" s="16">
        <f t="shared" si="6"/>
        <v>-0.60667530224525035</v>
      </c>
      <c r="P9" s="17">
        <f t="shared" si="1"/>
        <v>0.60667530224525035</v>
      </c>
      <c r="Q9" s="17"/>
      <c r="R9" s="16">
        <v>3.6640694549999999</v>
      </c>
      <c r="S9" s="16">
        <f t="shared" si="7"/>
        <v>-0.68358640284974093</v>
      </c>
      <c r="T9" s="17">
        <f t="shared" si="8"/>
        <v>0.68358640284974093</v>
      </c>
      <c r="U9" s="15">
        <v>43868</v>
      </c>
      <c r="V9" s="16">
        <v>0.46</v>
      </c>
      <c r="W9" s="19"/>
      <c r="X9" s="25">
        <v>0.45179999999999998</v>
      </c>
      <c r="Y9" s="16">
        <f t="shared" si="9"/>
        <v>-1.7826086956521825E-2</v>
      </c>
      <c r="Z9" s="17">
        <f t="shared" si="2"/>
        <v>1.7826086956521825E-2</v>
      </c>
      <c r="AA9" s="17"/>
      <c r="AB9" s="25">
        <v>0.45811221699999999</v>
      </c>
      <c r="AC9" s="16">
        <f t="shared" si="10"/>
        <v>-4.1038760869565906E-3</v>
      </c>
      <c r="AD9" s="17">
        <f t="shared" si="11"/>
        <v>4.1038760869565906E-3</v>
      </c>
    </row>
    <row r="10" spans="1:30" x14ac:dyDescent="0.35">
      <c r="A10" s="15">
        <v>43869</v>
      </c>
      <c r="B10" s="16">
        <v>0.76944211299999998</v>
      </c>
      <c r="C10" s="19"/>
      <c r="D10" s="16">
        <v>0.84660000000000002</v>
      </c>
      <c r="E10" s="16">
        <f t="shared" si="3"/>
        <v>0.1002777021122056</v>
      </c>
      <c r="F10" s="17">
        <f t="shared" si="0"/>
        <v>0.1002777021122056</v>
      </c>
      <c r="G10" s="17"/>
      <c r="H10" s="16">
        <v>0.84256919200000002</v>
      </c>
      <c r="I10" s="16">
        <f t="shared" si="4"/>
        <v>9.503909100436779E-2</v>
      </c>
      <c r="J10" s="17">
        <f t="shared" si="5"/>
        <v>9.503909100436779E-2</v>
      </c>
      <c r="K10" s="15">
        <v>43869</v>
      </c>
      <c r="L10" s="16">
        <v>2.2999999999999998</v>
      </c>
      <c r="M10" s="19"/>
      <c r="N10" s="16">
        <v>4.5570000000000004</v>
      </c>
      <c r="O10" s="16">
        <f t="shared" si="6"/>
        <v>0.98130434782608733</v>
      </c>
      <c r="P10" s="17">
        <f t="shared" si="1"/>
        <v>0.98130434782608733</v>
      </c>
      <c r="Q10" s="17"/>
      <c r="R10" s="16">
        <v>3.4121206700000002</v>
      </c>
      <c r="S10" s="16">
        <f t="shared" si="7"/>
        <v>0.48353072608695674</v>
      </c>
      <c r="T10" s="17">
        <f t="shared" si="8"/>
        <v>0.48353072608695674</v>
      </c>
      <c r="U10" s="15">
        <v>43869</v>
      </c>
      <c r="V10" s="16">
        <v>0.47</v>
      </c>
      <c r="W10" s="19"/>
      <c r="X10" s="25">
        <v>0.45179999999999998</v>
      </c>
      <c r="Y10" s="16">
        <f t="shared" si="9"/>
        <v>-3.8723404255319137E-2</v>
      </c>
      <c r="Z10" s="17">
        <f t="shared" si="2"/>
        <v>3.8723404255319137E-2</v>
      </c>
      <c r="AA10" s="17"/>
      <c r="AB10" s="25">
        <v>0.45008348799999998</v>
      </c>
      <c r="AC10" s="16">
        <f t="shared" si="10"/>
        <v>-4.2375557446808508E-2</v>
      </c>
      <c r="AD10" s="17">
        <f t="shared" si="11"/>
        <v>4.2375557446808508E-2</v>
      </c>
    </row>
    <row r="11" spans="1:30" x14ac:dyDescent="0.35">
      <c r="A11" s="15">
        <v>43870</v>
      </c>
      <c r="B11" s="16">
        <v>0.76806790300000005</v>
      </c>
      <c r="C11" s="19"/>
      <c r="D11" s="16">
        <v>0.84740000000000004</v>
      </c>
      <c r="E11" s="16">
        <f t="shared" si="3"/>
        <v>0.10328786906748268</v>
      </c>
      <c r="F11" s="17">
        <f t="shared" si="0"/>
        <v>0.10328786906748268</v>
      </c>
      <c r="G11" s="17"/>
      <c r="H11" s="16">
        <v>0.85557338199999999</v>
      </c>
      <c r="I11" s="16">
        <f t="shared" si="4"/>
        <v>0.11392935267599633</v>
      </c>
      <c r="J11" s="17">
        <f t="shared" si="5"/>
        <v>0.11392935267599633</v>
      </c>
      <c r="K11" s="15">
        <v>43870</v>
      </c>
      <c r="L11" s="16">
        <v>2.63</v>
      </c>
      <c r="M11" s="19"/>
      <c r="N11" s="16">
        <v>4.5594000000000001</v>
      </c>
      <c r="O11" s="16">
        <f t="shared" si="6"/>
        <v>0.73361216730038037</v>
      </c>
      <c r="P11" s="17">
        <f t="shared" si="1"/>
        <v>0.73361216730038037</v>
      </c>
      <c r="Q11" s="17"/>
      <c r="R11" s="16">
        <v>4.5447532879999999</v>
      </c>
      <c r="S11" s="16">
        <f t="shared" si="7"/>
        <v>0.72804307528517109</v>
      </c>
      <c r="T11" s="17">
        <f t="shared" si="8"/>
        <v>0.72804307528517109</v>
      </c>
      <c r="U11" s="15">
        <v>43870</v>
      </c>
      <c r="V11" s="16">
        <v>0.42</v>
      </c>
      <c r="W11" s="19"/>
      <c r="X11" s="25">
        <v>0.45190000000000002</v>
      </c>
      <c r="Y11" s="16">
        <f t="shared" si="9"/>
        <v>7.5952380952381049E-2</v>
      </c>
      <c r="Z11" s="17">
        <f t="shared" si="2"/>
        <v>7.5952380952381049E-2</v>
      </c>
      <c r="AA11" s="17"/>
      <c r="AB11" s="25">
        <v>0.48643076899999999</v>
      </c>
      <c r="AC11" s="16">
        <f t="shared" si="10"/>
        <v>0.15816849761904764</v>
      </c>
      <c r="AD11" s="17">
        <f t="shared" si="11"/>
        <v>0.15816849761904764</v>
      </c>
    </row>
    <row r="12" spans="1:30" x14ac:dyDescent="0.35">
      <c r="A12" s="15">
        <v>43871</v>
      </c>
      <c r="B12" s="16">
        <v>0.91290762800000003</v>
      </c>
      <c r="C12" s="19"/>
      <c r="D12" s="16">
        <v>0.84809999999999997</v>
      </c>
      <c r="E12" s="16">
        <f t="shared" si="3"/>
        <v>-7.0990345586202139E-2</v>
      </c>
      <c r="F12" s="17">
        <f t="shared" si="0"/>
        <v>7.0990345586202139E-2</v>
      </c>
      <c r="G12" s="17"/>
      <c r="H12" s="16">
        <v>0.84916548599999997</v>
      </c>
      <c r="I12" s="16">
        <f t="shared" si="4"/>
        <v>-6.9823211073004696E-2</v>
      </c>
      <c r="J12" s="17">
        <f t="shared" si="5"/>
        <v>6.9823211073004696E-2</v>
      </c>
      <c r="K12" s="15">
        <v>43871</v>
      </c>
      <c r="L12" s="16">
        <v>4.3499999999999996</v>
      </c>
      <c r="M12" s="19"/>
      <c r="N12" s="16">
        <v>4.5617999999999999</v>
      </c>
      <c r="O12" s="16">
        <f t="shared" si="6"/>
        <v>4.8689655172413845E-2</v>
      </c>
      <c r="P12" s="17">
        <f t="shared" si="1"/>
        <v>4.8689655172413845E-2</v>
      </c>
      <c r="Q12" s="17"/>
      <c r="R12" s="16">
        <v>4.2555416040000003</v>
      </c>
      <c r="S12" s="16">
        <f t="shared" si="7"/>
        <v>-2.171457379310331E-2</v>
      </c>
      <c r="T12" s="17">
        <f t="shared" si="8"/>
        <v>2.171457379310331E-2</v>
      </c>
      <c r="U12" s="15">
        <v>43871</v>
      </c>
      <c r="V12" s="16">
        <v>0.41</v>
      </c>
      <c r="W12" s="19"/>
      <c r="X12" s="25">
        <v>0.45190000000000002</v>
      </c>
      <c r="Y12" s="16">
        <f t="shared" si="9"/>
        <v>0.10219512195121963</v>
      </c>
      <c r="Z12" s="17">
        <f t="shared" si="2"/>
        <v>0.10219512195121963</v>
      </c>
      <c r="AA12" s="17"/>
      <c r="AB12" s="25">
        <v>0.480740063</v>
      </c>
      <c r="AC12" s="16">
        <f t="shared" si="10"/>
        <v>0.17253673902439029</v>
      </c>
      <c r="AD12" s="17">
        <f t="shared" si="11"/>
        <v>0.17253673902439029</v>
      </c>
    </row>
    <row r="13" spans="1:30" x14ac:dyDescent="0.35">
      <c r="A13" s="15">
        <v>43872</v>
      </c>
      <c r="B13" s="16">
        <v>0.84462211300000001</v>
      </c>
      <c r="C13" s="19"/>
      <c r="D13" s="16">
        <v>0.84889999999999999</v>
      </c>
      <c r="E13" s="16">
        <f t="shared" si="3"/>
        <v>5.0648531860069592E-3</v>
      </c>
      <c r="F13" s="17">
        <f t="shared" si="0"/>
        <v>5.0648531860069592E-3</v>
      </c>
      <c r="G13" s="17"/>
      <c r="H13" s="16">
        <v>0.84421375799999998</v>
      </c>
      <c r="I13" s="16">
        <f t="shared" si="4"/>
        <v>-4.8347656746707376E-4</v>
      </c>
      <c r="J13" s="17">
        <f t="shared" si="5"/>
        <v>4.8347656746707376E-4</v>
      </c>
      <c r="K13" s="15">
        <v>43872</v>
      </c>
      <c r="L13" s="16">
        <v>3.27</v>
      </c>
      <c r="M13" s="19"/>
      <c r="N13" s="16">
        <v>4.5640999999999998</v>
      </c>
      <c r="O13" s="16">
        <f t="shared" si="6"/>
        <v>0.39574923547400603</v>
      </c>
      <c r="P13" s="17">
        <f t="shared" si="1"/>
        <v>0.39574923547400603</v>
      </c>
      <c r="Q13" s="17"/>
      <c r="R13" s="16">
        <v>3.348889303</v>
      </c>
      <c r="S13" s="16">
        <f t="shared" si="7"/>
        <v>2.4125169113149835E-2</v>
      </c>
      <c r="T13" s="17">
        <f t="shared" si="8"/>
        <v>2.4125169113149835E-2</v>
      </c>
      <c r="U13" s="15">
        <v>43872</v>
      </c>
      <c r="V13" s="16">
        <v>0.38</v>
      </c>
      <c r="W13" s="19"/>
      <c r="X13" s="25">
        <v>0.45200000000000001</v>
      </c>
      <c r="Y13" s="16">
        <f t="shared" si="9"/>
        <v>0.18947368421052632</v>
      </c>
      <c r="Z13" s="17">
        <f t="shared" si="2"/>
        <v>0.18947368421052632</v>
      </c>
      <c r="AA13" s="17"/>
      <c r="AB13" s="25">
        <v>0.441035819</v>
      </c>
      <c r="AC13" s="16">
        <f t="shared" si="10"/>
        <v>0.16062057631578944</v>
      </c>
      <c r="AD13" s="17">
        <f t="shared" si="11"/>
        <v>0.16062057631578944</v>
      </c>
    </row>
    <row r="14" spans="1:30" x14ac:dyDescent="0.35">
      <c r="A14" s="15">
        <v>43873</v>
      </c>
      <c r="B14" s="16">
        <v>0.80525551299999998</v>
      </c>
      <c r="C14" s="19"/>
      <c r="D14" s="16">
        <v>0.84970000000000001</v>
      </c>
      <c r="E14" s="16">
        <f t="shared" si="3"/>
        <v>5.5193024179891623E-2</v>
      </c>
      <c r="F14" s="17">
        <f t="shared" si="0"/>
        <v>5.5193024179891623E-2</v>
      </c>
      <c r="G14" s="17"/>
      <c r="H14" s="16">
        <v>0.83966939900000004</v>
      </c>
      <c r="I14" s="16">
        <f t="shared" si="4"/>
        <v>4.2736604027447452E-2</v>
      </c>
      <c r="J14" s="17">
        <f t="shared" si="5"/>
        <v>4.2736604027447452E-2</v>
      </c>
      <c r="K14" s="15">
        <v>43873</v>
      </c>
      <c r="L14" s="16">
        <v>5.22</v>
      </c>
      <c r="M14" s="19"/>
      <c r="N14" s="16">
        <v>4.5664999999999996</v>
      </c>
      <c r="O14" s="16">
        <f t="shared" si="6"/>
        <v>-0.12519157088122609</v>
      </c>
      <c r="P14" s="17">
        <f t="shared" si="1"/>
        <v>0.12519157088122609</v>
      </c>
      <c r="Q14" s="17"/>
      <c r="R14" s="16">
        <v>29.388400050000001</v>
      </c>
      <c r="S14" s="16">
        <f t="shared" si="7"/>
        <v>4.6299616954023</v>
      </c>
      <c r="T14" s="17">
        <f t="shared" si="8"/>
        <v>4.6299616954023</v>
      </c>
      <c r="U14" s="15">
        <v>43873</v>
      </c>
      <c r="V14" s="16">
        <v>0.35</v>
      </c>
      <c r="W14" s="19"/>
      <c r="X14" s="25">
        <v>0.45200000000000001</v>
      </c>
      <c r="Y14" s="16">
        <f t="shared" si="9"/>
        <v>0.29142857142857154</v>
      </c>
      <c r="Z14" s="17">
        <f t="shared" si="2"/>
        <v>0.29142857142857154</v>
      </c>
      <c r="AA14" s="17"/>
      <c r="AB14" s="25">
        <v>0.48820794699999998</v>
      </c>
      <c r="AC14" s="16">
        <f t="shared" si="10"/>
        <v>0.3948798485714286</v>
      </c>
      <c r="AD14" s="17">
        <f t="shared" si="11"/>
        <v>0.3948798485714286</v>
      </c>
    </row>
    <row r="15" spans="1:30" x14ac:dyDescent="0.35">
      <c r="A15" s="15">
        <v>43874</v>
      </c>
      <c r="B15" s="16">
        <v>0.79219209199999996</v>
      </c>
      <c r="C15" s="19"/>
      <c r="D15" s="16">
        <v>0.85050000000000003</v>
      </c>
      <c r="E15" s="16">
        <f t="shared" si="3"/>
        <v>7.3603244199009349E-2</v>
      </c>
      <c r="F15" s="17">
        <f t="shared" si="0"/>
        <v>7.3603244199009349E-2</v>
      </c>
      <c r="G15" s="17"/>
      <c r="H15" s="16">
        <v>0.81187843999999998</v>
      </c>
      <c r="I15" s="16">
        <f t="shared" si="4"/>
        <v>2.4850472756297121E-2</v>
      </c>
      <c r="J15" s="17">
        <f t="shared" si="5"/>
        <v>2.4850472756297121E-2</v>
      </c>
      <c r="K15" s="15">
        <v>43874</v>
      </c>
      <c r="L15" s="16">
        <v>11.3</v>
      </c>
      <c r="M15" s="19"/>
      <c r="N15" s="16">
        <v>4.5688000000000004</v>
      </c>
      <c r="O15" s="16">
        <f t="shared" si="6"/>
        <v>-0.59568141592920354</v>
      </c>
      <c r="P15" s="17">
        <f t="shared" si="1"/>
        <v>0.59568141592920354</v>
      </c>
      <c r="Q15" s="17"/>
      <c r="R15" s="16">
        <v>3.247811982</v>
      </c>
      <c r="S15" s="16">
        <f t="shared" si="7"/>
        <v>-0.71258301044247785</v>
      </c>
      <c r="T15" s="17">
        <f t="shared" si="8"/>
        <v>0.71258301044247785</v>
      </c>
      <c r="U15" s="15">
        <v>43874</v>
      </c>
      <c r="V15" s="16">
        <v>0.37</v>
      </c>
      <c r="W15" s="19"/>
      <c r="X15" s="25">
        <v>0.4521</v>
      </c>
      <c r="Y15" s="16">
        <f t="shared" si="9"/>
        <v>0.2218918918918919</v>
      </c>
      <c r="Z15" s="17">
        <f t="shared" si="2"/>
        <v>0.2218918918918919</v>
      </c>
      <c r="AA15" s="17"/>
      <c r="AB15" s="25">
        <v>0.488899311</v>
      </c>
      <c r="AC15" s="16">
        <f t="shared" si="10"/>
        <v>0.32134948918918921</v>
      </c>
      <c r="AD15" s="17">
        <f t="shared" si="11"/>
        <v>0.32134948918918921</v>
      </c>
    </row>
    <row r="16" spans="1:30" x14ac:dyDescent="0.35">
      <c r="A16" s="15">
        <v>43875</v>
      </c>
      <c r="B16" s="16">
        <v>0.84410395500000002</v>
      </c>
      <c r="C16" s="19"/>
      <c r="D16" s="16">
        <v>0.85119999999999996</v>
      </c>
      <c r="E16" s="16">
        <f t="shared" si="3"/>
        <v>8.4066008196821435E-3</v>
      </c>
      <c r="F16" s="17">
        <f t="shared" si="0"/>
        <v>8.4066008196821435E-3</v>
      </c>
      <c r="G16" s="17"/>
      <c r="H16" s="16">
        <v>0.86476165800000004</v>
      </c>
      <c r="I16" s="16">
        <f t="shared" si="4"/>
        <v>2.4472937104056132E-2</v>
      </c>
      <c r="J16" s="17">
        <f t="shared" si="5"/>
        <v>2.4472937104056132E-2</v>
      </c>
      <c r="K16" s="15">
        <v>43875</v>
      </c>
      <c r="L16" s="16">
        <v>3.84</v>
      </c>
      <c r="M16" s="19"/>
      <c r="N16" s="16">
        <v>4.5712000000000002</v>
      </c>
      <c r="O16" s="16">
        <f t="shared" si="6"/>
        <v>0.19041666666666676</v>
      </c>
      <c r="P16" s="17">
        <f t="shared" si="1"/>
        <v>0.19041666666666676</v>
      </c>
      <c r="Q16" s="17"/>
      <c r="R16" s="16">
        <v>3.7137365949999999</v>
      </c>
      <c r="S16" s="16">
        <f t="shared" si="7"/>
        <v>-3.2881095052083337E-2</v>
      </c>
      <c r="T16" s="17">
        <f t="shared" si="8"/>
        <v>3.2881095052083337E-2</v>
      </c>
      <c r="U16" s="15">
        <v>43875</v>
      </c>
      <c r="V16" s="16">
        <v>0.48</v>
      </c>
      <c r="W16" s="19"/>
      <c r="X16" s="25">
        <v>0.4521</v>
      </c>
      <c r="Y16" s="16">
        <f t="shared" si="9"/>
        <v>-5.8124999999999961E-2</v>
      </c>
      <c r="Z16" s="17">
        <f t="shared" si="2"/>
        <v>5.8124999999999961E-2</v>
      </c>
      <c r="AA16" s="17"/>
      <c r="AB16" s="25">
        <v>0.49618166400000002</v>
      </c>
      <c r="AC16" s="16">
        <f t="shared" si="10"/>
        <v>3.3711800000000083E-2</v>
      </c>
      <c r="AD16" s="17">
        <f t="shared" si="11"/>
        <v>3.3711800000000083E-2</v>
      </c>
    </row>
    <row r="17" spans="1:30" x14ac:dyDescent="0.35">
      <c r="A17" s="15">
        <v>43876</v>
      </c>
      <c r="B17" s="16">
        <v>0.78106680699999997</v>
      </c>
      <c r="C17" s="19"/>
      <c r="D17" s="16">
        <v>0.85199999999999998</v>
      </c>
      <c r="E17" s="16">
        <f t="shared" si="3"/>
        <v>9.0815782163944925E-2</v>
      </c>
      <c r="F17" s="17">
        <f t="shared" si="0"/>
        <v>9.0815782163944925E-2</v>
      </c>
      <c r="G17" s="17"/>
      <c r="H17" s="16">
        <v>0.83905643100000005</v>
      </c>
      <c r="I17" s="16">
        <f t="shared" si="4"/>
        <v>7.4244128005813564E-2</v>
      </c>
      <c r="J17" s="17">
        <f t="shared" si="5"/>
        <v>7.4244128005813564E-2</v>
      </c>
      <c r="K17" s="15">
        <v>43876</v>
      </c>
      <c r="L17" s="16">
        <v>3.78</v>
      </c>
      <c r="M17" s="19"/>
      <c r="N17" s="16">
        <v>4.5735999999999999</v>
      </c>
      <c r="O17" s="16">
        <f t="shared" si="6"/>
        <v>0.20994708994708999</v>
      </c>
      <c r="P17" s="17">
        <f t="shared" si="1"/>
        <v>0.20994708994708999</v>
      </c>
      <c r="Q17" s="17"/>
      <c r="R17" s="16">
        <v>3.7169072230000002</v>
      </c>
      <c r="S17" s="16">
        <f t="shared" si="7"/>
        <v>-1.6691210846560743E-2</v>
      </c>
      <c r="T17" s="17">
        <f t="shared" si="8"/>
        <v>1.6691210846560743E-2</v>
      </c>
      <c r="U17" s="15">
        <v>43876</v>
      </c>
      <c r="V17" s="16">
        <v>0.49</v>
      </c>
      <c r="W17" s="19"/>
      <c r="X17" s="25">
        <v>0.45219999999999999</v>
      </c>
      <c r="Y17" s="16">
        <f t="shared" si="9"/>
        <v>-7.7142857142857138E-2</v>
      </c>
      <c r="Z17" s="17">
        <f t="shared" si="2"/>
        <v>7.7142857142857138E-2</v>
      </c>
      <c r="AA17" s="17"/>
      <c r="AB17" s="25">
        <v>0.48001331600000002</v>
      </c>
      <c r="AC17" s="16">
        <f t="shared" si="10"/>
        <v>-2.0380987755101977E-2</v>
      </c>
      <c r="AD17" s="17">
        <f t="shared" si="11"/>
        <v>2.0380987755101977E-2</v>
      </c>
    </row>
    <row r="18" spans="1:30" x14ac:dyDescent="0.35">
      <c r="A18" s="15">
        <v>43877</v>
      </c>
      <c r="B18" s="16">
        <v>0.76952030800000004</v>
      </c>
      <c r="C18" s="19"/>
      <c r="D18" s="16">
        <v>0.8528</v>
      </c>
      <c r="E18" s="16">
        <f t="shared" si="3"/>
        <v>0.10822286447052409</v>
      </c>
      <c r="F18" s="17">
        <f t="shared" si="0"/>
        <v>0.10822286447052409</v>
      </c>
      <c r="G18" s="17"/>
      <c r="H18" s="16">
        <v>0.88570699200000003</v>
      </c>
      <c r="I18" s="16">
        <f t="shared" si="4"/>
        <v>0.15098585806263085</v>
      </c>
      <c r="J18" s="17">
        <f t="shared" si="5"/>
        <v>0.15098585806263085</v>
      </c>
      <c r="K18" s="15">
        <v>43877</v>
      </c>
      <c r="L18" s="16">
        <v>2.2599999999999998</v>
      </c>
      <c r="M18" s="19"/>
      <c r="N18" s="16">
        <v>4.5758999999999999</v>
      </c>
      <c r="O18" s="16">
        <f t="shared" si="6"/>
        <v>1.0247345132743364</v>
      </c>
      <c r="P18" s="17">
        <f t="shared" si="1"/>
        <v>1.0247345132743364</v>
      </c>
      <c r="Q18" s="17"/>
      <c r="R18" s="16">
        <v>7.8031927579999998</v>
      </c>
      <c r="S18" s="16">
        <f t="shared" si="7"/>
        <v>2.4527401584070798</v>
      </c>
      <c r="T18" s="17">
        <f t="shared" si="8"/>
        <v>2.4527401584070798</v>
      </c>
      <c r="U18" s="15">
        <v>43877</v>
      </c>
      <c r="V18" s="16">
        <v>0.49</v>
      </c>
      <c r="W18" s="19"/>
      <c r="X18" s="25">
        <v>0.45219999999999999</v>
      </c>
      <c r="Y18" s="16">
        <f t="shared" si="9"/>
        <v>-7.7142857142857138E-2</v>
      </c>
      <c r="Z18" s="17">
        <f t="shared" si="2"/>
        <v>7.7142857142857138E-2</v>
      </c>
      <c r="AA18" s="17"/>
      <c r="AB18" s="25">
        <v>0.40691716500000003</v>
      </c>
      <c r="AC18" s="16">
        <f t="shared" si="10"/>
        <v>-0.16955680612244892</v>
      </c>
      <c r="AD18" s="17">
        <f t="shared" si="11"/>
        <v>0.16955680612244892</v>
      </c>
    </row>
    <row r="19" spans="1:30" x14ac:dyDescent="0.35">
      <c r="A19" s="15">
        <v>43878</v>
      </c>
      <c r="B19" s="16">
        <v>0.88335083999999997</v>
      </c>
      <c r="C19" s="19"/>
      <c r="D19" s="16">
        <v>0.85360000000000003</v>
      </c>
      <c r="E19" s="16">
        <f t="shared" si="3"/>
        <v>-3.367952873628325E-2</v>
      </c>
      <c r="F19" s="17">
        <f t="shared" si="0"/>
        <v>3.367952873628325E-2</v>
      </c>
      <c r="G19" s="17"/>
      <c r="H19" s="16">
        <v>0.85144596900000002</v>
      </c>
      <c r="I19" s="16">
        <f t="shared" si="4"/>
        <v>-3.6118006068800418E-2</v>
      </c>
      <c r="J19" s="17">
        <f t="shared" si="5"/>
        <v>3.6118006068800418E-2</v>
      </c>
      <c r="K19" s="15">
        <v>43878</v>
      </c>
      <c r="L19" s="16">
        <v>4.24</v>
      </c>
      <c r="M19" s="19"/>
      <c r="N19" s="16">
        <v>4.5782999999999996</v>
      </c>
      <c r="O19" s="16">
        <f t="shared" si="6"/>
        <v>7.9787735849056449E-2</v>
      </c>
      <c r="P19" s="17">
        <f t="shared" si="1"/>
        <v>7.9787735849056449E-2</v>
      </c>
      <c r="Q19" s="17"/>
      <c r="R19" s="16">
        <v>3.2548005949999999</v>
      </c>
      <c r="S19" s="16">
        <f t="shared" si="7"/>
        <v>-0.23235835023584914</v>
      </c>
      <c r="T19" s="17">
        <f t="shared" si="8"/>
        <v>0.23235835023584914</v>
      </c>
      <c r="U19" s="15">
        <v>43878</v>
      </c>
      <c r="V19" s="16">
        <v>0.49</v>
      </c>
      <c r="W19" s="19"/>
      <c r="X19" s="25">
        <v>0.45229999999999998</v>
      </c>
      <c r="Y19" s="16">
        <f t="shared" si="9"/>
        <v>-7.6938775510204102E-2</v>
      </c>
      <c r="Z19" s="17">
        <f t="shared" si="2"/>
        <v>7.6938775510204102E-2</v>
      </c>
      <c r="AA19" s="17"/>
      <c r="AB19" s="25">
        <v>0.46874118399999998</v>
      </c>
      <c r="AC19" s="16">
        <f t="shared" si="10"/>
        <v>-4.3385338775510235E-2</v>
      </c>
      <c r="AD19" s="17">
        <f t="shared" si="11"/>
        <v>4.3385338775510235E-2</v>
      </c>
    </row>
    <row r="20" spans="1:30" x14ac:dyDescent="0.35">
      <c r="A20" s="15">
        <v>43879</v>
      </c>
      <c r="B20" s="16">
        <v>0.86321716299999995</v>
      </c>
      <c r="C20" s="19"/>
      <c r="D20" s="16">
        <v>0.85429999999999995</v>
      </c>
      <c r="E20" s="16">
        <f t="shared" si="3"/>
        <v>-1.0330150259072185E-2</v>
      </c>
      <c r="F20" s="17">
        <f t="shared" si="0"/>
        <v>1.0330150259072185E-2</v>
      </c>
      <c r="G20" s="17"/>
      <c r="H20" s="16">
        <v>0.85478318200000003</v>
      </c>
      <c r="I20" s="16">
        <f t="shared" si="4"/>
        <v>-9.77040466930559E-3</v>
      </c>
      <c r="J20" s="17">
        <f t="shared" si="5"/>
        <v>9.77040466930559E-3</v>
      </c>
      <c r="K20" s="15">
        <v>43879</v>
      </c>
      <c r="L20" s="16">
        <v>3.81</v>
      </c>
      <c r="M20" s="19"/>
      <c r="N20" s="16">
        <v>4.5805999999999996</v>
      </c>
      <c r="O20" s="16">
        <f t="shared" si="6"/>
        <v>0.2022572178477689</v>
      </c>
      <c r="P20" s="17">
        <f t="shared" si="1"/>
        <v>0.2022572178477689</v>
      </c>
      <c r="Q20" s="17"/>
      <c r="R20" s="16">
        <v>3.710721189</v>
      </c>
      <c r="S20" s="16">
        <f t="shared" si="7"/>
        <v>-2.6057430708661424E-2</v>
      </c>
      <c r="T20" s="17">
        <f t="shared" si="8"/>
        <v>2.6057430708661424E-2</v>
      </c>
      <c r="U20" s="15">
        <v>43879</v>
      </c>
      <c r="V20" s="16">
        <v>0.46</v>
      </c>
      <c r="W20" s="19"/>
      <c r="X20" s="25">
        <v>0.45240000000000002</v>
      </c>
      <c r="Y20" s="16">
        <f t="shared" si="9"/>
        <v>-1.6521739130434771E-2</v>
      </c>
      <c r="Z20" s="17">
        <f t="shared" si="2"/>
        <v>1.6521739130434771E-2</v>
      </c>
      <c r="AA20" s="17"/>
      <c r="AB20" s="25">
        <v>0.464254416</v>
      </c>
      <c r="AC20" s="16">
        <f t="shared" si="10"/>
        <v>9.2487304347825712E-3</v>
      </c>
      <c r="AD20" s="17">
        <f t="shared" si="11"/>
        <v>9.2487304347825712E-3</v>
      </c>
    </row>
    <row r="21" spans="1:30" x14ac:dyDescent="0.35">
      <c r="A21" s="15">
        <v>43880</v>
      </c>
      <c r="B21" s="16">
        <v>0.84064905499999998</v>
      </c>
      <c r="C21" s="19"/>
      <c r="D21" s="16">
        <v>0.85509999999999997</v>
      </c>
      <c r="E21" s="16">
        <f t="shared" si="3"/>
        <v>1.7190223332850821E-2</v>
      </c>
      <c r="F21" s="17">
        <f t="shared" si="0"/>
        <v>1.7190223332850821E-2</v>
      </c>
      <c r="G21" s="17"/>
      <c r="H21" s="16">
        <v>0.84823935500000003</v>
      </c>
      <c r="I21" s="16">
        <f t="shared" si="4"/>
        <v>9.0290947867657442E-3</v>
      </c>
      <c r="J21" s="17">
        <f t="shared" si="5"/>
        <v>9.0290947867657442E-3</v>
      </c>
      <c r="K21" s="15">
        <v>43880</v>
      </c>
      <c r="L21" s="16">
        <v>3.65</v>
      </c>
      <c r="M21" s="19"/>
      <c r="N21" s="16">
        <v>4.5830000000000002</v>
      </c>
      <c r="O21" s="16">
        <f t="shared" si="6"/>
        <v>0.25561643835616449</v>
      </c>
      <c r="P21" s="17">
        <f t="shared" si="1"/>
        <v>0.25561643835616449</v>
      </c>
      <c r="Q21" s="17"/>
      <c r="R21" s="16">
        <v>4.3302005269999997</v>
      </c>
      <c r="S21" s="16">
        <f t="shared" si="7"/>
        <v>0.18635630876712322</v>
      </c>
      <c r="T21" s="17">
        <f t="shared" si="8"/>
        <v>0.18635630876712322</v>
      </c>
      <c r="U21" s="15">
        <v>43880</v>
      </c>
      <c r="V21" s="16">
        <v>0.39</v>
      </c>
      <c r="W21" s="19"/>
      <c r="X21" s="25">
        <v>0.45240000000000002</v>
      </c>
      <c r="Y21" s="16">
        <f t="shared" si="9"/>
        <v>0.16000000000000003</v>
      </c>
      <c r="Z21" s="17">
        <f t="shared" si="2"/>
        <v>0.16000000000000003</v>
      </c>
      <c r="AA21" s="17"/>
      <c r="AB21" s="25">
        <v>0.49090455900000002</v>
      </c>
      <c r="AC21" s="16">
        <f t="shared" si="10"/>
        <v>0.25872963846153846</v>
      </c>
      <c r="AD21" s="17">
        <f t="shared" si="11"/>
        <v>0.25872963846153846</v>
      </c>
    </row>
    <row r="22" spans="1:30" x14ac:dyDescent="0.35">
      <c r="A22" s="15">
        <v>43881</v>
      </c>
      <c r="B22" s="16">
        <v>0.84080594399999997</v>
      </c>
      <c r="C22" s="19"/>
      <c r="D22" s="16">
        <v>0.85589999999999999</v>
      </c>
      <c r="E22" s="16">
        <f t="shared" si="3"/>
        <v>1.7951890216418381E-2</v>
      </c>
      <c r="F22" s="17">
        <f t="shared" si="0"/>
        <v>1.7951890216418381E-2</v>
      </c>
      <c r="G22" s="17"/>
      <c r="H22" s="16">
        <v>0.85348067599999999</v>
      </c>
      <c r="I22" s="16">
        <f t="shared" si="4"/>
        <v>1.5074503326774796E-2</v>
      </c>
      <c r="J22" s="17">
        <f t="shared" si="5"/>
        <v>1.5074503326774796E-2</v>
      </c>
      <c r="K22" s="15">
        <v>43881</v>
      </c>
      <c r="L22" s="16">
        <v>3.63</v>
      </c>
      <c r="M22" s="19"/>
      <c r="N22" s="16">
        <v>4.5853999999999999</v>
      </c>
      <c r="O22" s="16">
        <f t="shared" si="6"/>
        <v>0.26319559228650141</v>
      </c>
      <c r="P22" s="17">
        <f t="shared" si="1"/>
        <v>0.26319559228650141</v>
      </c>
      <c r="Q22" s="17"/>
      <c r="R22" s="16">
        <v>4.8477789009999999</v>
      </c>
      <c r="S22" s="16">
        <f t="shared" si="7"/>
        <v>0.33547628126721762</v>
      </c>
      <c r="T22" s="17">
        <f t="shared" si="8"/>
        <v>0.33547628126721762</v>
      </c>
      <c r="U22" s="15">
        <v>43881</v>
      </c>
      <c r="V22" s="16">
        <v>0.4</v>
      </c>
      <c r="W22" s="19"/>
      <c r="X22" s="25">
        <v>0.45250000000000001</v>
      </c>
      <c r="Y22" s="16">
        <f t="shared" si="9"/>
        <v>0.13124999999999998</v>
      </c>
      <c r="Z22" s="17">
        <f t="shared" si="2"/>
        <v>0.13124999999999998</v>
      </c>
      <c r="AA22" s="17"/>
      <c r="AB22" s="25">
        <v>0.45819395600000001</v>
      </c>
      <c r="AC22" s="16">
        <f t="shared" si="10"/>
        <v>0.14548488999999998</v>
      </c>
      <c r="AD22" s="17">
        <f t="shared" si="11"/>
        <v>0.14548488999999998</v>
      </c>
    </row>
    <row r="23" spans="1:30" x14ac:dyDescent="0.35">
      <c r="A23" s="15">
        <v>43882</v>
      </c>
      <c r="B23" s="16">
        <v>0.85006477599999997</v>
      </c>
      <c r="C23" s="19"/>
      <c r="D23" s="16">
        <v>0.85670000000000002</v>
      </c>
      <c r="E23" s="16">
        <f t="shared" si="3"/>
        <v>7.8055510442654203E-3</v>
      </c>
      <c r="F23" s="17">
        <f t="shared" si="0"/>
        <v>7.8055510442654203E-3</v>
      </c>
      <c r="G23" s="17"/>
      <c r="H23" s="16">
        <v>0.83804442000000001</v>
      </c>
      <c r="I23" s="16">
        <f t="shared" si="4"/>
        <v>-1.4140517686854436E-2</v>
      </c>
      <c r="J23" s="17">
        <f t="shared" si="5"/>
        <v>1.4140517686854436E-2</v>
      </c>
      <c r="K23" s="15">
        <v>43882</v>
      </c>
      <c r="L23" s="16">
        <v>6.53</v>
      </c>
      <c r="M23" s="19"/>
      <c r="N23" s="16">
        <v>4.5877999999999997</v>
      </c>
      <c r="O23" s="16">
        <f t="shared" si="6"/>
        <v>-0.29742725880551307</v>
      </c>
      <c r="P23" s="17">
        <f t="shared" si="1"/>
        <v>0.29742725880551307</v>
      </c>
      <c r="Q23" s="17"/>
      <c r="R23" s="16">
        <v>3.4314169130000001</v>
      </c>
      <c r="S23" s="16">
        <f t="shared" si="7"/>
        <v>-0.47451502098009191</v>
      </c>
      <c r="T23" s="17">
        <f t="shared" si="8"/>
        <v>0.47451502098009191</v>
      </c>
      <c r="U23" s="15">
        <v>43882</v>
      </c>
      <c r="V23" s="16">
        <v>0.46</v>
      </c>
      <c r="W23" s="19"/>
      <c r="X23" s="25">
        <v>0.45250000000000001</v>
      </c>
      <c r="Y23" s="16">
        <f t="shared" si="9"/>
        <v>-1.630434782608697E-2</v>
      </c>
      <c r="Z23" s="17">
        <f t="shared" si="2"/>
        <v>1.630434782608697E-2</v>
      </c>
      <c r="AA23" s="17"/>
      <c r="AB23" s="25">
        <v>0.48692350400000001</v>
      </c>
      <c r="AC23" s="16">
        <f t="shared" si="10"/>
        <v>5.8529356521739101E-2</v>
      </c>
      <c r="AD23" s="17">
        <f t="shared" si="11"/>
        <v>5.8529356521739101E-2</v>
      </c>
    </row>
    <row r="24" spans="1:30" x14ac:dyDescent="0.35">
      <c r="A24" s="15">
        <v>43883</v>
      </c>
      <c r="B24" s="16">
        <v>0.77277116899999998</v>
      </c>
      <c r="C24" s="19"/>
      <c r="D24" s="16">
        <v>0.85750000000000004</v>
      </c>
      <c r="E24" s="16">
        <f t="shared" si="3"/>
        <v>0.10964284693700842</v>
      </c>
      <c r="F24" s="17">
        <f t="shared" si="0"/>
        <v>0.10964284693700842</v>
      </c>
      <c r="G24" s="17"/>
      <c r="H24" s="16">
        <v>0.82005552599999998</v>
      </c>
      <c r="I24" s="16">
        <f t="shared" si="4"/>
        <v>6.1188044917861062E-2</v>
      </c>
      <c r="J24" s="17">
        <f t="shared" si="5"/>
        <v>6.1188044917861062E-2</v>
      </c>
      <c r="K24" s="15">
        <v>43883</v>
      </c>
      <c r="L24" s="16">
        <v>2.85</v>
      </c>
      <c r="M24" s="19"/>
      <c r="N24" s="16">
        <v>4.5900999999999996</v>
      </c>
      <c r="O24" s="16">
        <f t="shared" si="6"/>
        <v>0.61056140350877175</v>
      </c>
      <c r="P24" s="17">
        <f t="shared" si="1"/>
        <v>0.61056140350877175</v>
      </c>
      <c r="Q24" s="17"/>
      <c r="R24" s="16">
        <v>4.4674939509999998</v>
      </c>
      <c r="S24" s="16">
        <f t="shared" si="7"/>
        <v>0.56754173719298229</v>
      </c>
      <c r="T24" s="17">
        <f t="shared" si="8"/>
        <v>0.56754173719298229</v>
      </c>
      <c r="U24" s="15">
        <v>43883</v>
      </c>
      <c r="V24" s="16">
        <v>0.47</v>
      </c>
      <c r="W24" s="19"/>
      <c r="X24" s="25">
        <v>0.4526</v>
      </c>
      <c r="Y24" s="16">
        <f t="shared" si="9"/>
        <v>-3.7021276595744619E-2</v>
      </c>
      <c r="Z24" s="17">
        <f t="shared" si="2"/>
        <v>3.7021276595744619E-2</v>
      </c>
      <c r="AA24" s="17"/>
      <c r="AB24" s="25">
        <v>0.47840496100000002</v>
      </c>
      <c r="AC24" s="16">
        <f t="shared" si="10"/>
        <v>1.7882895744680945E-2</v>
      </c>
      <c r="AD24" s="17">
        <f t="shared" si="11"/>
        <v>1.7882895744680945E-2</v>
      </c>
    </row>
    <row r="25" spans="1:30" x14ac:dyDescent="0.35">
      <c r="A25" s="15">
        <v>43884</v>
      </c>
      <c r="B25" s="16">
        <v>0.75944735900000004</v>
      </c>
      <c r="C25" s="19"/>
      <c r="D25" s="16">
        <v>0.85819999999999996</v>
      </c>
      <c r="E25" s="16">
        <f t="shared" si="3"/>
        <v>0.13003223966705493</v>
      </c>
      <c r="F25" s="17">
        <f t="shared" si="0"/>
        <v>0.13003223966705493</v>
      </c>
      <c r="G25" s="17"/>
      <c r="H25" s="16">
        <v>0.84104579800000001</v>
      </c>
      <c r="I25" s="16">
        <f t="shared" si="4"/>
        <v>0.10744449636041194</v>
      </c>
      <c r="J25" s="17">
        <f t="shared" si="5"/>
        <v>0.10744449636041194</v>
      </c>
      <c r="K25" s="15">
        <v>43884</v>
      </c>
      <c r="L25" s="16">
        <v>4.0599999999999996</v>
      </c>
      <c r="M25" s="19"/>
      <c r="N25" s="16">
        <v>4.5925000000000002</v>
      </c>
      <c r="O25" s="16">
        <f t="shared" si="6"/>
        <v>0.13115763546798045</v>
      </c>
      <c r="P25" s="17">
        <f t="shared" si="1"/>
        <v>0.13115763546798045</v>
      </c>
      <c r="Q25" s="17"/>
      <c r="R25" s="16">
        <v>2.970226061</v>
      </c>
      <c r="S25" s="16">
        <f t="shared" si="7"/>
        <v>-0.26841722635467974</v>
      </c>
      <c r="T25" s="17">
        <f t="shared" si="8"/>
        <v>0.26841722635467974</v>
      </c>
      <c r="U25" s="15">
        <v>43884</v>
      </c>
      <c r="V25" s="16">
        <v>0.46</v>
      </c>
      <c r="W25" s="19"/>
      <c r="X25" s="25">
        <v>0.4526</v>
      </c>
      <c r="Y25" s="16">
        <f t="shared" si="9"/>
        <v>-1.6086956521739169E-2</v>
      </c>
      <c r="Z25" s="17">
        <f t="shared" si="2"/>
        <v>1.6086956521739169E-2</v>
      </c>
      <c r="AA25" s="17"/>
      <c r="AB25" s="25">
        <v>0.43771710400000002</v>
      </c>
      <c r="AC25" s="16">
        <f t="shared" si="10"/>
        <v>-4.8441078260869554E-2</v>
      </c>
      <c r="AD25" s="17">
        <f t="shared" si="11"/>
        <v>4.8441078260869554E-2</v>
      </c>
    </row>
    <row r="26" spans="1:30" x14ac:dyDescent="0.35">
      <c r="A26" s="15">
        <v>43885</v>
      </c>
      <c r="B26" s="16">
        <v>0.76122463299999998</v>
      </c>
      <c r="C26" s="19"/>
      <c r="D26" s="16">
        <v>0.85899999999999999</v>
      </c>
      <c r="E26" s="16">
        <f t="shared" si="3"/>
        <v>0.1284448279276848</v>
      </c>
      <c r="F26" s="17">
        <f t="shared" si="0"/>
        <v>0.1284448279276848</v>
      </c>
      <c r="G26" s="17"/>
      <c r="H26" s="16">
        <v>0.85666530600000002</v>
      </c>
      <c r="I26" s="16">
        <f t="shared" si="4"/>
        <v>0.12537780421511929</v>
      </c>
      <c r="J26" s="17">
        <f t="shared" si="5"/>
        <v>0.12537780421511929</v>
      </c>
      <c r="K26" s="15">
        <v>43885</v>
      </c>
      <c r="L26" s="16">
        <v>16.579999999999998</v>
      </c>
      <c r="M26" s="19"/>
      <c r="N26" s="16">
        <v>4.5949</v>
      </c>
      <c r="O26" s="16">
        <f t="shared" si="6"/>
        <v>-0.72286489746682758</v>
      </c>
      <c r="P26" s="17">
        <f t="shared" si="1"/>
        <v>0.72286489746682758</v>
      </c>
      <c r="Q26" s="17"/>
      <c r="R26" s="16">
        <v>5.2909800159999998</v>
      </c>
      <c r="S26" s="16">
        <f t="shared" si="7"/>
        <v>-0.68088178431845603</v>
      </c>
      <c r="T26" s="17">
        <f t="shared" si="8"/>
        <v>0.68088178431845603</v>
      </c>
      <c r="U26" s="15">
        <v>43885</v>
      </c>
      <c r="V26" s="16">
        <v>0.46</v>
      </c>
      <c r="W26" s="19"/>
      <c r="X26" s="25">
        <v>0.45269999999999999</v>
      </c>
      <c r="Y26" s="16">
        <f t="shared" si="9"/>
        <v>-1.5869565217391367E-2</v>
      </c>
      <c r="Z26" s="17">
        <f t="shared" si="2"/>
        <v>1.5869565217391367E-2</v>
      </c>
      <c r="AA26" s="17"/>
      <c r="AB26" s="25">
        <v>0.49475241800000003</v>
      </c>
      <c r="AC26" s="16">
        <f t="shared" si="10"/>
        <v>7.5548734782608706E-2</v>
      </c>
      <c r="AD26" s="17">
        <f t="shared" si="11"/>
        <v>7.5548734782608706E-2</v>
      </c>
    </row>
    <row r="27" spans="1:30" x14ac:dyDescent="0.35">
      <c r="A27" s="15">
        <v>43886</v>
      </c>
      <c r="B27" s="16">
        <v>0.75608117600000002</v>
      </c>
      <c r="C27" s="19"/>
      <c r="D27" s="16">
        <v>0.85980000000000001</v>
      </c>
      <c r="E27" s="16">
        <f t="shared" si="3"/>
        <v>0.13717948190261517</v>
      </c>
      <c r="F27" s="17">
        <f t="shared" si="0"/>
        <v>0.13717948190261517</v>
      </c>
      <c r="G27" s="17"/>
      <c r="H27" s="16">
        <v>0.85849254600000002</v>
      </c>
      <c r="I27" s="16">
        <f t="shared" si="4"/>
        <v>0.13545023107413007</v>
      </c>
      <c r="J27" s="17">
        <f t="shared" si="5"/>
        <v>0.13545023107413007</v>
      </c>
      <c r="K27" s="15">
        <v>43886</v>
      </c>
      <c r="L27" s="16">
        <v>3.43</v>
      </c>
      <c r="M27" s="19"/>
      <c r="N27" s="16">
        <v>4.5972</v>
      </c>
      <c r="O27" s="16">
        <f t="shared" si="6"/>
        <v>0.34029154518950427</v>
      </c>
      <c r="P27" s="17">
        <f t="shared" si="1"/>
        <v>0.34029154518950427</v>
      </c>
      <c r="Q27" s="17"/>
      <c r="R27" s="16">
        <v>4.0215791410000001</v>
      </c>
      <c r="S27" s="16">
        <f t="shared" si="7"/>
        <v>0.17247205276967928</v>
      </c>
      <c r="T27" s="17">
        <f t="shared" si="8"/>
        <v>0.17247205276967928</v>
      </c>
      <c r="U27" s="15">
        <v>43886</v>
      </c>
      <c r="V27" s="16">
        <v>0.45</v>
      </c>
      <c r="W27" s="19"/>
      <c r="X27" s="25">
        <v>0.45269999999999999</v>
      </c>
      <c r="Y27" s="16">
        <f t="shared" si="9"/>
        <v>5.9999999999999559E-3</v>
      </c>
      <c r="Z27" s="17">
        <f t="shared" si="2"/>
        <v>5.9999999999999559E-3</v>
      </c>
      <c r="AA27" s="17"/>
      <c r="AB27" s="25">
        <v>0.49015644600000002</v>
      </c>
      <c r="AC27" s="16">
        <f t="shared" si="10"/>
        <v>8.9236546666666694E-2</v>
      </c>
      <c r="AD27" s="17">
        <f t="shared" si="11"/>
        <v>8.9236546666666694E-2</v>
      </c>
    </row>
    <row r="28" spans="1:30" x14ac:dyDescent="0.35">
      <c r="A28" s="15">
        <v>43887</v>
      </c>
      <c r="B28" s="16">
        <v>0.76820328900000001</v>
      </c>
      <c r="C28" s="19"/>
      <c r="D28" s="16">
        <v>0.86060000000000003</v>
      </c>
      <c r="E28" s="16">
        <f t="shared" si="3"/>
        <v>0.12027638038399496</v>
      </c>
      <c r="F28" s="17">
        <f t="shared" si="0"/>
        <v>0.12027638038399496</v>
      </c>
      <c r="G28" s="17"/>
      <c r="H28" s="16">
        <v>0.84778982599999997</v>
      </c>
      <c r="I28" s="16">
        <f t="shared" si="4"/>
        <v>0.10360088031333586</v>
      </c>
      <c r="J28" s="17">
        <f t="shared" si="5"/>
        <v>0.10360088031333586</v>
      </c>
      <c r="K28" s="15">
        <v>43887</v>
      </c>
      <c r="L28" s="16">
        <v>2.89</v>
      </c>
      <c r="M28" s="19"/>
      <c r="N28" s="16">
        <v>4.5995999999999997</v>
      </c>
      <c r="O28" s="16">
        <f t="shared" si="6"/>
        <v>0.59155709342560536</v>
      </c>
      <c r="P28" s="17">
        <f t="shared" si="1"/>
        <v>0.59155709342560536</v>
      </c>
      <c r="Q28" s="17"/>
      <c r="R28" s="16">
        <v>6.6620908700000001</v>
      </c>
      <c r="S28" s="16">
        <f t="shared" si="7"/>
        <v>1.3052217543252596</v>
      </c>
      <c r="T28" s="17">
        <f t="shared" si="8"/>
        <v>1.3052217543252596</v>
      </c>
      <c r="U28" s="15">
        <v>43887</v>
      </c>
      <c r="V28" s="16">
        <v>0.45</v>
      </c>
      <c r="W28" s="19"/>
      <c r="X28" s="25">
        <v>0.45279999999999998</v>
      </c>
      <c r="Y28" s="16">
        <f t="shared" si="9"/>
        <v>6.2222222222221533E-3</v>
      </c>
      <c r="Z28" s="17">
        <f t="shared" si="2"/>
        <v>6.2222222222221533E-3</v>
      </c>
      <c r="AA28" s="17"/>
      <c r="AB28" s="25">
        <v>0.44477552100000001</v>
      </c>
      <c r="AC28" s="16">
        <f t="shared" si="10"/>
        <v>-1.1609953333333343E-2</v>
      </c>
      <c r="AD28" s="17">
        <f t="shared" si="11"/>
        <v>1.1609953333333343E-2</v>
      </c>
    </row>
    <row r="29" spans="1:30" x14ac:dyDescent="0.35">
      <c r="A29" s="15">
        <v>43888</v>
      </c>
      <c r="B29" s="16">
        <v>0.84923023099999995</v>
      </c>
      <c r="C29" s="19"/>
      <c r="D29" s="16">
        <v>0.86140000000000005</v>
      </c>
      <c r="E29" s="16">
        <f t="shared" si="3"/>
        <v>1.4330353013539986E-2</v>
      </c>
      <c r="F29" s="17">
        <f t="shared" si="0"/>
        <v>1.4330353013539986E-2</v>
      </c>
      <c r="G29" s="17"/>
      <c r="H29" s="16">
        <v>0.84936666100000002</v>
      </c>
      <c r="I29" s="16">
        <f t="shared" si="4"/>
        <v>1.6065136993465817E-4</v>
      </c>
      <c r="J29" s="17">
        <f t="shared" si="5"/>
        <v>1.6065136993465817E-4</v>
      </c>
      <c r="K29" s="15">
        <v>43888</v>
      </c>
      <c r="L29" s="16">
        <v>3.49</v>
      </c>
      <c r="M29" s="19"/>
      <c r="N29" s="16">
        <v>4.6020000000000003</v>
      </c>
      <c r="O29" s="16">
        <f t="shared" si="6"/>
        <v>0.3186246418338109</v>
      </c>
      <c r="P29" s="17">
        <f t="shared" si="1"/>
        <v>0.3186246418338109</v>
      </c>
      <c r="Q29" s="17"/>
      <c r="R29" s="16">
        <v>5.6751399930000002</v>
      </c>
      <c r="S29" s="16">
        <f t="shared" si="7"/>
        <v>0.62611461117478506</v>
      </c>
      <c r="T29" s="17">
        <f>ABS((L29-R29)/L29)</f>
        <v>0.62611461117478506</v>
      </c>
      <c r="U29" s="15">
        <v>43888</v>
      </c>
      <c r="V29" s="16">
        <v>0.46</v>
      </c>
      <c r="W29" s="19"/>
      <c r="X29" s="25">
        <v>0.45279999999999998</v>
      </c>
      <c r="Y29" s="16">
        <f t="shared" si="9"/>
        <v>-1.5652173913043563E-2</v>
      </c>
      <c r="Z29" s="17">
        <f t="shared" si="2"/>
        <v>1.5652173913043563E-2</v>
      </c>
      <c r="AA29" s="17"/>
      <c r="AB29" s="25">
        <v>0.48096360300000002</v>
      </c>
      <c r="AC29" s="16">
        <f t="shared" si="10"/>
        <v>4.557304999999999E-2</v>
      </c>
      <c r="AD29" s="17">
        <f t="shared" si="11"/>
        <v>4.557304999999999E-2</v>
      </c>
    </row>
    <row r="30" spans="1:30" x14ac:dyDescent="0.35">
      <c r="A30" s="15">
        <v>43889</v>
      </c>
      <c r="B30" s="16">
        <v>0.85517488600000002</v>
      </c>
      <c r="C30" s="19"/>
      <c r="D30" s="16">
        <v>0.86219999999999997</v>
      </c>
      <c r="E30" s="16">
        <f t="shared" si="3"/>
        <v>8.2148273002487851E-3</v>
      </c>
      <c r="F30" s="17">
        <f t="shared" si="0"/>
        <v>8.2148273002487851E-3</v>
      </c>
      <c r="G30" s="17"/>
      <c r="H30" s="16">
        <v>0.87144038400000001</v>
      </c>
      <c r="I30" s="16">
        <f t="shared" si="4"/>
        <v>1.9020083805407716E-2</v>
      </c>
      <c r="J30" s="17">
        <f t="shared" si="5"/>
        <v>1.9020083805407716E-2</v>
      </c>
      <c r="K30" s="15">
        <v>43889</v>
      </c>
      <c r="L30" s="16">
        <v>3.95</v>
      </c>
      <c r="M30" s="19"/>
      <c r="N30" s="16">
        <v>4.6044</v>
      </c>
      <c r="O30" s="16">
        <f t="shared" si="6"/>
        <v>0.16567088607594932</v>
      </c>
      <c r="P30" s="17">
        <f t="shared" si="1"/>
        <v>0.16567088607594932</v>
      </c>
      <c r="Q30" s="17"/>
      <c r="R30" s="16">
        <v>3.2126808179999999</v>
      </c>
      <c r="S30" s="16">
        <f t="shared" si="7"/>
        <v>-0.18666308405063298</v>
      </c>
      <c r="T30" s="17">
        <f t="shared" si="8"/>
        <v>0.18666308405063298</v>
      </c>
      <c r="U30" s="15">
        <v>43889</v>
      </c>
      <c r="V30" s="16">
        <v>0.47</v>
      </c>
      <c r="W30" s="19"/>
      <c r="X30" s="25">
        <v>0.45290000000000002</v>
      </c>
      <c r="Y30" s="16">
        <f t="shared" si="9"/>
        <v>-3.6382978723404145E-2</v>
      </c>
      <c r="Z30" s="17">
        <f t="shared" si="2"/>
        <v>3.6382978723404145E-2</v>
      </c>
      <c r="AA30" s="17"/>
      <c r="AB30" s="25">
        <v>0.39397314999999999</v>
      </c>
      <c r="AC30" s="16">
        <f t="shared" si="10"/>
        <v>-0.16175925531914889</v>
      </c>
      <c r="AD30" s="17">
        <f t="shared" si="11"/>
        <v>0.16175925531914889</v>
      </c>
    </row>
    <row r="31" spans="1:30" x14ac:dyDescent="0.35">
      <c r="A31" s="15">
        <v>43890</v>
      </c>
      <c r="B31" s="16">
        <v>0.76865990200000001</v>
      </c>
      <c r="C31" s="19"/>
      <c r="D31" s="16">
        <v>0.86299999999999999</v>
      </c>
      <c r="E31" s="16">
        <f t="shared" si="3"/>
        <v>0.12273321107883156</v>
      </c>
      <c r="F31" s="17">
        <f t="shared" si="0"/>
        <v>0.12273321107883156</v>
      </c>
      <c r="G31" s="17"/>
      <c r="H31" s="16">
        <v>0.83470515899999997</v>
      </c>
      <c r="I31" s="16">
        <f t="shared" si="4"/>
        <v>8.5922599615453815E-2</v>
      </c>
      <c r="J31" s="17">
        <f t="shared" si="5"/>
        <v>8.5922599615453815E-2</v>
      </c>
      <c r="K31" s="15">
        <v>43890</v>
      </c>
      <c r="L31" s="16">
        <v>2.73</v>
      </c>
      <c r="M31" s="19"/>
      <c r="N31" s="16">
        <v>4.6067999999999998</v>
      </c>
      <c r="O31" s="16">
        <f t="shared" si="6"/>
        <v>0.68747252747252741</v>
      </c>
      <c r="P31" s="17">
        <f t="shared" si="1"/>
        <v>0.68747252747252741</v>
      </c>
      <c r="Q31" s="17"/>
      <c r="R31" s="16">
        <v>4.010537502</v>
      </c>
      <c r="S31" s="16">
        <f t="shared" si="7"/>
        <v>0.46906135604395605</v>
      </c>
      <c r="T31" s="17">
        <f t="shared" si="8"/>
        <v>0.46906135604395605</v>
      </c>
      <c r="U31" s="15">
        <v>43890</v>
      </c>
      <c r="V31" s="16">
        <v>0.45</v>
      </c>
      <c r="W31" s="19"/>
      <c r="X31" s="25">
        <v>0.45290000000000002</v>
      </c>
      <c r="Y31" s="16">
        <f t="shared" si="9"/>
        <v>6.4444444444444748E-3</v>
      </c>
      <c r="Z31" s="17">
        <f t="shared" si="2"/>
        <v>6.4444444444444748E-3</v>
      </c>
      <c r="AA31" s="17"/>
      <c r="AB31" s="25">
        <v>0.444800362</v>
      </c>
      <c r="AC31" s="16">
        <f t="shared" si="10"/>
        <v>-1.1554751111111126E-2</v>
      </c>
      <c r="AD31" s="17">
        <f t="shared" si="11"/>
        <v>1.1554751111111126E-2</v>
      </c>
    </row>
    <row r="32" spans="1:30" x14ac:dyDescent="0.35">
      <c r="A32" s="15"/>
      <c r="B32" s="19"/>
      <c r="C32" s="19"/>
      <c r="D32" s="16"/>
      <c r="E32" s="16"/>
      <c r="F32" s="17"/>
      <c r="G32" s="17"/>
      <c r="H32" s="16"/>
      <c r="I32" s="18"/>
      <c r="J32" s="17"/>
      <c r="K32" s="15"/>
      <c r="L32" s="19"/>
      <c r="M32" s="19"/>
      <c r="N32" s="16"/>
      <c r="O32" s="16"/>
      <c r="P32" s="17"/>
      <c r="Q32" s="17"/>
      <c r="R32" s="16"/>
      <c r="S32" s="18"/>
      <c r="T32" s="17"/>
      <c r="U32" s="15"/>
      <c r="V32" s="19"/>
      <c r="W32" s="19"/>
      <c r="X32" s="16"/>
      <c r="Y32" s="16"/>
      <c r="Z32" s="17"/>
      <c r="AA32" s="17"/>
      <c r="AB32" s="16"/>
      <c r="AC32" s="18"/>
      <c r="AD32" s="17"/>
    </row>
    <row r="33" spans="1:30" x14ac:dyDescent="0.35">
      <c r="A33" s="15" t="s">
        <v>20</v>
      </c>
      <c r="B33" s="16">
        <f>AVERAGE(B1:B31)</f>
        <v>0.81554345020689656</v>
      </c>
      <c r="C33" s="16"/>
      <c r="D33" s="16">
        <f>AVERAGE(D1:D31)</f>
        <v>0.85204137931034496</v>
      </c>
      <c r="E33" s="16"/>
      <c r="F33" s="17"/>
      <c r="G33" s="17"/>
      <c r="H33" s="16">
        <f>AVERAGE(H1:H31)</f>
        <v>0.84625383586206904</v>
      </c>
      <c r="I33" s="18"/>
      <c r="J33" s="17"/>
      <c r="K33" s="15" t="s">
        <v>21</v>
      </c>
      <c r="L33" s="16">
        <f>AVERAGE(L1:L31)</f>
        <v>5.4075862068965508</v>
      </c>
      <c r="M33" s="16"/>
      <c r="N33" s="16">
        <f>AVERAGE(N1:N31)</f>
        <v>4.5735965517241377</v>
      </c>
      <c r="O33" s="16"/>
      <c r="P33" s="17"/>
      <c r="Q33" s="17"/>
      <c r="R33" s="16">
        <f>AVERAGE(R1:R31)</f>
        <v>5.3863349430344822</v>
      </c>
      <c r="S33" s="16"/>
      <c r="T33" s="17"/>
      <c r="U33" s="16"/>
      <c r="V33" s="16">
        <f>AVERAGE(V1:V31)</f>
        <v>0.44344827586206909</v>
      </c>
      <c r="W33" s="16"/>
      <c r="X33" s="16">
        <f>AVERAGE(X1:X31)</f>
        <v>0.45218965517241388</v>
      </c>
      <c r="Y33" s="16"/>
      <c r="Z33" s="17"/>
      <c r="AA33" s="17"/>
      <c r="AB33" s="16">
        <f>AVERAGE(AB1:AB31)</f>
        <v>0.46020881658620705</v>
      </c>
      <c r="AC33" s="16"/>
      <c r="AD33" s="17"/>
    </row>
    <row r="34" spans="1:30" x14ac:dyDescent="0.35">
      <c r="A34" s="19" t="s">
        <v>22</v>
      </c>
      <c r="B34" s="16">
        <f>MEDIAN(B1:C31)</f>
        <v>0.81462736199999997</v>
      </c>
      <c r="C34" s="16"/>
      <c r="D34" s="16">
        <f>MEDIAN(D1:E31)</f>
        <v>0.48918974095130752</v>
      </c>
      <c r="E34" s="16"/>
      <c r="F34" s="16"/>
      <c r="G34" s="16"/>
      <c r="H34" s="16">
        <f>MEDIAN(H1:I31)</f>
        <v>0.46755921103131537</v>
      </c>
      <c r="I34" s="19"/>
      <c r="J34" s="16"/>
      <c r="K34" s="19" t="s">
        <v>23</v>
      </c>
      <c r="L34" s="16">
        <f>MEDIAN(L1:M31)</f>
        <v>3.78</v>
      </c>
      <c r="M34" s="16"/>
      <c r="N34" s="16">
        <f>MEDIAN(N1:O31)</f>
        <v>2.7826672566371684</v>
      </c>
      <c r="O34" s="16"/>
      <c r="P34" s="16"/>
      <c r="Q34" s="16"/>
      <c r="R34" s="16">
        <f>MEDIAN(R1:S31)</f>
        <v>3.0049165760000003</v>
      </c>
      <c r="S34" s="16"/>
      <c r="T34" s="16"/>
      <c r="U34" s="16"/>
      <c r="V34" s="16">
        <f>MEDIAN(V1:W31)</f>
        <v>0.46</v>
      </c>
      <c r="W34" s="16"/>
      <c r="X34" s="16">
        <f>MEDIAN(X1:Y31)</f>
        <v>0.37141428571428581</v>
      </c>
      <c r="Y34" s="16"/>
      <c r="Z34" s="16"/>
      <c r="AA34" s="16"/>
      <c r="AB34" s="16">
        <f>MEDIAN(AB1:AC31)</f>
        <v>0.35766131959459457</v>
      </c>
      <c r="AC34" s="16"/>
      <c r="AD34" s="16"/>
    </row>
    <row r="35" spans="1:30" x14ac:dyDescent="0.35">
      <c r="A35" s="19" t="s">
        <v>24</v>
      </c>
      <c r="B35" s="16">
        <f>_xlfn.STDEV.S(B1:C31)</f>
        <v>4.6284959699751951E-2</v>
      </c>
      <c r="C35" s="16"/>
      <c r="D35" s="16">
        <f>_xlfn.STDEV.S(D1:E31)</f>
        <v>0.40776144751844295</v>
      </c>
      <c r="E35" s="16"/>
      <c r="F35" s="16"/>
      <c r="G35" s="16"/>
      <c r="H35" s="16">
        <f>_xlfn.STDEV.S(H1:I31)</f>
        <v>0.4088616335896289</v>
      </c>
      <c r="I35" s="19"/>
      <c r="J35" s="20"/>
      <c r="K35" s="19" t="s">
        <v>25</v>
      </c>
      <c r="L35" s="16">
        <f>_xlfn.STDEV.S(L1:M31)</f>
        <v>4.3584234167647109</v>
      </c>
      <c r="M35" s="16"/>
      <c r="N35" s="16">
        <f>_xlfn.STDEV.S(N1:O31)</f>
        <v>2.2496701626218569</v>
      </c>
      <c r="O35" s="16"/>
      <c r="P35" s="16"/>
      <c r="Q35" s="16"/>
      <c r="R35" s="16">
        <f>_xlfn.STDEV.S(R1:S31)</f>
        <v>4.397933922626966</v>
      </c>
      <c r="S35" s="16"/>
      <c r="T35" s="16"/>
      <c r="U35" s="16"/>
      <c r="V35" s="16">
        <f>_xlfn.STDEV.S(V1:W31)</f>
        <v>3.8847307506346067E-2</v>
      </c>
      <c r="W35" s="16"/>
      <c r="X35" s="16">
        <f>_xlfn.STDEV.S(X1:Y31)</f>
        <v>0.22473748896255999</v>
      </c>
      <c r="Y35" s="16"/>
      <c r="Z35" s="16"/>
      <c r="AA35" s="16"/>
      <c r="AB35" s="16">
        <f>_xlfn.STDEV.S(AB1:AC31)</f>
        <v>0.23302927971390572</v>
      </c>
      <c r="AC35" s="16"/>
      <c r="AD35" s="20"/>
    </row>
    <row r="36" spans="1:30" x14ac:dyDescent="0.35">
      <c r="A36" s="19" t="s">
        <v>26</v>
      </c>
      <c r="B36" s="16"/>
      <c r="C36" s="16"/>
      <c r="D36" s="16">
        <f>SUM(F1:F31)</f>
        <v>1.7913446440435297</v>
      </c>
      <c r="E36" s="16"/>
      <c r="F36" s="16"/>
      <c r="G36" s="16"/>
      <c r="H36" s="16">
        <f>SUM(J1:J31)</f>
        <v>1.6974473673604109</v>
      </c>
      <c r="I36" s="19"/>
      <c r="J36" s="16"/>
      <c r="K36" s="19"/>
      <c r="L36" s="16"/>
      <c r="M36" s="16"/>
      <c r="N36" s="16">
        <f>SUM(P1:P31)</f>
        <v>12.039935652914444</v>
      </c>
      <c r="O36" s="16"/>
      <c r="P36" s="16"/>
      <c r="Q36" s="16"/>
      <c r="R36" s="16">
        <f>SUM(T1:T31)</f>
        <v>17.155942062869723</v>
      </c>
      <c r="S36" s="16"/>
      <c r="T36" s="16"/>
      <c r="U36" s="16"/>
      <c r="V36" s="16"/>
      <c r="W36" s="16"/>
      <c r="X36" s="16">
        <f>SUM(Z1:Z31)</f>
        <v>2.0470940604522005</v>
      </c>
      <c r="Y36" s="16"/>
      <c r="Z36" s="16"/>
      <c r="AA36" s="16"/>
      <c r="AB36" s="16">
        <f>SUM(AD1:AD31)</f>
        <v>3.137397198439178</v>
      </c>
      <c r="AC36" s="16"/>
      <c r="AD36" s="16"/>
    </row>
    <row r="37" spans="1:30" x14ac:dyDescent="0.35">
      <c r="A37" s="21" t="s">
        <v>1</v>
      </c>
      <c r="B37" s="22"/>
      <c r="C37" s="22"/>
      <c r="D37" s="23">
        <f>COUNT(D1:D31)</f>
        <v>29</v>
      </c>
      <c r="E37" s="23"/>
      <c r="F37" s="23"/>
      <c r="G37" s="23"/>
      <c r="H37" s="23">
        <f>COUNT(H1:H31)</f>
        <v>29</v>
      </c>
      <c r="I37" s="23"/>
      <c r="J37" s="23"/>
      <c r="K37" s="23"/>
      <c r="L37" s="23"/>
      <c r="M37" s="23"/>
      <c r="N37" s="23">
        <f>COUNT(N1:N31)</f>
        <v>29</v>
      </c>
      <c r="O37" s="23"/>
      <c r="P37" s="23"/>
      <c r="Q37" s="23"/>
      <c r="R37" s="23">
        <f>COUNT(R1:R31)</f>
        <v>29</v>
      </c>
      <c r="S37" s="23"/>
      <c r="T37" s="23"/>
      <c r="U37" s="23"/>
      <c r="V37" s="23"/>
      <c r="W37" s="23"/>
      <c r="X37" s="23">
        <f>COUNT(X1:X31)</f>
        <v>29</v>
      </c>
      <c r="Y37" s="23"/>
      <c r="Z37" s="23"/>
      <c r="AA37" s="23"/>
      <c r="AB37" s="23">
        <f>COUNT(AB1:AB31)</f>
        <v>29</v>
      </c>
      <c r="AC37" s="23"/>
      <c r="AD37" s="21"/>
    </row>
    <row r="38" spans="1:30" x14ac:dyDescent="0.35">
      <c r="A38" s="21" t="s">
        <v>4</v>
      </c>
      <c r="B38" s="22"/>
      <c r="C38" s="22"/>
      <c r="D38" s="22">
        <f>(D36/D37)*100</f>
        <v>6.1770504967018258</v>
      </c>
      <c r="E38" s="22"/>
      <c r="F38" s="22"/>
      <c r="G38" s="22"/>
      <c r="H38" s="22">
        <f>(H36/H37)*100</f>
        <v>5.8532667840014163</v>
      </c>
      <c r="I38" s="21"/>
      <c r="J38" s="21"/>
      <c r="K38" s="21"/>
      <c r="L38" s="22"/>
      <c r="M38" s="22"/>
      <c r="N38" s="22">
        <f>(N36/N37)*100</f>
        <v>41.51701949280843</v>
      </c>
      <c r="O38" s="22"/>
      <c r="P38" s="22"/>
      <c r="Q38" s="22"/>
      <c r="R38" s="22">
        <f>(R36/R37)*100</f>
        <v>59.158420906447319</v>
      </c>
      <c r="S38" s="22"/>
      <c r="T38" s="22"/>
      <c r="U38" s="22"/>
      <c r="V38" s="22"/>
      <c r="W38" s="22"/>
      <c r="X38" s="22">
        <f>(X36/X37)*100</f>
        <v>7.0589450360420702</v>
      </c>
      <c r="Y38" s="22"/>
      <c r="Z38" s="22"/>
      <c r="AA38" s="22"/>
      <c r="AB38" s="22">
        <f>(AB36/AB37)*100</f>
        <v>10.818611029100614</v>
      </c>
      <c r="AC38" s="22"/>
      <c r="AD38" s="2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9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0.307359981536865</v>
      </c>
      <c r="C3" s="3"/>
      <c r="D3" s="5">
        <v>0.3276</v>
      </c>
      <c r="E3" s="5">
        <f>(D3-B3)/B3</f>
        <v>6.5851183234494681E-2</v>
      </c>
      <c r="F3" s="6">
        <f t="shared" ref="F3:F31" si="0">ABS((B3-D3)/B3)</f>
        <v>6.5851183234494681E-2</v>
      </c>
      <c r="G3" s="6"/>
      <c r="H3" s="5">
        <v>0.307359981536865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0.30254318912823902</v>
      </c>
      <c r="C4" s="3"/>
      <c r="D4" s="5">
        <v>0.32779999999999998</v>
      </c>
      <c r="E4" s="5">
        <f t="shared" ref="E4:E31" si="1">(D4-B4)/B4</f>
        <v>8.3481670648534581E-2</v>
      </c>
      <c r="F4" s="6">
        <f t="shared" si="0"/>
        <v>8.3481670648534581E-2</v>
      </c>
      <c r="G4" s="6"/>
      <c r="H4" s="5">
        <v>0.33439622377162798</v>
      </c>
      <c r="I4" s="5">
        <f t="shared" ref="I4:I31" si="2">(H4-B4)/B4</f>
        <v>0.1052842562252737</v>
      </c>
      <c r="J4" s="6">
        <f t="shared" ref="J4:J31" si="3">ABS((B4-H4)/B4)</f>
        <v>0.1052842562252737</v>
      </c>
    </row>
    <row r="5" spans="1:10" x14ac:dyDescent="0.35">
      <c r="A5" s="4">
        <v>43864</v>
      </c>
      <c r="B5" s="5">
        <v>0.343017841230422</v>
      </c>
      <c r="C5" s="3"/>
      <c r="D5" s="5">
        <v>0.32800000000000001</v>
      </c>
      <c r="E5" s="5">
        <f t="shared" si="1"/>
        <v>-4.3781516368222279E-2</v>
      </c>
      <c r="F5" s="6">
        <f t="shared" si="0"/>
        <v>4.3781516368222279E-2</v>
      </c>
      <c r="G5" s="6"/>
      <c r="H5" s="5">
        <v>0.32743879300524198</v>
      </c>
      <c r="I5" s="5">
        <f t="shared" si="2"/>
        <v>-4.5417603263134092E-2</v>
      </c>
      <c r="J5" s="6">
        <f t="shared" si="3"/>
        <v>4.5417603263134092E-2</v>
      </c>
    </row>
    <row r="6" spans="1:10" x14ac:dyDescent="0.35">
      <c r="A6" s="4">
        <v>43865</v>
      </c>
      <c r="B6" s="5">
        <v>0.31600594719250902</v>
      </c>
      <c r="C6" s="3"/>
      <c r="D6" s="5">
        <v>0.3281</v>
      </c>
      <c r="E6" s="5">
        <f t="shared" si="1"/>
        <v>3.8271598730777547E-2</v>
      </c>
      <c r="F6" s="6">
        <f t="shared" si="0"/>
        <v>3.8271598730777547E-2</v>
      </c>
      <c r="G6" s="6"/>
      <c r="H6" s="5">
        <v>0.32958951226435901</v>
      </c>
      <c r="I6" s="5">
        <f t="shared" si="2"/>
        <v>4.2985156426739522E-2</v>
      </c>
      <c r="J6" s="6">
        <f t="shared" si="3"/>
        <v>4.2985156426739522E-2</v>
      </c>
    </row>
    <row r="7" spans="1:10" x14ac:dyDescent="0.35">
      <c r="A7" s="4">
        <v>43866</v>
      </c>
      <c r="B7" s="5">
        <v>0.32077227632204602</v>
      </c>
      <c r="C7" s="3"/>
      <c r="D7" s="5">
        <v>0.32829999999999998</v>
      </c>
      <c r="E7" s="5">
        <f t="shared" si="1"/>
        <v>2.3467500883387882E-2</v>
      </c>
      <c r="F7" s="6">
        <f t="shared" si="0"/>
        <v>2.3467500883387882E-2</v>
      </c>
      <c r="G7" s="6"/>
      <c r="H7" s="5">
        <v>0.324898343569268</v>
      </c>
      <c r="I7" s="5">
        <f t="shared" si="2"/>
        <v>1.2862917252485763E-2</v>
      </c>
      <c r="J7" s="6">
        <f t="shared" si="3"/>
        <v>1.2862917252485763E-2</v>
      </c>
    </row>
    <row r="8" spans="1:10" x14ac:dyDescent="0.35">
      <c r="A8" s="4">
        <v>43867</v>
      </c>
      <c r="B8" s="5">
        <v>0.32972155213356003</v>
      </c>
      <c r="C8" s="3"/>
      <c r="D8" s="5">
        <v>0.32850000000000001</v>
      </c>
      <c r="E8" s="5">
        <f t="shared" si="1"/>
        <v>-3.7047991726825245E-3</v>
      </c>
      <c r="F8" s="6">
        <f t="shared" si="0"/>
        <v>3.7047991726825245E-3</v>
      </c>
      <c r="G8" s="6"/>
      <c r="H8" s="5">
        <v>0.32063933026973601</v>
      </c>
      <c r="I8" s="5">
        <f t="shared" si="2"/>
        <v>-2.7545126501603651E-2</v>
      </c>
      <c r="J8" s="6">
        <f t="shared" si="3"/>
        <v>2.7545126501603651E-2</v>
      </c>
    </row>
    <row r="9" spans="1:10" x14ac:dyDescent="0.35">
      <c r="A9" s="4">
        <v>43868</v>
      </c>
      <c r="B9" s="5">
        <v>0.31718984378708698</v>
      </c>
      <c r="C9" s="3"/>
      <c r="D9" s="5">
        <v>0.3286</v>
      </c>
      <c r="E9" s="5">
        <f t="shared" si="1"/>
        <v>3.5972640475122115E-2</v>
      </c>
      <c r="F9" s="6">
        <f t="shared" si="0"/>
        <v>3.5972640475122115E-2</v>
      </c>
      <c r="G9" s="6"/>
      <c r="H9" s="5">
        <v>0.34042497808744998</v>
      </c>
      <c r="I9" s="5">
        <f t="shared" si="2"/>
        <v>7.3253084092943205E-2</v>
      </c>
      <c r="J9" s="6">
        <f t="shared" si="3"/>
        <v>7.3253084092943205E-2</v>
      </c>
    </row>
    <row r="10" spans="1:10" x14ac:dyDescent="0.35">
      <c r="A10" s="4">
        <v>43869</v>
      </c>
      <c r="B10" s="5">
        <v>0.30468118985493903</v>
      </c>
      <c r="C10" s="3"/>
      <c r="D10" s="5">
        <v>0.32879999999999998</v>
      </c>
      <c r="E10" s="5">
        <f t="shared" si="1"/>
        <v>7.9160811195939262E-2</v>
      </c>
      <c r="F10" s="6">
        <f t="shared" si="0"/>
        <v>7.9160811195939262E-2</v>
      </c>
      <c r="G10" s="6"/>
      <c r="H10" s="5">
        <v>0.33116145481255899</v>
      </c>
      <c r="I10" s="5">
        <f t="shared" si="2"/>
        <v>8.691138750714282E-2</v>
      </c>
      <c r="J10" s="6">
        <f t="shared" si="3"/>
        <v>8.691138750714282E-2</v>
      </c>
    </row>
    <row r="11" spans="1:10" x14ac:dyDescent="0.35">
      <c r="A11" s="4">
        <v>43870</v>
      </c>
      <c r="B11" s="5">
        <v>0.30105147053584003</v>
      </c>
      <c r="C11" s="3"/>
      <c r="D11" s="5">
        <v>0.32900000000000001</v>
      </c>
      <c r="E11" s="5">
        <f t="shared" si="1"/>
        <v>9.2836382477768792E-2</v>
      </c>
      <c r="F11" s="6">
        <f t="shared" si="0"/>
        <v>9.2836382477768792E-2</v>
      </c>
      <c r="G11" s="6"/>
      <c r="H11" s="5">
        <v>0.33173554087449098</v>
      </c>
      <c r="I11" s="5">
        <f t="shared" si="2"/>
        <v>0.10192300434220276</v>
      </c>
      <c r="J11" s="6">
        <f t="shared" si="3"/>
        <v>0.10192300434220276</v>
      </c>
    </row>
    <row r="12" spans="1:10" x14ac:dyDescent="0.35">
      <c r="A12" s="4">
        <v>43871</v>
      </c>
      <c r="B12" s="5">
        <v>0.35223007135920997</v>
      </c>
      <c r="C12" s="3"/>
      <c r="D12" s="5">
        <v>0.3291</v>
      </c>
      <c r="E12" s="5">
        <f t="shared" si="1"/>
        <v>-6.5667508937990546E-2</v>
      </c>
      <c r="F12" s="6">
        <f t="shared" si="0"/>
        <v>6.5667508937990546E-2</v>
      </c>
      <c r="G12" s="6"/>
      <c r="H12" s="5">
        <v>0.33317218166651402</v>
      </c>
      <c r="I12" s="5">
        <f t="shared" si="2"/>
        <v>-5.4106367520393807E-2</v>
      </c>
      <c r="J12" s="6">
        <f t="shared" si="3"/>
        <v>5.4106367520393807E-2</v>
      </c>
    </row>
    <row r="13" spans="1:10" x14ac:dyDescent="0.35">
      <c r="A13" s="4">
        <v>43872</v>
      </c>
      <c r="B13" s="5">
        <v>0.32453812890582601</v>
      </c>
      <c r="C13" s="3"/>
      <c r="D13" s="5">
        <v>0.32929999999999998</v>
      </c>
      <c r="E13" s="5">
        <f t="shared" si="1"/>
        <v>1.4672763136425697E-2</v>
      </c>
      <c r="F13" s="6">
        <f t="shared" si="0"/>
        <v>1.4672763136425697E-2</v>
      </c>
      <c r="G13" s="6"/>
      <c r="H13" s="5">
        <v>0.33151892795753501</v>
      </c>
      <c r="I13" s="5">
        <f t="shared" si="2"/>
        <v>2.1509950387785363E-2</v>
      </c>
      <c r="J13" s="6">
        <f t="shared" si="3"/>
        <v>2.1509950387785363E-2</v>
      </c>
    </row>
    <row r="14" spans="1:10" x14ac:dyDescent="0.35">
      <c r="A14" s="4">
        <v>43873</v>
      </c>
      <c r="B14" s="5">
        <v>0.30325159960322901</v>
      </c>
      <c r="C14" s="3"/>
      <c r="D14" s="5">
        <v>0.32950000000000002</v>
      </c>
      <c r="E14" s="5">
        <f t="shared" si="1"/>
        <v>8.6556510933871816E-2</v>
      </c>
      <c r="F14" s="6">
        <f t="shared" si="0"/>
        <v>8.6556510933871816E-2</v>
      </c>
      <c r="G14" s="6"/>
      <c r="H14" s="5">
        <v>0.32740126030955502</v>
      </c>
      <c r="I14" s="5">
        <f t="shared" si="2"/>
        <v>7.9635724058580923E-2</v>
      </c>
      <c r="J14" s="6">
        <f t="shared" si="3"/>
        <v>7.9635724058580923E-2</v>
      </c>
    </row>
    <row r="15" spans="1:10" x14ac:dyDescent="0.35">
      <c r="A15" s="4">
        <v>43874</v>
      </c>
      <c r="B15" s="5">
        <v>0.30107985742395299</v>
      </c>
      <c r="C15" s="3"/>
      <c r="D15" s="5">
        <v>0.3296</v>
      </c>
      <c r="E15" s="5">
        <f t="shared" si="1"/>
        <v>9.4726172717318549E-2</v>
      </c>
      <c r="F15" s="6">
        <f t="shared" si="0"/>
        <v>9.4726172717318549E-2</v>
      </c>
      <c r="G15" s="6"/>
      <c r="H15" s="5">
        <v>0.32018260153161898</v>
      </c>
      <c r="I15" s="5">
        <f t="shared" si="2"/>
        <v>6.344743308672178E-2</v>
      </c>
      <c r="J15" s="6">
        <f t="shared" si="3"/>
        <v>6.344743308672178E-2</v>
      </c>
    </row>
    <row r="16" spans="1:10" x14ac:dyDescent="0.35">
      <c r="A16" s="4">
        <v>43875</v>
      </c>
      <c r="B16" s="5">
        <v>0.327328258090549</v>
      </c>
      <c r="C16" s="3"/>
      <c r="D16" s="5">
        <v>0.32979999999999998</v>
      </c>
      <c r="E16" s="5">
        <f t="shared" si="1"/>
        <v>7.5512634438277765E-3</v>
      </c>
      <c r="F16" s="6">
        <f t="shared" si="0"/>
        <v>7.5512634438277765E-3</v>
      </c>
      <c r="G16" s="6"/>
      <c r="H16" s="5">
        <v>0.33660515591644002</v>
      </c>
      <c r="I16" s="5">
        <f t="shared" si="2"/>
        <v>2.8341267814784129E-2</v>
      </c>
      <c r="J16" s="6">
        <f t="shared" si="3"/>
        <v>2.8341267814784129E-2</v>
      </c>
    </row>
    <row r="17" spans="1:10" x14ac:dyDescent="0.35">
      <c r="A17" s="4">
        <v>43876</v>
      </c>
      <c r="B17" s="5">
        <v>0.30650488866699999</v>
      </c>
      <c r="C17" s="3"/>
      <c r="D17" s="5">
        <v>0.33</v>
      </c>
      <c r="E17" s="5">
        <f t="shared" si="1"/>
        <v>7.665493178650773E-2</v>
      </c>
      <c r="F17" s="6">
        <f t="shared" si="0"/>
        <v>7.665493178650773E-2</v>
      </c>
      <c r="G17" s="6"/>
      <c r="H17" s="5">
        <v>0.327559419231363</v>
      </c>
      <c r="I17" s="5">
        <f t="shared" si="2"/>
        <v>6.8692315662336981E-2</v>
      </c>
      <c r="J17" s="6">
        <f t="shared" si="3"/>
        <v>6.8692315662336981E-2</v>
      </c>
    </row>
    <row r="18" spans="1:10" x14ac:dyDescent="0.35">
      <c r="A18" s="4">
        <v>43877</v>
      </c>
      <c r="B18" s="5">
        <v>0.30301642020543401</v>
      </c>
      <c r="C18" s="3"/>
      <c r="D18" s="5">
        <v>0.3301</v>
      </c>
      <c r="E18" s="5">
        <f t="shared" si="1"/>
        <v>8.9379908112584519E-2</v>
      </c>
      <c r="F18" s="6">
        <f t="shared" si="0"/>
        <v>8.9379908112584519E-2</v>
      </c>
      <c r="G18" s="6"/>
      <c r="H18" s="5">
        <v>0.34285637672684699</v>
      </c>
      <c r="I18" s="5">
        <f t="shared" si="2"/>
        <v>0.13147787995912219</v>
      </c>
      <c r="J18" s="6">
        <f t="shared" si="3"/>
        <v>0.13147787995912219</v>
      </c>
    </row>
    <row r="19" spans="1:10" x14ac:dyDescent="0.35">
      <c r="A19" s="4">
        <v>43878</v>
      </c>
      <c r="B19" s="5">
        <v>0.33909070028199001</v>
      </c>
      <c r="C19" s="3"/>
      <c r="D19" s="5">
        <v>0.33029999999999998</v>
      </c>
      <c r="E19" s="5">
        <f t="shared" si="1"/>
        <v>-2.5924333149448288E-2</v>
      </c>
      <c r="F19" s="6">
        <f t="shared" si="0"/>
        <v>2.5924333149448288E-2</v>
      </c>
      <c r="G19" s="6"/>
      <c r="H19" s="5">
        <v>0.33051978017421102</v>
      </c>
      <c r="I19" s="5">
        <f t="shared" si="2"/>
        <v>-2.5276187464449356E-2</v>
      </c>
      <c r="J19" s="6">
        <f t="shared" si="3"/>
        <v>2.5276187464449356E-2</v>
      </c>
    </row>
    <row r="20" spans="1:10" x14ac:dyDescent="0.35">
      <c r="A20" s="4">
        <v>43879</v>
      </c>
      <c r="B20" s="5">
        <v>0.33454173339737697</v>
      </c>
      <c r="C20" s="3"/>
      <c r="D20" s="5">
        <v>0.33050000000000002</v>
      </c>
      <c r="E20" s="5">
        <f t="shared" si="1"/>
        <v>-1.2081402688782284E-2</v>
      </c>
      <c r="F20" s="6">
        <f t="shared" si="0"/>
        <v>1.2081402688782284E-2</v>
      </c>
      <c r="G20" s="6"/>
      <c r="H20" s="5">
        <v>0.33014812848199998</v>
      </c>
      <c r="I20" s="5">
        <f t="shared" si="2"/>
        <v>-1.3133204251554944E-2</v>
      </c>
      <c r="J20" s="6">
        <f t="shared" si="3"/>
        <v>1.3133204251554944E-2</v>
      </c>
    </row>
    <row r="21" spans="1:10" x14ac:dyDescent="0.35">
      <c r="A21" s="4">
        <v>43880</v>
      </c>
      <c r="B21" s="5">
        <v>0.32678695850902101</v>
      </c>
      <c r="C21" s="3"/>
      <c r="D21" s="5">
        <v>0.33069999999999999</v>
      </c>
      <c r="E21" s="5">
        <f t="shared" si="1"/>
        <v>1.1974289025585351E-2</v>
      </c>
      <c r="F21" s="6">
        <f t="shared" si="0"/>
        <v>1.1974289025585351E-2</v>
      </c>
      <c r="G21" s="6"/>
      <c r="H21" s="5">
        <v>0.33141453739138299</v>
      </c>
      <c r="I21" s="5">
        <f t="shared" si="2"/>
        <v>1.4160843209519445E-2</v>
      </c>
      <c r="J21" s="6">
        <f t="shared" si="3"/>
        <v>1.4160843209519445E-2</v>
      </c>
    </row>
    <row r="22" spans="1:10" x14ac:dyDescent="0.35">
      <c r="A22" s="4">
        <v>43881</v>
      </c>
      <c r="B22" s="5">
        <v>0.32851400242911399</v>
      </c>
      <c r="C22" s="3"/>
      <c r="D22" s="5">
        <v>0.33079999999999998</v>
      </c>
      <c r="E22" s="5">
        <f t="shared" si="1"/>
        <v>6.9586001022262558E-3</v>
      </c>
      <c r="F22" s="6">
        <f t="shared" si="0"/>
        <v>6.9586001022262558E-3</v>
      </c>
      <c r="G22" s="6"/>
      <c r="H22" s="5">
        <v>0.33161078601160299</v>
      </c>
      <c r="I22" s="5">
        <f t="shared" si="2"/>
        <v>9.4266410551471398E-3</v>
      </c>
      <c r="J22" s="6">
        <f t="shared" si="3"/>
        <v>9.4266410551471398E-3</v>
      </c>
    </row>
    <row r="23" spans="1:10" x14ac:dyDescent="0.35">
      <c r="A23" s="4">
        <v>43882</v>
      </c>
      <c r="B23" s="5">
        <v>0.33069683512051901</v>
      </c>
      <c r="C23" s="3"/>
      <c r="D23" s="5">
        <v>0.33100000000000002</v>
      </c>
      <c r="E23" s="5">
        <f t="shared" si="1"/>
        <v>9.1674563311295427E-4</v>
      </c>
      <c r="F23" s="6">
        <f t="shared" si="0"/>
        <v>9.1674563311295427E-4</v>
      </c>
      <c r="G23" s="6"/>
      <c r="H23" s="5">
        <v>0.32651197989283298</v>
      </c>
      <c r="I23" s="5">
        <f t="shared" si="2"/>
        <v>-1.2654657629731766E-2</v>
      </c>
      <c r="J23" s="6">
        <f t="shared" si="3"/>
        <v>1.2654657629731766E-2</v>
      </c>
    </row>
    <row r="24" spans="1:10" x14ac:dyDescent="0.35">
      <c r="A24" s="4">
        <v>43883</v>
      </c>
      <c r="B24" s="5">
        <v>0.30665402743551401</v>
      </c>
      <c r="C24" s="3"/>
      <c r="D24" s="5">
        <v>0.33119999999999999</v>
      </c>
      <c r="E24" s="5">
        <f t="shared" si="1"/>
        <v>8.0044513909564532E-2</v>
      </c>
      <c r="F24" s="6">
        <f t="shared" si="0"/>
        <v>8.0044513909564532E-2</v>
      </c>
      <c r="G24" s="6"/>
      <c r="H24" s="5">
        <v>0.32008281459774801</v>
      </c>
      <c r="I24" s="5">
        <f t="shared" si="2"/>
        <v>4.3791328209631712E-2</v>
      </c>
      <c r="J24" s="6">
        <f t="shared" si="3"/>
        <v>4.3791328209631712E-2</v>
      </c>
    </row>
    <row r="25" spans="1:10" x14ac:dyDescent="0.35">
      <c r="A25" s="4">
        <v>43884</v>
      </c>
      <c r="B25" s="5">
        <v>0.30009154928815701</v>
      </c>
      <c r="C25" s="3"/>
      <c r="D25" s="5">
        <v>0.33129999999999998</v>
      </c>
      <c r="E25" s="5">
        <f t="shared" si="1"/>
        <v>0.10399643304142388</v>
      </c>
      <c r="F25" s="6">
        <f t="shared" si="0"/>
        <v>0.10399643304142388</v>
      </c>
      <c r="G25" s="6"/>
      <c r="H25" s="5">
        <v>0.32882312922288698</v>
      </c>
      <c r="I25" s="5">
        <f t="shared" si="2"/>
        <v>9.5742715857489988E-2</v>
      </c>
      <c r="J25" s="6">
        <f t="shared" si="3"/>
        <v>9.5742715857489988E-2</v>
      </c>
    </row>
    <row r="26" spans="1:10" x14ac:dyDescent="0.35">
      <c r="A26" s="4">
        <v>43885</v>
      </c>
      <c r="B26" s="5">
        <v>0.30135783354441298</v>
      </c>
      <c r="C26" s="3"/>
      <c r="D26" s="5">
        <v>0.33150000000000002</v>
      </c>
      <c r="E26" s="5">
        <f t="shared" si="1"/>
        <v>0.10002118113563091</v>
      </c>
      <c r="F26" s="6">
        <f t="shared" si="0"/>
        <v>0.10002118113563091</v>
      </c>
      <c r="G26" s="6"/>
      <c r="H26" s="5">
        <v>0.33156114568944001</v>
      </c>
      <c r="I26" s="5">
        <f t="shared" si="2"/>
        <v>0.10022408174956493</v>
      </c>
      <c r="J26" s="6">
        <f t="shared" si="3"/>
        <v>0.10022408174956493</v>
      </c>
    </row>
    <row r="27" spans="1:10" x14ac:dyDescent="0.35">
      <c r="A27" s="4">
        <v>43886</v>
      </c>
      <c r="B27" s="5">
        <v>0.29868209759394299</v>
      </c>
      <c r="C27" s="3"/>
      <c r="D27" s="5">
        <v>0.33169999999999999</v>
      </c>
      <c r="E27" s="5">
        <f t="shared" si="1"/>
        <v>0.11054530108110029</v>
      </c>
      <c r="F27" s="6">
        <f t="shared" si="0"/>
        <v>0.11054530108110029</v>
      </c>
      <c r="G27" s="6"/>
      <c r="H27" s="5">
        <v>0.33064024042289297</v>
      </c>
      <c r="I27" s="5">
        <f t="shared" si="2"/>
        <v>0.10699718224289741</v>
      </c>
      <c r="J27" s="6">
        <f t="shared" si="3"/>
        <v>0.10699718224289741</v>
      </c>
    </row>
    <row r="28" spans="1:10" x14ac:dyDescent="0.35">
      <c r="A28" s="4">
        <v>43887</v>
      </c>
      <c r="B28" s="5">
        <v>0.30266723169220799</v>
      </c>
      <c r="C28" s="3"/>
      <c r="D28" s="5">
        <v>0.33179999999999998</v>
      </c>
      <c r="E28" s="5">
        <f t="shared" si="1"/>
        <v>9.6253460095138535E-2</v>
      </c>
      <c r="F28" s="6">
        <f t="shared" si="0"/>
        <v>9.6253460095138535E-2</v>
      </c>
      <c r="G28" s="6"/>
      <c r="H28" s="5">
        <v>0.32788870047629698</v>
      </c>
      <c r="I28" s="5">
        <f t="shared" si="2"/>
        <v>8.3330688436525246E-2</v>
      </c>
      <c r="J28" s="6">
        <f t="shared" si="3"/>
        <v>8.3330688436525246E-2</v>
      </c>
    </row>
    <row r="29" spans="1:10" x14ac:dyDescent="0.35">
      <c r="A29" s="4">
        <v>43888</v>
      </c>
      <c r="B29" s="5">
        <v>0.333056452539232</v>
      </c>
      <c r="C29" s="3"/>
      <c r="D29" s="5">
        <v>0.33200000000000002</v>
      </c>
      <c r="E29" s="5">
        <f t="shared" si="1"/>
        <v>-3.1719924090272181E-3</v>
      </c>
      <c r="F29" s="6">
        <f t="shared" si="0"/>
        <v>3.1719924090272181E-3</v>
      </c>
      <c r="G29" s="6"/>
      <c r="H29" s="5">
        <v>0.32792138279230798</v>
      </c>
      <c r="I29" s="5">
        <f t="shared" si="2"/>
        <v>-1.5418016098394416E-2</v>
      </c>
      <c r="J29" s="6">
        <f t="shared" si="3"/>
        <v>1.5418016098394416E-2</v>
      </c>
    </row>
    <row r="30" spans="1:10" x14ac:dyDescent="0.35">
      <c r="A30" s="4">
        <v>43889</v>
      </c>
      <c r="B30" s="5">
        <v>0.335907718208101</v>
      </c>
      <c r="C30" s="3"/>
      <c r="D30" s="5">
        <v>0.3322</v>
      </c>
      <c r="E30" s="5">
        <f t="shared" si="1"/>
        <v>-1.1037907160573214E-2</v>
      </c>
      <c r="F30" s="6">
        <f t="shared" si="0"/>
        <v>1.1037907160573214E-2</v>
      </c>
      <c r="G30" s="6"/>
      <c r="H30" s="5">
        <v>0.33443104607868301</v>
      </c>
      <c r="I30" s="5">
        <f t="shared" si="2"/>
        <v>-4.3960648992982148E-3</v>
      </c>
      <c r="J30" s="6">
        <f t="shared" si="3"/>
        <v>4.3960648992982148E-3</v>
      </c>
    </row>
    <row r="31" spans="1:10" x14ac:dyDescent="0.35">
      <c r="A31" s="4">
        <v>43890</v>
      </c>
      <c r="B31" s="5">
        <v>0.30501171218024298</v>
      </c>
      <c r="C31" s="3"/>
      <c r="D31" s="5">
        <v>0.33229999999999998</v>
      </c>
      <c r="E31" s="5">
        <f t="shared" si="1"/>
        <v>8.9466360569233891E-2</v>
      </c>
      <c r="F31" s="6">
        <f t="shared" si="0"/>
        <v>8.9466360569233891E-2</v>
      </c>
      <c r="G31" s="6"/>
      <c r="H31" s="5">
        <v>0.321984373724432</v>
      </c>
      <c r="I31" s="5">
        <f t="shared" si="2"/>
        <v>5.5645933799942864E-2</v>
      </c>
      <c r="J31" s="6">
        <f t="shared" si="3"/>
        <v>5.5645933799942864E-2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1.554129682256304</v>
      </c>
      <c r="G34" s="5"/>
      <c r="H34" s="3"/>
      <c r="I34" s="3"/>
      <c r="J34" s="5">
        <f>SUM(J3:J31)</f>
        <v>1.5235910190053978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5.3590678698493237</v>
      </c>
      <c r="G36" s="5"/>
      <c r="H36" s="3"/>
      <c r="I36" s="3" t="s">
        <v>4</v>
      </c>
      <c r="J36" s="5">
        <f>(J34/J35)*100</f>
        <v>5.2537621345013719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activeCell="F42" sqref="F42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12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0.30896522005399002</v>
      </c>
      <c r="C3" s="3"/>
      <c r="D3" s="5">
        <v>0.60460000000000003</v>
      </c>
      <c r="E3" s="5">
        <f>(D3-B3)/B3</f>
        <v>0.95685456082839815</v>
      </c>
      <c r="F3" s="6">
        <f t="shared" ref="F3:F31" si="0">ABS((B3-D3)/B3)</f>
        <v>0.95685456082839815</v>
      </c>
      <c r="G3" s="6"/>
      <c r="H3" s="5">
        <v>0.30896522005399002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0.22629304064644701</v>
      </c>
      <c r="C4" s="3"/>
      <c r="D4" s="5">
        <v>0.60960000000000003</v>
      </c>
      <c r="E4" s="5">
        <f t="shared" ref="E4:E31" si="1">(D4-B4)/B4</f>
        <v>1.6938521761807934</v>
      </c>
      <c r="F4" s="6">
        <f t="shared" si="0"/>
        <v>1.6938521761807934</v>
      </c>
      <c r="G4" s="6"/>
      <c r="H4" s="5">
        <v>0.73567669563568305</v>
      </c>
      <c r="I4" s="5">
        <f t="shared" ref="I4:I31" si="2">(H4-B4)/B4</f>
        <v>2.2509912524666666</v>
      </c>
      <c r="J4" s="6">
        <f t="shared" ref="J4:J31" si="3">ABS((B4-H4)/B4)</f>
        <v>2.2509912524666666</v>
      </c>
    </row>
    <row r="5" spans="1:10" x14ac:dyDescent="0.35">
      <c r="A5" s="4">
        <v>43864</v>
      </c>
      <c r="B5" s="5">
        <v>0.77965995451905301</v>
      </c>
      <c r="C5" s="3"/>
      <c r="D5" s="5">
        <v>0.61480000000000001</v>
      </c>
      <c r="E5" s="5">
        <f t="shared" si="1"/>
        <v>-0.21145109937158407</v>
      </c>
      <c r="F5" s="6">
        <f t="shared" si="0"/>
        <v>0.21145109937158407</v>
      </c>
      <c r="G5" s="6"/>
      <c r="H5" s="5">
        <v>0.59391055888134203</v>
      </c>
      <c r="I5" s="5">
        <f t="shared" si="2"/>
        <v>-0.23824411470805085</v>
      </c>
      <c r="J5" s="6">
        <f t="shared" si="3"/>
        <v>0.23824411470805085</v>
      </c>
    </row>
    <row r="6" spans="1:10" x14ac:dyDescent="0.35">
      <c r="A6" s="4">
        <v>43865</v>
      </c>
      <c r="B6" s="5">
        <v>0.42350059217876801</v>
      </c>
      <c r="C6" s="3"/>
      <c r="D6" s="5">
        <v>0.61990000000000001</v>
      </c>
      <c r="E6" s="5">
        <f t="shared" si="1"/>
        <v>0.46375238063026819</v>
      </c>
      <c r="F6" s="6">
        <f t="shared" si="0"/>
        <v>0.46375238063026819</v>
      </c>
      <c r="G6" s="6"/>
      <c r="H6" s="5">
        <v>0.63430358023556399</v>
      </c>
      <c r="I6" s="5">
        <f t="shared" si="2"/>
        <v>0.49776314826925167</v>
      </c>
      <c r="J6" s="6">
        <f>ABS((B6-H6)/B6)</f>
        <v>0.49776314826925167</v>
      </c>
    </row>
    <row r="7" spans="1:10" x14ac:dyDescent="0.35">
      <c r="A7" s="4">
        <v>43866</v>
      </c>
      <c r="B7" s="5">
        <v>0.61955740981631802</v>
      </c>
      <c r="C7" s="3"/>
      <c r="D7" s="5">
        <v>0.62509999999999999</v>
      </c>
      <c r="E7" s="5">
        <f t="shared" si="1"/>
        <v>8.9460477687212242E-3</v>
      </c>
      <c r="F7" s="6">
        <f t="shared" si="0"/>
        <v>8.9460477687212242E-3</v>
      </c>
      <c r="G7" s="6"/>
      <c r="H7" s="5">
        <v>0.50844438026847805</v>
      </c>
      <c r="I7" s="5">
        <f t="shared" si="2"/>
        <v>-0.17934258841449732</v>
      </c>
      <c r="J7" s="6">
        <f t="shared" si="3"/>
        <v>0.17934258841449732</v>
      </c>
    </row>
    <row r="8" spans="1:10" x14ac:dyDescent="0.35">
      <c r="A8" s="4">
        <v>43867</v>
      </c>
      <c r="B8" s="5">
        <v>0.58842445413271505</v>
      </c>
      <c r="C8" s="3"/>
      <c r="D8" s="5">
        <v>0.63039999999999996</v>
      </c>
      <c r="E8" s="5">
        <f t="shared" si="1"/>
        <v>7.1335488476856571E-2</v>
      </c>
      <c r="F8" s="6">
        <f t="shared" si="0"/>
        <v>7.1335488476856571E-2</v>
      </c>
      <c r="G8" s="6"/>
      <c r="H8" s="5">
        <v>0.41920767510719498</v>
      </c>
      <c r="I8" s="5">
        <f t="shared" si="2"/>
        <v>-0.28757604793113239</v>
      </c>
      <c r="J8" s="6">
        <f t="shared" si="3"/>
        <v>0.28757604793113239</v>
      </c>
    </row>
    <row r="9" spans="1:10" x14ac:dyDescent="0.35">
      <c r="A9" s="4">
        <v>43868</v>
      </c>
      <c r="B9" s="5">
        <v>0.433945774369769</v>
      </c>
      <c r="C9" s="3"/>
      <c r="D9" s="5">
        <v>0.63560000000000005</v>
      </c>
      <c r="E9" s="5">
        <f t="shared" si="1"/>
        <v>0.4646991341789164</v>
      </c>
      <c r="F9" s="6">
        <f t="shared" si="0"/>
        <v>0.4646991341789164</v>
      </c>
      <c r="G9" s="6"/>
      <c r="H9" s="5">
        <v>0.78214640946710801</v>
      </c>
      <c r="I9" s="5">
        <f t="shared" si="2"/>
        <v>0.80240586650034806</v>
      </c>
      <c r="J9" s="6">
        <f t="shared" si="3"/>
        <v>0.80240586650034806</v>
      </c>
    </row>
    <row r="10" spans="1:10" x14ac:dyDescent="0.35">
      <c r="A10" s="4">
        <v>43869</v>
      </c>
      <c r="B10" s="5">
        <v>0.27018064525392299</v>
      </c>
      <c r="C10" s="3"/>
      <c r="D10" s="5">
        <v>0.64100000000000001</v>
      </c>
      <c r="E10" s="5">
        <f t="shared" si="1"/>
        <v>1.3724867464046919</v>
      </c>
      <c r="F10" s="6">
        <f t="shared" si="0"/>
        <v>1.3724867464046919</v>
      </c>
      <c r="G10" s="6"/>
      <c r="H10" s="5">
        <v>0.56623944177268204</v>
      </c>
      <c r="I10" s="5">
        <f t="shared" si="2"/>
        <v>1.0957809218366292</v>
      </c>
      <c r="J10" s="6">
        <f t="shared" si="3"/>
        <v>1.0957809218366292</v>
      </c>
    </row>
    <row r="11" spans="1:10" x14ac:dyDescent="0.35">
      <c r="A11" s="4">
        <v>43870</v>
      </c>
      <c r="B11" s="5">
        <v>0.205100787191278</v>
      </c>
      <c r="C11" s="3"/>
      <c r="D11" s="5">
        <v>0.64629999999999999</v>
      </c>
      <c r="E11" s="5">
        <f t="shared" si="1"/>
        <v>2.1511336882254746</v>
      </c>
      <c r="F11" s="6">
        <f t="shared" si="0"/>
        <v>2.1511336882254746</v>
      </c>
      <c r="G11" s="6"/>
      <c r="H11" s="5">
        <v>0.60654142807321498</v>
      </c>
      <c r="I11" s="5">
        <f t="shared" si="2"/>
        <v>1.9572847397584656</v>
      </c>
      <c r="J11" s="6">
        <f t="shared" si="3"/>
        <v>1.9572847397584656</v>
      </c>
    </row>
    <row r="12" spans="1:10" x14ac:dyDescent="0.35">
      <c r="A12" s="4">
        <v>43871</v>
      </c>
      <c r="B12" s="5">
        <v>1.01426228814654</v>
      </c>
      <c r="C12" s="3"/>
      <c r="D12" s="5">
        <v>0.65180000000000005</v>
      </c>
      <c r="E12" s="5">
        <f t="shared" si="1"/>
        <v>-0.35736543927794306</v>
      </c>
      <c r="F12" s="6">
        <f t="shared" si="0"/>
        <v>0.35736543927794306</v>
      </c>
      <c r="G12" s="6"/>
      <c r="H12" s="5">
        <v>0.67574106888542496</v>
      </c>
      <c r="I12" s="5">
        <f t="shared" si="2"/>
        <v>-0.33376102337367558</v>
      </c>
      <c r="J12" s="6">
        <f t="shared" si="3"/>
        <v>0.33376102337367558</v>
      </c>
    </row>
    <row r="13" spans="1:10" x14ac:dyDescent="0.35">
      <c r="A13" s="4">
        <v>43872</v>
      </c>
      <c r="B13" s="5">
        <v>0.63082632621129298</v>
      </c>
      <c r="C13" s="3"/>
      <c r="D13" s="5">
        <v>0.65720000000000001</v>
      </c>
      <c r="E13" s="5">
        <f t="shared" si="1"/>
        <v>4.1808137506095876E-2</v>
      </c>
      <c r="F13" s="6">
        <f t="shared" si="0"/>
        <v>4.1808137506095876E-2</v>
      </c>
      <c r="G13" s="6"/>
      <c r="H13" s="5">
        <v>0.645780146821617</v>
      </c>
      <c r="I13" s="5">
        <f t="shared" si="2"/>
        <v>2.3705130856119808E-2</v>
      </c>
      <c r="J13" s="6">
        <f t="shared" si="3"/>
        <v>2.3705130856119808E-2</v>
      </c>
    </row>
    <row r="14" spans="1:10" x14ac:dyDescent="0.35">
      <c r="A14" s="4">
        <v>43873</v>
      </c>
      <c r="B14" s="5">
        <v>0.53742167883449099</v>
      </c>
      <c r="C14" s="3"/>
      <c r="D14" s="5">
        <v>0.66269999999999996</v>
      </c>
      <c r="E14" s="5">
        <f t="shared" si="1"/>
        <v>0.23310991368491252</v>
      </c>
      <c r="F14" s="6">
        <f t="shared" si="0"/>
        <v>0.23310991368491252</v>
      </c>
      <c r="G14" s="6"/>
      <c r="H14" s="5">
        <v>0.53340126162161905</v>
      </c>
      <c r="I14" s="5">
        <f t="shared" si="2"/>
        <v>-7.4809360530283019E-3</v>
      </c>
      <c r="J14" s="6">
        <f t="shared" si="3"/>
        <v>7.4809360530283019E-3</v>
      </c>
    </row>
    <row r="15" spans="1:10" x14ac:dyDescent="0.35">
      <c r="A15" s="4">
        <v>43874</v>
      </c>
      <c r="B15" s="5">
        <v>0.41439452313813502</v>
      </c>
      <c r="C15" s="3"/>
      <c r="D15" s="5">
        <v>0.66830000000000001</v>
      </c>
      <c r="E15" s="5">
        <f t="shared" si="1"/>
        <v>0.61271436441554439</v>
      </c>
      <c r="F15" s="6">
        <f t="shared" si="0"/>
        <v>0.61271436441554439</v>
      </c>
      <c r="G15" s="6"/>
      <c r="H15" s="5">
        <v>0.43849644575457403</v>
      </c>
      <c r="I15" s="5">
        <f t="shared" si="2"/>
        <v>5.8161778862132377E-2</v>
      </c>
      <c r="J15" s="6">
        <f t="shared" si="3"/>
        <v>5.8161778862132377E-2</v>
      </c>
    </row>
    <row r="16" spans="1:10" x14ac:dyDescent="0.35">
      <c r="A16" s="4">
        <v>43875</v>
      </c>
      <c r="B16" s="5">
        <v>0.61020656559202402</v>
      </c>
      <c r="C16" s="3"/>
      <c r="D16" s="5">
        <v>0.67390000000000005</v>
      </c>
      <c r="E16" s="5">
        <f t="shared" si="1"/>
        <v>0.10438011978153741</v>
      </c>
      <c r="F16" s="6">
        <f t="shared" si="0"/>
        <v>0.10438011978153741</v>
      </c>
      <c r="G16" s="6"/>
      <c r="H16" s="5">
        <v>0.69150671873980196</v>
      </c>
      <c r="I16" s="5">
        <f t="shared" si="2"/>
        <v>0.13323382233506503</v>
      </c>
      <c r="J16" s="6">
        <f t="shared" si="3"/>
        <v>0.13323382233506503</v>
      </c>
    </row>
    <row r="17" spans="1:10" x14ac:dyDescent="0.35">
      <c r="A17" s="4">
        <v>43876</v>
      </c>
      <c r="B17" s="5">
        <v>0.302262639337115</v>
      </c>
      <c r="C17" s="3"/>
      <c r="D17" s="5">
        <v>0.67959999999999998</v>
      </c>
      <c r="E17" s="5">
        <f t="shared" si="1"/>
        <v>1.2483757883224158</v>
      </c>
      <c r="F17" s="6">
        <f t="shared" si="0"/>
        <v>1.2483757883224158</v>
      </c>
      <c r="G17" s="6"/>
      <c r="H17" s="5">
        <v>0.55572415174700296</v>
      </c>
      <c r="I17" s="5">
        <f t="shared" si="2"/>
        <v>0.83854727453498179</v>
      </c>
      <c r="J17" s="6">
        <f t="shared" si="3"/>
        <v>0.83854727453498179</v>
      </c>
    </row>
    <row r="18" spans="1:10" x14ac:dyDescent="0.35">
      <c r="A18" s="4">
        <v>43877</v>
      </c>
      <c r="B18" s="5">
        <v>0.236521193053987</v>
      </c>
      <c r="C18" s="3"/>
      <c r="D18" s="5">
        <v>0.68530000000000002</v>
      </c>
      <c r="E18" s="5">
        <f t="shared" si="1"/>
        <v>1.8974147777259744</v>
      </c>
      <c r="F18" s="6">
        <f t="shared" si="0"/>
        <v>1.8974147777259744</v>
      </c>
      <c r="G18" s="6"/>
      <c r="H18" s="5">
        <v>0.79549145166327995</v>
      </c>
      <c r="I18" s="5">
        <f t="shared" si="2"/>
        <v>2.3632988291315846</v>
      </c>
      <c r="J18" s="6">
        <f t="shared" si="3"/>
        <v>2.3632988291315846</v>
      </c>
    </row>
    <row r="19" spans="1:10" x14ac:dyDescent="0.35">
      <c r="A19" s="4">
        <v>43878</v>
      </c>
      <c r="B19" s="5">
        <v>0.774973808394538</v>
      </c>
      <c r="C19" s="3"/>
      <c r="D19" s="5">
        <v>0.69099999999999995</v>
      </c>
      <c r="E19" s="5">
        <f t="shared" si="1"/>
        <v>-0.10835696314498813</v>
      </c>
      <c r="F19" s="6">
        <f t="shared" si="0"/>
        <v>0.10835696314498813</v>
      </c>
      <c r="G19" s="6"/>
      <c r="H19" s="5">
        <v>0.64599597833717604</v>
      </c>
      <c r="I19" s="5">
        <f t="shared" si="2"/>
        <v>-0.16642863108439343</v>
      </c>
      <c r="J19" s="6">
        <f t="shared" si="3"/>
        <v>0.16642863108439343</v>
      </c>
    </row>
    <row r="20" spans="1:10" x14ac:dyDescent="0.35">
      <c r="A20" s="4">
        <v>43879</v>
      </c>
      <c r="B20" s="5">
        <v>0.71217436194419803</v>
      </c>
      <c r="C20" s="3"/>
      <c r="D20" s="5">
        <v>0.69679999999999997</v>
      </c>
      <c r="E20" s="5">
        <f t="shared" si="1"/>
        <v>-2.1587918304482159E-2</v>
      </c>
      <c r="F20" s="6">
        <f t="shared" si="0"/>
        <v>2.1587918304482159E-2</v>
      </c>
      <c r="G20" s="6"/>
      <c r="H20" s="5">
        <v>0.64159455307570901</v>
      </c>
      <c r="I20" s="5">
        <f t="shared" si="2"/>
        <v>-9.9104675259314184E-2</v>
      </c>
      <c r="J20" s="6">
        <f t="shared" si="3"/>
        <v>9.9104675259314184E-2</v>
      </c>
    </row>
    <row r="21" spans="1:10" x14ac:dyDescent="0.35">
      <c r="A21" s="4">
        <v>43880</v>
      </c>
      <c r="B21" s="5">
        <v>0.60832962062623697</v>
      </c>
      <c r="C21" s="3"/>
      <c r="D21" s="5">
        <v>0.70269999999999999</v>
      </c>
      <c r="E21" s="5">
        <f t="shared" si="1"/>
        <v>0.15513033752427619</v>
      </c>
      <c r="F21" s="6">
        <f t="shared" si="0"/>
        <v>0.15513033752427619</v>
      </c>
      <c r="G21" s="6"/>
      <c r="H21" s="5">
        <v>0.62379349866112399</v>
      </c>
      <c r="I21" s="5">
        <f t="shared" si="2"/>
        <v>2.5420228623699002E-2</v>
      </c>
      <c r="J21" s="6">
        <f t="shared" si="3"/>
        <v>2.5420228623699002E-2</v>
      </c>
    </row>
    <row r="22" spans="1:10" x14ac:dyDescent="0.35">
      <c r="A22" s="4">
        <v>43881</v>
      </c>
      <c r="B22" s="5">
        <v>0.62912626398934202</v>
      </c>
      <c r="C22" s="3"/>
      <c r="D22" s="5">
        <v>0.70860000000000001</v>
      </c>
      <c r="E22" s="5">
        <f t="shared" si="1"/>
        <v>0.12632398384818402</v>
      </c>
      <c r="F22" s="6">
        <f t="shared" si="0"/>
        <v>0.12632398384818402</v>
      </c>
      <c r="G22" s="6"/>
      <c r="H22" s="5">
        <v>0.63038045501445095</v>
      </c>
      <c r="I22" s="5">
        <f t="shared" si="2"/>
        <v>1.9935442166346719E-3</v>
      </c>
      <c r="J22" s="6">
        <f t="shared" si="3"/>
        <v>1.9935442166346719E-3</v>
      </c>
    </row>
    <row r="23" spans="1:10" x14ac:dyDescent="0.35">
      <c r="A23" s="4">
        <v>43882</v>
      </c>
      <c r="B23" s="5">
        <v>0.65967973603142604</v>
      </c>
      <c r="C23" s="3"/>
      <c r="D23" s="5">
        <v>0.71450000000000002</v>
      </c>
      <c r="E23" s="5">
        <f t="shared" si="1"/>
        <v>8.3101330803895479E-2</v>
      </c>
      <c r="F23" s="6">
        <f t="shared" si="0"/>
        <v>8.3101330803895479E-2</v>
      </c>
      <c r="G23" s="6"/>
      <c r="H23" s="5">
        <v>0.52830725385173105</v>
      </c>
      <c r="I23" s="5">
        <f t="shared" si="2"/>
        <v>-0.19914585063658319</v>
      </c>
      <c r="J23" s="6">
        <f t="shared" si="3"/>
        <v>0.19914585063658319</v>
      </c>
    </row>
    <row r="24" spans="1:10" x14ac:dyDescent="0.35">
      <c r="A24" s="4">
        <v>43883</v>
      </c>
      <c r="B24" s="5">
        <v>0.32245409886042198</v>
      </c>
      <c r="C24" s="3"/>
      <c r="D24" s="5">
        <v>0.72050000000000003</v>
      </c>
      <c r="E24" s="5">
        <f t="shared" si="1"/>
        <v>1.2344265510852659</v>
      </c>
      <c r="F24" s="6">
        <f t="shared" si="0"/>
        <v>1.2344265510852659</v>
      </c>
      <c r="G24" s="6"/>
      <c r="H24" s="5">
        <v>0.425347476909122</v>
      </c>
      <c r="I24" s="5">
        <f t="shared" si="2"/>
        <v>0.31909465071876364</v>
      </c>
      <c r="J24" s="6">
        <f t="shared" si="3"/>
        <v>0.31909465071876364</v>
      </c>
    </row>
    <row r="25" spans="1:10" x14ac:dyDescent="0.35">
      <c r="A25" s="4">
        <v>43884</v>
      </c>
      <c r="B25" s="5">
        <v>0.19460907141478001</v>
      </c>
      <c r="C25" s="3"/>
      <c r="D25" s="5">
        <v>0.72650000000000003</v>
      </c>
      <c r="E25" s="5">
        <f t="shared" si="1"/>
        <v>2.7331250527966109</v>
      </c>
      <c r="F25" s="6">
        <f t="shared" si="0"/>
        <v>2.7331250527966109</v>
      </c>
      <c r="G25" s="6"/>
      <c r="H25" s="5">
        <v>0.55155692511765997</v>
      </c>
      <c r="I25" s="5">
        <f t="shared" si="2"/>
        <v>1.8341789059878879</v>
      </c>
      <c r="J25" s="6">
        <f t="shared" si="3"/>
        <v>1.8341789059878879</v>
      </c>
    </row>
    <row r="26" spans="1:10" x14ac:dyDescent="0.35">
      <c r="A26" s="4">
        <v>43885</v>
      </c>
      <c r="B26" s="5">
        <v>0.22063642541567399</v>
      </c>
      <c r="C26" s="3"/>
      <c r="D26" s="5">
        <v>0.73260000000000003</v>
      </c>
      <c r="E26" s="5">
        <f t="shared" si="1"/>
        <v>2.3203946203343278</v>
      </c>
      <c r="F26" s="6">
        <f t="shared" si="0"/>
        <v>2.3203946203343278</v>
      </c>
      <c r="G26" s="6"/>
      <c r="H26" s="5">
        <v>0.61273005797061597</v>
      </c>
      <c r="I26" s="5">
        <f t="shared" si="2"/>
        <v>1.7771029049996914</v>
      </c>
      <c r="J26" s="6">
        <f t="shared" si="3"/>
        <v>1.7771029049996914</v>
      </c>
    </row>
    <row r="27" spans="1:10" x14ac:dyDescent="0.35">
      <c r="A27" s="4">
        <v>43886</v>
      </c>
      <c r="B27" s="5">
        <v>0.17480084101359</v>
      </c>
      <c r="C27" s="3"/>
      <c r="D27" s="5">
        <v>0.73880000000000001</v>
      </c>
      <c r="E27" s="5">
        <f t="shared" si="1"/>
        <v>3.2265242873892208</v>
      </c>
      <c r="F27" s="6">
        <f t="shared" si="0"/>
        <v>3.2265242873892208</v>
      </c>
      <c r="G27" s="6"/>
      <c r="H27" s="5">
        <v>0.60938116592078695</v>
      </c>
      <c r="I27" s="5">
        <f t="shared" si="2"/>
        <v>2.4861455035757536</v>
      </c>
      <c r="J27" s="6">
        <f t="shared" si="3"/>
        <v>2.4861455035757536</v>
      </c>
    </row>
    <row r="28" spans="1:10" x14ac:dyDescent="0.35">
      <c r="A28" s="4">
        <v>43887</v>
      </c>
      <c r="B28" s="5">
        <v>0.21844626466433201</v>
      </c>
      <c r="C28" s="3"/>
      <c r="D28" s="5">
        <v>0.745</v>
      </c>
      <c r="E28" s="5">
        <f t="shared" si="1"/>
        <v>2.4104497101141957</v>
      </c>
      <c r="F28" s="6">
        <f t="shared" si="0"/>
        <v>2.4104497101141957</v>
      </c>
      <c r="G28" s="6"/>
      <c r="H28" s="5">
        <v>0.51183084059388095</v>
      </c>
      <c r="I28" s="5">
        <f t="shared" si="2"/>
        <v>1.3430514656790691</v>
      </c>
      <c r="J28" s="6">
        <f t="shared" si="3"/>
        <v>1.3430514656790691</v>
      </c>
    </row>
    <row r="29" spans="1:10" x14ac:dyDescent="0.35">
      <c r="A29" s="4">
        <v>43888</v>
      </c>
      <c r="B29" s="5">
        <v>0.71475240190823797</v>
      </c>
      <c r="C29" s="3"/>
      <c r="D29" s="5">
        <v>0.75119999999999998</v>
      </c>
      <c r="E29" s="5">
        <f t="shared" si="1"/>
        <v>5.0993320196552852E-2</v>
      </c>
      <c r="F29" s="6">
        <f t="shared" si="0"/>
        <v>5.0993320196552852E-2</v>
      </c>
      <c r="G29" s="6"/>
      <c r="H29" s="5">
        <v>0.50800946805686997</v>
      </c>
      <c r="I29" s="5">
        <f t="shared" si="2"/>
        <v>-0.28925112150642379</v>
      </c>
      <c r="J29" s="6">
        <f t="shared" si="3"/>
        <v>0.28925112150642379</v>
      </c>
    </row>
    <row r="30" spans="1:10" x14ac:dyDescent="0.35">
      <c r="A30" s="4">
        <v>43889</v>
      </c>
      <c r="B30" s="5">
        <v>0.73829810089535097</v>
      </c>
      <c r="C30" s="3"/>
      <c r="D30" s="5">
        <v>0.75749999999999995</v>
      </c>
      <c r="E30" s="5">
        <f t="shared" si="1"/>
        <v>2.6008327911669279E-2</v>
      </c>
      <c r="F30" s="6">
        <f t="shared" si="0"/>
        <v>2.6008327911669279E-2</v>
      </c>
      <c r="G30" s="6"/>
      <c r="H30" s="5">
        <v>0.68169471667262604</v>
      </c>
      <c r="I30" s="5">
        <f t="shared" si="2"/>
        <v>-7.6667384291088811E-2</v>
      </c>
      <c r="J30" s="6">
        <f t="shared" si="3"/>
        <v>7.6667384291088811E-2</v>
      </c>
    </row>
    <row r="31" spans="1:10" x14ac:dyDescent="0.35">
      <c r="A31" s="4">
        <v>43890</v>
      </c>
      <c r="B31" s="5">
        <v>0.27879001895586603</v>
      </c>
      <c r="C31" s="3"/>
      <c r="D31" s="5">
        <v>0.76390000000000002</v>
      </c>
      <c r="E31" s="5">
        <f t="shared" si="1"/>
        <v>1.7400550524046183</v>
      </c>
      <c r="F31" s="6">
        <f t="shared" si="0"/>
        <v>1.7400550524046183</v>
      </c>
      <c r="G31" s="6"/>
      <c r="H31" s="5">
        <v>0.44719244322409302</v>
      </c>
      <c r="I31" s="5">
        <f t="shared" si="2"/>
        <v>0.60404753692020086</v>
      </c>
      <c r="J31" s="6">
        <f t="shared" si="3"/>
        <v>0.60404753692020086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26.126157318638413</v>
      </c>
      <c r="G34" s="5"/>
      <c r="H34" s="3"/>
      <c r="I34" s="3"/>
      <c r="J34" s="5">
        <f>SUM(J3:J31)</f>
        <v>20.289209878531128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90.090197650477293</v>
      </c>
      <c r="G36" s="5"/>
      <c r="H36" s="3"/>
      <c r="I36" s="3" t="s">
        <v>4</v>
      </c>
      <c r="J36" s="5">
        <f>(J34/J35)*100</f>
        <v>69.962792684590099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2468-F999-42E6-9DAB-C253A54D145B}">
  <dimension ref="A1:T38"/>
  <sheetViews>
    <sheetView workbookViewId="0">
      <selection activeCell="A33" sqref="A33:S38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57" thickBot="1" x14ac:dyDescent="0.4">
      <c r="A1" s="26"/>
      <c r="B1" s="24" t="s">
        <v>9</v>
      </c>
      <c r="C1" s="26"/>
      <c r="D1" s="24" t="s">
        <v>3</v>
      </c>
      <c r="E1" s="27"/>
      <c r="F1" s="28"/>
      <c r="G1" s="28"/>
      <c r="H1" s="24" t="s">
        <v>5</v>
      </c>
      <c r="I1" s="24"/>
      <c r="J1" s="26"/>
      <c r="K1" s="26" t="s">
        <v>0</v>
      </c>
      <c r="L1" s="24" t="s">
        <v>12</v>
      </c>
      <c r="M1" s="26"/>
      <c r="N1" s="24" t="s">
        <v>3</v>
      </c>
      <c r="O1" s="27"/>
      <c r="P1" s="28"/>
      <c r="Q1" s="28"/>
      <c r="R1" s="24" t="s">
        <v>5</v>
      </c>
      <c r="S1" s="24"/>
      <c r="T1" s="26"/>
    </row>
    <row r="2" spans="1:20" ht="29" thickBot="1" x14ac:dyDescent="0.4">
      <c r="A2" s="24" t="s">
        <v>0</v>
      </c>
      <c r="B2" s="24" t="s">
        <v>13</v>
      </c>
      <c r="C2" s="24"/>
      <c r="D2" s="24" t="s">
        <v>14</v>
      </c>
      <c r="E2" s="24" t="s">
        <v>15</v>
      </c>
      <c r="F2" s="24" t="s">
        <v>16</v>
      </c>
      <c r="G2" s="24"/>
      <c r="H2" s="24" t="s">
        <v>17</v>
      </c>
      <c r="I2" s="24" t="s">
        <v>18</v>
      </c>
      <c r="J2" s="24" t="s">
        <v>19</v>
      </c>
      <c r="K2" s="24" t="s">
        <v>0</v>
      </c>
      <c r="L2" s="24" t="s">
        <v>13</v>
      </c>
      <c r="M2" s="24"/>
      <c r="N2" s="24" t="s">
        <v>14</v>
      </c>
      <c r="O2" s="24" t="s">
        <v>15</v>
      </c>
      <c r="P2" s="24" t="s">
        <v>16</v>
      </c>
      <c r="Q2" s="24"/>
      <c r="R2" s="24" t="s">
        <v>17</v>
      </c>
      <c r="S2" s="24" t="s">
        <v>18</v>
      </c>
      <c r="T2" s="24" t="s">
        <v>19</v>
      </c>
    </row>
    <row r="3" spans="1:20" x14ac:dyDescent="0.35">
      <c r="A3" s="15">
        <v>43862</v>
      </c>
      <c r="B3" s="16">
        <v>0.307359981536865</v>
      </c>
      <c r="C3" s="19"/>
      <c r="D3" s="16">
        <v>0.3276</v>
      </c>
      <c r="E3" s="16">
        <f>(D3-B3)/B3</f>
        <v>6.5851183234494681E-2</v>
      </c>
      <c r="F3" s="17">
        <f t="shared" ref="F3:F31" si="0">ABS((B3-D3)/B3)</f>
        <v>6.5851183234494681E-2</v>
      </c>
      <c r="G3" s="17"/>
      <c r="H3" s="16">
        <v>0.307359981536865</v>
      </c>
      <c r="I3" s="16">
        <f>(H3-B3)/B3</f>
        <v>0</v>
      </c>
      <c r="J3" s="17">
        <f>ABS((B3-H3)/B3)</f>
        <v>0</v>
      </c>
      <c r="K3" s="15">
        <v>43862</v>
      </c>
      <c r="L3" s="16">
        <v>0.30896522005399002</v>
      </c>
      <c r="M3" s="19"/>
      <c r="N3" s="16">
        <v>0.60460000000000003</v>
      </c>
      <c r="O3" s="16">
        <f>(N3-L3)/L3</f>
        <v>0.95685456082839815</v>
      </c>
      <c r="P3" s="17">
        <f t="shared" ref="P3:P31" si="1">ABS((L3-N3)/L3)</f>
        <v>0.95685456082839815</v>
      </c>
      <c r="Q3" s="17"/>
      <c r="R3" s="16">
        <v>0.30896522005399002</v>
      </c>
      <c r="S3" s="16">
        <f>(R3-L3)/L3</f>
        <v>0</v>
      </c>
      <c r="T3" s="17">
        <f>ABS((L3-R3)/L3)</f>
        <v>0</v>
      </c>
    </row>
    <row r="4" spans="1:20" x14ac:dyDescent="0.35">
      <c r="A4" s="15">
        <v>43863</v>
      </c>
      <c r="B4" s="16">
        <v>0.30254318912823902</v>
      </c>
      <c r="C4" s="19"/>
      <c r="D4" s="16">
        <v>0.32779999999999998</v>
      </c>
      <c r="E4" s="16">
        <f t="shared" ref="E4:E31" si="2">(D4-B4)/B4</f>
        <v>8.3481670648534581E-2</v>
      </c>
      <c r="F4" s="17">
        <f t="shared" si="0"/>
        <v>8.3481670648534581E-2</v>
      </c>
      <c r="G4" s="17"/>
      <c r="H4" s="16">
        <v>0.33439622377162798</v>
      </c>
      <c r="I4" s="16">
        <f t="shared" ref="I4:I31" si="3">(H4-B4)/B4</f>
        <v>0.1052842562252737</v>
      </c>
      <c r="J4" s="17">
        <f t="shared" ref="J4:J31" si="4">ABS((B4-H4)/B4)</f>
        <v>0.1052842562252737</v>
      </c>
      <c r="K4" s="15">
        <v>43863</v>
      </c>
      <c r="L4" s="16">
        <v>0.22629304064644701</v>
      </c>
      <c r="M4" s="19"/>
      <c r="N4" s="16">
        <v>0.60960000000000003</v>
      </c>
      <c r="O4" s="16">
        <f t="shared" ref="O4:O31" si="5">(N4-L4)/L4</f>
        <v>1.6938521761807934</v>
      </c>
      <c r="P4" s="17">
        <f t="shared" si="1"/>
        <v>1.6938521761807934</v>
      </c>
      <c r="Q4" s="17"/>
      <c r="R4" s="16">
        <v>0.73567669563568305</v>
      </c>
      <c r="S4" s="16">
        <f t="shared" ref="S4:S31" si="6">(R4-L4)/L4</f>
        <v>2.2509912524666666</v>
      </c>
      <c r="T4" s="17">
        <f t="shared" ref="T4:T31" si="7">ABS((L4-R4)/L4)</f>
        <v>2.2509912524666666</v>
      </c>
    </row>
    <row r="5" spans="1:20" x14ac:dyDescent="0.35">
      <c r="A5" s="15">
        <v>43864</v>
      </c>
      <c r="B5" s="16">
        <v>0.343017841230422</v>
      </c>
      <c r="C5" s="19"/>
      <c r="D5" s="16">
        <v>0.32800000000000001</v>
      </c>
      <c r="E5" s="16">
        <f t="shared" si="2"/>
        <v>-4.3781516368222279E-2</v>
      </c>
      <c r="F5" s="17">
        <f t="shared" si="0"/>
        <v>4.3781516368222279E-2</v>
      </c>
      <c r="G5" s="17"/>
      <c r="H5" s="16">
        <v>0.32743879300524198</v>
      </c>
      <c r="I5" s="16">
        <f t="shared" si="3"/>
        <v>-4.5417603263134092E-2</v>
      </c>
      <c r="J5" s="17">
        <f t="shared" si="4"/>
        <v>4.5417603263134092E-2</v>
      </c>
      <c r="K5" s="15">
        <v>43864</v>
      </c>
      <c r="L5" s="16">
        <v>0.77965995451905301</v>
      </c>
      <c r="M5" s="19"/>
      <c r="N5" s="16">
        <v>0.61480000000000001</v>
      </c>
      <c r="O5" s="16">
        <f t="shared" si="5"/>
        <v>-0.21145109937158407</v>
      </c>
      <c r="P5" s="17">
        <f t="shared" si="1"/>
        <v>0.21145109937158407</v>
      </c>
      <c r="Q5" s="17"/>
      <c r="R5" s="16">
        <v>0.59391055888134203</v>
      </c>
      <c r="S5" s="16">
        <f t="shared" si="6"/>
        <v>-0.23824411470805085</v>
      </c>
      <c r="T5" s="17">
        <f t="shared" si="7"/>
        <v>0.23824411470805085</v>
      </c>
    </row>
    <row r="6" spans="1:20" x14ac:dyDescent="0.35">
      <c r="A6" s="15">
        <v>43865</v>
      </c>
      <c r="B6" s="16">
        <v>0.31600594719250902</v>
      </c>
      <c r="C6" s="19"/>
      <c r="D6" s="16">
        <v>0.3281</v>
      </c>
      <c r="E6" s="16">
        <f t="shared" si="2"/>
        <v>3.8271598730777547E-2</v>
      </c>
      <c r="F6" s="17">
        <f t="shared" si="0"/>
        <v>3.8271598730777547E-2</v>
      </c>
      <c r="G6" s="17"/>
      <c r="H6" s="16">
        <v>0.32958951226435901</v>
      </c>
      <c r="I6" s="16">
        <f t="shared" si="3"/>
        <v>4.2985156426739522E-2</v>
      </c>
      <c r="J6" s="17">
        <f t="shared" si="4"/>
        <v>4.2985156426739522E-2</v>
      </c>
      <c r="K6" s="15">
        <v>43865</v>
      </c>
      <c r="L6" s="16">
        <v>0.42350059217876801</v>
      </c>
      <c r="M6" s="19"/>
      <c r="N6" s="16">
        <v>0.61990000000000001</v>
      </c>
      <c r="O6" s="16">
        <f t="shared" si="5"/>
        <v>0.46375238063026819</v>
      </c>
      <c r="P6" s="17">
        <f t="shared" si="1"/>
        <v>0.46375238063026819</v>
      </c>
      <c r="Q6" s="17"/>
      <c r="R6" s="16">
        <v>0.63430358023556399</v>
      </c>
      <c r="S6" s="16">
        <f t="shared" si="6"/>
        <v>0.49776314826925167</v>
      </c>
      <c r="T6" s="17">
        <f>ABS((L6-R6)/L6)</f>
        <v>0.49776314826925167</v>
      </c>
    </row>
    <row r="7" spans="1:20" x14ac:dyDescent="0.35">
      <c r="A7" s="15">
        <v>43866</v>
      </c>
      <c r="B7" s="16">
        <v>0.32077227632204602</v>
      </c>
      <c r="C7" s="19"/>
      <c r="D7" s="16">
        <v>0.32829999999999998</v>
      </c>
      <c r="E7" s="16">
        <f t="shared" si="2"/>
        <v>2.3467500883387882E-2</v>
      </c>
      <c r="F7" s="17">
        <f t="shared" si="0"/>
        <v>2.3467500883387882E-2</v>
      </c>
      <c r="G7" s="17"/>
      <c r="H7" s="16">
        <v>0.324898343569268</v>
      </c>
      <c r="I7" s="16">
        <f t="shared" si="3"/>
        <v>1.2862917252485763E-2</v>
      </c>
      <c r="J7" s="17">
        <f t="shared" si="4"/>
        <v>1.2862917252485763E-2</v>
      </c>
      <c r="K7" s="15">
        <v>43866</v>
      </c>
      <c r="L7" s="16">
        <v>0.61955740981631802</v>
      </c>
      <c r="M7" s="19"/>
      <c r="N7" s="16">
        <v>0.62509999999999999</v>
      </c>
      <c r="O7" s="16">
        <f t="shared" si="5"/>
        <v>8.9460477687212242E-3</v>
      </c>
      <c r="P7" s="17">
        <f t="shared" si="1"/>
        <v>8.9460477687212242E-3</v>
      </c>
      <c r="Q7" s="17"/>
      <c r="R7" s="16">
        <v>0.50844438026847805</v>
      </c>
      <c r="S7" s="16">
        <f t="shared" si="6"/>
        <v>-0.17934258841449732</v>
      </c>
      <c r="T7" s="17">
        <f t="shared" si="7"/>
        <v>0.17934258841449732</v>
      </c>
    </row>
    <row r="8" spans="1:20" x14ac:dyDescent="0.35">
      <c r="A8" s="15">
        <v>43867</v>
      </c>
      <c r="B8" s="16">
        <v>0.32972155213356003</v>
      </c>
      <c r="C8" s="19"/>
      <c r="D8" s="16">
        <v>0.32850000000000001</v>
      </c>
      <c r="E8" s="16">
        <f t="shared" si="2"/>
        <v>-3.7047991726825245E-3</v>
      </c>
      <c r="F8" s="17">
        <f t="shared" si="0"/>
        <v>3.7047991726825245E-3</v>
      </c>
      <c r="G8" s="17"/>
      <c r="H8" s="16">
        <v>0.32063933026973601</v>
      </c>
      <c r="I8" s="16">
        <f t="shared" si="3"/>
        <v>-2.7545126501603651E-2</v>
      </c>
      <c r="J8" s="17">
        <f t="shared" si="4"/>
        <v>2.7545126501603651E-2</v>
      </c>
      <c r="K8" s="15">
        <v>43867</v>
      </c>
      <c r="L8" s="16">
        <v>0.58842445413271505</v>
      </c>
      <c r="M8" s="19"/>
      <c r="N8" s="16">
        <v>0.63039999999999996</v>
      </c>
      <c r="O8" s="16">
        <f t="shared" si="5"/>
        <v>7.1335488476856571E-2</v>
      </c>
      <c r="P8" s="17">
        <f t="shared" si="1"/>
        <v>7.1335488476856571E-2</v>
      </c>
      <c r="Q8" s="17"/>
      <c r="R8" s="16">
        <v>0.41920767510719498</v>
      </c>
      <c r="S8" s="16">
        <f t="shared" si="6"/>
        <v>-0.28757604793113239</v>
      </c>
      <c r="T8" s="17">
        <f t="shared" si="7"/>
        <v>0.28757604793113239</v>
      </c>
    </row>
    <row r="9" spans="1:20" x14ac:dyDescent="0.35">
      <c r="A9" s="15">
        <v>43868</v>
      </c>
      <c r="B9" s="16">
        <v>0.31718984378708698</v>
      </c>
      <c r="C9" s="19"/>
      <c r="D9" s="16">
        <v>0.3286</v>
      </c>
      <c r="E9" s="16">
        <f t="shared" si="2"/>
        <v>3.5972640475122115E-2</v>
      </c>
      <c r="F9" s="17">
        <f t="shared" si="0"/>
        <v>3.5972640475122115E-2</v>
      </c>
      <c r="G9" s="17"/>
      <c r="H9" s="16">
        <v>0.34042497808744998</v>
      </c>
      <c r="I9" s="16">
        <f t="shared" si="3"/>
        <v>7.3253084092943205E-2</v>
      </c>
      <c r="J9" s="17">
        <f t="shared" si="4"/>
        <v>7.3253084092943205E-2</v>
      </c>
      <c r="K9" s="15">
        <v>43868</v>
      </c>
      <c r="L9" s="16">
        <v>0.433945774369769</v>
      </c>
      <c r="M9" s="19"/>
      <c r="N9" s="16">
        <v>0.63560000000000005</v>
      </c>
      <c r="O9" s="16">
        <f t="shared" si="5"/>
        <v>0.4646991341789164</v>
      </c>
      <c r="P9" s="17">
        <f t="shared" si="1"/>
        <v>0.4646991341789164</v>
      </c>
      <c r="Q9" s="17"/>
      <c r="R9" s="16">
        <v>0.78214640946710801</v>
      </c>
      <c r="S9" s="16">
        <f t="shared" si="6"/>
        <v>0.80240586650034806</v>
      </c>
      <c r="T9" s="17">
        <f t="shared" si="7"/>
        <v>0.80240586650034806</v>
      </c>
    </row>
    <row r="10" spans="1:20" x14ac:dyDescent="0.35">
      <c r="A10" s="15">
        <v>43869</v>
      </c>
      <c r="B10" s="16">
        <v>0.30468118985493903</v>
      </c>
      <c r="C10" s="19"/>
      <c r="D10" s="16">
        <v>0.32879999999999998</v>
      </c>
      <c r="E10" s="16">
        <f t="shared" si="2"/>
        <v>7.9160811195939262E-2</v>
      </c>
      <c r="F10" s="17">
        <f t="shared" si="0"/>
        <v>7.9160811195939262E-2</v>
      </c>
      <c r="G10" s="17"/>
      <c r="H10" s="16">
        <v>0.33116145481255899</v>
      </c>
      <c r="I10" s="16">
        <f t="shared" si="3"/>
        <v>8.691138750714282E-2</v>
      </c>
      <c r="J10" s="17">
        <f t="shared" si="4"/>
        <v>8.691138750714282E-2</v>
      </c>
      <c r="K10" s="15">
        <v>43869</v>
      </c>
      <c r="L10" s="16">
        <v>0.27018064525392299</v>
      </c>
      <c r="M10" s="19"/>
      <c r="N10" s="16">
        <v>0.64100000000000001</v>
      </c>
      <c r="O10" s="16">
        <f t="shared" si="5"/>
        <v>1.3724867464046919</v>
      </c>
      <c r="P10" s="17">
        <f t="shared" si="1"/>
        <v>1.3724867464046919</v>
      </c>
      <c r="Q10" s="17"/>
      <c r="R10" s="16">
        <v>0.56623944177268204</v>
      </c>
      <c r="S10" s="16">
        <f t="shared" si="6"/>
        <v>1.0957809218366292</v>
      </c>
      <c r="T10" s="17">
        <f t="shared" si="7"/>
        <v>1.0957809218366292</v>
      </c>
    </row>
    <row r="11" spans="1:20" x14ac:dyDescent="0.35">
      <c r="A11" s="15">
        <v>43870</v>
      </c>
      <c r="B11" s="16">
        <v>0.30105147053584003</v>
      </c>
      <c r="C11" s="19"/>
      <c r="D11" s="16">
        <v>0.32900000000000001</v>
      </c>
      <c r="E11" s="16">
        <f t="shared" si="2"/>
        <v>9.2836382477768792E-2</v>
      </c>
      <c r="F11" s="17">
        <f t="shared" si="0"/>
        <v>9.2836382477768792E-2</v>
      </c>
      <c r="G11" s="17"/>
      <c r="H11" s="16">
        <v>0.33173554087449098</v>
      </c>
      <c r="I11" s="16">
        <f t="shared" si="3"/>
        <v>0.10192300434220276</v>
      </c>
      <c r="J11" s="17">
        <f t="shared" si="4"/>
        <v>0.10192300434220276</v>
      </c>
      <c r="K11" s="15">
        <v>43870</v>
      </c>
      <c r="L11" s="16">
        <v>0.205100787191278</v>
      </c>
      <c r="M11" s="19"/>
      <c r="N11" s="16">
        <v>0.64629999999999999</v>
      </c>
      <c r="O11" s="16">
        <f t="shared" si="5"/>
        <v>2.1511336882254746</v>
      </c>
      <c r="P11" s="17">
        <f t="shared" si="1"/>
        <v>2.1511336882254746</v>
      </c>
      <c r="Q11" s="17"/>
      <c r="R11" s="16">
        <v>0.60654142807321498</v>
      </c>
      <c r="S11" s="16">
        <f t="shared" si="6"/>
        <v>1.9572847397584656</v>
      </c>
      <c r="T11" s="17">
        <f t="shared" si="7"/>
        <v>1.9572847397584656</v>
      </c>
    </row>
    <row r="12" spans="1:20" x14ac:dyDescent="0.35">
      <c r="A12" s="15">
        <v>43871</v>
      </c>
      <c r="B12" s="16">
        <v>0.35223007135920997</v>
      </c>
      <c r="C12" s="19"/>
      <c r="D12" s="16">
        <v>0.3291</v>
      </c>
      <c r="E12" s="16">
        <f t="shared" si="2"/>
        <v>-6.5667508937990546E-2</v>
      </c>
      <c r="F12" s="17">
        <f t="shared" si="0"/>
        <v>6.5667508937990546E-2</v>
      </c>
      <c r="G12" s="17"/>
      <c r="H12" s="16">
        <v>0.33317218166651402</v>
      </c>
      <c r="I12" s="16">
        <f t="shared" si="3"/>
        <v>-5.4106367520393807E-2</v>
      </c>
      <c r="J12" s="17">
        <f t="shared" si="4"/>
        <v>5.4106367520393807E-2</v>
      </c>
      <c r="K12" s="15">
        <v>43871</v>
      </c>
      <c r="L12" s="16">
        <v>1.01426228814654</v>
      </c>
      <c r="M12" s="19"/>
      <c r="N12" s="16">
        <v>0.65180000000000005</v>
      </c>
      <c r="O12" s="16">
        <f t="shared" si="5"/>
        <v>-0.35736543927794306</v>
      </c>
      <c r="P12" s="17">
        <f t="shared" si="1"/>
        <v>0.35736543927794306</v>
      </c>
      <c r="Q12" s="17"/>
      <c r="R12" s="16">
        <v>0.67574106888542496</v>
      </c>
      <c r="S12" s="16">
        <f t="shared" si="6"/>
        <v>-0.33376102337367558</v>
      </c>
      <c r="T12" s="17">
        <f t="shared" si="7"/>
        <v>0.33376102337367558</v>
      </c>
    </row>
    <row r="13" spans="1:20" x14ac:dyDescent="0.35">
      <c r="A13" s="15">
        <v>43872</v>
      </c>
      <c r="B13" s="16">
        <v>0.32453812890582601</v>
      </c>
      <c r="C13" s="19"/>
      <c r="D13" s="16">
        <v>0.32929999999999998</v>
      </c>
      <c r="E13" s="16">
        <f t="shared" si="2"/>
        <v>1.4672763136425697E-2</v>
      </c>
      <c r="F13" s="17">
        <f t="shared" si="0"/>
        <v>1.4672763136425697E-2</v>
      </c>
      <c r="G13" s="17"/>
      <c r="H13" s="16">
        <v>0.33151892795753501</v>
      </c>
      <c r="I13" s="16">
        <f t="shared" si="3"/>
        <v>2.1509950387785363E-2</v>
      </c>
      <c r="J13" s="17">
        <f t="shared" si="4"/>
        <v>2.1509950387785363E-2</v>
      </c>
      <c r="K13" s="15">
        <v>43872</v>
      </c>
      <c r="L13" s="16">
        <v>0.63082632621129298</v>
      </c>
      <c r="M13" s="19"/>
      <c r="N13" s="16">
        <v>0.65720000000000001</v>
      </c>
      <c r="O13" s="16">
        <f t="shared" si="5"/>
        <v>4.1808137506095876E-2</v>
      </c>
      <c r="P13" s="17">
        <f t="shared" si="1"/>
        <v>4.1808137506095876E-2</v>
      </c>
      <c r="Q13" s="17"/>
      <c r="R13" s="16">
        <v>0.645780146821617</v>
      </c>
      <c r="S13" s="16">
        <f t="shared" si="6"/>
        <v>2.3705130856119808E-2</v>
      </c>
      <c r="T13" s="17">
        <f t="shared" si="7"/>
        <v>2.3705130856119808E-2</v>
      </c>
    </row>
    <row r="14" spans="1:20" x14ac:dyDescent="0.35">
      <c r="A14" s="15">
        <v>43873</v>
      </c>
      <c r="B14" s="16">
        <v>0.30325159960322901</v>
      </c>
      <c r="C14" s="19"/>
      <c r="D14" s="16">
        <v>0.32950000000000002</v>
      </c>
      <c r="E14" s="16">
        <f t="shared" si="2"/>
        <v>8.6556510933871816E-2</v>
      </c>
      <c r="F14" s="17">
        <f t="shared" si="0"/>
        <v>8.6556510933871816E-2</v>
      </c>
      <c r="G14" s="17"/>
      <c r="H14" s="16">
        <v>0.32740126030955502</v>
      </c>
      <c r="I14" s="16">
        <f t="shared" si="3"/>
        <v>7.9635724058580923E-2</v>
      </c>
      <c r="J14" s="17">
        <f t="shared" si="4"/>
        <v>7.9635724058580923E-2</v>
      </c>
      <c r="K14" s="15">
        <v>43873</v>
      </c>
      <c r="L14" s="16">
        <v>0.53742167883449099</v>
      </c>
      <c r="M14" s="19"/>
      <c r="N14" s="16">
        <v>0.66269999999999996</v>
      </c>
      <c r="O14" s="16">
        <f t="shared" si="5"/>
        <v>0.23310991368491252</v>
      </c>
      <c r="P14" s="17">
        <f t="shared" si="1"/>
        <v>0.23310991368491252</v>
      </c>
      <c r="Q14" s="17"/>
      <c r="R14" s="16">
        <v>0.53340126162161905</v>
      </c>
      <c r="S14" s="16">
        <f t="shared" si="6"/>
        <v>-7.4809360530283019E-3</v>
      </c>
      <c r="T14" s="17">
        <f t="shared" si="7"/>
        <v>7.4809360530283019E-3</v>
      </c>
    </row>
    <row r="15" spans="1:20" x14ac:dyDescent="0.35">
      <c r="A15" s="15">
        <v>43874</v>
      </c>
      <c r="B15" s="16">
        <v>0.30107985742395299</v>
      </c>
      <c r="C15" s="19"/>
      <c r="D15" s="16">
        <v>0.3296</v>
      </c>
      <c r="E15" s="16">
        <f t="shared" si="2"/>
        <v>9.4726172717318549E-2</v>
      </c>
      <c r="F15" s="17">
        <f t="shared" si="0"/>
        <v>9.4726172717318549E-2</v>
      </c>
      <c r="G15" s="17"/>
      <c r="H15" s="16">
        <v>0.32018260153161898</v>
      </c>
      <c r="I15" s="16">
        <f t="shared" si="3"/>
        <v>6.344743308672178E-2</v>
      </c>
      <c r="J15" s="17">
        <f t="shared" si="4"/>
        <v>6.344743308672178E-2</v>
      </c>
      <c r="K15" s="15">
        <v>43874</v>
      </c>
      <c r="L15" s="16">
        <v>0.41439452313813502</v>
      </c>
      <c r="M15" s="19"/>
      <c r="N15" s="16">
        <v>0.66830000000000001</v>
      </c>
      <c r="O15" s="16">
        <f t="shared" si="5"/>
        <v>0.61271436441554439</v>
      </c>
      <c r="P15" s="17">
        <f t="shared" si="1"/>
        <v>0.61271436441554439</v>
      </c>
      <c r="Q15" s="17"/>
      <c r="R15" s="16">
        <v>0.43849644575457403</v>
      </c>
      <c r="S15" s="16">
        <f t="shared" si="6"/>
        <v>5.8161778862132377E-2</v>
      </c>
      <c r="T15" s="17">
        <f t="shared" si="7"/>
        <v>5.8161778862132377E-2</v>
      </c>
    </row>
    <row r="16" spans="1:20" x14ac:dyDescent="0.35">
      <c r="A16" s="15">
        <v>43875</v>
      </c>
      <c r="B16" s="16">
        <v>0.327328258090549</v>
      </c>
      <c r="C16" s="19"/>
      <c r="D16" s="16">
        <v>0.32979999999999998</v>
      </c>
      <c r="E16" s="16">
        <f t="shared" si="2"/>
        <v>7.5512634438277765E-3</v>
      </c>
      <c r="F16" s="17">
        <f t="shared" si="0"/>
        <v>7.5512634438277765E-3</v>
      </c>
      <c r="G16" s="17"/>
      <c r="H16" s="16">
        <v>0.33660515591644002</v>
      </c>
      <c r="I16" s="16">
        <f t="shared" si="3"/>
        <v>2.8341267814784129E-2</v>
      </c>
      <c r="J16" s="17">
        <f t="shared" si="4"/>
        <v>2.8341267814784129E-2</v>
      </c>
      <c r="K16" s="15">
        <v>43875</v>
      </c>
      <c r="L16" s="16">
        <v>0.61020656559202402</v>
      </c>
      <c r="M16" s="19"/>
      <c r="N16" s="16">
        <v>0.67390000000000005</v>
      </c>
      <c r="O16" s="16">
        <f t="shared" si="5"/>
        <v>0.10438011978153741</v>
      </c>
      <c r="P16" s="17">
        <f t="shared" si="1"/>
        <v>0.10438011978153741</v>
      </c>
      <c r="Q16" s="17"/>
      <c r="R16" s="16">
        <v>0.69150671873980196</v>
      </c>
      <c r="S16" s="16">
        <f t="shared" si="6"/>
        <v>0.13323382233506503</v>
      </c>
      <c r="T16" s="17">
        <f t="shared" si="7"/>
        <v>0.13323382233506503</v>
      </c>
    </row>
    <row r="17" spans="1:20" x14ac:dyDescent="0.35">
      <c r="A17" s="15">
        <v>43876</v>
      </c>
      <c r="B17" s="16">
        <v>0.30650488866699999</v>
      </c>
      <c r="C17" s="19"/>
      <c r="D17" s="16">
        <v>0.33</v>
      </c>
      <c r="E17" s="16">
        <f t="shared" si="2"/>
        <v>7.665493178650773E-2</v>
      </c>
      <c r="F17" s="17">
        <f t="shared" si="0"/>
        <v>7.665493178650773E-2</v>
      </c>
      <c r="G17" s="17"/>
      <c r="H17" s="16">
        <v>0.327559419231363</v>
      </c>
      <c r="I17" s="16">
        <f t="shared" si="3"/>
        <v>6.8692315662336981E-2</v>
      </c>
      <c r="J17" s="17">
        <f t="shared" si="4"/>
        <v>6.8692315662336981E-2</v>
      </c>
      <c r="K17" s="15">
        <v>43876</v>
      </c>
      <c r="L17" s="16">
        <v>0.302262639337115</v>
      </c>
      <c r="M17" s="19"/>
      <c r="N17" s="16">
        <v>0.67959999999999998</v>
      </c>
      <c r="O17" s="16">
        <f t="shared" si="5"/>
        <v>1.2483757883224158</v>
      </c>
      <c r="P17" s="17">
        <f t="shared" si="1"/>
        <v>1.2483757883224158</v>
      </c>
      <c r="Q17" s="17"/>
      <c r="R17" s="16">
        <v>0.55572415174700296</v>
      </c>
      <c r="S17" s="16">
        <f t="shared" si="6"/>
        <v>0.83854727453498179</v>
      </c>
      <c r="T17" s="17">
        <f t="shared" si="7"/>
        <v>0.83854727453498179</v>
      </c>
    </row>
    <row r="18" spans="1:20" x14ac:dyDescent="0.35">
      <c r="A18" s="15">
        <v>43877</v>
      </c>
      <c r="B18" s="16">
        <v>0.30301642020543401</v>
      </c>
      <c r="C18" s="19"/>
      <c r="D18" s="16">
        <v>0.3301</v>
      </c>
      <c r="E18" s="16">
        <f t="shared" si="2"/>
        <v>8.9379908112584519E-2</v>
      </c>
      <c r="F18" s="17">
        <f t="shared" si="0"/>
        <v>8.9379908112584519E-2</v>
      </c>
      <c r="G18" s="17"/>
      <c r="H18" s="16">
        <v>0.34285637672684699</v>
      </c>
      <c r="I18" s="16">
        <f t="shared" si="3"/>
        <v>0.13147787995912219</v>
      </c>
      <c r="J18" s="17">
        <f t="shared" si="4"/>
        <v>0.13147787995912219</v>
      </c>
      <c r="K18" s="15">
        <v>43877</v>
      </c>
      <c r="L18" s="16">
        <v>0.236521193053987</v>
      </c>
      <c r="M18" s="19"/>
      <c r="N18" s="16">
        <v>0.68530000000000002</v>
      </c>
      <c r="O18" s="16">
        <f t="shared" si="5"/>
        <v>1.8974147777259744</v>
      </c>
      <c r="P18" s="17">
        <f t="shared" si="1"/>
        <v>1.8974147777259744</v>
      </c>
      <c r="Q18" s="17"/>
      <c r="R18" s="16">
        <v>0.79549145166327995</v>
      </c>
      <c r="S18" s="16">
        <f t="shared" si="6"/>
        <v>2.3632988291315846</v>
      </c>
      <c r="T18" s="17">
        <f t="shared" si="7"/>
        <v>2.3632988291315846</v>
      </c>
    </row>
    <row r="19" spans="1:20" x14ac:dyDescent="0.35">
      <c r="A19" s="15">
        <v>43878</v>
      </c>
      <c r="B19" s="16">
        <v>0.33909070028199001</v>
      </c>
      <c r="C19" s="19"/>
      <c r="D19" s="16">
        <v>0.33029999999999998</v>
      </c>
      <c r="E19" s="16">
        <f t="shared" si="2"/>
        <v>-2.5924333149448288E-2</v>
      </c>
      <c r="F19" s="17">
        <f t="shared" si="0"/>
        <v>2.5924333149448288E-2</v>
      </c>
      <c r="G19" s="17"/>
      <c r="H19" s="16">
        <v>0.33051978017421102</v>
      </c>
      <c r="I19" s="16">
        <f t="shared" si="3"/>
        <v>-2.5276187464449356E-2</v>
      </c>
      <c r="J19" s="17">
        <f t="shared" si="4"/>
        <v>2.5276187464449356E-2</v>
      </c>
      <c r="K19" s="15">
        <v>43878</v>
      </c>
      <c r="L19" s="16">
        <v>0.774973808394538</v>
      </c>
      <c r="M19" s="19"/>
      <c r="N19" s="16">
        <v>0.69099999999999995</v>
      </c>
      <c r="O19" s="16">
        <f t="shared" si="5"/>
        <v>-0.10835696314498813</v>
      </c>
      <c r="P19" s="17">
        <f t="shared" si="1"/>
        <v>0.10835696314498813</v>
      </c>
      <c r="Q19" s="17"/>
      <c r="R19" s="16">
        <v>0.64599597833717604</v>
      </c>
      <c r="S19" s="16">
        <f t="shared" si="6"/>
        <v>-0.16642863108439343</v>
      </c>
      <c r="T19" s="17">
        <f t="shared" si="7"/>
        <v>0.16642863108439343</v>
      </c>
    </row>
    <row r="20" spans="1:20" x14ac:dyDescent="0.35">
      <c r="A20" s="15">
        <v>43879</v>
      </c>
      <c r="B20" s="16">
        <v>0.33454173339737697</v>
      </c>
      <c r="C20" s="19"/>
      <c r="D20" s="16">
        <v>0.33050000000000002</v>
      </c>
      <c r="E20" s="16">
        <f t="shared" si="2"/>
        <v>-1.2081402688782284E-2</v>
      </c>
      <c r="F20" s="17">
        <f t="shared" si="0"/>
        <v>1.2081402688782284E-2</v>
      </c>
      <c r="G20" s="17"/>
      <c r="H20" s="16">
        <v>0.33014812848199998</v>
      </c>
      <c r="I20" s="16">
        <f t="shared" si="3"/>
        <v>-1.3133204251554944E-2</v>
      </c>
      <c r="J20" s="17">
        <f t="shared" si="4"/>
        <v>1.3133204251554944E-2</v>
      </c>
      <c r="K20" s="15">
        <v>43879</v>
      </c>
      <c r="L20" s="16">
        <v>0.71217436194419803</v>
      </c>
      <c r="M20" s="19"/>
      <c r="N20" s="16">
        <v>0.69679999999999997</v>
      </c>
      <c r="O20" s="16">
        <f t="shared" si="5"/>
        <v>-2.1587918304482159E-2</v>
      </c>
      <c r="P20" s="17">
        <f t="shared" si="1"/>
        <v>2.1587918304482159E-2</v>
      </c>
      <c r="Q20" s="17"/>
      <c r="R20" s="16">
        <v>0.64159455307570901</v>
      </c>
      <c r="S20" s="16">
        <f t="shared" si="6"/>
        <v>-9.9104675259314184E-2</v>
      </c>
      <c r="T20" s="17">
        <f t="shared" si="7"/>
        <v>9.9104675259314184E-2</v>
      </c>
    </row>
    <row r="21" spans="1:20" x14ac:dyDescent="0.35">
      <c r="A21" s="15">
        <v>43880</v>
      </c>
      <c r="B21" s="16">
        <v>0.32678695850902101</v>
      </c>
      <c r="C21" s="19"/>
      <c r="D21" s="16">
        <v>0.33069999999999999</v>
      </c>
      <c r="E21" s="16">
        <f t="shared" si="2"/>
        <v>1.1974289025585351E-2</v>
      </c>
      <c r="F21" s="17">
        <f t="shared" si="0"/>
        <v>1.1974289025585351E-2</v>
      </c>
      <c r="G21" s="17"/>
      <c r="H21" s="16">
        <v>0.33141453739138299</v>
      </c>
      <c r="I21" s="16">
        <f t="shared" si="3"/>
        <v>1.4160843209519445E-2</v>
      </c>
      <c r="J21" s="17">
        <f t="shared" si="4"/>
        <v>1.4160843209519445E-2</v>
      </c>
      <c r="K21" s="15">
        <v>43880</v>
      </c>
      <c r="L21" s="16">
        <v>0.60832962062623697</v>
      </c>
      <c r="M21" s="19"/>
      <c r="N21" s="16">
        <v>0.70269999999999999</v>
      </c>
      <c r="O21" s="16">
        <f t="shared" si="5"/>
        <v>0.15513033752427619</v>
      </c>
      <c r="P21" s="17">
        <f t="shared" si="1"/>
        <v>0.15513033752427619</v>
      </c>
      <c r="Q21" s="17"/>
      <c r="R21" s="16">
        <v>0.62379349866112399</v>
      </c>
      <c r="S21" s="16">
        <f t="shared" si="6"/>
        <v>2.5420228623699002E-2</v>
      </c>
      <c r="T21" s="17">
        <f t="shared" si="7"/>
        <v>2.5420228623699002E-2</v>
      </c>
    </row>
    <row r="22" spans="1:20" x14ac:dyDescent="0.35">
      <c r="A22" s="15">
        <v>43881</v>
      </c>
      <c r="B22" s="16">
        <v>0.32851400242911399</v>
      </c>
      <c r="C22" s="19"/>
      <c r="D22" s="16">
        <v>0.33079999999999998</v>
      </c>
      <c r="E22" s="16">
        <f t="shared" si="2"/>
        <v>6.9586001022262558E-3</v>
      </c>
      <c r="F22" s="17">
        <f t="shared" si="0"/>
        <v>6.9586001022262558E-3</v>
      </c>
      <c r="G22" s="17"/>
      <c r="H22" s="16">
        <v>0.33161078601160299</v>
      </c>
      <c r="I22" s="16">
        <f t="shared" si="3"/>
        <v>9.4266410551471398E-3</v>
      </c>
      <c r="J22" s="17">
        <f t="shared" si="4"/>
        <v>9.4266410551471398E-3</v>
      </c>
      <c r="K22" s="15">
        <v>43881</v>
      </c>
      <c r="L22" s="16">
        <v>0.62912626398934202</v>
      </c>
      <c r="M22" s="19"/>
      <c r="N22" s="16">
        <v>0.70860000000000001</v>
      </c>
      <c r="O22" s="16">
        <f t="shared" si="5"/>
        <v>0.12632398384818402</v>
      </c>
      <c r="P22" s="17">
        <f t="shared" si="1"/>
        <v>0.12632398384818402</v>
      </c>
      <c r="Q22" s="17"/>
      <c r="R22" s="16">
        <v>0.63038045501445095</v>
      </c>
      <c r="S22" s="16">
        <f t="shared" si="6"/>
        <v>1.9935442166346719E-3</v>
      </c>
      <c r="T22" s="17">
        <f t="shared" si="7"/>
        <v>1.9935442166346719E-3</v>
      </c>
    </row>
    <row r="23" spans="1:20" x14ac:dyDescent="0.35">
      <c r="A23" s="15">
        <v>43882</v>
      </c>
      <c r="B23" s="16">
        <v>0.33069683512051901</v>
      </c>
      <c r="C23" s="19"/>
      <c r="D23" s="16">
        <v>0.33100000000000002</v>
      </c>
      <c r="E23" s="16">
        <f t="shared" si="2"/>
        <v>9.1674563311295427E-4</v>
      </c>
      <c r="F23" s="17">
        <f t="shared" si="0"/>
        <v>9.1674563311295427E-4</v>
      </c>
      <c r="G23" s="17"/>
      <c r="H23" s="16">
        <v>0.32651197989283298</v>
      </c>
      <c r="I23" s="16">
        <f t="shared" si="3"/>
        <v>-1.2654657629731766E-2</v>
      </c>
      <c r="J23" s="17">
        <f t="shared" si="4"/>
        <v>1.2654657629731766E-2</v>
      </c>
      <c r="K23" s="15">
        <v>43882</v>
      </c>
      <c r="L23" s="16">
        <v>0.65967973603142604</v>
      </c>
      <c r="M23" s="19"/>
      <c r="N23" s="16">
        <v>0.71450000000000002</v>
      </c>
      <c r="O23" s="16">
        <f t="shared" si="5"/>
        <v>8.3101330803895479E-2</v>
      </c>
      <c r="P23" s="17">
        <f t="shared" si="1"/>
        <v>8.3101330803895479E-2</v>
      </c>
      <c r="Q23" s="17"/>
      <c r="R23" s="16">
        <v>0.52830725385173105</v>
      </c>
      <c r="S23" s="16">
        <f t="shared" si="6"/>
        <v>-0.19914585063658319</v>
      </c>
      <c r="T23" s="17">
        <f t="shared" si="7"/>
        <v>0.19914585063658319</v>
      </c>
    </row>
    <row r="24" spans="1:20" x14ac:dyDescent="0.35">
      <c r="A24" s="15">
        <v>43883</v>
      </c>
      <c r="B24" s="16">
        <v>0.30665402743551401</v>
      </c>
      <c r="C24" s="19"/>
      <c r="D24" s="16">
        <v>0.33119999999999999</v>
      </c>
      <c r="E24" s="16">
        <f t="shared" si="2"/>
        <v>8.0044513909564532E-2</v>
      </c>
      <c r="F24" s="17">
        <f t="shared" si="0"/>
        <v>8.0044513909564532E-2</v>
      </c>
      <c r="G24" s="17"/>
      <c r="H24" s="16">
        <v>0.32008281459774801</v>
      </c>
      <c r="I24" s="16">
        <f t="shared" si="3"/>
        <v>4.3791328209631712E-2</v>
      </c>
      <c r="J24" s="17">
        <f t="shared" si="4"/>
        <v>4.3791328209631712E-2</v>
      </c>
      <c r="K24" s="15">
        <v>43883</v>
      </c>
      <c r="L24" s="16">
        <v>0.32245409886042198</v>
      </c>
      <c r="M24" s="19"/>
      <c r="N24" s="16">
        <v>0.72050000000000003</v>
      </c>
      <c r="O24" s="16">
        <f t="shared" si="5"/>
        <v>1.2344265510852659</v>
      </c>
      <c r="P24" s="17">
        <f t="shared" si="1"/>
        <v>1.2344265510852659</v>
      </c>
      <c r="Q24" s="17"/>
      <c r="R24" s="16">
        <v>0.425347476909122</v>
      </c>
      <c r="S24" s="16">
        <f t="shared" si="6"/>
        <v>0.31909465071876364</v>
      </c>
      <c r="T24" s="17">
        <f t="shared" si="7"/>
        <v>0.31909465071876364</v>
      </c>
    </row>
    <row r="25" spans="1:20" x14ac:dyDescent="0.35">
      <c r="A25" s="15">
        <v>43884</v>
      </c>
      <c r="B25" s="16">
        <v>0.30009154928815701</v>
      </c>
      <c r="C25" s="19"/>
      <c r="D25" s="16">
        <v>0.33129999999999998</v>
      </c>
      <c r="E25" s="16">
        <f t="shared" si="2"/>
        <v>0.10399643304142388</v>
      </c>
      <c r="F25" s="17">
        <f t="shared" si="0"/>
        <v>0.10399643304142388</v>
      </c>
      <c r="G25" s="17"/>
      <c r="H25" s="16">
        <v>0.32882312922288698</v>
      </c>
      <c r="I25" s="16">
        <f t="shared" si="3"/>
        <v>9.5742715857489988E-2</v>
      </c>
      <c r="J25" s="17">
        <f t="shared" si="4"/>
        <v>9.5742715857489988E-2</v>
      </c>
      <c r="K25" s="15">
        <v>43884</v>
      </c>
      <c r="L25" s="16">
        <v>0.19460907141478001</v>
      </c>
      <c r="M25" s="19"/>
      <c r="N25" s="16">
        <v>0.72650000000000003</v>
      </c>
      <c r="O25" s="16">
        <f t="shared" si="5"/>
        <v>2.7331250527966109</v>
      </c>
      <c r="P25" s="17">
        <f t="shared" si="1"/>
        <v>2.7331250527966109</v>
      </c>
      <c r="Q25" s="17"/>
      <c r="R25" s="16">
        <v>0.55155692511765997</v>
      </c>
      <c r="S25" s="16">
        <f t="shared" si="6"/>
        <v>1.8341789059878879</v>
      </c>
      <c r="T25" s="17">
        <f t="shared" si="7"/>
        <v>1.8341789059878879</v>
      </c>
    </row>
    <row r="26" spans="1:20" x14ac:dyDescent="0.35">
      <c r="A26" s="15">
        <v>43885</v>
      </c>
      <c r="B26" s="16">
        <v>0.30135783354441298</v>
      </c>
      <c r="C26" s="19"/>
      <c r="D26" s="16">
        <v>0.33150000000000002</v>
      </c>
      <c r="E26" s="16">
        <f t="shared" si="2"/>
        <v>0.10002118113563091</v>
      </c>
      <c r="F26" s="17">
        <f t="shared" si="0"/>
        <v>0.10002118113563091</v>
      </c>
      <c r="G26" s="17"/>
      <c r="H26" s="16">
        <v>0.33156114568944001</v>
      </c>
      <c r="I26" s="16">
        <f t="shared" si="3"/>
        <v>0.10022408174956493</v>
      </c>
      <c r="J26" s="17">
        <f t="shared" si="4"/>
        <v>0.10022408174956493</v>
      </c>
      <c r="K26" s="15">
        <v>43885</v>
      </c>
      <c r="L26" s="16">
        <v>0.22063642541567399</v>
      </c>
      <c r="M26" s="19"/>
      <c r="N26" s="16">
        <v>0.73260000000000003</v>
      </c>
      <c r="O26" s="16">
        <f t="shared" si="5"/>
        <v>2.3203946203343278</v>
      </c>
      <c r="P26" s="17">
        <f t="shared" si="1"/>
        <v>2.3203946203343278</v>
      </c>
      <c r="Q26" s="17"/>
      <c r="R26" s="16">
        <v>0.61273005797061597</v>
      </c>
      <c r="S26" s="16">
        <f t="shared" si="6"/>
        <v>1.7771029049996914</v>
      </c>
      <c r="T26" s="17">
        <f t="shared" si="7"/>
        <v>1.7771029049996914</v>
      </c>
    </row>
    <row r="27" spans="1:20" x14ac:dyDescent="0.35">
      <c r="A27" s="15">
        <v>43886</v>
      </c>
      <c r="B27" s="16">
        <v>0.29868209759394299</v>
      </c>
      <c r="C27" s="19"/>
      <c r="D27" s="16">
        <v>0.33169999999999999</v>
      </c>
      <c r="E27" s="16">
        <f t="shared" si="2"/>
        <v>0.11054530108110029</v>
      </c>
      <c r="F27" s="17">
        <f t="shared" si="0"/>
        <v>0.11054530108110029</v>
      </c>
      <c r="G27" s="17"/>
      <c r="H27" s="16">
        <v>0.33064024042289297</v>
      </c>
      <c r="I27" s="16">
        <f t="shared" si="3"/>
        <v>0.10699718224289741</v>
      </c>
      <c r="J27" s="17">
        <f t="shared" si="4"/>
        <v>0.10699718224289741</v>
      </c>
      <c r="K27" s="15">
        <v>43886</v>
      </c>
      <c r="L27" s="16">
        <v>0.17480084101359</v>
      </c>
      <c r="M27" s="19"/>
      <c r="N27" s="16">
        <v>0.73880000000000001</v>
      </c>
      <c r="O27" s="16">
        <f t="shared" si="5"/>
        <v>3.2265242873892208</v>
      </c>
      <c r="P27" s="17">
        <f t="shared" si="1"/>
        <v>3.2265242873892208</v>
      </c>
      <c r="Q27" s="17"/>
      <c r="R27" s="16">
        <v>0.60938116592078695</v>
      </c>
      <c r="S27" s="16">
        <f t="shared" si="6"/>
        <v>2.4861455035757536</v>
      </c>
      <c r="T27" s="17">
        <f t="shared" si="7"/>
        <v>2.4861455035757536</v>
      </c>
    </row>
    <row r="28" spans="1:20" x14ac:dyDescent="0.35">
      <c r="A28" s="15">
        <v>43887</v>
      </c>
      <c r="B28" s="16">
        <v>0.30266723169220799</v>
      </c>
      <c r="C28" s="19"/>
      <c r="D28" s="16">
        <v>0.33179999999999998</v>
      </c>
      <c r="E28" s="16">
        <f t="shared" si="2"/>
        <v>9.6253460095138535E-2</v>
      </c>
      <c r="F28" s="17">
        <f t="shared" si="0"/>
        <v>9.6253460095138535E-2</v>
      </c>
      <c r="G28" s="17"/>
      <c r="H28" s="16">
        <v>0.32788870047629698</v>
      </c>
      <c r="I28" s="16">
        <f t="shared" si="3"/>
        <v>8.3330688436525246E-2</v>
      </c>
      <c r="J28" s="17">
        <f t="shared" si="4"/>
        <v>8.3330688436525246E-2</v>
      </c>
      <c r="K28" s="15">
        <v>43887</v>
      </c>
      <c r="L28" s="16">
        <v>0.21844626466433201</v>
      </c>
      <c r="M28" s="19"/>
      <c r="N28" s="16">
        <v>0.745</v>
      </c>
      <c r="O28" s="16">
        <f t="shared" si="5"/>
        <v>2.4104497101141957</v>
      </c>
      <c r="P28" s="17">
        <f t="shared" si="1"/>
        <v>2.4104497101141957</v>
      </c>
      <c r="Q28" s="17"/>
      <c r="R28" s="16">
        <v>0.51183084059388095</v>
      </c>
      <c r="S28" s="16">
        <f t="shared" si="6"/>
        <v>1.3430514656790691</v>
      </c>
      <c r="T28" s="17">
        <f t="shared" si="7"/>
        <v>1.3430514656790691</v>
      </c>
    </row>
    <row r="29" spans="1:20" x14ac:dyDescent="0.35">
      <c r="A29" s="15">
        <v>43888</v>
      </c>
      <c r="B29" s="16">
        <v>0.333056452539232</v>
      </c>
      <c r="C29" s="19"/>
      <c r="D29" s="16">
        <v>0.33200000000000002</v>
      </c>
      <c r="E29" s="16">
        <f t="shared" si="2"/>
        <v>-3.1719924090272181E-3</v>
      </c>
      <c r="F29" s="17">
        <f t="shared" si="0"/>
        <v>3.1719924090272181E-3</v>
      </c>
      <c r="G29" s="17"/>
      <c r="H29" s="16">
        <v>0.32792138279230798</v>
      </c>
      <c r="I29" s="16">
        <f t="shared" si="3"/>
        <v>-1.5418016098394416E-2</v>
      </c>
      <c r="J29" s="17">
        <f t="shared" si="4"/>
        <v>1.5418016098394416E-2</v>
      </c>
      <c r="K29" s="15">
        <v>43888</v>
      </c>
      <c r="L29" s="16">
        <v>0.71475240190823797</v>
      </c>
      <c r="M29" s="19"/>
      <c r="N29" s="16">
        <v>0.75119999999999998</v>
      </c>
      <c r="O29" s="16">
        <f t="shared" si="5"/>
        <v>5.0993320196552852E-2</v>
      </c>
      <c r="P29" s="17">
        <f t="shared" si="1"/>
        <v>5.0993320196552852E-2</v>
      </c>
      <c r="Q29" s="17"/>
      <c r="R29" s="16">
        <v>0.50800946805686997</v>
      </c>
      <c r="S29" s="16">
        <f t="shared" si="6"/>
        <v>-0.28925112150642379</v>
      </c>
      <c r="T29" s="17">
        <f t="shared" si="7"/>
        <v>0.28925112150642379</v>
      </c>
    </row>
    <row r="30" spans="1:20" x14ac:dyDescent="0.35">
      <c r="A30" s="15">
        <v>43889</v>
      </c>
      <c r="B30" s="16">
        <v>0.335907718208101</v>
      </c>
      <c r="C30" s="19"/>
      <c r="D30" s="16">
        <v>0.3322</v>
      </c>
      <c r="E30" s="16">
        <f t="shared" si="2"/>
        <v>-1.1037907160573214E-2</v>
      </c>
      <c r="F30" s="17">
        <f t="shared" si="0"/>
        <v>1.1037907160573214E-2</v>
      </c>
      <c r="G30" s="17"/>
      <c r="H30" s="16">
        <v>0.33443104607868301</v>
      </c>
      <c r="I30" s="16">
        <f t="shared" si="3"/>
        <v>-4.3960648992982148E-3</v>
      </c>
      <c r="J30" s="17">
        <f t="shared" si="4"/>
        <v>4.3960648992982148E-3</v>
      </c>
      <c r="K30" s="15">
        <v>43889</v>
      </c>
      <c r="L30" s="16">
        <v>0.73829810089535097</v>
      </c>
      <c r="M30" s="19"/>
      <c r="N30" s="16">
        <v>0.75749999999999995</v>
      </c>
      <c r="O30" s="16">
        <f t="shared" si="5"/>
        <v>2.6008327911669279E-2</v>
      </c>
      <c r="P30" s="17">
        <f t="shared" si="1"/>
        <v>2.6008327911669279E-2</v>
      </c>
      <c r="Q30" s="17"/>
      <c r="R30" s="16">
        <v>0.68169471667262604</v>
      </c>
      <c r="S30" s="16">
        <f t="shared" si="6"/>
        <v>-7.6667384291088811E-2</v>
      </c>
      <c r="T30" s="17">
        <f t="shared" si="7"/>
        <v>7.6667384291088811E-2</v>
      </c>
    </row>
    <row r="31" spans="1:20" x14ac:dyDescent="0.35">
      <c r="A31" s="15">
        <v>43890</v>
      </c>
      <c r="B31" s="16">
        <v>0.30501171218024298</v>
      </c>
      <c r="C31" s="19"/>
      <c r="D31" s="16">
        <v>0.33229999999999998</v>
      </c>
      <c r="E31" s="16">
        <f t="shared" si="2"/>
        <v>8.9466360569233891E-2</v>
      </c>
      <c r="F31" s="17">
        <f t="shared" si="0"/>
        <v>8.9466360569233891E-2</v>
      </c>
      <c r="G31" s="17"/>
      <c r="H31" s="16">
        <v>0.321984373724432</v>
      </c>
      <c r="I31" s="16">
        <f t="shared" si="3"/>
        <v>5.5645933799942864E-2</v>
      </c>
      <c r="J31" s="17">
        <f t="shared" si="4"/>
        <v>5.5645933799942864E-2</v>
      </c>
      <c r="K31" s="15">
        <v>43890</v>
      </c>
      <c r="L31" s="16">
        <v>0.27879001895586603</v>
      </c>
      <c r="M31" s="19"/>
      <c r="N31" s="16">
        <v>0.76390000000000002</v>
      </c>
      <c r="O31" s="16">
        <f t="shared" si="5"/>
        <v>1.7400550524046183</v>
      </c>
      <c r="P31" s="17">
        <f t="shared" si="1"/>
        <v>1.7400550524046183</v>
      </c>
      <c r="Q31" s="17"/>
      <c r="R31" s="16">
        <v>0.44719244322409302</v>
      </c>
      <c r="S31" s="16">
        <f t="shared" si="6"/>
        <v>0.60404753692020086</v>
      </c>
      <c r="T31" s="17">
        <f t="shared" si="7"/>
        <v>0.60404753692020086</v>
      </c>
    </row>
    <row r="32" spans="1:20" x14ac:dyDescent="0.35">
      <c r="A32" s="15"/>
      <c r="B32" s="19"/>
      <c r="C32" s="19"/>
      <c r="D32" s="16"/>
      <c r="E32" s="16"/>
      <c r="F32" s="17"/>
      <c r="G32" s="17"/>
      <c r="H32" s="16"/>
      <c r="I32" s="18"/>
      <c r="J32" s="17"/>
      <c r="K32" s="15"/>
      <c r="L32" s="19"/>
      <c r="M32" s="19"/>
      <c r="N32" s="16"/>
      <c r="O32" s="16"/>
      <c r="P32" s="17"/>
      <c r="Q32" s="17"/>
      <c r="R32" s="16"/>
      <c r="S32" s="18"/>
      <c r="T32" s="17"/>
    </row>
    <row r="33" spans="1:20" x14ac:dyDescent="0.35">
      <c r="A33" s="15" t="s">
        <v>20</v>
      </c>
      <c r="B33" s="16">
        <f>AVERAGE(B1:B31)</f>
        <v>0.31735694373091522</v>
      </c>
      <c r="C33" s="16"/>
      <c r="D33" s="16">
        <f>AVERAGE(D1:D31)</f>
        <v>0.32997931034482758</v>
      </c>
      <c r="E33" s="16"/>
      <c r="F33" s="17"/>
      <c r="G33" s="17"/>
      <c r="H33" s="16">
        <f>AVERAGE(H1:H31)</f>
        <v>0.32898200436166164</v>
      </c>
      <c r="I33" s="18"/>
      <c r="J33" s="17"/>
      <c r="K33" s="15" t="s">
        <v>21</v>
      </c>
      <c r="L33" s="16">
        <f>AVERAGE(L1:L31)</f>
        <v>0.47753772781344267</v>
      </c>
      <c r="M33" s="16"/>
      <c r="N33" s="16">
        <f>AVERAGE(N1:N31)</f>
        <v>0.68123103448275868</v>
      </c>
      <c r="O33" s="16"/>
      <c r="P33" s="17"/>
      <c r="Q33" s="17"/>
      <c r="R33" s="16">
        <f>AVERAGE(R1:R31)</f>
        <v>0.58308246441842837</v>
      </c>
      <c r="S33" s="18"/>
      <c r="T33" s="17"/>
    </row>
    <row r="34" spans="1:20" x14ac:dyDescent="0.35">
      <c r="A34" s="19" t="s">
        <v>22</v>
      </c>
      <c r="B34" s="16">
        <f>MEDIAN(B1:C31)</f>
        <v>0.31600594719250902</v>
      </c>
      <c r="C34" s="16"/>
      <c r="D34" s="16">
        <f>MEDIAN(D1:E31)</f>
        <v>0.21907265054055014</v>
      </c>
      <c r="E34" s="16"/>
      <c r="F34" s="16"/>
      <c r="G34" s="16"/>
      <c r="H34" s="16">
        <f>MEDIAN(H1:I31)</f>
        <v>0.2194189307479936</v>
      </c>
      <c r="I34" s="19"/>
      <c r="J34" s="16"/>
      <c r="K34" s="19" t="s">
        <v>23</v>
      </c>
      <c r="L34" s="16">
        <f>MEDIAN(L1:M31)</f>
        <v>0.433945774369769</v>
      </c>
      <c r="M34" s="16"/>
      <c r="N34" s="16">
        <f>MEDIAN(N1:O31)</f>
        <v>0.66549999999999998</v>
      </c>
      <c r="O34" s="16"/>
      <c r="P34" s="16"/>
      <c r="Q34" s="16"/>
      <c r="R34" s="16">
        <f>MEDIAN(R1:S31)</f>
        <v>0.55364053843233152</v>
      </c>
      <c r="S34" s="19"/>
      <c r="T34" s="16"/>
    </row>
    <row r="35" spans="1:20" x14ac:dyDescent="0.35">
      <c r="A35" s="19" t="s">
        <v>24</v>
      </c>
      <c r="B35" s="16">
        <f>_xlfn.STDEV.S(B1:C31)</f>
        <v>1.565300404685336E-2</v>
      </c>
      <c r="C35" s="16"/>
      <c r="D35" s="16">
        <f>_xlfn.STDEV.S(D1:E31)</f>
        <v>0.1494794737492573</v>
      </c>
      <c r="E35" s="16"/>
      <c r="F35" s="16"/>
      <c r="G35" s="16"/>
      <c r="H35" s="16">
        <f>_xlfn.STDEV.S(H1:I31)</f>
        <v>0.15088117113013932</v>
      </c>
      <c r="I35" s="19"/>
      <c r="J35" s="20"/>
      <c r="K35" s="19" t="s">
        <v>25</v>
      </c>
      <c r="L35" s="16">
        <f>_xlfn.STDEV.S(L1:M31)</f>
        <v>0.22930837783710195</v>
      </c>
      <c r="M35" s="16"/>
      <c r="N35" s="16">
        <f>_xlfn.STDEV.S(N1:O31)</f>
        <v>0.72062395704971249</v>
      </c>
      <c r="O35" s="16"/>
      <c r="P35" s="16"/>
      <c r="Q35" s="16"/>
      <c r="R35" s="16">
        <f>_xlfn.STDEV.S(R1:S31)</f>
        <v>0.64409667096688994</v>
      </c>
      <c r="S35" s="19"/>
      <c r="T35" s="20"/>
    </row>
    <row r="36" spans="1:20" x14ac:dyDescent="0.35">
      <c r="A36" s="19" t="s">
        <v>26</v>
      </c>
      <c r="B36" s="16"/>
      <c r="C36" s="16"/>
      <c r="D36" s="16">
        <f>SUM(F1:F31)</f>
        <v>1.554129682256304</v>
      </c>
      <c r="E36" s="16"/>
      <c r="F36" s="16"/>
      <c r="G36" s="16"/>
      <c r="H36" s="16">
        <f>SUM(J1:J31)</f>
        <v>1.5235910190053978</v>
      </c>
      <c r="I36" s="19"/>
      <c r="J36" s="16"/>
      <c r="K36" s="19"/>
      <c r="L36" s="16"/>
      <c r="M36" s="16"/>
      <c r="N36" s="16">
        <f>SUM(P1:P31)</f>
        <v>26.126157318638413</v>
      </c>
      <c r="O36" s="16"/>
      <c r="P36" s="16"/>
      <c r="Q36" s="16"/>
      <c r="R36" s="16">
        <f>SUM(T1:T31)</f>
        <v>20.289209878531128</v>
      </c>
      <c r="S36" s="19"/>
      <c r="T36" s="16"/>
    </row>
    <row r="37" spans="1:20" x14ac:dyDescent="0.35">
      <c r="A37" s="21" t="s">
        <v>1</v>
      </c>
      <c r="B37" s="22"/>
      <c r="C37" s="22"/>
      <c r="D37" s="23">
        <f>COUNT(D1:D31)</f>
        <v>29</v>
      </c>
      <c r="E37" s="23"/>
      <c r="F37" s="23"/>
      <c r="G37" s="23"/>
      <c r="H37" s="23">
        <f>COUNT(H1:H31)</f>
        <v>29</v>
      </c>
      <c r="I37" s="23"/>
      <c r="J37" s="23"/>
      <c r="K37" s="23"/>
      <c r="L37" s="23"/>
      <c r="M37" s="23"/>
      <c r="N37" s="23">
        <f>COUNT(N1:N31)</f>
        <v>29</v>
      </c>
      <c r="O37" s="23"/>
      <c r="P37" s="23"/>
      <c r="Q37" s="23"/>
      <c r="R37" s="23">
        <f>COUNT(R1:R31)</f>
        <v>29</v>
      </c>
      <c r="S37" s="21"/>
      <c r="T37" s="21"/>
    </row>
    <row r="38" spans="1:20" x14ac:dyDescent="0.35">
      <c r="A38" s="21" t="s">
        <v>4</v>
      </c>
      <c r="B38" s="22"/>
      <c r="C38" s="22"/>
      <c r="D38" s="22">
        <f>(D36/D37)*100</f>
        <v>5.3590678698493237</v>
      </c>
      <c r="E38" s="22"/>
      <c r="F38" s="22"/>
      <c r="G38" s="22"/>
      <c r="H38" s="22">
        <f>(H36/H37)*100</f>
        <v>5.2537621345013719</v>
      </c>
      <c r="I38" s="21"/>
      <c r="J38" s="21"/>
      <c r="K38" s="21"/>
      <c r="L38" s="22"/>
      <c r="M38" s="22"/>
      <c r="N38" s="22">
        <f>(N36/N37)*100</f>
        <v>90.090197650477293</v>
      </c>
      <c r="O38" s="22"/>
      <c r="P38" s="22"/>
      <c r="Q38" s="22"/>
      <c r="R38" s="22">
        <f>(R36/R37)*100</f>
        <v>69.962792684590099</v>
      </c>
      <c r="S38" s="21"/>
      <c r="T38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11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1.0872363757888399</v>
      </c>
      <c r="C3" s="3"/>
      <c r="D3" s="5">
        <v>2.2353000000000001</v>
      </c>
      <c r="E3" s="5">
        <f>(D3-B3)/B3</f>
        <v>1.0559466642000341</v>
      </c>
      <c r="F3" s="6">
        <f t="shared" ref="F3:F31" si="0">ABS((B3-D3)/B3)</f>
        <v>1.0559466642000341</v>
      </c>
      <c r="G3" s="6"/>
      <c r="H3" s="5">
        <v>1.0872363757888399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0.78818531239695</v>
      </c>
      <c r="C4" s="3"/>
      <c r="D4" s="5">
        <v>2.2507000000000001</v>
      </c>
      <c r="E4" s="5">
        <f t="shared" ref="E4:E31" si="1">(D4-B4)/B4</f>
        <v>1.8555467408487953</v>
      </c>
      <c r="F4" s="6">
        <f t="shared" si="0"/>
        <v>1.8555467408487953</v>
      </c>
      <c r="G4" s="6"/>
      <c r="H4" s="5">
        <v>2.66848493513768</v>
      </c>
      <c r="I4" s="5">
        <f t="shared" ref="I4:I31" si="2">(H4-B4)/B4</f>
        <v>2.3856060157002315</v>
      </c>
      <c r="J4" s="6">
        <f t="shared" ref="J4:J31" si="3">ABS((B4-H4)/B4)</f>
        <v>2.3856060157002315</v>
      </c>
    </row>
    <row r="5" spans="1:10" x14ac:dyDescent="0.35">
      <c r="A5" s="4">
        <v>43864</v>
      </c>
      <c r="B5" s="5">
        <v>3.2874930690261999</v>
      </c>
      <c r="C5" s="3"/>
      <c r="D5" s="5">
        <v>2.2660999999999998</v>
      </c>
      <c r="E5" s="5">
        <f t="shared" si="1"/>
        <v>-0.31069056195113154</v>
      </c>
      <c r="F5" s="6">
        <f t="shared" si="0"/>
        <v>0.31069056195113154</v>
      </c>
      <c r="G5" s="6"/>
      <c r="H5" s="5">
        <v>2.2273123717928698</v>
      </c>
      <c r="I5" s="5">
        <f t="shared" si="2"/>
        <v>-0.32248910491159455</v>
      </c>
      <c r="J5" s="6">
        <f t="shared" si="3"/>
        <v>0.32248910491159455</v>
      </c>
    </row>
    <row r="6" spans="1:10" x14ac:dyDescent="0.35">
      <c r="A6" s="4">
        <v>43865</v>
      </c>
      <c r="B6" s="5">
        <v>1.87419222303231</v>
      </c>
      <c r="C6" s="3"/>
      <c r="D6" s="5">
        <v>2.2816999999999998</v>
      </c>
      <c r="E6" s="5">
        <f t="shared" si="1"/>
        <v>0.21743115351763179</v>
      </c>
      <c r="F6" s="6">
        <f t="shared" si="0"/>
        <v>0.21743115351763179</v>
      </c>
      <c r="G6" s="6"/>
      <c r="H6" s="5">
        <v>2.6281478225149701</v>
      </c>
      <c r="I6" s="5">
        <f t="shared" si="2"/>
        <v>0.40228296234353883</v>
      </c>
      <c r="J6" s="6">
        <f t="shared" si="3"/>
        <v>0.40228296234353883</v>
      </c>
    </row>
    <row r="7" spans="1:10" x14ac:dyDescent="0.35">
      <c r="A7" s="4">
        <v>43866</v>
      </c>
      <c r="B7" s="5">
        <v>2.6178080308437299</v>
      </c>
      <c r="C7" s="3"/>
      <c r="D7" s="5">
        <v>2.2974000000000001</v>
      </c>
      <c r="E7" s="5">
        <f t="shared" si="1"/>
        <v>-0.12239554125764564</v>
      </c>
      <c r="F7" s="6">
        <f t="shared" si="0"/>
        <v>0.12239554125764564</v>
      </c>
      <c r="G7" s="6"/>
      <c r="H7" s="5">
        <v>1.98495418933026</v>
      </c>
      <c r="I7" s="5">
        <f t="shared" si="2"/>
        <v>-0.24174952252304713</v>
      </c>
      <c r="J7" s="6">
        <f t="shared" si="3"/>
        <v>0.24174952252304713</v>
      </c>
    </row>
    <row r="8" spans="1:10" x14ac:dyDescent="0.35">
      <c r="A8" s="4">
        <v>43867</v>
      </c>
      <c r="B8" s="5">
        <v>2.5336473327676399</v>
      </c>
      <c r="C8" s="3"/>
      <c r="D8" s="5">
        <v>2.3132000000000001</v>
      </c>
      <c r="E8" s="5">
        <f t="shared" si="1"/>
        <v>-8.7007899606467015E-2</v>
      </c>
      <c r="F8" s="6">
        <f t="shared" si="0"/>
        <v>8.7007899606467015E-2</v>
      </c>
      <c r="G8" s="6"/>
      <c r="H8" s="5">
        <v>1.68547009613611</v>
      </c>
      <c r="I8" s="5">
        <f t="shared" si="2"/>
        <v>-0.33476531072894822</v>
      </c>
      <c r="J8" s="6">
        <f t="shared" si="3"/>
        <v>0.33476531072894822</v>
      </c>
    </row>
    <row r="9" spans="1:10" x14ac:dyDescent="0.35">
      <c r="A9" s="4">
        <v>43868</v>
      </c>
      <c r="B9" s="5">
        <v>1.74358667317363</v>
      </c>
      <c r="C9" s="3"/>
      <c r="D9" s="5">
        <v>2.3292000000000002</v>
      </c>
      <c r="E9" s="5">
        <f t="shared" si="1"/>
        <v>0.33586705830944003</v>
      </c>
      <c r="F9" s="6">
        <f t="shared" si="0"/>
        <v>0.33586705830944003</v>
      </c>
      <c r="G9" s="6"/>
      <c r="H9" s="5">
        <v>2.9693940985376699</v>
      </c>
      <c r="I9" s="5">
        <f t="shared" si="2"/>
        <v>0.70303784963718374</v>
      </c>
      <c r="J9" s="6">
        <f t="shared" si="3"/>
        <v>0.70303784963718374</v>
      </c>
    </row>
    <row r="10" spans="1:10" x14ac:dyDescent="0.35">
      <c r="A10" s="4">
        <v>43869</v>
      </c>
      <c r="B10" s="5">
        <v>0.89333300857411402</v>
      </c>
      <c r="C10" s="3"/>
      <c r="D10" s="5">
        <v>2.3452000000000002</v>
      </c>
      <c r="E10" s="5">
        <f t="shared" si="1"/>
        <v>1.6252248349619045</v>
      </c>
      <c r="F10" s="6">
        <f t="shared" si="0"/>
        <v>1.6252248349619045</v>
      </c>
      <c r="G10" s="6"/>
      <c r="H10" s="5">
        <v>2.4741119606641</v>
      </c>
      <c r="I10" s="5">
        <f t="shared" si="2"/>
        <v>1.7695293210010599</v>
      </c>
      <c r="J10" s="6">
        <f t="shared" si="3"/>
        <v>1.7695293210010599</v>
      </c>
    </row>
    <row r="11" spans="1:10" x14ac:dyDescent="0.35">
      <c r="A11" s="4">
        <v>43870</v>
      </c>
      <c r="B11" s="5">
        <v>0.691076750311586</v>
      </c>
      <c r="C11" s="3"/>
      <c r="D11" s="5">
        <v>2.3613</v>
      </c>
      <c r="E11" s="5">
        <f t="shared" si="1"/>
        <v>2.416841904948126</v>
      </c>
      <c r="F11" s="6">
        <f t="shared" si="0"/>
        <v>2.416841904948126</v>
      </c>
      <c r="G11" s="6"/>
      <c r="H11" s="5">
        <v>2.4880820954154599</v>
      </c>
      <c r="I11" s="5">
        <f t="shared" si="2"/>
        <v>2.6002977878993287</v>
      </c>
      <c r="J11" s="6">
        <f t="shared" si="3"/>
        <v>2.6002977878993287</v>
      </c>
    </row>
    <row r="12" spans="1:10" x14ac:dyDescent="0.35">
      <c r="A12" s="4">
        <v>43871</v>
      </c>
      <c r="B12" s="5">
        <v>3.7928250303202198</v>
      </c>
      <c r="C12" s="3"/>
      <c r="D12" s="5">
        <v>2.3776000000000002</v>
      </c>
      <c r="E12" s="5">
        <f t="shared" si="1"/>
        <v>-0.37313216903146607</v>
      </c>
      <c r="F12" s="6">
        <f t="shared" si="0"/>
        <v>0.37313216903146607</v>
      </c>
      <c r="G12" s="6"/>
      <c r="H12" s="5">
        <v>2.5443819746786498</v>
      </c>
      <c r="I12" s="5">
        <f t="shared" si="2"/>
        <v>-0.32915914803909813</v>
      </c>
      <c r="J12" s="6">
        <f t="shared" si="3"/>
        <v>0.32915914803909813</v>
      </c>
    </row>
    <row r="13" spans="1:10" x14ac:dyDescent="0.35">
      <c r="A13" s="4">
        <v>43872</v>
      </c>
      <c r="B13" s="5">
        <v>2.5091149542729001</v>
      </c>
      <c r="C13" s="3"/>
      <c r="D13" s="5">
        <v>2.3938999999999999</v>
      </c>
      <c r="E13" s="5">
        <f t="shared" si="1"/>
        <v>-4.5918563466649763E-2</v>
      </c>
      <c r="F13" s="6">
        <f t="shared" si="0"/>
        <v>4.5918563466649763E-2</v>
      </c>
      <c r="G13" s="6"/>
      <c r="H13" s="5">
        <v>2.4492433982770101</v>
      </c>
      <c r="I13" s="5">
        <f t="shared" si="2"/>
        <v>-2.386162335604898E-2</v>
      </c>
      <c r="J13" s="6">
        <f t="shared" si="3"/>
        <v>2.386162335604898E-2</v>
      </c>
    </row>
    <row r="14" spans="1:10" x14ac:dyDescent="0.35">
      <c r="A14" s="4">
        <v>43873</v>
      </c>
      <c r="B14" s="5">
        <v>2.1532485445379099</v>
      </c>
      <c r="C14" s="3"/>
      <c r="D14" s="5">
        <v>2.4104000000000001</v>
      </c>
      <c r="E14" s="5">
        <f t="shared" si="1"/>
        <v>0.11942488298176243</v>
      </c>
      <c r="F14" s="6">
        <f t="shared" si="0"/>
        <v>0.11942488298176243</v>
      </c>
      <c r="G14" s="6"/>
      <c r="H14" s="5">
        <v>2.0667884258924598</v>
      </c>
      <c r="I14" s="5">
        <f t="shared" si="2"/>
        <v>-4.0153338946760819E-2</v>
      </c>
      <c r="J14" s="6">
        <f t="shared" si="3"/>
        <v>4.0153338946760819E-2</v>
      </c>
    </row>
    <row r="15" spans="1:10" x14ac:dyDescent="0.35">
      <c r="A15" s="4">
        <v>43874</v>
      </c>
      <c r="B15" s="5">
        <v>1.6370333707928599</v>
      </c>
      <c r="C15" s="3"/>
      <c r="D15" s="5">
        <v>2.427</v>
      </c>
      <c r="E15" s="5">
        <f t="shared" si="1"/>
        <v>0.48255988136914868</v>
      </c>
      <c r="F15" s="6">
        <f t="shared" si="0"/>
        <v>0.48255988136914868</v>
      </c>
      <c r="G15" s="6"/>
      <c r="H15" s="5">
        <v>1.6228563971199099</v>
      </c>
      <c r="I15" s="5">
        <f t="shared" si="2"/>
        <v>-8.6601616838658056E-3</v>
      </c>
      <c r="J15" s="6">
        <f t="shared" si="3"/>
        <v>8.6601616838658056E-3</v>
      </c>
    </row>
    <row r="16" spans="1:10" x14ac:dyDescent="0.35">
      <c r="A16" s="4">
        <v>43875</v>
      </c>
      <c r="B16" s="5">
        <v>2.3511062909298399</v>
      </c>
      <c r="C16" s="3"/>
      <c r="D16" s="5">
        <v>2.4437000000000002</v>
      </c>
      <c r="E16" s="5">
        <f t="shared" si="1"/>
        <v>3.938303828600636E-2</v>
      </c>
      <c r="F16" s="6">
        <f t="shared" si="0"/>
        <v>3.938303828600636E-2</v>
      </c>
      <c r="G16" s="6"/>
      <c r="H16" s="5">
        <v>2.7753640046398602</v>
      </c>
      <c r="I16" s="5">
        <f t="shared" si="2"/>
        <v>0.18045024818602753</v>
      </c>
      <c r="J16" s="6">
        <f t="shared" si="3"/>
        <v>0.18045024818602753</v>
      </c>
    </row>
    <row r="17" spans="1:10" x14ac:dyDescent="0.35">
      <c r="A17" s="4">
        <v>43876</v>
      </c>
      <c r="B17" s="5">
        <v>1.0483593842056</v>
      </c>
      <c r="C17" s="3"/>
      <c r="D17" s="5">
        <v>2.4605000000000001</v>
      </c>
      <c r="E17" s="5">
        <f t="shared" si="1"/>
        <v>1.3470005010394954</v>
      </c>
      <c r="F17" s="6">
        <f t="shared" si="0"/>
        <v>1.3470005010394954</v>
      </c>
      <c r="G17" s="6"/>
      <c r="H17" s="5">
        <v>2.1759541553386201</v>
      </c>
      <c r="I17" s="5">
        <f t="shared" si="2"/>
        <v>1.0755803669248987</v>
      </c>
      <c r="J17" s="6">
        <f t="shared" si="3"/>
        <v>1.0755803669248987</v>
      </c>
    </row>
    <row r="18" spans="1:10" x14ac:dyDescent="0.35">
      <c r="A18" s="4">
        <v>43877</v>
      </c>
      <c r="B18" s="5">
        <v>0.80741947808971404</v>
      </c>
      <c r="C18" s="3"/>
      <c r="D18" s="5">
        <v>2.4773999999999998</v>
      </c>
      <c r="E18" s="5">
        <f t="shared" si="1"/>
        <v>2.0682935787743419</v>
      </c>
      <c r="F18" s="6">
        <f t="shared" si="0"/>
        <v>2.0682935787743419</v>
      </c>
      <c r="G18" s="6"/>
      <c r="H18" s="5">
        <v>3.1638044641282099</v>
      </c>
      <c r="I18" s="5">
        <f t="shared" si="2"/>
        <v>2.9184148388561333</v>
      </c>
      <c r="J18" s="6">
        <f t="shared" si="3"/>
        <v>2.9184148388561333</v>
      </c>
    </row>
    <row r="19" spans="1:10" x14ac:dyDescent="0.35">
      <c r="A19" s="4">
        <v>43878</v>
      </c>
      <c r="B19" s="5">
        <v>3.0366337148773699</v>
      </c>
      <c r="C19" s="3"/>
      <c r="D19" s="5">
        <v>2.4944999999999999</v>
      </c>
      <c r="E19" s="5">
        <f t="shared" si="1"/>
        <v>-0.17853115185453416</v>
      </c>
      <c r="F19" s="6">
        <f t="shared" si="0"/>
        <v>0.17853115185453416</v>
      </c>
      <c r="G19" s="6"/>
      <c r="H19" s="5">
        <v>2.42101822630827</v>
      </c>
      <c r="I19" s="5">
        <f t="shared" si="2"/>
        <v>-0.20272958360207122</v>
      </c>
      <c r="J19" s="6">
        <f t="shared" si="3"/>
        <v>0.20272958360207122</v>
      </c>
    </row>
    <row r="20" spans="1:10" x14ac:dyDescent="0.35">
      <c r="A20" s="4">
        <v>43879</v>
      </c>
      <c r="B20" s="5">
        <v>2.83024835334533</v>
      </c>
      <c r="C20" s="3"/>
      <c r="D20" s="5">
        <v>2.5116000000000001</v>
      </c>
      <c r="E20" s="5">
        <f t="shared" si="1"/>
        <v>-0.11258671097491858</v>
      </c>
      <c r="F20" s="6">
        <f t="shared" si="0"/>
        <v>0.11258671097491858</v>
      </c>
      <c r="G20" s="6"/>
      <c r="H20" s="5">
        <v>2.3964090259997399</v>
      </c>
      <c r="I20" s="5">
        <f t="shared" si="2"/>
        <v>-0.15328666363600055</v>
      </c>
      <c r="J20" s="6">
        <f t="shared" si="3"/>
        <v>0.15328666363600055</v>
      </c>
    </row>
    <row r="21" spans="1:10" x14ac:dyDescent="0.35">
      <c r="A21" s="4">
        <v>43880</v>
      </c>
      <c r="B21" s="5">
        <v>2.3746138058039801</v>
      </c>
      <c r="C21" s="3"/>
      <c r="D21" s="5">
        <v>2.5289000000000001</v>
      </c>
      <c r="E21" s="5">
        <f t="shared" si="1"/>
        <v>6.4973173245652438E-2</v>
      </c>
      <c r="F21" s="6">
        <f t="shared" si="0"/>
        <v>6.4973173245652438E-2</v>
      </c>
      <c r="G21" s="6"/>
      <c r="H21" s="5">
        <v>2.4109122373088101</v>
      </c>
      <c r="I21" s="5">
        <f t="shared" si="2"/>
        <v>1.5286035740258136E-2</v>
      </c>
      <c r="J21" s="6">
        <f t="shared" si="3"/>
        <v>1.5286035740258136E-2</v>
      </c>
    </row>
    <row r="22" spans="1:10" x14ac:dyDescent="0.35">
      <c r="A22" s="4">
        <v>43881</v>
      </c>
      <c r="B22" s="5">
        <v>2.43629772041341</v>
      </c>
      <c r="C22" s="3"/>
      <c r="D22" s="5">
        <v>2.5463</v>
      </c>
      <c r="E22" s="5">
        <f t="shared" si="1"/>
        <v>4.5151410956426129E-2</v>
      </c>
      <c r="F22" s="6">
        <f t="shared" si="0"/>
        <v>4.5151410956426129E-2</v>
      </c>
      <c r="G22" s="6"/>
      <c r="H22" s="5">
        <v>2.39238724285079</v>
      </c>
      <c r="I22" s="5">
        <f t="shared" si="2"/>
        <v>-1.8023444833814867E-2</v>
      </c>
      <c r="J22" s="6">
        <f t="shared" si="3"/>
        <v>1.8023444833814867E-2</v>
      </c>
    </row>
    <row r="23" spans="1:10" x14ac:dyDescent="0.35">
      <c r="A23" s="4">
        <v>43882</v>
      </c>
      <c r="B23" s="5">
        <v>2.49627096281522</v>
      </c>
      <c r="C23" s="3"/>
      <c r="D23" s="5">
        <v>2.5638000000000001</v>
      </c>
      <c r="E23" s="5">
        <f t="shared" si="1"/>
        <v>2.7051965988749416E-2</v>
      </c>
      <c r="F23" s="6">
        <f t="shared" si="0"/>
        <v>2.7051965988749416E-2</v>
      </c>
      <c r="G23" s="6"/>
      <c r="H23" s="5">
        <v>2.1522169953867198</v>
      </c>
      <c r="I23" s="5">
        <f t="shared" si="2"/>
        <v>-0.13782717203123107</v>
      </c>
      <c r="J23" s="6">
        <f t="shared" si="3"/>
        <v>0.13782717203123107</v>
      </c>
    </row>
    <row r="24" spans="1:10" x14ac:dyDescent="0.35">
      <c r="A24" s="4">
        <v>43883</v>
      </c>
      <c r="B24" s="5">
        <v>0.99672650216685399</v>
      </c>
      <c r="C24" s="3"/>
      <c r="D24" s="5">
        <v>2.5815000000000001</v>
      </c>
      <c r="E24" s="5">
        <f t="shared" si="1"/>
        <v>1.5899782883146933</v>
      </c>
      <c r="F24" s="6">
        <f t="shared" si="0"/>
        <v>1.5899782883146933</v>
      </c>
      <c r="G24" s="6"/>
      <c r="H24" s="5">
        <v>1.6848450738104599</v>
      </c>
      <c r="I24" s="5">
        <f t="shared" si="2"/>
        <v>0.69037852424677826</v>
      </c>
      <c r="J24" s="6">
        <f t="shared" si="3"/>
        <v>0.69037852424677826</v>
      </c>
    </row>
    <row r="25" spans="1:10" x14ac:dyDescent="0.35">
      <c r="A25" s="4">
        <v>43884</v>
      </c>
      <c r="B25" s="5">
        <v>0.54517562457587898</v>
      </c>
      <c r="C25" s="3"/>
      <c r="D25" s="5">
        <v>2.5992000000000002</v>
      </c>
      <c r="E25" s="5">
        <f t="shared" si="1"/>
        <v>3.7676379552406725</v>
      </c>
      <c r="F25" s="6">
        <f t="shared" si="0"/>
        <v>3.7676379552406725</v>
      </c>
      <c r="G25" s="6"/>
      <c r="H25" s="5">
        <v>2.2729216955895599</v>
      </c>
      <c r="I25" s="5">
        <f t="shared" si="2"/>
        <v>3.1691550266169477</v>
      </c>
      <c r="J25" s="6">
        <f t="shared" si="3"/>
        <v>3.1691550266169477</v>
      </c>
    </row>
    <row r="26" spans="1:10" x14ac:dyDescent="0.35">
      <c r="A26" s="4">
        <v>43885</v>
      </c>
      <c r="B26" s="5">
        <v>0.69153168538543897</v>
      </c>
      <c r="C26" s="3"/>
      <c r="D26" s="5">
        <v>2.6171000000000002</v>
      </c>
      <c r="E26" s="5">
        <f t="shared" si="1"/>
        <v>2.7844975946999555</v>
      </c>
      <c r="F26" s="6">
        <f t="shared" si="0"/>
        <v>2.7844975946999555</v>
      </c>
      <c r="G26" s="6"/>
      <c r="H26" s="5">
        <v>2.5183946546198799</v>
      </c>
      <c r="I26" s="5">
        <f t="shared" si="2"/>
        <v>2.6417632161224867</v>
      </c>
      <c r="J26" s="6">
        <f t="shared" si="3"/>
        <v>2.6417632161224867</v>
      </c>
    </row>
    <row r="27" spans="1:10" x14ac:dyDescent="0.35">
      <c r="A27" s="4">
        <v>43886</v>
      </c>
      <c r="B27" s="5">
        <v>0.50870525526338095</v>
      </c>
      <c r="C27" s="3"/>
      <c r="D27" s="5">
        <v>2.6351</v>
      </c>
      <c r="E27" s="5">
        <f t="shared" si="1"/>
        <v>4.1800133235023944</v>
      </c>
      <c r="F27" s="6">
        <f t="shared" si="0"/>
        <v>4.1800133235023944</v>
      </c>
      <c r="G27" s="6"/>
      <c r="H27" s="5">
        <v>2.4661269343496399</v>
      </c>
      <c r="I27" s="5">
        <f t="shared" si="2"/>
        <v>3.8478503196763878</v>
      </c>
      <c r="J27" s="6">
        <f t="shared" si="3"/>
        <v>3.8478503196763878</v>
      </c>
    </row>
    <row r="28" spans="1:10" x14ac:dyDescent="0.35">
      <c r="A28" s="4">
        <v>43887</v>
      </c>
      <c r="B28" s="5">
        <v>0.824071206377612</v>
      </c>
      <c r="C28" s="3"/>
      <c r="D28" s="5">
        <v>2.6532</v>
      </c>
      <c r="E28" s="5">
        <f t="shared" si="1"/>
        <v>2.2196246871222813</v>
      </c>
      <c r="F28" s="6">
        <f t="shared" si="0"/>
        <v>2.2196246871222813</v>
      </c>
      <c r="G28" s="6"/>
      <c r="H28" s="5">
        <v>2.2138599913476402</v>
      </c>
      <c r="I28" s="5">
        <f t="shared" si="2"/>
        <v>1.6864911359773793</v>
      </c>
      <c r="J28" s="6">
        <f t="shared" si="3"/>
        <v>1.6864911359773793</v>
      </c>
    </row>
    <row r="29" spans="1:10" x14ac:dyDescent="0.35">
      <c r="A29" s="4">
        <v>43888</v>
      </c>
      <c r="B29" s="5">
        <v>2.5608663171595998</v>
      </c>
      <c r="C29" s="3"/>
      <c r="D29" s="5">
        <v>2.6715</v>
      </c>
      <c r="E29" s="5">
        <f t="shared" si="1"/>
        <v>4.3201662694798616E-2</v>
      </c>
      <c r="F29" s="6">
        <f t="shared" si="0"/>
        <v>4.3201662694798616E-2</v>
      </c>
      <c r="G29" s="6"/>
      <c r="H29" s="5">
        <v>2.1729547813943402</v>
      </c>
      <c r="I29" s="5">
        <f t="shared" si="2"/>
        <v>-0.15147668317005863</v>
      </c>
      <c r="J29" s="6">
        <f t="shared" si="3"/>
        <v>0.15147668317005863</v>
      </c>
    </row>
    <row r="30" spans="1:10" x14ac:dyDescent="0.35">
      <c r="A30" s="4">
        <v>43889</v>
      </c>
      <c r="B30" s="5">
        <v>2.7380267523328401</v>
      </c>
      <c r="C30" s="3"/>
      <c r="D30" s="5">
        <v>2.6899000000000002</v>
      </c>
      <c r="E30" s="5">
        <f t="shared" si="1"/>
        <v>-1.7577166582406545E-2</v>
      </c>
      <c r="F30" s="6">
        <f t="shared" si="0"/>
        <v>1.7577166582406545E-2</v>
      </c>
      <c r="G30" s="6"/>
      <c r="H30" s="5">
        <v>2.6910053254031499</v>
      </c>
      <c r="I30" s="5">
        <f t="shared" si="2"/>
        <v>-1.7173472424850227E-2</v>
      </c>
      <c r="J30" s="6">
        <f t="shared" si="3"/>
        <v>1.7173472424850227E-2</v>
      </c>
    </row>
    <row r="31" spans="1:10" x14ac:dyDescent="0.35">
      <c r="A31" s="4">
        <v>43890</v>
      </c>
      <c r="B31" s="5">
        <v>0.90473614949650205</v>
      </c>
      <c r="C31" s="3"/>
      <c r="D31" s="5">
        <v>2.7084000000000001</v>
      </c>
      <c r="E31" s="5">
        <f t="shared" si="1"/>
        <v>1.9935799531247442</v>
      </c>
      <c r="F31" s="6">
        <f t="shared" si="0"/>
        <v>1.9935799531247442</v>
      </c>
      <c r="G31" s="6"/>
      <c r="H31" s="5">
        <v>1.85217392757892</v>
      </c>
      <c r="I31" s="5">
        <f t="shared" si="2"/>
        <v>1.0471978804093103</v>
      </c>
      <c r="J31" s="6">
        <f t="shared" si="3"/>
        <v>1.0471978804093103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29.527070018852271</v>
      </c>
      <c r="G34" s="5"/>
      <c r="H34" s="3"/>
      <c r="I34" s="3"/>
      <c r="J34" s="5">
        <f>SUM(J3:J33)</f>
        <v>27.114676759225347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101.81748282362852</v>
      </c>
      <c r="G36" s="5"/>
      <c r="H36" s="3"/>
      <c r="I36" s="3" t="s">
        <v>4</v>
      </c>
      <c r="J36" s="5">
        <f>(J34/J35)*100</f>
        <v>93.498885376639123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activeCell="M41" sqref="M41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9" t="s">
        <v>0</v>
      </c>
      <c r="B1" s="12" t="s">
        <v>8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1.30843578465282E-2</v>
      </c>
      <c r="C3" s="3"/>
      <c r="D3" s="5">
        <v>3.2399999999999998E-2</v>
      </c>
      <c r="E3" s="5">
        <f>(D3-B3)/B3</f>
        <v>1.4762392147962391</v>
      </c>
      <c r="F3" s="6">
        <f t="shared" ref="F3:F31" si="0">ABS((B3-D3)/B3)</f>
        <v>1.4762392147962391</v>
      </c>
      <c r="G3" s="6"/>
      <c r="H3" s="5">
        <v>1.30843578465282E-2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1.0411728257313299E-2</v>
      </c>
      <c r="C4" s="3"/>
      <c r="D4" s="5">
        <v>3.27E-2</v>
      </c>
      <c r="E4" s="5">
        <f t="shared" ref="E4:E31" si="1">(D4-B4)/B4</f>
        <v>2.1406889607430162</v>
      </c>
      <c r="F4" s="6">
        <f t="shared" si="0"/>
        <v>2.1406889607430162</v>
      </c>
      <c r="G4" s="6"/>
      <c r="H4" s="5">
        <v>3.4471563469221499E-2</v>
      </c>
      <c r="I4" s="5">
        <f t="shared" ref="I4:I31" si="2">(H4-B4)/B4</f>
        <v>2.3108397201020243</v>
      </c>
      <c r="J4" s="6">
        <f t="shared" ref="J4:J31" si="3">ABS((B4-H4)/B4)</f>
        <v>2.3108397201020243</v>
      </c>
    </row>
    <row r="5" spans="1:10" x14ac:dyDescent="0.35">
      <c r="A5" s="4">
        <v>43864</v>
      </c>
      <c r="B5" s="5">
        <v>3.4991244943812401E-2</v>
      </c>
      <c r="C5" s="3"/>
      <c r="D5" s="5">
        <v>3.2899999999999999E-2</v>
      </c>
      <c r="E5" s="5">
        <f t="shared" si="1"/>
        <v>-5.9764805372613729E-2</v>
      </c>
      <c r="F5" s="6">
        <f t="shared" si="0"/>
        <v>5.9764805372613729E-2</v>
      </c>
      <c r="G5" s="6"/>
      <c r="H5" s="5">
        <v>2.8471443936902301E-2</v>
      </c>
      <c r="I5" s="5">
        <f t="shared" si="2"/>
        <v>-0.18632663734540872</v>
      </c>
      <c r="J5" s="6">
        <f t="shared" si="3"/>
        <v>0.18632663734540872</v>
      </c>
    </row>
    <row r="6" spans="1:10" x14ac:dyDescent="0.35">
      <c r="A6" s="4">
        <v>43865</v>
      </c>
      <c r="B6" s="5">
        <v>1.9223340470343801E-2</v>
      </c>
      <c r="C6" s="3"/>
      <c r="D6" s="5">
        <v>3.32E-2</v>
      </c>
      <c r="E6" s="5">
        <f t="shared" si="1"/>
        <v>0.72706715834421431</v>
      </c>
      <c r="F6" s="6">
        <f t="shared" si="0"/>
        <v>0.72706715834421431</v>
      </c>
      <c r="G6" s="6"/>
      <c r="H6" s="5">
        <v>3.3596718164750003E-2</v>
      </c>
      <c r="I6" s="5">
        <f t="shared" si="2"/>
        <v>0.74770447501464565</v>
      </c>
      <c r="J6" s="6">
        <f t="shared" si="3"/>
        <v>0.74770447501464565</v>
      </c>
    </row>
    <row r="7" spans="1:10" x14ac:dyDescent="0.35">
      <c r="A7" s="4">
        <v>43866</v>
      </c>
      <c r="B7" s="5">
        <v>3.5772750973701403E-2</v>
      </c>
      <c r="C7" s="3"/>
      <c r="D7" s="5">
        <v>3.3399999999999999E-2</v>
      </c>
      <c r="E7" s="5">
        <f t="shared" si="1"/>
        <v>-6.6328445789527041E-2</v>
      </c>
      <c r="F7" s="6">
        <f t="shared" si="0"/>
        <v>6.6328445789527041E-2</v>
      </c>
      <c r="G7" s="6"/>
      <c r="H7" s="5">
        <v>2.97634801638803E-2</v>
      </c>
      <c r="I7" s="5">
        <f t="shared" si="2"/>
        <v>-0.16798458732566757</v>
      </c>
      <c r="J7" s="6">
        <f t="shared" si="3"/>
        <v>0.16798458732566757</v>
      </c>
    </row>
    <row r="8" spans="1:10" x14ac:dyDescent="0.35">
      <c r="A8" s="4">
        <v>43867</v>
      </c>
      <c r="B8" s="5">
        <v>3.2405855813995001E-2</v>
      </c>
      <c r="C8" s="3"/>
      <c r="D8" s="5">
        <v>3.3700000000000001E-2</v>
      </c>
      <c r="E8" s="5">
        <f t="shared" si="1"/>
        <v>3.9935504046960016E-2</v>
      </c>
      <c r="F8" s="6">
        <f t="shared" si="0"/>
        <v>3.9935504046960016E-2</v>
      </c>
      <c r="G8" s="6"/>
      <c r="H8" s="5">
        <v>2.5271864478848299E-2</v>
      </c>
      <c r="I8" s="5">
        <f t="shared" si="2"/>
        <v>-0.22014512982143708</v>
      </c>
      <c r="J8" s="6">
        <f t="shared" si="3"/>
        <v>0.22014512982143708</v>
      </c>
    </row>
    <row r="9" spans="1:10" x14ac:dyDescent="0.35">
      <c r="A9" s="4">
        <v>43868</v>
      </c>
      <c r="B9" s="5">
        <v>3.1455877330154099E-2</v>
      </c>
      <c r="C9" s="3"/>
      <c r="D9" s="5">
        <v>3.39E-2</v>
      </c>
      <c r="E9" s="5">
        <f t="shared" si="1"/>
        <v>7.7700031831664296E-2</v>
      </c>
      <c r="F9" s="6">
        <f t="shared" si="0"/>
        <v>7.7700031831664296E-2</v>
      </c>
      <c r="G9" s="6"/>
      <c r="H9" s="5">
        <v>3.9262453315747202E-2</v>
      </c>
      <c r="I9" s="5">
        <f t="shared" si="2"/>
        <v>0.24817543327935085</v>
      </c>
      <c r="J9" s="6">
        <f t="shared" si="3"/>
        <v>0.24817543327935085</v>
      </c>
    </row>
    <row r="10" spans="1:10" x14ac:dyDescent="0.35">
      <c r="A10" s="4">
        <v>43869</v>
      </c>
      <c r="B10" s="5">
        <v>1.0083671677857601E-2</v>
      </c>
      <c r="C10" s="3"/>
      <c r="D10" s="5">
        <v>3.4200000000000001E-2</v>
      </c>
      <c r="E10" s="5">
        <f t="shared" si="1"/>
        <v>2.391621731903335</v>
      </c>
      <c r="F10" s="6">
        <f t="shared" si="0"/>
        <v>2.391621731903335</v>
      </c>
      <c r="G10" s="6"/>
      <c r="H10" s="5">
        <v>3.6026370039126898E-2</v>
      </c>
      <c r="I10" s="5">
        <f t="shared" si="2"/>
        <v>2.5727432615875432</v>
      </c>
      <c r="J10" s="6">
        <f t="shared" si="3"/>
        <v>2.5727432615875432</v>
      </c>
    </row>
    <row r="11" spans="1:10" x14ac:dyDescent="0.35">
      <c r="A11" s="4">
        <v>43870</v>
      </c>
      <c r="B11" s="5">
        <v>2.2173393918201299E-2</v>
      </c>
      <c r="C11" s="3"/>
      <c r="D11" s="5">
        <v>3.4500000000000003E-2</v>
      </c>
      <c r="E11" s="5">
        <f t="shared" si="1"/>
        <v>0.55591877938362244</v>
      </c>
      <c r="F11" s="6">
        <f t="shared" si="0"/>
        <v>0.55591877938362244</v>
      </c>
      <c r="G11" s="6"/>
      <c r="H11" s="5">
        <v>3.2548663407821199E-2</v>
      </c>
      <c r="I11" s="5">
        <f t="shared" si="2"/>
        <v>0.46791526492943569</v>
      </c>
      <c r="J11" s="6">
        <f t="shared" si="3"/>
        <v>0.46791526492943569</v>
      </c>
    </row>
    <row r="12" spans="1:10" x14ac:dyDescent="0.35">
      <c r="A12" s="4">
        <v>43871</v>
      </c>
      <c r="B12" s="5">
        <v>4.2919204737990997E-2</v>
      </c>
      <c r="C12" s="3"/>
      <c r="D12" s="5">
        <v>3.4700000000000002E-2</v>
      </c>
      <c r="E12" s="5">
        <f t="shared" si="1"/>
        <v>-0.19150412474245038</v>
      </c>
      <c r="F12" s="6">
        <f t="shared" si="0"/>
        <v>0.19150412474245038</v>
      </c>
      <c r="G12" s="6"/>
      <c r="H12" s="5">
        <v>3.4079569899688703E-2</v>
      </c>
      <c r="I12" s="5">
        <f t="shared" si="2"/>
        <v>-0.20595989353171013</v>
      </c>
      <c r="J12" s="6">
        <f t="shared" si="3"/>
        <v>0.20595989353171013</v>
      </c>
    </row>
    <row r="13" spans="1:10" x14ac:dyDescent="0.35">
      <c r="A13" s="4">
        <v>43872</v>
      </c>
      <c r="B13" s="5">
        <v>3.1735617285594299E-2</v>
      </c>
      <c r="C13" s="3"/>
      <c r="D13" s="5">
        <v>3.5000000000000003E-2</v>
      </c>
      <c r="E13" s="5">
        <f t="shared" si="1"/>
        <v>0.1028617998833601</v>
      </c>
      <c r="F13" s="6">
        <f t="shared" si="0"/>
        <v>0.1028617998833601</v>
      </c>
      <c r="G13" s="6"/>
      <c r="H13" s="5">
        <v>3.0738827810521199E-2</v>
      </c>
      <c r="I13" s="5">
        <f t="shared" si="2"/>
        <v>-3.1409172416683118E-2</v>
      </c>
      <c r="J13" s="6">
        <f t="shared" si="3"/>
        <v>3.1409172416683118E-2</v>
      </c>
    </row>
    <row r="14" spans="1:10" x14ac:dyDescent="0.35">
      <c r="A14" s="4">
        <v>43873</v>
      </c>
      <c r="B14" s="5">
        <v>2.6574124759063102E-2</v>
      </c>
      <c r="C14" s="3"/>
      <c r="D14" s="5">
        <v>3.5200000000000002E-2</v>
      </c>
      <c r="E14" s="5">
        <f t="shared" si="1"/>
        <v>0.32459677671961884</v>
      </c>
      <c r="F14" s="6">
        <f t="shared" si="0"/>
        <v>0.32459677671961884</v>
      </c>
      <c r="G14" s="6"/>
      <c r="H14" s="5">
        <v>3.2489931015153899E-2</v>
      </c>
      <c r="I14" s="5">
        <f t="shared" si="2"/>
        <v>0.22261528120783025</v>
      </c>
      <c r="J14" s="6">
        <f t="shared" si="3"/>
        <v>0.22261528120783025</v>
      </c>
    </row>
    <row r="15" spans="1:10" x14ac:dyDescent="0.35">
      <c r="A15" s="4">
        <v>43874</v>
      </c>
      <c r="B15" s="5">
        <v>2.4403558205813101E-2</v>
      </c>
      <c r="C15" s="3"/>
      <c r="D15" s="5">
        <v>3.5499999999999997E-2</v>
      </c>
      <c r="E15" s="5">
        <f t="shared" si="1"/>
        <v>0.45470589577972459</v>
      </c>
      <c r="F15" s="6">
        <f t="shared" si="0"/>
        <v>0.45470589577972459</v>
      </c>
      <c r="G15" s="6"/>
      <c r="H15" s="5">
        <v>2.4822662242451901E-2</v>
      </c>
      <c r="I15" s="5">
        <f t="shared" si="2"/>
        <v>1.7173890508268834E-2</v>
      </c>
      <c r="J15" s="6">
        <f t="shared" si="3"/>
        <v>1.7173890508268834E-2</v>
      </c>
    </row>
    <row r="16" spans="1:10" x14ac:dyDescent="0.35">
      <c r="A16" s="4">
        <v>43875</v>
      </c>
      <c r="B16" s="5">
        <v>3.56407122593373E-2</v>
      </c>
      <c r="C16" s="3"/>
      <c r="D16" s="5">
        <v>3.5799999999999998E-2</v>
      </c>
      <c r="E16" s="5">
        <f t="shared" si="1"/>
        <v>4.4692636753062643E-3</v>
      </c>
      <c r="F16" s="6">
        <f t="shared" si="0"/>
        <v>4.4692636753062643E-3</v>
      </c>
      <c r="G16" s="6"/>
      <c r="H16" s="5">
        <v>3.28782840897145E-2</v>
      </c>
      <c r="I16" s="5">
        <f t="shared" si="2"/>
        <v>-7.7507658924495459E-2</v>
      </c>
      <c r="J16" s="6">
        <f t="shared" si="3"/>
        <v>7.7507658924495459E-2</v>
      </c>
    </row>
    <row r="17" spans="1:15" x14ac:dyDescent="0.35">
      <c r="A17" s="4">
        <v>43876</v>
      </c>
      <c r="B17" s="5">
        <v>1.3913675583899001E-2</v>
      </c>
      <c r="C17" s="3"/>
      <c r="D17" s="5">
        <v>3.5999999999999997E-2</v>
      </c>
      <c r="E17" s="5">
        <f t="shared" si="1"/>
        <v>1.5873824485069525</v>
      </c>
      <c r="F17" s="6">
        <f t="shared" si="0"/>
        <v>1.5873824485069525</v>
      </c>
      <c r="G17" s="6"/>
      <c r="H17" s="5">
        <v>3.2261129961496202E-2</v>
      </c>
      <c r="I17" s="5">
        <f t="shared" si="2"/>
        <v>1.3186633730938071</v>
      </c>
      <c r="J17" s="6">
        <f t="shared" si="3"/>
        <v>1.3186633730938071</v>
      </c>
    </row>
    <row r="18" spans="1:15" x14ac:dyDescent="0.35">
      <c r="A18" s="4">
        <v>43877</v>
      </c>
      <c r="B18" s="5">
        <v>1.2660432877019E-2</v>
      </c>
      <c r="C18" s="3"/>
      <c r="D18" s="5">
        <v>3.6299999999999999E-2</v>
      </c>
      <c r="E18" s="5">
        <f t="shared" si="1"/>
        <v>1.8672005414515593</v>
      </c>
      <c r="F18" s="6">
        <f t="shared" si="0"/>
        <v>1.8672005414515593</v>
      </c>
      <c r="G18" s="6"/>
      <c r="H18" s="5">
        <v>4.0981408884995803E-2</v>
      </c>
      <c r="I18" s="5">
        <f t="shared" si="2"/>
        <v>2.236967430978174</v>
      </c>
      <c r="J18" s="6">
        <f t="shared" si="3"/>
        <v>2.236967430978174</v>
      </c>
    </row>
    <row r="19" spans="1:15" x14ac:dyDescent="0.35">
      <c r="A19" s="4">
        <v>43878</v>
      </c>
      <c r="B19" s="5">
        <v>3.7109865024685801E-2</v>
      </c>
      <c r="C19" s="3"/>
      <c r="D19" s="5">
        <v>3.6600000000000001E-2</v>
      </c>
      <c r="E19" s="5">
        <f t="shared" si="1"/>
        <v>-1.3739339238949903E-2</v>
      </c>
      <c r="F19" s="6">
        <f t="shared" si="0"/>
        <v>1.3739339238949903E-2</v>
      </c>
      <c r="G19" s="6"/>
      <c r="H19" s="5">
        <v>2.15350399128462E-2</v>
      </c>
      <c r="I19" s="5">
        <f t="shared" si="2"/>
        <v>-0.41969500836176832</v>
      </c>
      <c r="J19" s="6">
        <f t="shared" si="3"/>
        <v>0.41969500836176832</v>
      </c>
    </row>
    <row r="20" spans="1:15" x14ac:dyDescent="0.35">
      <c r="A20" s="4">
        <v>43879</v>
      </c>
      <c r="B20" s="5">
        <v>4.1434955364093098E-2</v>
      </c>
      <c r="C20" s="3"/>
      <c r="D20" s="5">
        <v>3.6900000000000002E-2</v>
      </c>
      <c r="E20" s="5">
        <f t="shared" si="1"/>
        <v>-0.10944757449945317</v>
      </c>
      <c r="F20" s="6">
        <f t="shared" si="0"/>
        <v>0.10944757449945317</v>
      </c>
      <c r="G20" s="6"/>
      <c r="H20" s="5">
        <v>2.74540041962065E-2</v>
      </c>
      <c r="I20" s="5">
        <f t="shared" si="2"/>
        <v>-0.33741924047062638</v>
      </c>
      <c r="J20" s="6">
        <f t="shared" si="3"/>
        <v>0.33741924047062638</v>
      </c>
    </row>
    <row r="21" spans="1:15" x14ac:dyDescent="0.35">
      <c r="A21" s="4">
        <v>43880</v>
      </c>
      <c r="B21" s="5">
        <v>3.7468362813815402E-2</v>
      </c>
      <c r="C21" s="3"/>
      <c r="D21" s="5">
        <v>3.7100000000000001E-2</v>
      </c>
      <c r="E21" s="5">
        <f t="shared" si="1"/>
        <v>-9.8313026284558569E-3</v>
      </c>
      <c r="F21" s="6">
        <f t="shared" si="0"/>
        <v>9.8313026284558569E-3</v>
      </c>
      <c r="G21" s="6"/>
      <c r="H21" s="5">
        <v>3.2121557065360101E-2</v>
      </c>
      <c r="I21" s="5">
        <f t="shared" si="2"/>
        <v>-0.14270187824923636</v>
      </c>
      <c r="J21" s="6">
        <f t="shared" si="3"/>
        <v>0.14270187824923636</v>
      </c>
    </row>
    <row r="22" spans="1:15" x14ac:dyDescent="0.35">
      <c r="A22" s="4">
        <v>43881</v>
      </c>
      <c r="B22" s="5">
        <v>3.5645481394603801E-2</v>
      </c>
      <c r="C22" s="3"/>
      <c r="D22" s="5">
        <v>3.7400000000000003E-2</v>
      </c>
      <c r="E22" s="5">
        <f t="shared" si="1"/>
        <v>4.9221346907151325E-2</v>
      </c>
      <c r="F22" s="6">
        <f t="shared" si="0"/>
        <v>4.9221346907151325E-2</v>
      </c>
      <c r="G22" s="6"/>
      <c r="H22" s="5">
        <v>3.4254049853901403E-2</v>
      </c>
      <c r="I22" s="5">
        <f t="shared" si="2"/>
        <v>-3.9035285434889377E-2</v>
      </c>
      <c r="J22" s="6">
        <f t="shared" si="3"/>
        <v>3.9035285434889377E-2</v>
      </c>
    </row>
    <row r="23" spans="1:15" x14ac:dyDescent="0.35">
      <c r="A23" s="4">
        <v>43882</v>
      </c>
      <c r="B23" s="5">
        <v>3.3415964366868098E-2</v>
      </c>
      <c r="C23" s="3"/>
      <c r="D23" s="5">
        <v>3.7699999999999997E-2</v>
      </c>
      <c r="E23" s="5">
        <f t="shared" si="1"/>
        <v>0.12820326195282628</v>
      </c>
      <c r="F23" s="6">
        <f t="shared" si="0"/>
        <v>0.12820326195282628</v>
      </c>
      <c r="G23" s="6"/>
      <c r="H23" s="5">
        <v>2.6640958974740399E-2</v>
      </c>
      <c r="I23" s="5">
        <f t="shared" si="2"/>
        <v>-0.20274756453969384</v>
      </c>
      <c r="J23" s="6">
        <f t="shared" si="3"/>
        <v>0.20274756453969384</v>
      </c>
    </row>
    <row r="24" spans="1:15" x14ac:dyDescent="0.35">
      <c r="A24" s="4">
        <v>43883</v>
      </c>
      <c r="B24" s="5">
        <v>9.4108309689909207E-3</v>
      </c>
      <c r="C24" s="3"/>
      <c r="D24" s="5">
        <v>3.7999999999999999E-2</v>
      </c>
      <c r="E24" s="5">
        <f t="shared" si="1"/>
        <v>3.0379005982799585</v>
      </c>
      <c r="F24" s="6">
        <f t="shared" si="0"/>
        <v>3.0379005982799585</v>
      </c>
      <c r="G24" s="6"/>
      <c r="H24" s="5">
        <v>2.72002530269073E-2</v>
      </c>
      <c r="I24" s="5">
        <f t="shared" si="2"/>
        <v>1.8903136308082957</v>
      </c>
      <c r="J24" s="6">
        <f t="shared" si="3"/>
        <v>1.8903136308082957</v>
      </c>
    </row>
    <row r="25" spans="1:15" x14ac:dyDescent="0.35">
      <c r="A25" s="4">
        <v>43884</v>
      </c>
      <c r="B25" s="5">
        <v>7.8925905097275897E-3</v>
      </c>
      <c r="C25" s="3"/>
      <c r="D25" s="5">
        <v>3.8300000000000001E-2</v>
      </c>
      <c r="E25" s="5">
        <f t="shared" si="1"/>
        <v>3.8526526180213438</v>
      </c>
      <c r="F25" s="6">
        <f t="shared" si="0"/>
        <v>3.8526526180213438</v>
      </c>
      <c r="G25" s="6"/>
      <c r="H25" s="5">
        <v>2.7986073943026501E-2</v>
      </c>
      <c r="I25" s="5">
        <f t="shared" si="2"/>
        <v>2.5458667098633541</v>
      </c>
      <c r="J25" s="6">
        <f t="shared" si="3"/>
        <v>2.5458667098633541</v>
      </c>
    </row>
    <row r="26" spans="1:15" x14ac:dyDescent="0.35">
      <c r="A26" s="4">
        <v>43885</v>
      </c>
      <c r="B26" s="5">
        <v>9.4937105849385202E-3</v>
      </c>
      <c r="C26" s="3"/>
      <c r="D26" s="5">
        <v>3.8600000000000002E-2</v>
      </c>
      <c r="E26" s="5">
        <f t="shared" si="1"/>
        <v>3.0658496648547211</v>
      </c>
      <c r="F26" s="6">
        <f t="shared" si="0"/>
        <v>3.0658496648547211</v>
      </c>
      <c r="G26" s="6"/>
      <c r="H26" s="5">
        <v>2.6849038193954001E-2</v>
      </c>
      <c r="I26" s="5">
        <f t="shared" si="2"/>
        <v>1.8280868637968777</v>
      </c>
      <c r="J26" s="6">
        <f t="shared" si="3"/>
        <v>1.8280868637968777</v>
      </c>
    </row>
    <row r="27" spans="1:15" x14ac:dyDescent="0.35">
      <c r="A27" s="4">
        <v>43886</v>
      </c>
      <c r="B27" s="5">
        <v>1.0860447026789099E-2</v>
      </c>
      <c r="C27" s="3"/>
      <c r="D27" s="5">
        <v>3.8899999999999997E-2</v>
      </c>
      <c r="E27" s="5">
        <f t="shared" si="1"/>
        <v>2.5818046811560036</v>
      </c>
      <c r="F27" s="6">
        <f t="shared" si="0"/>
        <v>2.5818046811560036</v>
      </c>
      <c r="G27" s="6"/>
      <c r="H27" s="5">
        <v>2.3919678387548101E-2</v>
      </c>
      <c r="I27" s="5">
        <f t="shared" si="2"/>
        <v>1.2024579953795858</v>
      </c>
      <c r="J27" s="6">
        <f t="shared" si="3"/>
        <v>1.2024579953795858</v>
      </c>
    </row>
    <row r="28" spans="1:15" x14ac:dyDescent="0.35">
      <c r="A28" s="4">
        <v>43887</v>
      </c>
      <c r="B28" s="5">
        <v>8.5481482278555593E-3</v>
      </c>
      <c r="C28" s="3"/>
      <c r="D28" s="5">
        <v>3.9100000000000003E-2</v>
      </c>
      <c r="E28" s="5">
        <f t="shared" si="1"/>
        <v>3.5740900786659462</v>
      </c>
      <c r="F28" s="6">
        <f t="shared" si="0"/>
        <v>3.5740900786659462</v>
      </c>
      <c r="G28" s="6"/>
      <c r="H28" s="5">
        <v>2.59096891614694E-2</v>
      </c>
      <c r="I28" s="5">
        <f t="shared" si="2"/>
        <v>2.031029466363063</v>
      </c>
      <c r="J28" s="6">
        <f t="shared" si="3"/>
        <v>2.031029466363063</v>
      </c>
    </row>
    <row r="29" spans="1:15" x14ac:dyDescent="0.35">
      <c r="A29" s="4">
        <v>43888</v>
      </c>
      <c r="B29" s="5">
        <v>3.6008107578381798E-2</v>
      </c>
      <c r="C29" s="3"/>
      <c r="D29" s="5">
        <v>3.9399999999999998E-2</v>
      </c>
      <c r="E29" s="5">
        <f t="shared" si="1"/>
        <v>9.4198019549758039E-2</v>
      </c>
      <c r="F29" s="6">
        <f t="shared" si="0"/>
        <v>9.4198019549758039E-2</v>
      </c>
      <c r="G29" s="6"/>
      <c r="H29" s="5">
        <v>3.0920128500250998E-2</v>
      </c>
      <c r="I29" s="5">
        <f t="shared" si="2"/>
        <v>-0.14130092971576969</v>
      </c>
      <c r="J29" s="6">
        <f t="shared" si="3"/>
        <v>0.14130092971576969</v>
      </c>
    </row>
    <row r="30" spans="1:15" x14ac:dyDescent="0.35">
      <c r="A30" s="4">
        <v>43889</v>
      </c>
      <c r="B30" s="5">
        <v>3.9747230308130301E-2</v>
      </c>
      <c r="C30" s="3"/>
      <c r="D30" s="5">
        <v>3.9699999999999999E-2</v>
      </c>
      <c r="E30" s="5">
        <f t="shared" si="1"/>
        <v>-1.1882666481201423E-3</v>
      </c>
      <c r="F30" s="6">
        <f t="shared" si="0"/>
        <v>1.1882666481201423E-3</v>
      </c>
      <c r="G30" s="6"/>
      <c r="H30" s="5">
        <v>2.85228878818139E-2</v>
      </c>
      <c r="I30" s="5">
        <f t="shared" si="2"/>
        <v>-0.28239307089582188</v>
      </c>
      <c r="J30" s="6">
        <f t="shared" si="3"/>
        <v>0.28239307089582188</v>
      </c>
    </row>
    <row r="31" spans="1:15" x14ac:dyDescent="0.35">
      <c r="A31" s="4">
        <v>43890</v>
      </c>
      <c r="B31" s="5">
        <v>2.2127744015306199E-2</v>
      </c>
      <c r="C31" s="3"/>
      <c r="D31" s="5">
        <v>0.04</v>
      </c>
      <c r="E31" s="5">
        <f t="shared" si="1"/>
        <v>0.80768540942679057</v>
      </c>
      <c r="F31" s="6">
        <f t="shared" si="0"/>
        <v>0.80768540942679057</v>
      </c>
      <c r="G31" s="6"/>
      <c r="H31" s="5">
        <v>2.5272386087071899E-2</v>
      </c>
      <c r="I31" s="5">
        <f t="shared" si="2"/>
        <v>0.14211308977501227</v>
      </c>
      <c r="J31" s="6">
        <f t="shared" si="3"/>
        <v>0.14211308977501227</v>
      </c>
      <c r="M31" s="1"/>
      <c r="O31" s="2"/>
    </row>
    <row r="32" spans="1:15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29.393797644799648</v>
      </c>
      <c r="G34" s="5"/>
      <c r="H34" s="3"/>
      <c r="I34" s="3"/>
      <c r="J34" s="5">
        <f>SUM(J3:J33)</f>
        <v>22.237291943720475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101.35792291310224</v>
      </c>
      <c r="G36" s="5"/>
      <c r="H36" s="3"/>
      <c r="I36" s="3" t="s">
        <v>4</v>
      </c>
      <c r="J36" s="5">
        <f>(J34/J35)*100</f>
        <v>76.680317047311988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2021-03-05T00:46:28Z</dcterms:modified>
</cp:coreProperties>
</file>