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drawings/drawing3.xml" ContentType="application/vnd.openxmlformats-officedocument.drawing+xml"/>
  <Override PartName="/xl/ink/ink5.xml" ContentType="application/inkml+xml"/>
  <Override PartName="/xl/ink/ink6.xml" ContentType="application/inkml+xml"/>
  <Override PartName="/xl/drawings/drawing4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0.xml" ContentType="application/inkml+xml"/>
  <Override PartName="/xl/drawings/drawing5.xml" ContentType="application/vnd.openxmlformats-officedocument.drawing+xml"/>
  <Override PartName="/xl/ink/ink11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12.xml" ContentType="application/inkml+xml"/>
  <Override PartName="/xl/ink/ink13.xml" ContentType="application/inkml+xml"/>
  <Override PartName="/xl/ink/ink14.xml" ContentType="application/inkml+xml"/>
  <Override PartName="/xl/drawings/drawing7.xml" ContentType="application/vnd.openxmlformats-officedocument.drawing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8.xml" ContentType="application/vnd.openxmlformats-officedocument.drawing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4/trimestral/"/>
    </mc:Choice>
  </mc:AlternateContent>
  <xr:revisionPtr revIDLastSave="45" documentId="8_{341552F4-37FF-4043-9B80-BB674990FA51}" xr6:coauthVersionLast="46" xr6:coauthVersionMax="46" xr10:uidLastSave="{548B51A2-F9F8-4E9B-A025-A7798F55DA22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8" i="15" l="1"/>
  <c r="N98" i="15"/>
  <c r="H98" i="15"/>
  <c r="D98" i="15"/>
  <c r="R97" i="15"/>
  <c r="R99" i="15" s="1"/>
  <c r="N97" i="15"/>
  <c r="N99" i="15" s="1"/>
  <c r="H97" i="15"/>
  <c r="H99" i="15" s="1"/>
  <c r="D97" i="15"/>
  <c r="D99" i="15" s="1"/>
  <c r="R96" i="15"/>
  <c r="N96" i="15"/>
  <c r="L96" i="15"/>
  <c r="H96" i="15"/>
  <c r="D96" i="15"/>
  <c r="B96" i="15"/>
  <c r="R95" i="15"/>
  <c r="N95" i="15"/>
  <c r="L95" i="15"/>
  <c r="H95" i="15"/>
  <c r="D95" i="15"/>
  <c r="B95" i="15"/>
  <c r="R94" i="15"/>
  <c r="N94" i="15"/>
  <c r="L94" i="15"/>
  <c r="H94" i="15"/>
  <c r="D94" i="15"/>
  <c r="B94" i="15"/>
  <c r="T92" i="15"/>
  <c r="S92" i="15"/>
  <c r="P92" i="15"/>
  <c r="O92" i="15"/>
  <c r="T91" i="15"/>
  <c r="S91" i="15"/>
  <c r="P91" i="15"/>
  <c r="O91" i="15"/>
  <c r="T90" i="15"/>
  <c r="S90" i="15"/>
  <c r="P90" i="15"/>
  <c r="O90" i="15"/>
  <c r="T89" i="15"/>
  <c r="S89" i="15"/>
  <c r="P89" i="15"/>
  <c r="O89" i="15"/>
  <c r="T88" i="15"/>
  <c r="S88" i="15"/>
  <c r="P88" i="15"/>
  <c r="O88" i="15"/>
  <c r="T87" i="15"/>
  <c r="S87" i="15"/>
  <c r="P87" i="15"/>
  <c r="O87" i="15"/>
  <c r="T86" i="15"/>
  <c r="S86" i="15"/>
  <c r="P86" i="15"/>
  <c r="O86" i="15"/>
  <c r="T85" i="15"/>
  <c r="S85" i="15"/>
  <c r="P85" i="15"/>
  <c r="O85" i="15"/>
  <c r="T84" i="15"/>
  <c r="S84" i="15"/>
  <c r="P84" i="15"/>
  <c r="O84" i="15"/>
  <c r="T83" i="15"/>
  <c r="S83" i="15"/>
  <c r="P83" i="15"/>
  <c r="O83" i="15"/>
  <c r="T82" i="15"/>
  <c r="S82" i="15"/>
  <c r="P82" i="15"/>
  <c r="O82" i="15"/>
  <c r="T81" i="15"/>
  <c r="S81" i="15"/>
  <c r="P81" i="15"/>
  <c r="O81" i="15"/>
  <c r="T80" i="15"/>
  <c r="S80" i="15"/>
  <c r="P80" i="15"/>
  <c r="O80" i="15"/>
  <c r="T79" i="15"/>
  <c r="S79" i="15"/>
  <c r="P79" i="15"/>
  <c r="O79" i="15"/>
  <c r="T78" i="15"/>
  <c r="S78" i="15"/>
  <c r="P78" i="15"/>
  <c r="O78" i="15"/>
  <c r="T77" i="15"/>
  <c r="S77" i="15"/>
  <c r="P77" i="15"/>
  <c r="O77" i="15"/>
  <c r="T76" i="15"/>
  <c r="S76" i="15"/>
  <c r="P76" i="15"/>
  <c r="O76" i="15"/>
  <c r="T75" i="15"/>
  <c r="S75" i="15"/>
  <c r="P75" i="15"/>
  <c r="O75" i="15"/>
  <c r="T74" i="15"/>
  <c r="S74" i="15"/>
  <c r="P74" i="15"/>
  <c r="O74" i="15"/>
  <c r="T73" i="15"/>
  <c r="S73" i="15"/>
  <c r="P73" i="15"/>
  <c r="O73" i="15"/>
  <c r="T72" i="15"/>
  <c r="S72" i="15"/>
  <c r="P72" i="15"/>
  <c r="O72" i="15"/>
  <c r="T71" i="15"/>
  <c r="S71" i="15"/>
  <c r="P71" i="15"/>
  <c r="O71" i="15"/>
  <c r="T70" i="15"/>
  <c r="S70" i="15"/>
  <c r="P70" i="15"/>
  <c r="O70" i="15"/>
  <c r="T69" i="15"/>
  <c r="S69" i="15"/>
  <c r="P69" i="15"/>
  <c r="O69" i="15"/>
  <c r="T68" i="15"/>
  <c r="S68" i="15"/>
  <c r="P68" i="15"/>
  <c r="O68" i="15"/>
  <c r="T67" i="15"/>
  <c r="S67" i="15"/>
  <c r="P67" i="15"/>
  <c r="O67" i="15"/>
  <c r="T66" i="15"/>
  <c r="S66" i="15"/>
  <c r="P66" i="15"/>
  <c r="O66" i="15"/>
  <c r="T65" i="15"/>
  <c r="S65" i="15"/>
  <c r="P65" i="15"/>
  <c r="O65" i="15"/>
  <c r="T64" i="15"/>
  <c r="S64" i="15"/>
  <c r="P64" i="15"/>
  <c r="O64" i="15"/>
  <c r="T63" i="15"/>
  <c r="S63" i="15"/>
  <c r="P63" i="15"/>
  <c r="O63" i="15"/>
  <c r="T62" i="15"/>
  <c r="S62" i="15"/>
  <c r="P62" i="15"/>
  <c r="O62" i="15"/>
  <c r="T61" i="15"/>
  <c r="S61" i="15"/>
  <c r="P61" i="15"/>
  <c r="O61" i="15"/>
  <c r="T60" i="15"/>
  <c r="S60" i="15"/>
  <c r="P60" i="15"/>
  <c r="O60" i="15"/>
  <c r="T59" i="15"/>
  <c r="S59" i="15"/>
  <c r="P59" i="15"/>
  <c r="O59" i="15"/>
  <c r="T58" i="15"/>
  <c r="S58" i="15"/>
  <c r="P58" i="15"/>
  <c r="O58" i="15"/>
  <c r="T57" i="15"/>
  <c r="S57" i="15"/>
  <c r="P57" i="15"/>
  <c r="O57" i="15"/>
  <c r="T56" i="15"/>
  <c r="S56" i="15"/>
  <c r="P56" i="15"/>
  <c r="O56" i="15"/>
  <c r="T55" i="15"/>
  <c r="S55" i="15"/>
  <c r="P55" i="15"/>
  <c r="O55" i="15"/>
  <c r="T54" i="15"/>
  <c r="S54" i="15"/>
  <c r="P54" i="15"/>
  <c r="O54" i="15"/>
  <c r="T53" i="15"/>
  <c r="S53" i="15"/>
  <c r="P53" i="15"/>
  <c r="O53" i="15"/>
  <c r="T52" i="15"/>
  <c r="S52" i="15"/>
  <c r="P52" i="15"/>
  <c r="O52" i="15"/>
  <c r="T51" i="15"/>
  <c r="S51" i="15"/>
  <c r="P51" i="15"/>
  <c r="O51" i="15"/>
  <c r="T50" i="15"/>
  <c r="S50" i="15"/>
  <c r="P50" i="15"/>
  <c r="O50" i="15"/>
  <c r="T49" i="15"/>
  <c r="S49" i="15"/>
  <c r="P49" i="15"/>
  <c r="O49" i="15"/>
  <c r="T48" i="15"/>
  <c r="S48" i="15"/>
  <c r="P48" i="15"/>
  <c r="O48" i="15"/>
  <c r="T47" i="15"/>
  <c r="S47" i="15"/>
  <c r="P47" i="15"/>
  <c r="O47" i="15"/>
  <c r="T46" i="15"/>
  <c r="S46" i="15"/>
  <c r="P46" i="15"/>
  <c r="O46" i="15"/>
  <c r="T45" i="15"/>
  <c r="S45" i="15"/>
  <c r="P45" i="15"/>
  <c r="O45" i="15"/>
  <c r="T44" i="15"/>
  <c r="S44" i="15"/>
  <c r="P44" i="15"/>
  <c r="O44" i="15"/>
  <c r="T43" i="15"/>
  <c r="S43" i="15"/>
  <c r="P43" i="15"/>
  <c r="O43" i="15"/>
  <c r="T42" i="15"/>
  <c r="S42" i="15"/>
  <c r="P42" i="15"/>
  <c r="O42" i="15"/>
  <c r="T41" i="15"/>
  <c r="S41" i="15"/>
  <c r="P41" i="15"/>
  <c r="O41" i="15"/>
  <c r="T40" i="15"/>
  <c r="S40" i="15"/>
  <c r="P40" i="15"/>
  <c r="O40" i="15"/>
  <c r="T39" i="15"/>
  <c r="S39" i="15"/>
  <c r="P39" i="15"/>
  <c r="O39" i="15"/>
  <c r="T38" i="15"/>
  <c r="S38" i="15"/>
  <c r="P38" i="15"/>
  <c r="O38" i="15"/>
  <c r="T37" i="15"/>
  <c r="S37" i="15"/>
  <c r="P37" i="15"/>
  <c r="O37" i="15"/>
  <c r="T36" i="15"/>
  <c r="S36" i="15"/>
  <c r="P36" i="15"/>
  <c r="O36" i="15"/>
  <c r="T35" i="15"/>
  <c r="S35" i="15"/>
  <c r="P35" i="15"/>
  <c r="O35" i="15"/>
  <c r="T34" i="15"/>
  <c r="S34" i="15"/>
  <c r="P34" i="15"/>
  <c r="O34" i="15"/>
  <c r="T33" i="15"/>
  <c r="S33" i="15"/>
  <c r="P33" i="15"/>
  <c r="O33" i="15"/>
  <c r="T32" i="15"/>
  <c r="S32" i="15"/>
  <c r="P32" i="15"/>
  <c r="O32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92" i="15"/>
  <c r="I92" i="15"/>
  <c r="F92" i="15"/>
  <c r="E92" i="15"/>
  <c r="J91" i="15"/>
  <c r="I91" i="15"/>
  <c r="F91" i="15"/>
  <c r="E91" i="15"/>
  <c r="J90" i="15"/>
  <c r="I90" i="15"/>
  <c r="F90" i="15"/>
  <c r="E90" i="15"/>
  <c r="J89" i="15"/>
  <c r="I89" i="15"/>
  <c r="F89" i="15"/>
  <c r="E89" i="15"/>
  <c r="J88" i="15"/>
  <c r="I88" i="15"/>
  <c r="F88" i="15"/>
  <c r="E88" i="15"/>
  <c r="J87" i="15"/>
  <c r="I87" i="15"/>
  <c r="F87" i="15"/>
  <c r="E87" i="15"/>
  <c r="J86" i="15"/>
  <c r="I86" i="15"/>
  <c r="F86" i="15"/>
  <c r="E86" i="15"/>
  <c r="J85" i="15"/>
  <c r="I85" i="15"/>
  <c r="F85" i="15"/>
  <c r="E85" i="15"/>
  <c r="J84" i="15"/>
  <c r="I84" i="15"/>
  <c r="F84" i="15"/>
  <c r="E84" i="15"/>
  <c r="J83" i="15"/>
  <c r="I83" i="15"/>
  <c r="F83" i="15"/>
  <c r="E83" i="15"/>
  <c r="J82" i="15"/>
  <c r="I82" i="15"/>
  <c r="F82" i="15"/>
  <c r="E82" i="15"/>
  <c r="J81" i="15"/>
  <c r="I81" i="15"/>
  <c r="F81" i="15"/>
  <c r="E81" i="15"/>
  <c r="J80" i="15"/>
  <c r="I80" i="15"/>
  <c r="F80" i="15"/>
  <c r="E80" i="15"/>
  <c r="J79" i="15"/>
  <c r="I79" i="15"/>
  <c r="F79" i="15"/>
  <c r="E79" i="15"/>
  <c r="J78" i="15"/>
  <c r="I78" i="15"/>
  <c r="F78" i="15"/>
  <c r="E78" i="15"/>
  <c r="J77" i="15"/>
  <c r="I77" i="15"/>
  <c r="F77" i="15"/>
  <c r="E77" i="15"/>
  <c r="J76" i="15"/>
  <c r="I76" i="15"/>
  <c r="F76" i="15"/>
  <c r="E76" i="15"/>
  <c r="J75" i="15"/>
  <c r="I75" i="15"/>
  <c r="F75" i="15"/>
  <c r="E75" i="15"/>
  <c r="J74" i="15"/>
  <c r="I74" i="15"/>
  <c r="F74" i="15"/>
  <c r="E74" i="15"/>
  <c r="J73" i="15"/>
  <c r="I73" i="15"/>
  <c r="F73" i="15"/>
  <c r="E73" i="15"/>
  <c r="J72" i="15"/>
  <c r="I72" i="15"/>
  <c r="F72" i="15"/>
  <c r="E72" i="15"/>
  <c r="J71" i="15"/>
  <c r="I71" i="15"/>
  <c r="F71" i="15"/>
  <c r="E71" i="15"/>
  <c r="J70" i="15"/>
  <c r="I70" i="15"/>
  <c r="F70" i="15"/>
  <c r="E70" i="15"/>
  <c r="J69" i="15"/>
  <c r="I69" i="15"/>
  <c r="F69" i="15"/>
  <c r="E69" i="15"/>
  <c r="J68" i="15"/>
  <c r="I68" i="15"/>
  <c r="F68" i="15"/>
  <c r="E68" i="15"/>
  <c r="J67" i="15"/>
  <c r="I67" i="15"/>
  <c r="F67" i="15"/>
  <c r="E67" i="15"/>
  <c r="J66" i="15"/>
  <c r="I66" i="15"/>
  <c r="F66" i="15"/>
  <c r="E66" i="15"/>
  <c r="J65" i="15"/>
  <c r="I65" i="15"/>
  <c r="F65" i="15"/>
  <c r="E65" i="15"/>
  <c r="J64" i="15"/>
  <c r="I64" i="15"/>
  <c r="F64" i="15"/>
  <c r="E64" i="15"/>
  <c r="J63" i="15"/>
  <c r="I63" i="15"/>
  <c r="F63" i="15"/>
  <c r="E63" i="15"/>
  <c r="J62" i="15"/>
  <c r="I62" i="15"/>
  <c r="F62" i="15"/>
  <c r="E62" i="15"/>
  <c r="J61" i="15"/>
  <c r="I61" i="15"/>
  <c r="F61" i="15"/>
  <c r="E61" i="15"/>
  <c r="J60" i="15"/>
  <c r="I60" i="15"/>
  <c r="F60" i="15"/>
  <c r="E60" i="15"/>
  <c r="J59" i="15"/>
  <c r="I59" i="15"/>
  <c r="F59" i="15"/>
  <c r="E59" i="15"/>
  <c r="J58" i="15"/>
  <c r="I58" i="15"/>
  <c r="F58" i="15"/>
  <c r="E58" i="15"/>
  <c r="J57" i="15"/>
  <c r="I57" i="15"/>
  <c r="F57" i="15"/>
  <c r="E57" i="15"/>
  <c r="J56" i="15"/>
  <c r="I56" i="15"/>
  <c r="F56" i="15"/>
  <c r="E56" i="15"/>
  <c r="J55" i="15"/>
  <c r="I55" i="15"/>
  <c r="F55" i="15"/>
  <c r="E55" i="15"/>
  <c r="J54" i="15"/>
  <c r="I54" i="15"/>
  <c r="F54" i="15"/>
  <c r="E54" i="15"/>
  <c r="J53" i="15"/>
  <c r="I53" i="15"/>
  <c r="F53" i="15"/>
  <c r="E53" i="15"/>
  <c r="J52" i="15"/>
  <c r="I52" i="15"/>
  <c r="F52" i="15"/>
  <c r="E52" i="15"/>
  <c r="J51" i="15"/>
  <c r="I51" i="15"/>
  <c r="F51" i="15"/>
  <c r="E51" i="15"/>
  <c r="J50" i="15"/>
  <c r="I50" i="15"/>
  <c r="F50" i="15"/>
  <c r="E50" i="15"/>
  <c r="J49" i="15"/>
  <c r="I49" i="15"/>
  <c r="F49" i="15"/>
  <c r="E49" i="15"/>
  <c r="J48" i="15"/>
  <c r="I48" i="15"/>
  <c r="F48" i="15"/>
  <c r="E48" i="15"/>
  <c r="J47" i="15"/>
  <c r="I47" i="15"/>
  <c r="F47" i="15"/>
  <c r="E47" i="15"/>
  <c r="J46" i="15"/>
  <c r="I46" i="15"/>
  <c r="F46" i="15"/>
  <c r="E46" i="15"/>
  <c r="J45" i="15"/>
  <c r="I45" i="15"/>
  <c r="F45" i="15"/>
  <c r="E45" i="15"/>
  <c r="J44" i="15"/>
  <c r="I44" i="15"/>
  <c r="F44" i="15"/>
  <c r="E44" i="15"/>
  <c r="J43" i="15"/>
  <c r="I43" i="15"/>
  <c r="F43" i="15"/>
  <c r="E43" i="15"/>
  <c r="J42" i="15"/>
  <c r="I42" i="15"/>
  <c r="F42" i="15"/>
  <c r="E42" i="15"/>
  <c r="J41" i="15"/>
  <c r="I41" i="15"/>
  <c r="F41" i="15"/>
  <c r="E41" i="15"/>
  <c r="J40" i="15"/>
  <c r="I40" i="15"/>
  <c r="F40" i="15"/>
  <c r="E40" i="15"/>
  <c r="J39" i="15"/>
  <c r="I39" i="15"/>
  <c r="F39" i="15"/>
  <c r="E39" i="15"/>
  <c r="J38" i="15"/>
  <c r="I38" i="15"/>
  <c r="F38" i="15"/>
  <c r="E38" i="15"/>
  <c r="J37" i="15"/>
  <c r="I37" i="15"/>
  <c r="F37" i="15"/>
  <c r="E37" i="15"/>
  <c r="J36" i="15"/>
  <c r="I36" i="15"/>
  <c r="F36" i="15"/>
  <c r="E36" i="15"/>
  <c r="J35" i="15"/>
  <c r="I35" i="15"/>
  <c r="F35" i="15"/>
  <c r="E35" i="15"/>
  <c r="J34" i="15"/>
  <c r="I34" i="15"/>
  <c r="F34" i="15"/>
  <c r="E34" i="15"/>
  <c r="J33" i="15"/>
  <c r="I33" i="15"/>
  <c r="F33" i="15"/>
  <c r="E33" i="15"/>
  <c r="J32" i="15"/>
  <c r="I32" i="15"/>
  <c r="F32" i="15"/>
  <c r="E32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98" i="14"/>
  <c r="N98" i="14"/>
  <c r="H98" i="14"/>
  <c r="D98" i="14"/>
  <c r="D97" i="14"/>
  <c r="D99" i="14" s="1"/>
  <c r="R96" i="14"/>
  <c r="N96" i="14"/>
  <c r="L96" i="14"/>
  <c r="H96" i="14"/>
  <c r="D96" i="14"/>
  <c r="B96" i="14"/>
  <c r="R95" i="14"/>
  <c r="N95" i="14"/>
  <c r="L95" i="14"/>
  <c r="H95" i="14"/>
  <c r="D95" i="14"/>
  <c r="B95" i="14"/>
  <c r="R94" i="14"/>
  <c r="N94" i="14"/>
  <c r="L94" i="14"/>
  <c r="H94" i="14"/>
  <c r="D94" i="14"/>
  <c r="B94" i="14"/>
  <c r="T92" i="14"/>
  <c r="S92" i="14"/>
  <c r="P92" i="14"/>
  <c r="O92" i="14"/>
  <c r="T91" i="14"/>
  <c r="S91" i="14"/>
  <c r="P91" i="14"/>
  <c r="O91" i="14"/>
  <c r="T90" i="14"/>
  <c r="S90" i="14"/>
  <c r="P90" i="14"/>
  <c r="O90" i="14"/>
  <c r="T89" i="14"/>
  <c r="S89" i="14"/>
  <c r="P89" i="14"/>
  <c r="O89" i="14"/>
  <c r="T88" i="14"/>
  <c r="S88" i="14"/>
  <c r="P88" i="14"/>
  <c r="O88" i="14"/>
  <c r="T87" i="14"/>
  <c r="S87" i="14"/>
  <c r="P87" i="14"/>
  <c r="O87" i="14"/>
  <c r="T86" i="14"/>
  <c r="S86" i="14"/>
  <c r="P86" i="14"/>
  <c r="O86" i="14"/>
  <c r="T85" i="14"/>
  <c r="S85" i="14"/>
  <c r="P85" i="14"/>
  <c r="O85" i="14"/>
  <c r="T84" i="14"/>
  <c r="S84" i="14"/>
  <c r="P84" i="14"/>
  <c r="O84" i="14"/>
  <c r="T83" i="14"/>
  <c r="S83" i="14"/>
  <c r="P83" i="14"/>
  <c r="O83" i="14"/>
  <c r="T82" i="14"/>
  <c r="S82" i="14"/>
  <c r="P82" i="14"/>
  <c r="O82" i="14"/>
  <c r="T81" i="14"/>
  <c r="S81" i="14"/>
  <c r="P81" i="14"/>
  <c r="O81" i="14"/>
  <c r="T80" i="14"/>
  <c r="S80" i="14"/>
  <c r="P80" i="14"/>
  <c r="O80" i="14"/>
  <c r="T79" i="14"/>
  <c r="S79" i="14"/>
  <c r="P79" i="14"/>
  <c r="O79" i="14"/>
  <c r="T78" i="14"/>
  <c r="S78" i="14"/>
  <c r="P78" i="14"/>
  <c r="O78" i="14"/>
  <c r="T77" i="14"/>
  <c r="S77" i="14"/>
  <c r="P77" i="14"/>
  <c r="O77" i="14"/>
  <c r="T76" i="14"/>
  <c r="S76" i="14"/>
  <c r="P76" i="14"/>
  <c r="O76" i="14"/>
  <c r="T75" i="14"/>
  <c r="S75" i="14"/>
  <c r="P75" i="14"/>
  <c r="O75" i="14"/>
  <c r="T74" i="14"/>
  <c r="S74" i="14"/>
  <c r="P74" i="14"/>
  <c r="O74" i="14"/>
  <c r="T73" i="14"/>
  <c r="S73" i="14"/>
  <c r="P73" i="14"/>
  <c r="O73" i="14"/>
  <c r="T72" i="14"/>
  <c r="S72" i="14"/>
  <c r="P72" i="14"/>
  <c r="O72" i="14"/>
  <c r="T71" i="14"/>
  <c r="S71" i="14"/>
  <c r="P71" i="14"/>
  <c r="O71" i="14"/>
  <c r="T70" i="14"/>
  <c r="S70" i="14"/>
  <c r="P70" i="14"/>
  <c r="O70" i="14"/>
  <c r="T69" i="14"/>
  <c r="S69" i="14"/>
  <c r="P69" i="14"/>
  <c r="O69" i="14"/>
  <c r="T68" i="14"/>
  <c r="S68" i="14"/>
  <c r="P68" i="14"/>
  <c r="O68" i="14"/>
  <c r="T67" i="14"/>
  <c r="S67" i="14"/>
  <c r="P67" i="14"/>
  <c r="O67" i="14"/>
  <c r="T66" i="14"/>
  <c r="S66" i="14"/>
  <c r="P66" i="14"/>
  <c r="O66" i="14"/>
  <c r="T65" i="14"/>
  <c r="S65" i="14"/>
  <c r="P65" i="14"/>
  <c r="O65" i="14"/>
  <c r="T64" i="14"/>
  <c r="S64" i="14"/>
  <c r="P64" i="14"/>
  <c r="O64" i="14"/>
  <c r="T63" i="14"/>
  <c r="S63" i="14"/>
  <c r="P63" i="14"/>
  <c r="O63" i="14"/>
  <c r="T62" i="14"/>
  <c r="S62" i="14"/>
  <c r="P62" i="14"/>
  <c r="O62" i="14"/>
  <c r="T61" i="14"/>
  <c r="S61" i="14"/>
  <c r="P61" i="14"/>
  <c r="O61" i="14"/>
  <c r="T60" i="14"/>
  <c r="S60" i="14"/>
  <c r="P60" i="14"/>
  <c r="O60" i="14"/>
  <c r="T59" i="14"/>
  <c r="S59" i="14"/>
  <c r="P59" i="14"/>
  <c r="O59" i="14"/>
  <c r="T58" i="14"/>
  <c r="S58" i="14"/>
  <c r="P58" i="14"/>
  <c r="O58" i="14"/>
  <c r="T57" i="14"/>
  <c r="S57" i="14"/>
  <c r="P57" i="14"/>
  <c r="O57" i="14"/>
  <c r="T56" i="14"/>
  <c r="S56" i="14"/>
  <c r="P56" i="14"/>
  <c r="O56" i="14"/>
  <c r="T55" i="14"/>
  <c r="S55" i="14"/>
  <c r="P55" i="14"/>
  <c r="O55" i="14"/>
  <c r="T54" i="14"/>
  <c r="S54" i="14"/>
  <c r="P54" i="14"/>
  <c r="O54" i="14"/>
  <c r="T53" i="14"/>
  <c r="S53" i="14"/>
  <c r="P53" i="14"/>
  <c r="O53" i="14"/>
  <c r="T52" i="14"/>
  <c r="S52" i="14"/>
  <c r="P52" i="14"/>
  <c r="O52" i="14"/>
  <c r="T51" i="14"/>
  <c r="S51" i="14"/>
  <c r="P51" i="14"/>
  <c r="O51" i="14"/>
  <c r="T50" i="14"/>
  <c r="S50" i="14"/>
  <c r="P50" i="14"/>
  <c r="O50" i="14"/>
  <c r="T49" i="14"/>
  <c r="S49" i="14"/>
  <c r="P49" i="14"/>
  <c r="O49" i="14"/>
  <c r="T48" i="14"/>
  <c r="S48" i="14"/>
  <c r="P48" i="14"/>
  <c r="O48" i="14"/>
  <c r="T47" i="14"/>
  <c r="S47" i="14"/>
  <c r="P47" i="14"/>
  <c r="O47" i="14"/>
  <c r="T46" i="14"/>
  <c r="S46" i="14"/>
  <c r="P46" i="14"/>
  <c r="O46" i="14"/>
  <c r="T45" i="14"/>
  <c r="S45" i="14"/>
  <c r="P45" i="14"/>
  <c r="O45" i="14"/>
  <c r="T44" i="14"/>
  <c r="S44" i="14"/>
  <c r="P44" i="14"/>
  <c r="O44" i="14"/>
  <c r="T43" i="14"/>
  <c r="S43" i="14"/>
  <c r="P43" i="14"/>
  <c r="O43" i="14"/>
  <c r="T42" i="14"/>
  <c r="S42" i="14"/>
  <c r="P42" i="14"/>
  <c r="O42" i="14"/>
  <c r="T41" i="14"/>
  <c r="S41" i="14"/>
  <c r="P41" i="14"/>
  <c r="O41" i="14"/>
  <c r="T40" i="14"/>
  <c r="S40" i="14"/>
  <c r="P40" i="14"/>
  <c r="O40" i="14"/>
  <c r="T39" i="14"/>
  <c r="S39" i="14"/>
  <c r="P39" i="14"/>
  <c r="O39" i="14"/>
  <c r="T38" i="14"/>
  <c r="S38" i="14"/>
  <c r="P38" i="14"/>
  <c r="O38" i="14"/>
  <c r="T37" i="14"/>
  <c r="S37" i="14"/>
  <c r="P37" i="14"/>
  <c r="O37" i="14"/>
  <c r="T36" i="14"/>
  <c r="S36" i="14"/>
  <c r="P36" i="14"/>
  <c r="O36" i="14"/>
  <c r="T35" i="14"/>
  <c r="S35" i="14"/>
  <c r="P35" i="14"/>
  <c r="O35" i="14"/>
  <c r="T34" i="14"/>
  <c r="S34" i="14"/>
  <c r="P34" i="14"/>
  <c r="O34" i="14"/>
  <c r="T33" i="14"/>
  <c r="S33" i="14"/>
  <c r="P33" i="14"/>
  <c r="O33" i="14"/>
  <c r="T32" i="14"/>
  <c r="S32" i="14"/>
  <c r="P32" i="14"/>
  <c r="O32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R97" i="14" s="1"/>
  <c r="R99" i="14" s="1"/>
  <c r="S3" i="14"/>
  <c r="P3" i="14"/>
  <c r="N97" i="14" s="1"/>
  <c r="N99" i="14" s="1"/>
  <c r="O3" i="14"/>
  <c r="J92" i="14"/>
  <c r="I92" i="14"/>
  <c r="F92" i="14"/>
  <c r="E92" i="14"/>
  <c r="J91" i="14"/>
  <c r="I91" i="14"/>
  <c r="F91" i="14"/>
  <c r="E91" i="14"/>
  <c r="J90" i="14"/>
  <c r="I90" i="14"/>
  <c r="F90" i="14"/>
  <c r="E90" i="14"/>
  <c r="J89" i="14"/>
  <c r="I89" i="14"/>
  <c r="F89" i="14"/>
  <c r="E89" i="14"/>
  <c r="J88" i="14"/>
  <c r="I88" i="14"/>
  <c r="F88" i="14"/>
  <c r="E88" i="14"/>
  <c r="J87" i="14"/>
  <c r="I87" i="14"/>
  <c r="F87" i="14"/>
  <c r="E87" i="14"/>
  <c r="J86" i="14"/>
  <c r="I86" i="14"/>
  <c r="F86" i="14"/>
  <c r="E86" i="14"/>
  <c r="J85" i="14"/>
  <c r="I85" i="14"/>
  <c r="F85" i="14"/>
  <c r="E85" i="14"/>
  <c r="J84" i="14"/>
  <c r="I84" i="14"/>
  <c r="F84" i="14"/>
  <c r="E84" i="14"/>
  <c r="J83" i="14"/>
  <c r="I83" i="14"/>
  <c r="F83" i="14"/>
  <c r="E83" i="14"/>
  <c r="J82" i="14"/>
  <c r="I82" i="14"/>
  <c r="F82" i="14"/>
  <c r="E82" i="14"/>
  <c r="J81" i="14"/>
  <c r="I81" i="14"/>
  <c r="F81" i="14"/>
  <c r="E81" i="14"/>
  <c r="J80" i="14"/>
  <c r="I80" i="14"/>
  <c r="F80" i="14"/>
  <c r="E80" i="14"/>
  <c r="J79" i="14"/>
  <c r="I79" i="14"/>
  <c r="F79" i="14"/>
  <c r="E79" i="14"/>
  <c r="J78" i="14"/>
  <c r="I78" i="14"/>
  <c r="F78" i="14"/>
  <c r="E78" i="14"/>
  <c r="J77" i="14"/>
  <c r="I77" i="14"/>
  <c r="F77" i="14"/>
  <c r="E77" i="14"/>
  <c r="J76" i="14"/>
  <c r="I76" i="14"/>
  <c r="F76" i="14"/>
  <c r="E76" i="14"/>
  <c r="J75" i="14"/>
  <c r="I75" i="14"/>
  <c r="F75" i="14"/>
  <c r="E75" i="14"/>
  <c r="J74" i="14"/>
  <c r="I74" i="14"/>
  <c r="F74" i="14"/>
  <c r="E74" i="14"/>
  <c r="J73" i="14"/>
  <c r="I73" i="14"/>
  <c r="F73" i="14"/>
  <c r="E73" i="14"/>
  <c r="J72" i="14"/>
  <c r="I72" i="14"/>
  <c r="F72" i="14"/>
  <c r="E72" i="14"/>
  <c r="J71" i="14"/>
  <c r="I71" i="14"/>
  <c r="F71" i="14"/>
  <c r="E71" i="14"/>
  <c r="J70" i="14"/>
  <c r="I70" i="14"/>
  <c r="F70" i="14"/>
  <c r="E70" i="14"/>
  <c r="J69" i="14"/>
  <c r="I69" i="14"/>
  <c r="F69" i="14"/>
  <c r="E69" i="14"/>
  <c r="J68" i="14"/>
  <c r="I68" i="14"/>
  <c r="F68" i="14"/>
  <c r="E68" i="14"/>
  <c r="J67" i="14"/>
  <c r="I67" i="14"/>
  <c r="F67" i="14"/>
  <c r="E67" i="14"/>
  <c r="J66" i="14"/>
  <c r="I66" i="14"/>
  <c r="F66" i="14"/>
  <c r="E66" i="14"/>
  <c r="J65" i="14"/>
  <c r="I65" i="14"/>
  <c r="F65" i="14"/>
  <c r="E65" i="14"/>
  <c r="J64" i="14"/>
  <c r="I64" i="14"/>
  <c r="F64" i="14"/>
  <c r="E64" i="14"/>
  <c r="J63" i="14"/>
  <c r="I63" i="14"/>
  <c r="F63" i="14"/>
  <c r="E63" i="14"/>
  <c r="J62" i="14"/>
  <c r="I62" i="14"/>
  <c r="F62" i="14"/>
  <c r="E62" i="14"/>
  <c r="J61" i="14"/>
  <c r="I61" i="14"/>
  <c r="F61" i="14"/>
  <c r="E61" i="14"/>
  <c r="J60" i="14"/>
  <c r="I60" i="14"/>
  <c r="F60" i="14"/>
  <c r="E60" i="14"/>
  <c r="J59" i="14"/>
  <c r="I59" i="14"/>
  <c r="F59" i="14"/>
  <c r="E59" i="14"/>
  <c r="J58" i="14"/>
  <c r="I58" i="14"/>
  <c r="F58" i="14"/>
  <c r="E58" i="14"/>
  <c r="J57" i="14"/>
  <c r="I57" i="14"/>
  <c r="F57" i="14"/>
  <c r="E57" i="14"/>
  <c r="J56" i="14"/>
  <c r="I56" i="14"/>
  <c r="F56" i="14"/>
  <c r="E56" i="14"/>
  <c r="J55" i="14"/>
  <c r="I55" i="14"/>
  <c r="F55" i="14"/>
  <c r="E55" i="14"/>
  <c r="J54" i="14"/>
  <c r="I54" i="14"/>
  <c r="F54" i="14"/>
  <c r="E54" i="14"/>
  <c r="J53" i="14"/>
  <c r="I53" i="14"/>
  <c r="F53" i="14"/>
  <c r="E53" i="14"/>
  <c r="J52" i="14"/>
  <c r="I52" i="14"/>
  <c r="F52" i="14"/>
  <c r="E52" i="14"/>
  <c r="J51" i="14"/>
  <c r="I51" i="14"/>
  <c r="F51" i="14"/>
  <c r="E51" i="14"/>
  <c r="J50" i="14"/>
  <c r="I50" i="14"/>
  <c r="F50" i="14"/>
  <c r="E50" i="14"/>
  <c r="J49" i="14"/>
  <c r="I49" i="14"/>
  <c r="F49" i="14"/>
  <c r="E49" i="14"/>
  <c r="J48" i="14"/>
  <c r="I48" i="14"/>
  <c r="F48" i="14"/>
  <c r="E48" i="14"/>
  <c r="J47" i="14"/>
  <c r="I47" i="14"/>
  <c r="F47" i="14"/>
  <c r="E47" i="14"/>
  <c r="J46" i="14"/>
  <c r="I46" i="14"/>
  <c r="F46" i="14"/>
  <c r="E46" i="14"/>
  <c r="J45" i="14"/>
  <c r="I45" i="14"/>
  <c r="F45" i="14"/>
  <c r="E45" i="14"/>
  <c r="J44" i="14"/>
  <c r="I44" i="14"/>
  <c r="F44" i="14"/>
  <c r="E44" i="14"/>
  <c r="J43" i="14"/>
  <c r="I43" i="14"/>
  <c r="F43" i="14"/>
  <c r="E43" i="14"/>
  <c r="J42" i="14"/>
  <c r="I42" i="14"/>
  <c r="F42" i="14"/>
  <c r="E42" i="14"/>
  <c r="J41" i="14"/>
  <c r="I41" i="14"/>
  <c r="F41" i="14"/>
  <c r="E41" i="14"/>
  <c r="J40" i="14"/>
  <c r="I40" i="14"/>
  <c r="F40" i="14"/>
  <c r="E40" i="14"/>
  <c r="J39" i="14"/>
  <c r="I39" i="14"/>
  <c r="F39" i="14"/>
  <c r="E39" i="14"/>
  <c r="J38" i="14"/>
  <c r="I38" i="14"/>
  <c r="F38" i="14"/>
  <c r="E38" i="14"/>
  <c r="J37" i="14"/>
  <c r="I37" i="14"/>
  <c r="F37" i="14"/>
  <c r="E37" i="14"/>
  <c r="J36" i="14"/>
  <c r="I36" i="14"/>
  <c r="F36" i="14"/>
  <c r="E36" i="14"/>
  <c r="J35" i="14"/>
  <c r="I35" i="14"/>
  <c r="F35" i="14"/>
  <c r="E35" i="14"/>
  <c r="J34" i="14"/>
  <c r="I34" i="14"/>
  <c r="F34" i="14"/>
  <c r="E34" i="14"/>
  <c r="J33" i="14"/>
  <c r="I33" i="14"/>
  <c r="F33" i="14"/>
  <c r="E33" i="14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H97" i="14" s="1"/>
  <c r="H99" i="14" s="1"/>
  <c r="I3" i="14"/>
  <c r="F3" i="14"/>
  <c r="E3" i="14"/>
  <c r="AB98" i="13"/>
  <c r="X98" i="13"/>
  <c r="R98" i="13"/>
  <c r="N98" i="13"/>
  <c r="H98" i="13"/>
  <c r="D98" i="13"/>
  <c r="AB97" i="13"/>
  <c r="AB99" i="13" s="1"/>
  <c r="X97" i="13"/>
  <c r="X99" i="13" s="1"/>
  <c r="R97" i="13"/>
  <c r="R99" i="13" s="1"/>
  <c r="N97" i="13"/>
  <c r="N99" i="13" s="1"/>
  <c r="H97" i="13"/>
  <c r="H99" i="13" s="1"/>
  <c r="D97" i="13"/>
  <c r="D99" i="13" s="1"/>
  <c r="AB96" i="13"/>
  <c r="X96" i="13"/>
  <c r="V96" i="13"/>
  <c r="R96" i="13"/>
  <c r="N96" i="13"/>
  <c r="L96" i="13"/>
  <c r="H96" i="13"/>
  <c r="D96" i="13"/>
  <c r="B96" i="13"/>
  <c r="AB95" i="13"/>
  <c r="X95" i="13"/>
  <c r="V95" i="13"/>
  <c r="R95" i="13"/>
  <c r="N95" i="13"/>
  <c r="L95" i="13"/>
  <c r="H95" i="13"/>
  <c r="D95" i="13"/>
  <c r="B95" i="13"/>
  <c r="AB94" i="13"/>
  <c r="X94" i="13"/>
  <c r="V94" i="13"/>
  <c r="R94" i="13"/>
  <c r="N94" i="13"/>
  <c r="L94" i="13"/>
  <c r="H94" i="13"/>
  <c r="D94" i="13"/>
  <c r="B94" i="13"/>
  <c r="AD92" i="13"/>
  <c r="AC92" i="13"/>
  <c r="Z92" i="13"/>
  <c r="Y92" i="13"/>
  <c r="AD91" i="13"/>
  <c r="AC91" i="13"/>
  <c r="Z91" i="13"/>
  <c r="Y91" i="13"/>
  <c r="AD90" i="13"/>
  <c r="AC90" i="13"/>
  <c r="Z90" i="13"/>
  <c r="Y90" i="13"/>
  <c r="AD89" i="13"/>
  <c r="AC89" i="13"/>
  <c r="Z89" i="13"/>
  <c r="Y89" i="13"/>
  <c r="AD88" i="13"/>
  <c r="AC88" i="13"/>
  <c r="Z88" i="13"/>
  <c r="Y88" i="13"/>
  <c r="AD87" i="13"/>
  <c r="AC87" i="13"/>
  <c r="Z87" i="13"/>
  <c r="Y87" i="13"/>
  <c r="AD86" i="13"/>
  <c r="AC86" i="13"/>
  <c r="Z86" i="13"/>
  <c r="Y86" i="13"/>
  <c r="AD85" i="13"/>
  <c r="AC85" i="13"/>
  <c r="Z85" i="13"/>
  <c r="Y85" i="13"/>
  <c r="AD84" i="13"/>
  <c r="AC84" i="13"/>
  <c r="Z84" i="13"/>
  <c r="Y84" i="13"/>
  <c r="AD83" i="13"/>
  <c r="AC83" i="13"/>
  <c r="Z83" i="13"/>
  <c r="Y83" i="13"/>
  <c r="AD82" i="13"/>
  <c r="AC82" i="13"/>
  <c r="Z82" i="13"/>
  <c r="Y82" i="13"/>
  <c r="AD81" i="13"/>
  <c r="AC81" i="13"/>
  <c r="Z81" i="13"/>
  <c r="Y81" i="13"/>
  <c r="AD80" i="13"/>
  <c r="AC80" i="13"/>
  <c r="Z80" i="13"/>
  <c r="Y80" i="13"/>
  <c r="AD79" i="13"/>
  <c r="AC79" i="13"/>
  <c r="Z79" i="13"/>
  <c r="Y79" i="13"/>
  <c r="AD78" i="13"/>
  <c r="AC78" i="13"/>
  <c r="Z78" i="13"/>
  <c r="Y78" i="13"/>
  <c r="AD77" i="13"/>
  <c r="AC77" i="13"/>
  <c r="Z77" i="13"/>
  <c r="Y77" i="13"/>
  <c r="AD76" i="13"/>
  <c r="AC76" i="13"/>
  <c r="Z76" i="13"/>
  <c r="Y76" i="13"/>
  <c r="AD75" i="13"/>
  <c r="AC75" i="13"/>
  <c r="Z75" i="13"/>
  <c r="Y75" i="13"/>
  <c r="AD74" i="13"/>
  <c r="AC74" i="13"/>
  <c r="Z74" i="13"/>
  <c r="Y74" i="13"/>
  <c r="AD73" i="13"/>
  <c r="AC73" i="13"/>
  <c r="Z73" i="13"/>
  <c r="Y73" i="13"/>
  <c r="AD72" i="13"/>
  <c r="AC72" i="13"/>
  <c r="Z72" i="13"/>
  <c r="Y72" i="13"/>
  <c r="AD71" i="13"/>
  <c r="AC71" i="13"/>
  <c r="Z71" i="13"/>
  <c r="Y71" i="13"/>
  <c r="AD70" i="13"/>
  <c r="AC70" i="13"/>
  <c r="Z70" i="13"/>
  <c r="Y70" i="13"/>
  <c r="AD69" i="13"/>
  <c r="AC69" i="13"/>
  <c r="Z69" i="13"/>
  <c r="Y69" i="13"/>
  <c r="AD68" i="13"/>
  <c r="AC68" i="13"/>
  <c r="Z68" i="13"/>
  <c r="Y68" i="13"/>
  <c r="AD67" i="13"/>
  <c r="AC67" i="13"/>
  <c r="Z67" i="13"/>
  <c r="Y67" i="13"/>
  <c r="AD66" i="13"/>
  <c r="AC66" i="13"/>
  <c r="Z66" i="13"/>
  <c r="Y66" i="13"/>
  <c r="AD65" i="13"/>
  <c r="AC65" i="13"/>
  <c r="Z65" i="13"/>
  <c r="Y65" i="13"/>
  <c r="AD64" i="13"/>
  <c r="AC64" i="13"/>
  <c r="Z64" i="13"/>
  <c r="Y64" i="13"/>
  <c r="AD63" i="13"/>
  <c r="AC63" i="13"/>
  <c r="Z63" i="13"/>
  <c r="Y63" i="13"/>
  <c r="AD62" i="13"/>
  <c r="AC62" i="13"/>
  <c r="Z62" i="13"/>
  <c r="Y62" i="13"/>
  <c r="AD61" i="13"/>
  <c r="AC61" i="13"/>
  <c r="Z61" i="13"/>
  <c r="Y61" i="13"/>
  <c r="AD60" i="13"/>
  <c r="AC60" i="13"/>
  <c r="Z60" i="13"/>
  <c r="Y60" i="13"/>
  <c r="AD59" i="13"/>
  <c r="AC59" i="13"/>
  <c r="Z59" i="13"/>
  <c r="Y59" i="13"/>
  <c r="AD58" i="13"/>
  <c r="AC58" i="13"/>
  <c r="Z58" i="13"/>
  <c r="Y58" i="13"/>
  <c r="AD57" i="13"/>
  <c r="AC57" i="13"/>
  <c r="Z57" i="13"/>
  <c r="Y57" i="13"/>
  <c r="AD56" i="13"/>
  <c r="AC56" i="13"/>
  <c r="Z56" i="13"/>
  <c r="Y56" i="13"/>
  <c r="AD55" i="13"/>
  <c r="AC55" i="13"/>
  <c r="Z55" i="13"/>
  <c r="Y55" i="13"/>
  <c r="AD54" i="13"/>
  <c r="AC54" i="13"/>
  <c r="Z54" i="13"/>
  <c r="Y54" i="13"/>
  <c r="AD53" i="13"/>
  <c r="AC53" i="13"/>
  <c r="Z53" i="13"/>
  <c r="Y53" i="13"/>
  <c r="AD52" i="13"/>
  <c r="AC52" i="13"/>
  <c r="Z52" i="13"/>
  <c r="Y52" i="13"/>
  <c r="AD51" i="13"/>
  <c r="AC51" i="13"/>
  <c r="Z51" i="13"/>
  <c r="Y51" i="13"/>
  <c r="AD50" i="13"/>
  <c r="AC50" i="13"/>
  <c r="Z50" i="13"/>
  <c r="Y50" i="13"/>
  <c r="AD49" i="13"/>
  <c r="AC49" i="13"/>
  <c r="Z49" i="13"/>
  <c r="Y49" i="13"/>
  <c r="AD48" i="13"/>
  <c r="AC48" i="13"/>
  <c r="Z48" i="13"/>
  <c r="Y48" i="13"/>
  <c r="AD47" i="13"/>
  <c r="AC47" i="13"/>
  <c r="Z47" i="13"/>
  <c r="Y47" i="13"/>
  <c r="AD46" i="13"/>
  <c r="AC46" i="13"/>
  <c r="Z46" i="13"/>
  <c r="Y46" i="13"/>
  <c r="AD45" i="13"/>
  <c r="AC45" i="13"/>
  <c r="Z45" i="13"/>
  <c r="Y45" i="13"/>
  <c r="AD44" i="13"/>
  <c r="AC44" i="13"/>
  <c r="Z44" i="13"/>
  <c r="Y44" i="13"/>
  <c r="AD43" i="13"/>
  <c r="AC43" i="13"/>
  <c r="Z43" i="13"/>
  <c r="Y43" i="13"/>
  <c r="AD42" i="13"/>
  <c r="AC42" i="13"/>
  <c r="Z42" i="13"/>
  <c r="Y42" i="13"/>
  <c r="AD41" i="13"/>
  <c r="AC41" i="13"/>
  <c r="Z41" i="13"/>
  <c r="Y41" i="13"/>
  <c r="AD40" i="13"/>
  <c r="AC40" i="13"/>
  <c r="Z40" i="13"/>
  <c r="Y40" i="13"/>
  <c r="AD39" i="13"/>
  <c r="AC39" i="13"/>
  <c r="Z39" i="13"/>
  <c r="Y39" i="13"/>
  <c r="AD38" i="13"/>
  <c r="AC38" i="13"/>
  <c r="Z38" i="13"/>
  <c r="Y38" i="13"/>
  <c r="AD37" i="13"/>
  <c r="AC37" i="13"/>
  <c r="Z37" i="13"/>
  <c r="Y37" i="13"/>
  <c r="AD36" i="13"/>
  <c r="AC36" i="13"/>
  <c r="Z36" i="13"/>
  <c r="Y36" i="13"/>
  <c r="AD35" i="13"/>
  <c r="AC35" i="13"/>
  <c r="Z35" i="13"/>
  <c r="Y35" i="13"/>
  <c r="AD34" i="13"/>
  <c r="AC34" i="13"/>
  <c r="Z34" i="13"/>
  <c r="Y34" i="13"/>
  <c r="AD33" i="13"/>
  <c r="AC33" i="13"/>
  <c r="Z33" i="13"/>
  <c r="Y33" i="13"/>
  <c r="AD32" i="13"/>
  <c r="AC32" i="13"/>
  <c r="Z32" i="13"/>
  <c r="Y32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T92" i="13"/>
  <c r="S92" i="13"/>
  <c r="P92" i="13"/>
  <c r="O92" i="13"/>
  <c r="T91" i="13"/>
  <c r="S91" i="13"/>
  <c r="P91" i="13"/>
  <c r="O91" i="13"/>
  <c r="T90" i="13"/>
  <c r="S90" i="13"/>
  <c r="P90" i="13"/>
  <c r="O90" i="13"/>
  <c r="T89" i="13"/>
  <c r="S89" i="13"/>
  <c r="P89" i="13"/>
  <c r="O89" i="13"/>
  <c r="T88" i="13"/>
  <c r="S88" i="13"/>
  <c r="P88" i="13"/>
  <c r="O88" i="13"/>
  <c r="T87" i="13"/>
  <c r="S87" i="13"/>
  <c r="P87" i="13"/>
  <c r="O87" i="13"/>
  <c r="T86" i="13"/>
  <c r="S86" i="13"/>
  <c r="P86" i="13"/>
  <c r="O86" i="13"/>
  <c r="T85" i="13"/>
  <c r="S85" i="13"/>
  <c r="P85" i="13"/>
  <c r="O85" i="13"/>
  <c r="T84" i="13"/>
  <c r="S84" i="13"/>
  <c r="P84" i="13"/>
  <c r="O84" i="13"/>
  <c r="T83" i="13"/>
  <c r="S83" i="13"/>
  <c r="P83" i="13"/>
  <c r="O83" i="13"/>
  <c r="T82" i="13"/>
  <c r="S82" i="13"/>
  <c r="P82" i="13"/>
  <c r="O82" i="13"/>
  <c r="T81" i="13"/>
  <c r="S81" i="13"/>
  <c r="P81" i="13"/>
  <c r="O81" i="13"/>
  <c r="T80" i="13"/>
  <c r="S80" i="13"/>
  <c r="P80" i="13"/>
  <c r="O80" i="13"/>
  <c r="T79" i="13"/>
  <c r="S79" i="13"/>
  <c r="P79" i="13"/>
  <c r="O79" i="13"/>
  <c r="T78" i="13"/>
  <c r="S78" i="13"/>
  <c r="P78" i="13"/>
  <c r="O78" i="13"/>
  <c r="T77" i="13"/>
  <c r="S77" i="13"/>
  <c r="P77" i="13"/>
  <c r="O77" i="13"/>
  <c r="T76" i="13"/>
  <c r="S76" i="13"/>
  <c r="P76" i="13"/>
  <c r="O76" i="13"/>
  <c r="T75" i="13"/>
  <c r="S75" i="13"/>
  <c r="P75" i="13"/>
  <c r="O75" i="13"/>
  <c r="T74" i="13"/>
  <c r="S74" i="13"/>
  <c r="P74" i="13"/>
  <c r="O74" i="13"/>
  <c r="T73" i="13"/>
  <c r="S73" i="13"/>
  <c r="P73" i="13"/>
  <c r="O73" i="13"/>
  <c r="T72" i="13"/>
  <c r="S72" i="13"/>
  <c r="P72" i="13"/>
  <c r="O72" i="13"/>
  <c r="T71" i="13"/>
  <c r="S71" i="13"/>
  <c r="P71" i="13"/>
  <c r="O71" i="13"/>
  <c r="T70" i="13"/>
  <c r="S70" i="13"/>
  <c r="P70" i="13"/>
  <c r="O70" i="13"/>
  <c r="T69" i="13"/>
  <c r="S69" i="13"/>
  <c r="P69" i="13"/>
  <c r="O69" i="13"/>
  <c r="T68" i="13"/>
  <c r="S68" i="13"/>
  <c r="P68" i="13"/>
  <c r="O68" i="13"/>
  <c r="T67" i="13"/>
  <c r="S67" i="13"/>
  <c r="P67" i="13"/>
  <c r="O67" i="13"/>
  <c r="T66" i="13"/>
  <c r="S66" i="13"/>
  <c r="P66" i="13"/>
  <c r="O66" i="13"/>
  <c r="T65" i="13"/>
  <c r="S65" i="13"/>
  <c r="P65" i="13"/>
  <c r="O65" i="13"/>
  <c r="T64" i="13"/>
  <c r="S64" i="13"/>
  <c r="P64" i="13"/>
  <c r="O64" i="13"/>
  <c r="T63" i="13"/>
  <c r="S63" i="13"/>
  <c r="P63" i="13"/>
  <c r="O63" i="13"/>
  <c r="T62" i="13"/>
  <c r="S62" i="13"/>
  <c r="P62" i="13"/>
  <c r="O62" i="13"/>
  <c r="T61" i="13"/>
  <c r="S61" i="13"/>
  <c r="P61" i="13"/>
  <c r="O61" i="13"/>
  <c r="T60" i="13"/>
  <c r="S60" i="13"/>
  <c r="P60" i="13"/>
  <c r="O60" i="13"/>
  <c r="T59" i="13"/>
  <c r="S59" i="13"/>
  <c r="P59" i="13"/>
  <c r="O59" i="13"/>
  <c r="T58" i="13"/>
  <c r="S58" i="13"/>
  <c r="P58" i="13"/>
  <c r="O58" i="13"/>
  <c r="T57" i="13"/>
  <c r="S57" i="13"/>
  <c r="P57" i="13"/>
  <c r="O57" i="13"/>
  <c r="T56" i="13"/>
  <c r="S56" i="13"/>
  <c r="P56" i="13"/>
  <c r="O56" i="13"/>
  <c r="T55" i="13"/>
  <c r="S55" i="13"/>
  <c r="P55" i="13"/>
  <c r="O55" i="13"/>
  <c r="T54" i="13"/>
  <c r="S54" i="13"/>
  <c r="P54" i="13"/>
  <c r="O54" i="13"/>
  <c r="T53" i="13"/>
  <c r="S53" i="13"/>
  <c r="P53" i="13"/>
  <c r="O53" i="13"/>
  <c r="T52" i="13"/>
  <c r="S52" i="13"/>
  <c r="P52" i="13"/>
  <c r="O52" i="13"/>
  <c r="T51" i="13"/>
  <c r="S51" i="13"/>
  <c r="P51" i="13"/>
  <c r="O51" i="13"/>
  <c r="T50" i="13"/>
  <c r="S50" i="13"/>
  <c r="P50" i="13"/>
  <c r="O50" i="13"/>
  <c r="T49" i="13"/>
  <c r="S49" i="13"/>
  <c r="P49" i="13"/>
  <c r="O49" i="13"/>
  <c r="T48" i="13"/>
  <c r="S48" i="13"/>
  <c r="P48" i="13"/>
  <c r="O48" i="13"/>
  <c r="T47" i="13"/>
  <c r="S47" i="13"/>
  <c r="P47" i="13"/>
  <c r="O47" i="13"/>
  <c r="T46" i="13"/>
  <c r="S46" i="13"/>
  <c r="P46" i="13"/>
  <c r="O46" i="13"/>
  <c r="T45" i="13"/>
  <c r="S45" i="13"/>
  <c r="P45" i="13"/>
  <c r="O45" i="13"/>
  <c r="T44" i="13"/>
  <c r="S44" i="13"/>
  <c r="P44" i="13"/>
  <c r="O44" i="13"/>
  <c r="T43" i="13"/>
  <c r="S43" i="13"/>
  <c r="P43" i="13"/>
  <c r="O43" i="13"/>
  <c r="T42" i="13"/>
  <c r="S42" i="13"/>
  <c r="P42" i="13"/>
  <c r="O42" i="13"/>
  <c r="T41" i="13"/>
  <c r="S41" i="13"/>
  <c r="P41" i="13"/>
  <c r="O41" i="13"/>
  <c r="T40" i="13"/>
  <c r="S40" i="13"/>
  <c r="P40" i="13"/>
  <c r="O40" i="13"/>
  <c r="T39" i="13"/>
  <c r="S39" i="13"/>
  <c r="P39" i="13"/>
  <c r="O39" i="13"/>
  <c r="T38" i="13"/>
  <c r="S38" i="13"/>
  <c r="P38" i="13"/>
  <c r="O38" i="13"/>
  <c r="T37" i="13"/>
  <c r="S37" i="13"/>
  <c r="P37" i="13"/>
  <c r="O37" i="13"/>
  <c r="T36" i="13"/>
  <c r="S36" i="13"/>
  <c r="P36" i="13"/>
  <c r="O36" i="13"/>
  <c r="T35" i="13"/>
  <c r="S35" i="13"/>
  <c r="P35" i="13"/>
  <c r="O35" i="13"/>
  <c r="T34" i="13"/>
  <c r="S34" i="13"/>
  <c r="P34" i="13"/>
  <c r="O34" i="13"/>
  <c r="T33" i="13"/>
  <c r="S33" i="13"/>
  <c r="P33" i="13"/>
  <c r="O33" i="13"/>
  <c r="T32" i="13"/>
  <c r="S32" i="13"/>
  <c r="P32" i="13"/>
  <c r="O32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J92" i="13"/>
  <c r="I92" i="13"/>
  <c r="F92" i="13"/>
  <c r="E92" i="13"/>
  <c r="J91" i="13"/>
  <c r="I91" i="13"/>
  <c r="F91" i="13"/>
  <c r="E91" i="13"/>
  <c r="J90" i="13"/>
  <c r="I90" i="13"/>
  <c r="F90" i="13"/>
  <c r="E90" i="13"/>
  <c r="J89" i="13"/>
  <c r="I89" i="13"/>
  <c r="F89" i="13"/>
  <c r="E89" i="13"/>
  <c r="J88" i="13"/>
  <c r="I88" i="13"/>
  <c r="F88" i="13"/>
  <c r="E88" i="13"/>
  <c r="J87" i="13"/>
  <c r="I87" i="13"/>
  <c r="F87" i="13"/>
  <c r="E87" i="13"/>
  <c r="J86" i="13"/>
  <c r="I86" i="13"/>
  <c r="F86" i="13"/>
  <c r="E86" i="13"/>
  <c r="J85" i="13"/>
  <c r="I85" i="13"/>
  <c r="F85" i="13"/>
  <c r="E85" i="13"/>
  <c r="J84" i="13"/>
  <c r="I84" i="13"/>
  <c r="F84" i="13"/>
  <c r="E84" i="13"/>
  <c r="J83" i="13"/>
  <c r="I83" i="13"/>
  <c r="F83" i="13"/>
  <c r="E83" i="13"/>
  <c r="J82" i="13"/>
  <c r="I82" i="13"/>
  <c r="F82" i="13"/>
  <c r="E82" i="13"/>
  <c r="J81" i="13"/>
  <c r="I81" i="13"/>
  <c r="F81" i="13"/>
  <c r="E81" i="13"/>
  <c r="J80" i="13"/>
  <c r="I80" i="13"/>
  <c r="F80" i="13"/>
  <c r="E80" i="13"/>
  <c r="J79" i="13"/>
  <c r="I79" i="13"/>
  <c r="F79" i="13"/>
  <c r="E79" i="13"/>
  <c r="J78" i="13"/>
  <c r="I78" i="13"/>
  <c r="F78" i="13"/>
  <c r="E78" i="13"/>
  <c r="J77" i="13"/>
  <c r="I77" i="13"/>
  <c r="F77" i="13"/>
  <c r="E77" i="13"/>
  <c r="J76" i="13"/>
  <c r="I76" i="13"/>
  <c r="F76" i="13"/>
  <c r="E76" i="13"/>
  <c r="J75" i="13"/>
  <c r="I75" i="13"/>
  <c r="F75" i="13"/>
  <c r="E75" i="13"/>
  <c r="J74" i="13"/>
  <c r="I74" i="13"/>
  <c r="F74" i="13"/>
  <c r="E74" i="13"/>
  <c r="J73" i="13"/>
  <c r="I73" i="13"/>
  <c r="F73" i="13"/>
  <c r="E73" i="13"/>
  <c r="J72" i="13"/>
  <c r="I72" i="13"/>
  <c r="F72" i="13"/>
  <c r="E72" i="13"/>
  <c r="J71" i="13"/>
  <c r="I71" i="13"/>
  <c r="F71" i="13"/>
  <c r="E71" i="13"/>
  <c r="J70" i="13"/>
  <c r="I70" i="13"/>
  <c r="F70" i="13"/>
  <c r="E70" i="13"/>
  <c r="J69" i="13"/>
  <c r="I69" i="13"/>
  <c r="F69" i="13"/>
  <c r="E69" i="13"/>
  <c r="J68" i="13"/>
  <c r="I68" i="13"/>
  <c r="F68" i="13"/>
  <c r="E68" i="13"/>
  <c r="J67" i="13"/>
  <c r="I67" i="13"/>
  <c r="F67" i="13"/>
  <c r="E67" i="13"/>
  <c r="J66" i="13"/>
  <c r="I66" i="13"/>
  <c r="F66" i="13"/>
  <c r="E66" i="13"/>
  <c r="J65" i="13"/>
  <c r="I65" i="13"/>
  <c r="F65" i="13"/>
  <c r="E65" i="13"/>
  <c r="J64" i="13"/>
  <c r="I64" i="13"/>
  <c r="F64" i="13"/>
  <c r="E64" i="13"/>
  <c r="J63" i="13"/>
  <c r="I63" i="13"/>
  <c r="F63" i="13"/>
  <c r="E63" i="13"/>
  <c r="J62" i="13"/>
  <c r="I62" i="13"/>
  <c r="F62" i="13"/>
  <c r="E62" i="13"/>
  <c r="J61" i="13"/>
  <c r="I61" i="13"/>
  <c r="F61" i="13"/>
  <c r="E61" i="13"/>
  <c r="J60" i="13"/>
  <c r="I60" i="13"/>
  <c r="F60" i="13"/>
  <c r="E60" i="13"/>
  <c r="J59" i="13"/>
  <c r="I59" i="13"/>
  <c r="F59" i="13"/>
  <c r="E59" i="13"/>
  <c r="J58" i="13"/>
  <c r="I58" i="13"/>
  <c r="F58" i="13"/>
  <c r="E58" i="13"/>
  <c r="J57" i="13"/>
  <c r="I57" i="13"/>
  <c r="F57" i="13"/>
  <c r="E57" i="13"/>
  <c r="J56" i="13"/>
  <c r="I56" i="13"/>
  <c r="F56" i="13"/>
  <c r="E56" i="13"/>
  <c r="J55" i="13"/>
  <c r="I55" i="13"/>
  <c r="F55" i="13"/>
  <c r="E55" i="13"/>
  <c r="J54" i="13"/>
  <c r="I54" i="13"/>
  <c r="F54" i="13"/>
  <c r="E54" i="13"/>
  <c r="J53" i="13"/>
  <c r="I53" i="13"/>
  <c r="F53" i="13"/>
  <c r="E53" i="13"/>
  <c r="J52" i="13"/>
  <c r="I52" i="13"/>
  <c r="F52" i="13"/>
  <c r="E52" i="13"/>
  <c r="J51" i="13"/>
  <c r="I51" i="13"/>
  <c r="F51" i="13"/>
  <c r="E51" i="13"/>
  <c r="J50" i="13"/>
  <c r="I50" i="13"/>
  <c r="F50" i="13"/>
  <c r="E50" i="13"/>
  <c r="J49" i="13"/>
  <c r="I49" i="13"/>
  <c r="F49" i="13"/>
  <c r="E49" i="13"/>
  <c r="J48" i="13"/>
  <c r="I48" i="13"/>
  <c r="F48" i="13"/>
  <c r="E48" i="13"/>
  <c r="J47" i="13"/>
  <c r="I47" i="13"/>
  <c r="F47" i="13"/>
  <c r="E47" i="13"/>
  <c r="J46" i="13"/>
  <c r="I46" i="13"/>
  <c r="F46" i="13"/>
  <c r="E46" i="13"/>
  <c r="J45" i="13"/>
  <c r="I45" i="13"/>
  <c r="F45" i="13"/>
  <c r="E45" i="13"/>
  <c r="J44" i="13"/>
  <c r="I44" i="13"/>
  <c r="F44" i="13"/>
  <c r="E44" i="13"/>
  <c r="J43" i="13"/>
  <c r="I43" i="13"/>
  <c r="F43" i="13"/>
  <c r="E43" i="13"/>
  <c r="J42" i="13"/>
  <c r="I42" i="13"/>
  <c r="F42" i="13"/>
  <c r="E42" i="13"/>
  <c r="J41" i="13"/>
  <c r="I41" i="13"/>
  <c r="F41" i="13"/>
  <c r="E41" i="13"/>
  <c r="J40" i="13"/>
  <c r="I40" i="13"/>
  <c r="F40" i="13"/>
  <c r="E40" i="13"/>
  <c r="J39" i="13"/>
  <c r="I39" i="13"/>
  <c r="F39" i="13"/>
  <c r="E39" i="13"/>
  <c r="J38" i="13"/>
  <c r="I38" i="13"/>
  <c r="F38" i="13"/>
  <c r="E38" i="13"/>
  <c r="J37" i="13"/>
  <c r="I37" i="13"/>
  <c r="F37" i="13"/>
  <c r="E37" i="13"/>
  <c r="J36" i="13"/>
  <c r="I36" i="13"/>
  <c r="F36" i="13"/>
  <c r="E36" i="13"/>
  <c r="J35" i="13"/>
  <c r="I35" i="13"/>
  <c r="F35" i="13"/>
  <c r="E35" i="13"/>
  <c r="J34" i="13"/>
  <c r="I34" i="13"/>
  <c r="F34" i="13"/>
  <c r="E34" i="13"/>
  <c r="J33" i="13"/>
  <c r="I33" i="13"/>
  <c r="F33" i="13"/>
  <c r="E33" i="13"/>
  <c r="J32" i="13"/>
  <c r="I32" i="13"/>
  <c r="F32" i="13"/>
  <c r="E32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I3" i="13"/>
  <c r="F3" i="13"/>
  <c r="E3" i="13"/>
  <c r="F4" i="10"/>
  <c r="B95" i="8"/>
  <c r="B96" i="8"/>
  <c r="B97" i="8"/>
  <c r="H97" i="10"/>
  <c r="D97" i="10"/>
  <c r="B97" i="10"/>
  <c r="J96" i="10"/>
  <c r="H96" i="10"/>
  <c r="F96" i="10"/>
  <c r="D96" i="10"/>
  <c r="B96" i="10"/>
  <c r="H95" i="10"/>
  <c r="D95" i="10"/>
  <c r="B95" i="10"/>
  <c r="J92" i="10"/>
  <c r="I92" i="10"/>
  <c r="F92" i="10"/>
  <c r="E92" i="10"/>
  <c r="J91" i="10"/>
  <c r="I91" i="10"/>
  <c r="F91" i="10"/>
  <c r="E91" i="10"/>
  <c r="J90" i="10"/>
  <c r="I90" i="10"/>
  <c r="F90" i="10"/>
  <c r="E90" i="10"/>
  <c r="J89" i="10"/>
  <c r="I89" i="10"/>
  <c r="F89" i="10"/>
  <c r="E89" i="10"/>
  <c r="J88" i="10"/>
  <c r="I88" i="10"/>
  <c r="F88" i="10"/>
  <c r="E88" i="10"/>
  <c r="J87" i="10"/>
  <c r="I87" i="10"/>
  <c r="F87" i="10"/>
  <c r="E87" i="10"/>
  <c r="J86" i="10"/>
  <c r="I86" i="10"/>
  <c r="F86" i="10"/>
  <c r="E86" i="10"/>
  <c r="J85" i="10"/>
  <c r="I85" i="10"/>
  <c r="F85" i="10"/>
  <c r="E85" i="10"/>
  <c r="J84" i="10"/>
  <c r="I84" i="10"/>
  <c r="F84" i="10"/>
  <c r="E84" i="10"/>
  <c r="J83" i="10"/>
  <c r="I83" i="10"/>
  <c r="F83" i="10"/>
  <c r="E83" i="10"/>
  <c r="J82" i="10"/>
  <c r="I82" i="10"/>
  <c r="F82" i="10"/>
  <c r="E82" i="10"/>
  <c r="J81" i="10"/>
  <c r="I81" i="10"/>
  <c r="F81" i="10"/>
  <c r="E81" i="10"/>
  <c r="J80" i="10"/>
  <c r="I80" i="10"/>
  <c r="F80" i="10"/>
  <c r="E80" i="10"/>
  <c r="J79" i="10"/>
  <c r="I79" i="10"/>
  <c r="F79" i="10"/>
  <c r="E79" i="10"/>
  <c r="J78" i="10"/>
  <c r="I78" i="10"/>
  <c r="F78" i="10"/>
  <c r="E78" i="10"/>
  <c r="J77" i="10"/>
  <c r="I77" i="10"/>
  <c r="F77" i="10"/>
  <c r="E77" i="10"/>
  <c r="J76" i="10"/>
  <c r="I76" i="10"/>
  <c r="F76" i="10"/>
  <c r="E76" i="10"/>
  <c r="J75" i="10"/>
  <c r="I75" i="10"/>
  <c r="F75" i="10"/>
  <c r="E75" i="10"/>
  <c r="J74" i="10"/>
  <c r="I74" i="10"/>
  <c r="F74" i="10"/>
  <c r="E74" i="10"/>
  <c r="J73" i="10"/>
  <c r="I73" i="10"/>
  <c r="F73" i="10"/>
  <c r="E73" i="10"/>
  <c r="J72" i="10"/>
  <c r="I72" i="10"/>
  <c r="F72" i="10"/>
  <c r="E72" i="10"/>
  <c r="J71" i="10"/>
  <c r="I71" i="10"/>
  <c r="F71" i="10"/>
  <c r="E71" i="10"/>
  <c r="J70" i="10"/>
  <c r="I70" i="10"/>
  <c r="F70" i="10"/>
  <c r="E70" i="10"/>
  <c r="J69" i="10"/>
  <c r="I69" i="10"/>
  <c r="F69" i="10"/>
  <c r="E69" i="10"/>
  <c r="J68" i="10"/>
  <c r="I68" i="10"/>
  <c r="F68" i="10"/>
  <c r="E68" i="10"/>
  <c r="J67" i="10"/>
  <c r="I67" i="10"/>
  <c r="F67" i="10"/>
  <c r="E67" i="10"/>
  <c r="J66" i="10"/>
  <c r="I66" i="10"/>
  <c r="F66" i="10"/>
  <c r="E66" i="10"/>
  <c r="J65" i="10"/>
  <c r="I65" i="10"/>
  <c r="F65" i="10"/>
  <c r="E65" i="10"/>
  <c r="J64" i="10"/>
  <c r="I64" i="10"/>
  <c r="F64" i="10"/>
  <c r="E64" i="10"/>
  <c r="J63" i="10"/>
  <c r="I63" i="10"/>
  <c r="F63" i="10"/>
  <c r="E63" i="10"/>
  <c r="J62" i="10"/>
  <c r="I62" i="10"/>
  <c r="F62" i="10"/>
  <c r="E62" i="10"/>
  <c r="J61" i="10"/>
  <c r="I61" i="10"/>
  <c r="F61" i="10"/>
  <c r="E61" i="10"/>
  <c r="J60" i="10"/>
  <c r="I60" i="10"/>
  <c r="F60" i="10"/>
  <c r="E60" i="10"/>
  <c r="J59" i="10"/>
  <c r="I59" i="10"/>
  <c r="F59" i="10"/>
  <c r="E59" i="10"/>
  <c r="J58" i="10"/>
  <c r="I58" i="10"/>
  <c r="F58" i="10"/>
  <c r="E58" i="10"/>
  <c r="J57" i="10"/>
  <c r="I57" i="10"/>
  <c r="F57" i="10"/>
  <c r="E57" i="10"/>
  <c r="J56" i="10"/>
  <c r="I56" i="10"/>
  <c r="F56" i="10"/>
  <c r="E56" i="10"/>
  <c r="J55" i="10"/>
  <c r="I55" i="10"/>
  <c r="F55" i="10"/>
  <c r="E55" i="10"/>
  <c r="J54" i="10"/>
  <c r="I54" i="10"/>
  <c r="F54" i="10"/>
  <c r="E54" i="10"/>
  <c r="J53" i="10"/>
  <c r="I53" i="10"/>
  <c r="F53" i="10"/>
  <c r="E53" i="10"/>
  <c r="J52" i="10"/>
  <c r="I52" i="10"/>
  <c r="F52" i="10"/>
  <c r="E52" i="10"/>
  <c r="J51" i="10"/>
  <c r="I51" i="10"/>
  <c r="F51" i="10"/>
  <c r="E51" i="10"/>
  <c r="J50" i="10"/>
  <c r="I50" i="10"/>
  <c r="F50" i="10"/>
  <c r="E50" i="10"/>
  <c r="J49" i="10"/>
  <c r="I49" i="10"/>
  <c r="F49" i="10"/>
  <c r="E49" i="10"/>
  <c r="J48" i="10"/>
  <c r="I48" i="10"/>
  <c r="F48" i="10"/>
  <c r="E48" i="10"/>
  <c r="J47" i="10"/>
  <c r="I47" i="10"/>
  <c r="F47" i="10"/>
  <c r="E47" i="10"/>
  <c r="J46" i="10"/>
  <c r="I46" i="10"/>
  <c r="F46" i="10"/>
  <c r="E46" i="10"/>
  <c r="J45" i="10"/>
  <c r="I45" i="10"/>
  <c r="F45" i="10"/>
  <c r="E45" i="10"/>
  <c r="J44" i="10"/>
  <c r="I44" i="10"/>
  <c r="F44" i="10"/>
  <c r="E44" i="10"/>
  <c r="J43" i="10"/>
  <c r="I43" i="10"/>
  <c r="F43" i="10"/>
  <c r="E43" i="10"/>
  <c r="J42" i="10"/>
  <c r="I42" i="10"/>
  <c r="F42" i="10"/>
  <c r="E42" i="10"/>
  <c r="J41" i="10"/>
  <c r="I41" i="10"/>
  <c r="F41" i="10"/>
  <c r="E41" i="10"/>
  <c r="J40" i="10"/>
  <c r="I40" i="10"/>
  <c r="F40" i="10"/>
  <c r="E40" i="10"/>
  <c r="J39" i="10"/>
  <c r="I39" i="10"/>
  <c r="F39" i="10"/>
  <c r="E39" i="10"/>
  <c r="J38" i="10"/>
  <c r="I38" i="10"/>
  <c r="F38" i="10"/>
  <c r="E38" i="10"/>
  <c r="J37" i="10"/>
  <c r="I37" i="10"/>
  <c r="F37" i="10"/>
  <c r="E37" i="10"/>
  <c r="J36" i="10"/>
  <c r="I36" i="10"/>
  <c r="F36" i="10"/>
  <c r="E36" i="10"/>
  <c r="J35" i="10"/>
  <c r="I35" i="10"/>
  <c r="F35" i="10"/>
  <c r="E35" i="10"/>
  <c r="J34" i="10"/>
  <c r="I34" i="10"/>
  <c r="F34" i="10"/>
  <c r="E34" i="10"/>
  <c r="J33" i="10"/>
  <c r="I33" i="10"/>
  <c r="F33" i="10"/>
  <c r="E33" i="10"/>
  <c r="J32" i="10"/>
  <c r="I32" i="10"/>
  <c r="F32" i="10"/>
  <c r="E32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E4" i="10"/>
  <c r="J3" i="10"/>
  <c r="I3" i="10"/>
  <c r="F3" i="10"/>
  <c r="E3" i="10"/>
  <c r="H97" i="8"/>
  <c r="D97" i="8"/>
  <c r="J96" i="8"/>
  <c r="H96" i="8"/>
  <c r="F96" i="8"/>
  <c r="D96" i="8"/>
  <c r="H95" i="8"/>
  <c r="D95" i="8"/>
  <c r="J92" i="8"/>
  <c r="I92" i="8"/>
  <c r="F92" i="8"/>
  <c r="E92" i="8"/>
  <c r="J91" i="8"/>
  <c r="I91" i="8"/>
  <c r="F91" i="8"/>
  <c r="E91" i="8"/>
  <c r="J90" i="8"/>
  <c r="I90" i="8"/>
  <c r="F90" i="8"/>
  <c r="E90" i="8"/>
  <c r="J89" i="8"/>
  <c r="I89" i="8"/>
  <c r="F89" i="8"/>
  <c r="E89" i="8"/>
  <c r="J88" i="8"/>
  <c r="I88" i="8"/>
  <c r="F88" i="8"/>
  <c r="E88" i="8"/>
  <c r="J87" i="8"/>
  <c r="I87" i="8"/>
  <c r="F87" i="8"/>
  <c r="E87" i="8"/>
  <c r="J86" i="8"/>
  <c r="I86" i="8"/>
  <c r="F86" i="8"/>
  <c r="E86" i="8"/>
  <c r="J85" i="8"/>
  <c r="I85" i="8"/>
  <c r="F85" i="8"/>
  <c r="E85" i="8"/>
  <c r="J84" i="8"/>
  <c r="I84" i="8"/>
  <c r="F84" i="8"/>
  <c r="E84" i="8"/>
  <c r="J83" i="8"/>
  <c r="I83" i="8"/>
  <c r="F83" i="8"/>
  <c r="E83" i="8"/>
  <c r="J82" i="8"/>
  <c r="I82" i="8"/>
  <c r="F82" i="8"/>
  <c r="E82" i="8"/>
  <c r="J81" i="8"/>
  <c r="I81" i="8"/>
  <c r="F81" i="8"/>
  <c r="E81" i="8"/>
  <c r="J80" i="8"/>
  <c r="I80" i="8"/>
  <c r="F80" i="8"/>
  <c r="E80" i="8"/>
  <c r="J79" i="8"/>
  <c r="I79" i="8"/>
  <c r="F79" i="8"/>
  <c r="E79" i="8"/>
  <c r="J78" i="8"/>
  <c r="I78" i="8"/>
  <c r="F78" i="8"/>
  <c r="E78" i="8"/>
  <c r="J77" i="8"/>
  <c r="I77" i="8"/>
  <c r="F77" i="8"/>
  <c r="E77" i="8"/>
  <c r="J76" i="8"/>
  <c r="I76" i="8"/>
  <c r="F76" i="8"/>
  <c r="E76" i="8"/>
  <c r="J75" i="8"/>
  <c r="I75" i="8"/>
  <c r="F75" i="8"/>
  <c r="E75" i="8"/>
  <c r="J74" i="8"/>
  <c r="I74" i="8"/>
  <c r="F74" i="8"/>
  <c r="E74" i="8"/>
  <c r="J73" i="8"/>
  <c r="I73" i="8"/>
  <c r="F73" i="8"/>
  <c r="E73" i="8"/>
  <c r="J72" i="8"/>
  <c r="I72" i="8"/>
  <c r="F72" i="8"/>
  <c r="E72" i="8"/>
  <c r="J71" i="8"/>
  <c r="I71" i="8"/>
  <c r="F71" i="8"/>
  <c r="E71" i="8"/>
  <c r="J70" i="8"/>
  <c r="I70" i="8"/>
  <c r="F70" i="8"/>
  <c r="E70" i="8"/>
  <c r="J69" i="8"/>
  <c r="I69" i="8"/>
  <c r="F69" i="8"/>
  <c r="E69" i="8"/>
  <c r="J68" i="8"/>
  <c r="I68" i="8"/>
  <c r="F68" i="8"/>
  <c r="E68" i="8"/>
  <c r="J67" i="8"/>
  <c r="I67" i="8"/>
  <c r="F67" i="8"/>
  <c r="E67" i="8"/>
  <c r="J66" i="8"/>
  <c r="I66" i="8"/>
  <c r="F66" i="8"/>
  <c r="E66" i="8"/>
  <c r="J65" i="8"/>
  <c r="I65" i="8"/>
  <c r="F65" i="8"/>
  <c r="E65" i="8"/>
  <c r="J64" i="8"/>
  <c r="I64" i="8"/>
  <c r="F64" i="8"/>
  <c r="E64" i="8"/>
  <c r="J63" i="8"/>
  <c r="I63" i="8"/>
  <c r="F63" i="8"/>
  <c r="E63" i="8"/>
  <c r="J62" i="8"/>
  <c r="I62" i="8"/>
  <c r="F62" i="8"/>
  <c r="E62" i="8"/>
  <c r="J61" i="8"/>
  <c r="I61" i="8"/>
  <c r="F61" i="8"/>
  <c r="E61" i="8"/>
  <c r="J60" i="8"/>
  <c r="I60" i="8"/>
  <c r="F60" i="8"/>
  <c r="E60" i="8"/>
  <c r="J59" i="8"/>
  <c r="I59" i="8"/>
  <c r="F59" i="8"/>
  <c r="E59" i="8"/>
  <c r="J58" i="8"/>
  <c r="I58" i="8"/>
  <c r="F58" i="8"/>
  <c r="E58" i="8"/>
  <c r="J57" i="8"/>
  <c r="I57" i="8"/>
  <c r="F57" i="8"/>
  <c r="E57" i="8"/>
  <c r="J56" i="8"/>
  <c r="I56" i="8"/>
  <c r="F56" i="8"/>
  <c r="E56" i="8"/>
  <c r="J55" i="8"/>
  <c r="I55" i="8"/>
  <c r="F55" i="8"/>
  <c r="E55" i="8"/>
  <c r="J54" i="8"/>
  <c r="I54" i="8"/>
  <c r="F54" i="8"/>
  <c r="E54" i="8"/>
  <c r="J53" i="8"/>
  <c r="I53" i="8"/>
  <c r="F53" i="8"/>
  <c r="E53" i="8"/>
  <c r="J52" i="8"/>
  <c r="I52" i="8"/>
  <c r="F52" i="8"/>
  <c r="E52" i="8"/>
  <c r="J51" i="8"/>
  <c r="I51" i="8"/>
  <c r="F51" i="8"/>
  <c r="E51" i="8"/>
  <c r="J50" i="8"/>
  <c r="I50" i="8"/>
  <c r="F50" i="8"/>
  <c r="E50" i="8"/>
  <c r="J49" i="8"/>
  <c r="I49" i="8"/>
  <c r="F49" i="8"/>
  <c r="E49" i="8"/>
  <c r="J48" i="8"/>
  <c r="I48" i="8"/>
  <c r="F48" i="8"/>
  <c r="E48" i="8"/>
  <c r="J47" i="8"/>
  <c r="I47" i="8"/>
  <c r="F47" i="8"/>
  <c r="E47" i="8"/>
  <c r="J46" i="8"/>
  <c r="I46" i="8"/>
  <c r="F46" i="8"/>
  <c r="E46" i="8"/>
  <c r="J45" i="8"/>
  <c r="I45" i="8"/>
  <c r="F45" i="8"/>
  <c r="E45" i="8"/>
  <c r="J44" i="8"/>
  <c r="I44" i="8"/>
  <c r="F44" i="8"/>
  <c r="E44" i="8"/>
  <c r="J43" i="8"/>
  <c r="I43" i="8"/>
  <c r="F43" i="8"/>
  <c r="E43" i="8"/>
  <c r="J42" i="8"/>
  <c r="I42" i="8"/>
  <c r="F42" i="8"/>
  <c r="E42" i="8"/>
  <c r="J41" i="8"/>
  <c r="I41" i="8"/>
  <c r="F41" i="8"/>
  <c r="E41" i="8"/>
  <c r="J40" i="8"/>
  <c r="I40" i="8"/>
  <c r="F40" i="8"/>
  <c r="E40" i="8"/>
  <c r="J39" i="8"/>
  <c r="I39" i="8"/>
  <c r="F39" i="8"/>
  <c r="E39" i="8"/>
  <c r="J38" i="8"/>
  <c r="I38" i="8"/>
  <c r="F38" i="8"/>
  <c r="E38" i="8"/>
  <c r="J37" i="8"/>
  <c r="I37" i="8"/>
  <c r="F37" i="8"/>
  <c r="E37" i="8"/>
  <c r="J36" i="8"/>
  <c r="I36" i="8"/>
  <c r="F36" i="8"/>
  <c r="E36" i="8"/>
  <c r="J35" i="8"/>
  <c r="I35" i="8"/>
  <c r="F35" i="8"/>
  <c r="E35" i="8"/>
  <c r="J34" i="8"/>
  <c r="I34" i="8"/>
  <c r="F34" i="8"/>
  <c r="E34" i="8"/>
  <c r="J33" i="8"/>
  <c r="I33" i="8"/>
  <c r="F33" i="8"/>
  <c r="E33" i="8"/>
  <c r="J32" i="8"/>
  <c r="I32" i="8"/>
  <c r="F32" i="8"/>
  <c r="E32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H97" i="11"/>
  <c r="D97" i="11"/>
  <c r="B97" i="11"/>
  <c r="J96" i="11"/>
  <c r="H96" i="11"/>
  <c r="F96" i="11"/>
  <c r="D96" i="11"/>
  <c r="B96" i="11"/>
  <c r="H95" i="11"/>
  <c r="D95" i="11"/>
  <c r="B95" i="11"/>
  <c r="J92" i="11"/>
  <c r="I92" i="11"/>
  <c r="F92" i="11"/>
  <c r="E92" i="11"/>
  <c r="J91" i="11"/>
  <c r="I91" i="11"/>
  <c r="F91" i="11"/>
  <c r="E91" i="11"/>
  <c r="J90" i="11"/>
  <c r="I90" i="11"/>
  <c r="F90" i="11"/>
  <c r="E90" i="11"/>
  <c r="J89" i="11"/>
  <c r="I89" i="11"/>
  <c r="F89" i="11"/>
  <c r="E89" i="11"/>
  <c r="J88" i="11"/>
  <c r="I88" i="11"/>
  <c r="F88" i="11"/>
  <c r="E88" i="11"/>
  <c r="J87" i="11"/>
  <c r="I87" i="11"/>
  <c r="F87" i="11"/>
  <c r="E87" i="11"/>
  <c r="J86" i="11"/>
  <c r="I86" i="11"/>
  <c r="F86" i="11"/>
  <c r="E86" i="11"/>
  <c r="J85" i="11"/>
  <c r="I85" i="11"/>
  <c r="F85" i="11"/>
  <c r="E85" i="11"/>
  <c r="J84" i="11"/>
  <c r="I84" i="11"/>
  <c r="F84" i="11"/>
  <c r="E84" i="11"/>
  <c r="J83" i="11"/>
  <c r="I83" i="11"/>
  <c r="F83" i="11"/>
  <c r="E83" i="11"/>
  <c r="J82" i="11"/>
  <c r="I82" i="11"/>
  <c r="F82" i="11"/>
  <c r="E82" i="11"/>
  <c r="J81" i="11"/>
  <c r="I81" i="11"/>
  <c r="F81" i="11"/>
  <c r="E81" i="11"/>
  <c r="J80" i="11"/>
  <c r="I80" i="11"/>
  <c r="F80" i="11"/>
  <c r="E80" i="11"/>
  <c r="J79" i="11"/>
  <c r="I79" i="11"/>
  <c r="F79" i="11"/>
  <c r="E79" i="11"/>
  <c r="J78" i="11"/>
  <c r="I78" i="11"/>
  <c r="F78" i="11"/>
  <c r="E78" i="11"/>
  <c r="J77" i="11"/>
  <c r="I77" i="11"/>
  <c r="F77" i="11"/>
  <c r="E77" i="11"/>
  <c r="J76" i="11"/>
  <c r="I76" i="11"/>
  <c r="F76" i="11"/>
  <c r="E76" i="11"/>
  <c r="J75" i="11"/>
  <c r="I75" i="11"/>
  <c r="F75" i="11"/>
  <c r="E75" i="11"/>
  <c r="J74" i="11"/>
  <c r="I74" i="11"/>
  <c r="F74" i="11"/>
  <c r="E74" i="11"/>
  <c r="J73" i="11"/>
  <c r="I73" i="11"/>
  <c r="F73" i="11"/>
  <c r="E73" i="11"/>
  <c r="J72" i="11"/>
  <c r="I72" i="11"/>
  <c r="F72" i="11"/>
  <c r="E72" i="11"/>
  <c r="J71" i="11"/>
  <c r="I71" i="11"/>
  <c r="F71" i="11"/>
  <c r="E71" i="11"/>
  <c r="J70" i="11"/>
  <c r="I70" i="11"/>
  <c r="F70" i="11"/>
  <c r="E70" i="11"/>
  <c r="J69" i="11"/>
  <c r="I69" i="11"/>
  <c r="F69" i="11"/>
  <c r="E69" i="11"/>
  <c r="J68" i="11"/>
  <c r="I68" i="11"/>
  <c r="F68" i="11"/>
  <c r="E68" i="11"/>
  <c r="J67" i="11"/>
  <c r="I67" i="11"/>
  <c r="F67" i="11"/>
  <c r="E67" i="11"/>
  <c r="J66" i="11"/>
  <c r="I66" i="11"/>
  <c r="F66" i="11"/>
  <c r="E66" i="11"/>
  <c r="J65" i="11"/>
  <c r="I65" i="11"/>
  <c r="F65" i="11"/>
  <c r="E65" i="11"/>
  <c r="J64" i="11"/>
  <c r="I64" i="11"/>
  <c r="F64" i="11"/>
  <c r="E64" i="11"/>
  <c r="J63" i="11"/>
  <c r="I63" i="11"/>
  <c r="F63" i="11"/>
  <c r="E63" i="11"/>
  <c r="J62" i="11"/>
  <c r="I62" i="11"/>
  <c r="F62" i="11"/>
  <c r="E62" i="11"/>
  <c r="J61" i="11"/>
  <c r="I61" i="11"/>
  <c r="F61" i="11"/>
  <c r="E61" i="11"/>
  <c r="J60" i="11"/>
  <c r="I60" i="11"/>
  <c r="F60" i="11"/>
  <c r="E60" i="11"/>
  <c r="J59" i="11"/>
  <c r="I59" i="11"/>
  <c r="F59" i="11"/>
  <c r="E59" i="11"/>
  <c r="J58" i="11"/>
  <c r="I58" i="11"/>
  <c r="F58" i="11"/>
  <c r="E58" i="11"/>
  <c r="J57" i="11"/>
  <c r="I57" i="11"/>
  <c r="F57" i="11"/>
  <c r="E57" i="11"/>
  <c r="J56" i="11"/>
  <c r="I56" i="11"/>
  <c r="F56" i="11"/>
  <c r="E56" i="11"/>
  <c r="J55" i="11"/>
  <c r="I55" i="11"/>
  <c r="F55" i="11"/>
  <c r="E55" i="11"/>
  <c r="J54" i="11"/>
  <c r="I54" i="11"/>
  <c r="F54" i="11"/>
  <c r="E54" i="11"/>
  <c r="J53" i="11"/>
  <c r="I53" i="11"/>
  <c r="F53" i="11"/>
  <c r="E53" i="11"/>
  <c r="J52" i="11"/>
  <c r="I52" i="11"/>
  <c r="F52" i="11"/>
  <c r="E52" i="11"/>
  <c r="J51" i="11"/>
  <c r="I51" i="11"/>
  <c r="F51" i="11"/>
  <c r="E51" i="11"/>
  <c r="J50" i="11"/>
  <c r="I50" i="11"/>
  <c r="F50" i="11"/>
  <c r="E50" i="11"/>
  <c r="J49" i="11"/>
  <c r="I49" i="11"/>
  <c r="F49" i="11"/>
  <c r="E49" i="11"/>
  <c r="J48" i="11"/>
  <c r="I48" i="11"/>
  <c r="F48" i="11"/>
  <c r="E48" i="11"/>
  <c r="J47" i="11"/>
  <c r="I47" i="11"/>
  <c r="F47" i="11"/>
  <c r="E47" i="11"/>
  <c r="J46" i="11"/>
  <c r="I46" i="11"/>
  <c r="F46" i="11"/>
  <c r="E46" i="11"/>
  <c r="J45" i="11"/>
  <c r="I45" i="11"/>
  <c r="F45" i="11"/>
  <c r="E45" i="11"/>
  <c r="J44" i="11"/>
  <c r="I44" i="11"/>
  <c r="F44" i="11"/>
  <c r="E44" i="11"/>
  <c r="J43" i="11"/>
  <c r="I43" i="11"/>
  <c r="F43" i="11"/>
  <c r="E43" i="11"/>
  <c r="J42" i="11"/>
  <c r="I42" i="11"/>
  <c r="F42" i="11"/>
  <c r="E42" i="11"/>
  <c r="J41" i="11"/>
  <c r="I41" i="11"/>
  <c r="F41" i="11"/>
  <c r="E41" i="11"/>
  <c r="J40" i="11"/>
  <c r="I40" i="11"/>
  <c r="F40" i="11"/>
  <c r="E40" i="11"/>
  <c r="J39" i="11"/>
  <c r="I39" i="11"/>
  <c r="F39" i="11"/>
  <c r="E39" i="11"/>
  <c r="J38" i="11"/>
  <c r="I38" i="11"/>
  <c r="F38" i="11"/>
  <c r="E38" i="11"/>
  <c r="J37" i="11"/>
  <c r="I37" i="11"/>
  <c r="F37" i="11"/>
  <c r="E37" i="11"/>
  <c r="J36" i="11"/>
  <c r="I36" i="11"/>
  <c r="F36" i="11"/>
  <c r="E36" i="11"/>
  <c r="J35" i="11"/>
  <c r="I35" i="11"/>
  <c r="F35" i="11"/>
  <c r="E35" i="11"/>
  <c r="J34" i="11"/>
  <c r="I34" i="11"/>
  <c r="F34" i="11"/>
  <c r="E34" i="11"/>
  <c r="J33" i="11"/>
  <c r="I33" i="11"/>
  <c r="F33" i="11"/>
  <c r="E33" i="11"/>
  <c r="J32" i="11"/>
  <c r="I32" i="11"/>
  <c r="F32" i="11"/>
  <c r="E32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H97" i="12"/>
  <c r="D97" i="12"/>
  <c r="B97" i="12"/>
  <c r="J96" i="12"/>
  <c r="H96" i="12"/>
  <c r="F96" i="12"/>
  <c r="D96" i="12"/>
  <c r="B96" i="12"/>
  <c r="H95" i="12"/>
  <c r="D95" i="12"/>
  <c r="B95" i="12"/>
  <c r="J92" i="12"/>
  <c r="I92" i="12"/>
  <c r="F92" i="12"/>
  <c r="E92" i="12"/>
  <c r="J91" i="12"/>
  <c r="I91" i="12"/>
  <c r="F91" i="12"/>
  <c r="E91" i="12"/>
  <c r="J90" i="12"/>
  <c r="I90" i="12"/>
  <c r="F90" i="12"/>
  <c r="E90" i="12"/>
  <c r="J89" i="12"/>
  <c r="I89" i="12"/>
  <c r="F89" i="12"/>
  <c r="E89" i="12"/>
  <c r="J88" i="12"/>
  <c r="I88" i="12"/>
  <c r="F88" i="12"/>
  <c r="E88" i="12"/>
  <c r="J87" i="12"/>
  <c r="I87" i="12"/>
  <c r="F87" i="12"/>
  <c r="E87" i="12"/>
  <c r="J86" i="12"/>
  <c r="I86" i="12"/>
  <c r="F86" i="12"/>
  <c r="E86" i="12"/>
  <c r="J85" i="12"/>
  <c r="I85" i="12"/>
  <c r="F85" i="12"/>
  <c r="E85" i="12"/>
  <c r="J84" i="12"/>
  <c r="I84" i="12"/>
  <c r="F84" i="12"/>
  <c r="E84" i="12"/>
  <c r="J83" i="12"/>
  <c r="I83" i="12"/>
  <c r="F83" i="12"/>
  <c r="E83" i="12"/>
  <c r="J82" i="12"/>
  <c r="I82" i="12"/>
  <c r="F82" i="12"/>
  <c r="E82" i="12"/>
  <c r="J81" i="12"/>
  <c r="I81" i="12"/>
  <c r="F81" i="12"/>
  <c r="E81" i="12"/>
  <c r="J80" i="12"/>
  <c r="I80" i="12"/>
  <c r="F80" i="12"/>
  <c r="E80" i="12"/>
  <c r="J79" i="12"/>
  <c r="I79" i="12"/>
  <c r="F79" i="12"/>
  <c r="E79" i="12"/>
  <c r="J78" i="12"/>
  <c r="I78" i="12"/>
  <c r="F78" i="12"/>
  <c r="E78" i="12"/>
  <c r="J77" i="12"/>
  <c r="I77" i="12"/>
  <c r="F77" i="12"/>
  <c r="E77" i="12"/>
  <c r="J76" i="12"/>
  <c r="I76" i="12"/>
  <c r="F76" i="12"/>
  <c r="E76" i="12"/>
  <c r="J75" i="12"/>
  <c r="I75" i="12"/>
  <c r="F75" i="12"/>
  <c r="E75" i="12"/>
  <c r="J74" i="12"/>
  <c r="I74" i="12"/>
  <c r="F74" i="12"/>
  <c r="E74" i="12"/>
  <c r="J73" i="12"/>
  <c r="I73" i="12"/>
  <c r="F73" i="12"/>
  <c r="E73" i="12"/>
  <c r="J72" i="12"/>
  <c r="I72" i="12"/>
  <c r="F72" i="12"/>
  <c r="E72" i="12"/>
  <c r="J71" i="12"/>
  <c r="I71" i="12"/>
  <c r="F71" i="12"/>
  <c r="E71" i="12"/>
  <c r="J70" i="12"/>
  <c r="I70" i="12"/>
  <c r="F70" i="12"/>
  <c r="E70" i="12"/>
  <c r="J69" i="12"/>
  <c r="I69" i="12"/>
  <c r="F69" i="12"/>
  <c r="E69" i="12"/>
  <c r="J68" i="12"/>
  <c r="I68" i="12"/>
  <c r="F68" i="12"/>
  <c r="E68" i="12"/>
  <c r="J67" i="12"/>
  <c r="I67" i="12"/>
  <c r="F67" i="12"/>
  <c r="E67" i="12"/>
  <c r="J66" i="12"/>
  <c r="I66" i="12"/>
  <c r="F66" i="12"/>
  <c r="E66" i="12"/>
  <c r="J65" i="12"/>
  <c r="I65" i="12"/>
  <c r="F65" i="12"/>
  <c r="E65" i="12"/>
  <c r="J64" i="12"/>
  <c r="I64" i="12"/>
  <c r="F64" i="12"/>
  <c r="E64" i="12"/>
  <c r="J63" i="12"/>
  <c r="I63" i="12"/>
  <c r="F63" i="12"/>
  <c r="E63" i="12"/>
  <c r="J62" i="12"/>
  <c r="I62" i="12"/>
  <c r="F62" i="12"/>
  <c r="E62" i="12"/>
  <c r="J61" i="12"/>
  <c r="I61" i="12"/>
  <c r="F61" i="12"/>
  <c r="E61" i="12"/>
  <c r="J60" i="12"/>
  <c r="I60" i="12"/>
  <c r="F60" i="12"/>
  <c r="E60" i="12"/>
  <c r="J59" i="12"/>
  <c r="I59" i="12"/>
  <c r="F59" i="12"/>
  <c r="E59" i="12"/>
  <c r="J58" i="12"/>
  <c r="I58" i="12"/>
  <c r="F58" i="12"/>
  <c r="E58" i="12"/>
  <c r="J57" i="12"/>
  <c r="I57" i="12"/>
  <c r="F57" i="12"/>
  <c r="E57" i="12"/>
  <c r="J56" i="12"/>
  <c r="I56" i="12"/>
  <c r="F56" i="12"/>
  <c r="E56" i="12"/>
  <c r="J55" i="12"/>
  <c r="I55" i="12"/>
  <c r="F55" i="12"/>
  <c r="E55" i="12"/>
  <c r="J54" i="12"/>
  <c r="I54" i="12"/>
  <c r="F54" i="12"/>
  <c r="E54" i="12"/>
  <c r="J53" i="12"/>
  <c r="I53" i="12"/>
  <c r="F53" i="12"/>
  <c r="E53" i="12"/>
  <c r="J52" i="12"/>
  <c r="I52" i="12"/>
  <c r="F52" i="12"/>
  <c r="E52" i="12"/>
  <c r="J51" i="12"/>
  <c r="I51" i="12"/>
  <c r="F51" i="12"/>
  <c r="E51" i="12"/>
  <c r="J50" i="12"/>
  <c r="I50" i="12"/>
  <c r="F50" i="12"/>
  <c r="E50" i="12"/>
  <c r="J49" i="12"/>
  <c r="I49" i="12"/>
  <c r="F49" i="12"/>
  <c r="E49" i="12"/>
  <c r="J48" i="12"/>
  <c r="I48" i="12"/>
  <c r="F48" i="12"/>
  <c r="E48" i="12"/>
  <c r="J47" i="12"/>
  <c r="I47" i="12"/>
  <c r="F47" i="12"/>
  <c r="E47" i="12"/>
  <c r="J46" i="12"/>
  <c r="I46" i="12"/>
  <c r="F46" i="12"/>
  <c r="E46" i="12"/>
  <c r="J45" i="12"/>
  <c r="I45" i="12"/>
  <c r="F45" i="12"/>
  <c r="E45" i="12"/>
  <c r="J44" i="12"/>
  <c r="I44" i="12"/>
  <c r="F44" i="12"/>
  <c r="E44" i="12"/>
  <c r="J43" i="12"/>
  <c r="I43" i="12"/>
  <c r="F43" i="12"/>
  <c r="E43" i="12"/>
  <c r="J42" i="12"/>
  <c r="I42" i="12"/>
  <c r="F42" i="12"/>
  <c r="E42" i="12"/>
  <c r="J41" i="12"/>
  <c r="I41" i="12"/>
  <c r="F41" i="12"/>
  <c r="E41" i="12"/>
  <c r="J40" i="12"/>
  <c r="I40" i="12"/>
  <c r="F40" i="12"/>
  <c r="E40" i="12"/>
  <c r="J39" i="12"/>
  <c r="I39" i="12"/>
  <c r="F39" i="12"/>
  <c r="E39" i="12"/>
  <c r="J38" i="12"/>
  <c r="I38" i="12"/>
  <c r="F38" i="12"/>
  <c r="E38" i="12"/>
  <c r="J37" i="12"/>
  <c r="I37" i="12"/>
  <c r="F37" i="12"/>
  <c r="E37" i="12"/>
  <c r="J36" i="12"/>
  <c r="I36" i="12"/>
  <c r="F36" i="12"/>
  <c r="E36" i="12"/>
  <c r="J35" i="12"/>
  <c r="I35" i="12"/>
  <c r="F35" i="12"/>
  <c r="E35" i="12"/>
  <c r="J34" i="12"/>
  <c r="I34" i="12"/>
  <c r="F34" i="12"/>
  <c r="E34" i="12"/>
  <c r="J33" i="12"/>
  <c r="I33" i="12"/>
  <c r="F33" i="12"/>
  <c r="E33" i="12"/>
  <c r="J32" i="12"/>
  <c r="I32" i="12"/>
  <c r="F32" i="12"/>
  <c r="E32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J6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H97" i="9"/>
  <c r="D97" i="9"/>
  <c r="B97" i="9"/>
  <c r="J96" i="9"/>
  <c r="H96" i="9"/>
  <c r="F96" i="9"/>
  <c r="D96" i="9"/>
  <c r="B96" i="9"/>
  <c r="H95" i="9"/>
  <c r="D95" i="9"/>
  <c r="B95" i="9"/>
  <c r="J92" i="9"/>
  <c r="I92" i="9"/>
  <c r="F92" i="9"/>
  <c r="E92" i="9"/>
  <c r="J91" i="9"/>
  <c r="I91" i="9"/>
  <c r="F91" i="9"/>
  <c r="E91" i="9"/>
  <c r="J90" i="9"/>
  <c r="I90" i="9"/>
  <c r="F90" i="9"/>
  <c r="E90" i="9"/>
  <c r="J89" i="9"/>
  <c r="I89" i="9"/>
  <c r="F89" i="9"/>
  <c r="E89" i="9"/>
  <c r="J88" i="9"/>
  <c r="I88" i="9"/>
  <c r="F88" i="9"/>
  <c r="E88" i="9"/>
  <c r="J87" i="9"/>
  <c r="I87" i="9"/>
  <c r="F87" i="9"/>
  <c r="E87" i="9"/>
  <c r="J86" i="9"/>
  <c r="I86" i="9"/>
  <c r="F86" i="9"/>
  <c r="E86" i="9"/>
  <c r="J85" i="9"/>
  <c r="I85" i="9"/>
  <c r="F85" i="9"/>
  <c r="E85" i="9"/>
  <c r="J84" i="9"/>
  <c r="I84" i="9"/>
  <c r="F84" i="9"/>
  <c r="E84" i="9"/>
  <c r="J83" i="9"/>
  <c r="I83" i="9"/>
  <c r="F83" i="9"/>
  <c r="E83" i="9"/>
  <c r="J82" i="9"/>
  <c r="I82" i="9"/>
  <c r="F82" i="9"/>
  <c r="E82" i="9"/>
  <c r="J81" i="9"/>
  <c r="I81" i="9"/>
  <c r="F81" i="9"/>
  <c r="E81" i="9"/>
  <c r="J80" i="9"/>
  <c r="I80" i="9"/>
  <c r="F80" i="9"/>
  <c r="E80" i="9"/>
  <c r="J79" i="9"/>
  <c r="I79" i="9"/>
  <c r="F79" i="9"/>
  <c r="E79" i="9"/>
  <c r="J78" i="9"/>
  <c r="I78" i="9"/>
  <c r="F78" i="9"/>
  <c r="E78" i="9"/>
  <c r="J77" i="9"/>
  <c r="I77" i="9"/>
  <c r="F77" i="9"/>
  <c r="E77" i="9"/>
  <c r="J76" i="9"/>
  <c r="I76" i="9"/>
  <c r="F76" i="9"/>
  <c r="E76" i="9"/>
  <c r="J75" i="9"/>
  <c r="I75" i="9"/>
  <c r="F75" i="9"/>
  <c r="E75" i="9"/>
  <c r="J74" i="9"/>
  <c r="I74" i="9"/>
  <c r="F74" i="9"/>
  <c r="E74" i="9"/>
  <c r="J73" i="9"/>
  <c r="I73" i="9"/>
  <c r="F73" i="9"/>
  <c r="E73" i="9"/>
  <c r="J72" i="9"/>
  <c r="I72" i="9"/>
  <c r="F72" i="9"/>
  <c r="E72" i="9"/>
  <c r="J71" i="9"/>
  <c r="I71" i="9"/>
  <c r="F71" i="9"/>
  <c r="E71" i="9"/>
  <c r="J70" i="9"/>
  <c r="I70" i="9"/>
  <c r="F70" i="9"/>
  <c r="E70" i="9"/>
  <c r="J69" i="9"/>
  <c r="I69" i="9"/>
  <c r="F69" i="9"/>
  <c r="E69" i="9"/>
  <c r="J68" i="9"/>
  <c r="I68" i="9"/>
  <c r="F68" i="9"/>
  <c r="E68" i="9"/>
  <c r="J67" i="9"/>
  <c r="I67" i="9"/>
  <c r="F67" i="9"/>
  <c r="E67" i="9"/>
  <c r="J66" i="9"/>
  <c r="I66" i="9"/>
  <c r="F66" i="9"/>
  <c r="E66" i="9"/>
  <c r="J65" i="9"/>
  <c r="I65" i="9"/>
  <c r="F65" i="9"/>
  <c r="E65" i="9"/>
  <c r="J64" i="9"/>
  <c r="I64" i="9"/>
  <c r="F64" i="9"/>
  <c r="E64" i="9"/>
  <c r="J63" i="9"/>
  <c r="I63" i="9"/>
  <c r="F63" i="9"/>
  <c r="E63" i="9"/>
  <c r="J62" i="9"/>
  <c r="I62" i="9"/>
  <c r="F62" i="9"/>
  <c r="E62" i="9"/>
  <c r="J61" i="9"/>
  <c r="I61" i="9"/>
  <c r="F61" i="9"/>
  <c r="E61" i="9"/>
  <c r="J60" i="9"/>
  <c r="I60" i="9"/>
  <c r="F60" i="9"/>
  <c r="E60" i="9"/>
  <c r="J59" i="9"/>
  <c r="I59" i="9"/>
  <c r="F59" i="9"/>
  <c r="E59" i="9"/>
  <c r="J58" i="9"/>
  <c r="I58" i="9"/>
  <c r="F58" i="9"/>
  <c r="E58" i="9"/>
  <c r="J57" i="9"/>
  <c r="I57" i="9"/>
  <c r="F57" i="9"/>
  <c r="E57" i="9"/>
  <c r="J56" i="9"/>
  <c r="I56" i="9"/>
  <c r="F56" i="9"/>
  <c r="E56" i="9"/>
  <c r="J55" i="9"/>
  <c r="I55" i="9"/>
  <c r="F55" i="9"/>
  <c r="E55" i="9"/>
  <c r="J54" i="9"/>
  <c r="I54" i="9"/>
  <c r="F54" i="9"/>
  <c r="E54" i="9"/>
  <c r="J53" i="9"/>
  <c r="I53" i="9"/>
  <c r="F53" i="9"/>
  <c r="E53" i="9"/>
  <c r="J52" i="9"/>
  <c r="I52" i="9"/>
  <c r="F52" i="9"/>
  <c r="E52" i="9"/>
  <c r="J51" i="9"/>
  <c r="I51" i="9"/>
  <c r="F51" i="9"/>
  <c r="E51" i="9"/>
  <c r="J50" i="9"/>
  <c r="I50" i="9"/>
  <c r="F50" i="9"/>
  <c r="E50" i="9"/>
  <c r="J49" i="9"/>
  <c r="I49" i="9"/>
  <c r="F49" i="9"/>
  <c r="E49" i="9"/>
  <c r="J48" i="9"/>
  <c r="I48" i="9"/>
  <c r="F48" i="9"/>
  <c r="E48" i="9"/>
  <c r="J47" i="9"/>
  <c r="I47" i="9"/>
  <c r="F47" i="9"/>
  <c r="E47" i="9"/>
  <c r="J46" i="9"/>
  <c r="I46" i="9"/>
  <c r="F46" i="9"/>
  <c r="E46" i="9"/>
  <c r="J45" i="9"/>
  <c r="I45" i="9"/>
  <c r="F45" i="9"/>
  <c r="E45" i="9"/>
  <c r="J44" i="9"/>
  <c r="I44" i="9"/>
  <c r="F44" i="9"/>
  <c r="E44" i="9"/>
  <c r="J43" i="9"/>
  <c r="I43" i="9"/>
  <c r="F43" i="9"/>
  <c r="E43" i="9"/>
  <c r="J42" i="9"/>
  <c r="I42" i="9"/>
  <c r="F42" i="9"/>
  <c r="E42" i="9"/>
  <c r="J41" i="9"/>
  <c r="I41" i="9"/>
  <c r="F41" i="9"/>
  <c r="E41" i="9"/>
  <c r="J40" i="9"/>
  <c r="I40" i="9"/>
  <c r="F40" i="9"/>
  <c r="E40" i="9"/>
  <c r="J39" i="9"/>
  <c r="I39" i="9"/>
  <c r="F39" i="9"/>
  <c r="E39" i="9"/>
  <c r="J38" i="9"/>
  <c r="I38" i="9"/>
  <c r="F38" i="9"/>
  <c r="E38" i="9"/>
  <c r="J37" i="9"/>
  <c r="I37" i="9"/>
  <c r="F37" i="9"/>
  <c r="E37" i="9"/>
  <c r="J36" i="9"/>
  <c r="I36" i="9"/>
  <c r="F36" i="9"/>
  <c r="E36" i="9"/>
  <c r="J35" i="9"/>
  <c r="I35" i="9"/>
  <c r="F35" i="9"/>
  <c r="E35" i="9"/>
  <c r="J34" i="9"/>
  <c r="I34" i="9"/>
  <c r="F34" i="9"/>
  <c r="E34" i="9"/>
  <c r="J33" i="9"/>
  <c r="I33" i="9"/>
  <c r="F33" i="9"/>
  <c r="E33" i="9"/>
  <c r="J32" i="9"/>
  <c r="I32" i="9"/>
  <c r="F32" i="9"/>
  <c r="E32" i="9"/>
  <c r="J31" i="9"/>
  <c r="I31" i="9"/>
  <c r="F31" i="9"/>
  <c r="E31" i="9"/>
  <c r="J30" i="9"/>
  <c r="I30" i="9"/>
  <c r="F30" i="9"/>
  <c r="E30" i="9"/>
  <c r="J29" i="9"/>
  <c r="I29" i="9"/>
  <c r="F29" i="9"/>
  <c r="E29" i="9"/>
  <c r="J28" i="9"/>
  <c r="I28" i="9"/>
  <c r="F28" i="9"/>
  <c r="E28" i="9"/>
  <c r="J27" i="9"/>
  <c r="I27" i="9"/>
  <c r="F27" i="9"/>
  <c r="E27" i="9"/>
  <c r="J26" i="9"/>
  <c r="I26" i="9"/>
  <c r="F26" i="9"/>
  <c r="E26" i="9"/>
  <c r="J25" i="9"/>
  <c r="I25" i="9"/>
  <c r="F25" i="9"/>
  <c r="E25" i="9"/>
  <c r="J24" i="9"/>
  <c r="I24" i="9"/>
  <c r="F24" i="9"/>
  <c r="E24" i="9"/>
  <c r="J23" i="9"/>
  <c r="I23" i="9"/>
  <c r="F23" i="9"/>
  <c r="E23" i="9"/>
  <c r="J22" i="9"/>
  <c r="I22" i="9"/>
  <c r="F22" i="9"/>
  <c r="E22" i="9"/>
  <c r="J21" i="9"/>
  <c r="I21" i="9"/>
  <c r="F21" i="9"/>
  <c r="E21" i="9"/>
  <c r="J20" i="9"/>
  <c r="I20" i="9"/>
  <c r="F20" i="9"/>
  <c r="E20" i="9"/>
  <c r="J19" i="9"/>
  <c r="I19" i="9"/>
  <c r="F19" i="9"/>
  <c r="E19" i="9"/>
  <c r="J18" i="9"/>
  <c r="I18" i="9"/>
  <c r="F18" i="9"/>
  <c r="E18" i="9"/>
  <c r="J17" i="9"/>
  <c r="I17" i="9"/>
  <c r="F17" i="9"/>
  <c r="E17" i="9"/>
  <c r="J16" i="9"/>
  <c r="I16" i="9"/>
  <c r="F16" i="9"/>
  <c r="E16" i="9"/>
  <c r="J15" i="9"/>
  <c r="I15" i="9"/>
  <c r="F15" i="9"/>
  <c r="E15" i="9"/>
  <c r="J14" i="9"/>
  <c r="I14" i="9"/>
  <c r="F14" i="9"/>
  <c r="E14" i="9"/>
  <c r="J13" i="9"/>
  <c r="I13" i="9"/>
  <c r="F13" i="9"/>
  <c r="E13" i="9"/>
  <c r="J12" i="9"/>
  <c r="I12" i="9"/>
  <c r="F12" i="9"/>
  <c r="E12" i="9"/>
  <c r="J11" i="9"/>
  <c r="I11" i="9"/>
  <c r="F11" i="9"/>
  <c r="E11" i="9"/>
  <c r="J10" i="9"/>
  <c r="I10" i="9"/>
  <c r="F10" i="9"/>
  <c r="E10" i="9"/>
  <c r="J9" i="9"/>
  <c r="I9" i="9"/>
  <c r="F9" i="9"/>
  <c r="E9" i="9"/>
  <c r="J8" i="9"/>
  <c r="I8" i="9"/>
  <c r="F8" i="9"/>
  <c r="E8" i="9"/>
  <c r="J7" i="9"/>
  <c r="I7" i="9"/>
  <c r="F7" i="9"/>
  <c r="E7" i="9"/>
  <c r="J6" i="9"/>
  <c r="I6" i="9"/>
  <c r="F6" i="9"/>
  <c r="E6" i="9"/>
  <c r="J5" i="9"/>
  <c r="I5" i="9"/>
  <c r="F5" i="9"/>
  <c r="E5" i="9"/>
  <c r="J4" i="9"/>
  <c r="I4" i="9"/>
  <c r="F4" i="9"/>
  <c r="E4" i="9"/>
  <c r="J3" i="9"/>
  <c r="I3" i="9"/>
  <c r="F3" i="9"/>
  <c r="E3" i="9"/>
  <c r="H97" i="6"/>
  <c r="D97" i="6"/>
  <c r="B97" i="6"/>
  <c r="J96" i="6"/>
  <c r="H96" i="6"/>
  <c r="F96" i="6"/>
  <c r="D96" i="6"/>
  <c r="B96" i="6"/>
  <c r="H95" i="6"/>
  <c r="D95" i="6"/>
  <c r="B95" i="6"/>
  <c r="J92" i="6"/>
  <c r="I92" i="6"/>
  <c r="F92" i="6"/>
  <c r="E92" i="6"/>
  <c r="J91" i="6"/>
  <c r="I91" i="6"/>
  <c r="F91" i="6"/>
  <c r="E91" i="6"/>
  <c r="J90" i="6"/>
  <c r="I90" i="6"/>
  <c r="F90" i="6"/>
  <c r="E90" i="6"/>
  <c r="J89" i="6"/>
  <c r="I89" i="6"/>
  <c r="F89" i="6"/>
  <c r="E89" i="6"/>
  <c r="J88" i="6"/>
  <c r="I88" i="6"/>
  <c r="F88" i="6"/>
  <c r="E88" i="6"/>
  <c r="J87" i="6"/>
  <c r="I87" i="6"/>
  <c r="F87" i="6"/>
  <c r="E87" i="6"/>
  <c r="J86" i="6"/>
  <c r="I86" i="6"/>
  <c r="F86" i="6"/>
  <c r="E86" i="6"/>
  <c r="J85" i="6"/>
  <c r="I85" i="6"/>
  <c r="F85" i="6"/>
  <c r="E85" i="6"/>
  <c r="J84" i="6"/>
  <c r="I84" i="6"/>
  <c r="F84" i="6"/>
  <c r="E84" i="6"/>
  <c r="J83" i="6"/>
  <c r="I83" i="6"/>
  <c r="F83" i="6"/>
  <c r="E83" i="6"/>
  <c r="J82" i="6"/>
  <c r="I82" i="6"/>
  <c r="F82" i="6"/>
  <c r="E82" i="6"/>
  <c r="J81" i="6"/>
  <c r="I81" i="6"/>
  <c r="F81" i="6"/>
  <c r="E81" i="6"/>
  <c r="J80" i="6"/>
  <c r="I80" i="6"/>
  <c r="F80" i="6"/>
  <c r="E80" i="6"/>
  <c r="J79" i="6"/>
  <c r="I79" i="6"/>
  <c r="F79" i="6"/>
  <c r="E79" i="6"/>
  <c r="J78" i="6"/>
  <c r="I78" i="6"/>
  <c r="F78" i="6"/>
  <c r="E78" i="6"/>
  <c r="J77" i="6"/>
  <c r="I77" i="6"/>
  <c r="F77" i="6"/>
  <c r="E77" i="6"/>
  <c r="J76" i="6"/>
  <c r="I76" i="6"/>
  <c r="F76" i="6"/>
  <c r="E76" i="6"/>
  <c r="J75" i="6"/>
  <c r="I75" i="6"/>
  <c r="F75" i="6"/>
  <c r="E75" i="6"/>
  <c r="J74" i="6"/>
  <c r="I74" i="6"/>
  <c r="F74" i="6"/>
  <c r="E74" i="6"/>
  <c r="J73" i="6"/>
  <c r="I73" i="6"/>
  <c r="F73" i="6"/>
  <c r="E73" i="6"/>
  <c r="J72" i="6"/>
  <c r="I72" i="6"/>
  <c r="F72" i="6"/>
  <c r="E72" i="6"/>
  <c r="J71" i="6"/>
  <c r="I71" i="6"/>
  <c r="F71" i="6"/>
  <c r="E71" i="6"/>
  <c r="J70" i="6"/>
  <c r="I70" i="6"/>
  <c r="F70" i="6"/>
  <c r="E70" i="6"/>
  <c r="J69" i="6"/>
  <c r="I69" i="6"/>
  <c r="F69" i="6"/>
  <c r="E69" i="6"/>
  <c r="J68" i="6"/>
  <c r="I68" i="6"/>
  <c r="F68" i="6"/>
  <c r="E68" i="6"/>
  <c r="J67" i="6"/>
  <c r="I67" i="6"/>
  <c r="F67" i="6"/>
  <c r="E67" i="6"/>
  <c r="J66" i="6"/>
  <c r="I66" i="6"/>
  <c r="F66" i="6"/>
  <c r="E66" i="6"/>
  <c r="J65" i="6"/>
  <c r="I65" i="6"/>
  <c r="F65" i="6"/>
  <c r="E65" i="6"/>
  <c r="J64" i="6"/>
  <c r="I64" i="6"/>
  <c r="F64" i="6"/>
  <c r="E64" i="6"/>
  <c r="J63" i="6"/>
  <c r="I63" i="6"/>
  <c r="F63" i="6"/>
  <c r="E63" i="6"/>
  <c r="J62" i="6"/>
  <c r="I62" i="6"/>
  <c r="F62" i="6"/>
  <c r="E62" i="6"/>
  <c r="J61" i="6"/>
  <c r="I61" i="6"/>
  <c r="F61" i="6"/>
  <c r="E61" i="6"/>
  <c r="J60" i="6"/>
  <c r="I60" i="6"/>
  <c r="F60" i="6"/>
  <c r="E60" i="6"/>
  <c r="J59" i="6"/>
  <c r="I59" i="6"/>
  <c r="F59" i="6"/>
  <c r="E59" i="6"/>
  <c r="J58" i="6"/>
  <c r="I58" i="6"/>
  <c r="F58" i="6"/>
  <c r="E58" i="6"/>
  <c r="J57" i="6"/>
  <c r="I57" i="6"/>
  <c r="F57" i="6"/>
  <c r="E57" i="6"/>
  <c r="J56" i="6"/>
  <c r="I56" i="6"/>
  <c r="F56" i="6"/>
  <c r="E56" i="6"/>
  <c r="J55" i="6"/>
  <c r="I55" i="6"/>
  <c r="F55" i="6"/>
  <c r="E55" i="6"/>
  <c r="J54" i="6"/>
  <c r="I54" i="6"/>
  <c r="F54" i="6"/>
  <c r="E54" i="6"/>
  <c r="J53" i="6"/>
  <c r="I53" i="6"/>
  <c r="F53" i="6"/>
  <c r="E53" i="6"/>
  <c r="J52" i="6"/>
  <c r="I52" i="6"/>
  <c r="F52" i="6"/>
  <c r="E52" i="6"/>
  <c r="J51" i="6"/>
  <c r="I51" i="6"/>
  <c r="F51" i="6"/>
  <c r="E51" i="6"/>
  <c r="J50" i="6"/>
  <c r="I50" i="6"/>
  <c r="F50" i="6"/>
  <c r="E50" i="6"/>
  <c r="J49" i="6"/>
  <c r="I49" i="6"/>
  <c r="F49" i="6"/>
  <c r="E49" i="6"/>
  <c r="J48" i="6"/>
  <c r="I48" i="6"/>
  <c r="F48" i="6"/>
  <c r="E48" i="6"/>
  <c r="J47" i="6"/>
  <c r="I47" i="6"/>
  <c r="F47" i="6"/>
  <c r="E47" i="6"/>
  <c r="J46" i="6"/>
  <c r="I46" i="6"/>
  <c r="F46" i="6"/>
  <c r="E46" i="6"/>
  <c r="J45" i="6"/>
  <c r="I45" i="6"/>
  <c r="F45" i="6"/>
  <c r="E45" i="6"/>
  <c r="J44" i="6"/>
  <c r="I44" i="6"/>
  <c r="F44" i="6"/>
  <c r="E44" i="6"/>
  <c r="J43" i="6"/>
  <c r="I43" i="6"/>
  <c r="F43" i="6"/>
  <c r="E43" i="6"/>
  <c r="J42" i="6"/>
  <c r="I42" i="6"/>
  <c r="F42" i="6"/>
  <c r="E42" i="6"/>
  <c r="J41" i="6"/>
  <c r="I41" i="6"/>
  <c r="F41" i="6"/>
  <c r="E41" i="6"/>
  <c r="J40" i="6"/>
  <c r="I40" i="6"/>
  <c r="F40" i="6"/>
  <c r="E40" i="6"/>
  <c r="J39" i="6"/>
  <c r="I39" i="6"/>
  <c r="F39" i="6"/>
  <c r="E39" i="6"/>
  <c r="J38" i="6"/>
  <c r="I38" i="6"/>
  <c r="F38" i="6"/>
  <c r="E38" i="6"/>
  <c r="J37" i="6"/>
  <c r="I37" i="6"/>
  <c r="F37" i="6"/>
  <c r="E37" i="6"/>
  <c r="J36" i="6"/>
  <c r="I36" i="6"/>
  <c r="F36" i="6"/>
  <c r="E36" i="6"/>
  <c r="J35" i="6"/>
  <c r="I35" i="6"/>
  <c r="F35" i="6"/>
  <c r="E35" i="6"/>
  <c r="J34" i="6"/>
  <c r="I34" i="6"/>
  <c r="F34" i="6"/>
  <c r="E34" i="6"/>
  <c r="J33" i="6"/>
  <c r="I33" i="6"/>
  <c r="F33" i="6"/>
  <c r="E33" i="6"/>
  <c r="J32" i="6"/>
  <c r="I32" i="6"/>
  <c r="F32" i="6"/>
  <c r="E32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J95" i="6" s="1"/>
  <c r="J97" i="6" s="1"/>
  <c r="I3" i="6"/>
  <c r="F3" i="6"/>
  <c r="E3" i="6"/>
  <c r="H97" i="1"/>
  <c r="D97" i="1"/>
  <c r="B97" i="1"/>
  <c r="J96" i="1"/>
  <c r="H96" i="1"/>
  <c r="F96" i="1"/>
  <c r="D96" i="1"/>
  <c r="B96" i="1"/>
  <c r="H95" i="1"/>
  <c r="D95" i="1"/>
  <c r="B95" i="1"/>
  <c r="J92" i="1"/>
  <c r="I92" i="1"/>
  <c r="F92" i="1"/>
  <c r="E92" i="1"/>
  <c r="J91" i="1"/>
  <c r="I91" i="1"/>
  <c r="F91" i="1"/>
  <c r="E91" i="1"/>
  <c r="J90" i="1"/>
  <c r="I90" i="1"/>
  <c r="F90" i="1"/>
  <c r="E90" i="1"/>
  <c r="J89" i="1"/>
  <c r="I89" i="1"/>
  <c r="F89" i="1"/>
  <c r="E89" i="1"/>
  <c r="J88" i="1"/>
  <c r="I88" i="1"/>
  <c r="F88" i="1"/>
  <c r="E88" i="1"/>
  <c r="J87" i="1"/>
  <c r="I87" i="1"/>
  <c r="F87" i="1"/>
  <c r="E87" i="1"/>
  <c r="J86" i="1"/>
  <c r="I86" i="1"/>
  <c r="F86" i="1"/>
  <c r="E86" i="1"/>
  <c r="J85" i="1"/>
  <c r="I85" i="1"/>
  <c r="F85" i="1"/>
  <c r="E85" i="1"/>
  <c r="J84" i="1"/>
  <c r="I84" i="1"/>
  <c r="F84" i="1"/>
  <c r="E84" i="1"/>
  <c r="J83" i="1"/>
  <c r="I83" i="1"/>
  <c r="F83" i="1"/>
  <c r="E83" i="1"/>
  <c r="J82" i="1"/>
  <c r="I82" i="1"/>
  <c r="F82" i="1"/>
  <c r="E82" i="1"/>
  <c r="J81" i="1"/>
  <c r="I81" i="1"/>
  <c r="F81" i="1"/>
  <c r="E81" i="1"/>
  <c r="J80" i="1"/>
  <c r="I80" i="1"/>
  <c r="F80" i="1"/>
  <c r="E80" i="1"/>
  <c r="J79" i="1"/>
  <c r="I79" i="1"/>
  <c r="F79" i="1"/>
  <c r="E79" i="1"/>
  <c r="J78" i="1"/>
  <c r="I78" i="1"/>
  <c r="F78" i="1"/>
  <c r="E78" i="1"/>
  <c r="J77" i="1"/>
  <c r="I77" i="1"/>
  <c r="F77" i="1"/>
  <c r="E77" i="1"/>
  <c r="J76" i="1"/>
  <c r="I76" i="1"/>
  <c r="F76" i="1"/>
  <c r="E76" i="1"/>
  <c r="J75" i="1"/>
  <c r="I75" i="1"/>
  <c r="F75" i="1"/>
  <c r="E75" i="1"/>
  <c r="J74" i="1"/>
  <c r="I74" i="1"/>
  <c r="F74" i="1"/>
  <c r="E74" i="1"/>
  <c r="J73" i="1"/>
  <c r="I73" i="1"/>
  <c r="F73" i="1"/>
  <c r="E73" i="1"/>
  <c r="J72" i="1"/>
  <c r="I72" i="1"/>
  <c r="F72" i="1"/>
  <c r="E72" i="1"/>
  <c r="J71" i="1"/>
  <c r="I71" i="1"/>
  <c r="F71" i="1"/>
  <c r="E71" i="1"/>
  <c r="J70" i="1"/>
  <c r="I70" i="1"/>
  <c r="F70" i="1"/>
  <c r="E70" i="1"/>
  <c r="J69" i="1"/>
  <c r="I69" i="1"/>
  <c r="F69" i="1"/>
  <c r="E69" i="1"/>
  <c r="J68" i="1"/>
  <c r="I68" i="1"/>
  <c r="F68" i="1"/>
  <c r="E68" i="1"/>
  <c r="J67" i="1"/>
  <c r="I67" i="1"/>
  <c r="F67" i="1"/>
  <c r="E67" i="1"/>
  <c r="J66" i="1"/>
  <c r="I66" i="1"/>
  <c r="F66" i="1"/>
  <c r="E66" i="1"/>
  <c r="J65" i="1"/>
  <c r="I65" i="1"/>
  <c r="F65" i="1"/>
  <c r="E65" i="1"/>
  <c r="J64" i="1"/>
  <c r="I64" i="1"/>
  <c r="F64" i="1"/>
  <c r="E64" i="1"/>
  <c r="J63" i="1"/>
  <c r="I63" i="1"/>
  <c r="F63" i="1"/>
  <c r="E63" i="1"/>
  <c r="J62" i="1"/>
  <c r="I62" i="1"/>
  <c r="F62" i="1"/>
  <c r="E62" i="1"/>
  <c r="J61" i="1"/>
  <c r="I61" i="1"/>
  <c r="F61" i="1"/>
  <c r="E61" i="1"/>
  <c r="J60" i="1"/>
  <c r="I60" i="1"/>
  <c r="F60" i="1"/>
  <c r="E60" i="1"/>
  <c r="J59" i="1"/>
  <c r="I59" i="1"/>
  <c r="F59" i="1"/>
  <c r="E59" i="1"/>
  <c r="J58" i="1"/>
  <c r="I58" i="1"/>
  <c r="F58" i="1"/>
  <c r="E58" i="1"/>
  <c r="J57" i="1"/>
  <c r="I57" i="1"/>
  <c r="F57" i="1"/>
  <c r="E57" i="1"/>
  <c r="J56" i="1"/>
  <c r="I56" i="1"/>
  <c r="F56" i="1"/>
  <c r="E56" i="1"/>
  <c r="J55" i="1"/>
  <c r="I55" i="1"/>
  <c r="F55" i="1"/>
  <c r="E55" i="1"/>
  <c r="J54" i="1"/>
  <c r="I54" i="1"/>
  <c r="F54" i="1"/>
  <c r="E54" i="1"/>
  <c r="J53" i="1"/>
  <c r="I53" i="1"/>
  <c r="F53" i="1"/>
  <c r="E53" i="1"/>
  <c r="J52" i="1"/>
  <c r="I52" i="1"/>
  <c r="F52" i="1"/>
  <c r="E52" i="1"/>
  <c r="J51" i="1"/>
  <c r="I51" i="1"/>
  <c r="F51" i="1"/>
  <c r="E51" i="1"/>
  <c r="J50" i="1"/>
  <c r="I50" i="1"/>
  <c r="F50" i="1"/>
  <c r="E50" i="1"/>
  <c r="J49" i="1"/>
  <c r="I49" i="1"/>
  <c r="F49" i="1"/>
  <c r="E49" i="1"/>
  <c r="J48" i="1"/>
  <c r="I48" i="1"/>
  <c r="F48" i="1"/>
  <c r="E48" i="1"/>
  <c r="J47" i="1"/>
  <c r="I47" i="1"/>
  <c r="F47" i="1"/>
  <c r="E47" i="1"/>
  <c r="J46" i="1"/>
  <c r="I46" i="1"/>
  <c r="F46" i="1"/>
  <c r="E46" i="1"/>
  <c r="J45" i="1"/>
  <c r="I45" i="1"/>
  <c r="F45" i="1"/>
  <c r="E45" i="1"/>
  <c r="J44" i="1"/>
  <c r="I44" i="1"/>
  <c r="F44" i="1"/>
  <c r="E44" i="1"/>
  <c r="J43" i="1"/>
  <c r="I43" i="1"/>
  <c r="F43" i="1"/>
  <c r="E43" i="1"/>
  <c r="J42" i="1"/>
  <c r="I42" i="1"/>
  <c r="F42" i="1"/>
  <c r="E42" i="1"/>
  <c r="J41" i="1"/>
  <c r="I41" i="1"/>
  <c r="F41" i="1"/>
  <c r="E41" i="1"/>
  <c r="J40" i="1"/>
  <c r="I40" i="1"/>
  <c r="F40" i="1"/>
  <c r="E40" i="1"/>
  <c r="J39" i="1"/>
  <c r="I39" i="1"/>
  <c r="F39" i="1"/>
  <c r="E39" i="1"/>
  <c r="J38" i="1"/>
  <c r="I38" i="1"/>
  <c r="F38" i="1"/>
  <c r="E38" i="1"/>
  <c r="J37" i="1"/>
  <c r="I37" i="1"/>
  <c r="F37" i="1"/>
  <c r="E37" i="1"/>
  <c r="J36" i="1"/>
  <c r="I36" i="1"/>
  <c r="F36" i="1"/>
  <c r="E36" i="1"/>
  <c r="J35" i="1"/>
  <c r="I35" i="1"/>
  <c r="F35" i="1"/>
  <c r="E35" i="1"/>
  <c r="J34" i="1"/>
  <c r="I34" i="1"/>
  <c r="F34" i="1"/>
  <c r="E34" i="1"/>
  <c r="J33" i="1"/>
  <c r="I33" i="1"/>
  <c r="F33" i="1"/>
  <c r="E33" i="1"/>
  <c r="J32" i="1"/>
  <c r="I32" i="1"/>
  <c r="F32" i="1"/>
  <c r="E32" i="1"/>
  <c r="J31" i="1"/>
  <c r="I31" i="1"/>
  <c r="F31" i="1"/>
  <c r="E31" i="1"/>
  <c r="J30" i="1"/>
  <c r="I30" i="1"/>
  <c r="F30" i="1"/>
  <c r="E30" i="1"/>
  <c r="J29" i="1"/>
  <c r="I29" i="1"/>
  <c r="F29" i="1"/>
  <c r="E29" i="1"/>
  <c r="J28" i="1"/>
  <c r="I28" i="1"/>
  <c r="F28" i="1"/>
  <c r="E28" i="1"/>
  <c r="J27" i="1"/>
  <c r="I27" i="1"/>
  <c r="F27" i="1"/>
  <c r="E27" i="1"/>
  <c r="J26" i="1"/>
  <c r="I26" i="1"/>
  <c r="F26" i="1"/>
  <c r="E26" i="1"/>
  <c r="J25" i="1"/>
  <c r="I25" i="1"/>
  <c r="F25" i="1"/>
  <c r="E25" i="1"/>
  <c r="J24" i="1"/>
  <c r="I24" i="1"/>
  <c r="F24" i="1"/>
  <c r="E24" i="1"/>
  <c r="J23" i="1"/>
  <c r="I23" i="1"/>
  <c r="F23" i="1"/>
  <c r="E23" i="1"/>
  <c r="J22" i="1"/>
  <c r="I22" i="1"/>
  <c r="F22" i="1"/>
  <c r="E22" i="1"/>
  <c r="J21" i="1"/>
  <c r="I21" i="1"/>
  <c r="F21" i="1"/>
  <c r="E21" i="1"/>
  <c r="J20" i="1"/>
  <c r="I20" i="1"/>
  <c r="F20" i="1"/>
  <c r="E20" i="1"/>
  <c r="J19" i="1"/>
  <c r="I19" i="1"/>
  <c r="F19" i="1"/>
  <c r="E19" i="1"/>
  <c r="J18" i="1"/>
  <c r="I18" i="1"/>
  <c r="F18" i="1"/>
  <c r="E18" i="1"/>
  <c r="J17" i="1"/>
  <c r="I17" i="1"/>
  <c r="F17" i="1"/>
  <c r="E17" i="1"/>
  <c r="J16" i="1"/>
  <c r="I16" i="1"/>
  <c r="F16" i="1"/>
  <c r="E16" i="1"/>
  <c r="J15" i="1"/>
  <c r="I15" i="1"/>
  <c r="F15" i="1"/>
  <c r="E15" i="1"/>
  <c r="J14" i="1"/>
  <c r="I14" i="1"/>
  <c r="F14" i="1"/>
  <c r="E14" i="1"/>
  <c r="J13" i="1"/>
  <c r="I13" i="1"/>
  <c r="F13" i="1"/>
  <c r="E13" i="1"/>
  <c r="J12" i="1"/>
  <c r="I12" i="1"/>
  <c r="F12" i="1"/>
  <c r="E12" i="1"/>
  <c r="J11" i="1"/>
  <c r="I11" i="1"/>
  <c r="F11" i="1"/>
  <c r="E11" i="1"/>
  <c r="J10" i="1"/>
  <c r="I10" i="1"/>
  <c r="F10" i="1"/>
  <c r="E10" i="1"/>
  <c r="J9" i="1"/>
  <c r="I9" i="1"/>
  <c r="F9" i="1"/>
  <c r="E9" i="1"/>
  <c r="J8" i="1"/>
  <c r="I8" i="1"/>
  <c r="F8" i="1"/>
  <c r="E8" i="1"/>
  <c r="J7" i="1"/>
  <c r="I7" i="1"/>
  <c r="F7" i="1"/>
  <c r="E7" i="1"/>
  <c r="J6" i="1"/>
  <c r="I6" i="1"/>
  <c r="F6" i="1"/>
  <c r="E6" i="1"/>
  <c r="J5" i="1"/>
  <c r="I5" i="1"/>
  <c r="F5" i="1"/>
  <c r="E5" i="1"/>
  <c r="J4" i="1"/>
  <c r="I4" i="1"/>
  <c r="F4" i="1"/>
  <c r="E4" i="1"/>
  <c r="J3" i="1"/>
  <c r="I3" i="1"/>
  <c r="F3" i="1"/>
  <c r="E3" i="1"/>
  <c r="H97" i="4"/>
  <c r="H96" i="4"/>
  <c r="H95" i="4"/>
  <c r="J9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3" i="4"/>
  <c r="D97" i="4"/>
  <c r="D96" i="4"/>
  <c r="D95" i="4"/>
  <c r="B97" i="4"/>
  <c r="B96" i="4"/>
  <c r="B95" i="4"/>
  <c r="F9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3" i="4"/>
  <c r="J95" i="12" l="1"/>
  <c r="J97" i="12" s="1"/>
  <c r="J95" i="9"/>
  <c r="J97" i="9" s="1"/>
  <c r="F95" i="6"/>
  <c r="F97" i="6" s="1"/>
  <c r="J95" i="1"/>
  <c r="J97" i="1" s="1"/>
  <c r="F95" i="1"/>
  <c r="F97" i="1" s="1"/>
  <c r="F95" i="4"/>
  <c r="J95" i="4"/>
  <c r="F95" i="10"/>
  <c r="F97" i="10" s="1"/>
  <c r="J95" i="10"/>
  <c r="J97" i="10" s="1"/>
  <c r="J95" i="8"/>
  <c r="J97" i="8" s="1"/>
  <c r="F95" i="8"/>
  <c r="F97" i="8" s="1"/>
  <c r="J95" i="11"/>
  <c r="J97" i="11" s="1"/>
  <c r="F95" i="11"/>
  <c r="F97" i="11" s="1"/>
  <c r="F95" i="12"/>
  <c r="F97" i="12" s="1"/>
  <c r="F95" i="9"/>
  <c r="F97" i="9" s="1"/>
  <c r="J97" i="4" l="1"/>
  <c r="F97" i="4"/>
</calcChain>
</file>

<file path=xl/sharedStrings.xml><?xml version="1.0" encoding="utf-8"?>
<sst xmlns="http://schemas.openxmlformats.org/spreadsheetml/2006/main" count="260" uniqueCount="27">
  <si>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</si>
  <si>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</si>
  <si>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</si>
  <si>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</si>
  <si>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</si>
  <si>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</si>
  <si>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</si>
  <si>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</si>
  <si>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</si>
  <si>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</si>
  <si>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</si>
  <si>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</si>
  <si>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</si>
  <si>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desvio</t>
  </si>
  <si>
    <t>mediana</t>
  </si>
  <si>
    <t xml:space="preserve">media </t>
  </si>
  <si>
    <t>Real</t>
  </si>
  <si>
    <t>Previsão GM</t>
  </si>
  <si>
    <t>Previsão BI</t>
  </si>
  <si>
    <t>PE GM</t>
  </si>
  <si>
    <t>PE BI</t>
  </si>
  <si>
    <t>ABS GM</t>
  </si>
  <si>
    <t>ABS BI</t>
  </si>
  <si>
    <t xml:space="preserve">Média </t>
  </si>
  <si>
    <t>Mediana</t>
  </si>
  <si>
    <t>Desvio P.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</si>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</sst>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9" fontId="1" fillId="2" borderId="0" xfId="2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0" fontId="4" fillId="3" borderId="0" xfId="2" applyFont="1" applyFill="1" applyAlignment="1">
      <alignment horizontal="center" vertical="center"/>
    </xf>
    <xf numFmtId="2" fontId="4" fillId="3" borderId="0" xfId="2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" fontId="4" fillId="3" borderId="0" xfId="2" applyNumberFormat="1" applyFont="1" applyFill="1" applyAlignment="1">
      <alignment horizontal="center" vertical="center"/>
    </xf>
    <xf numFmtId="0" fontId="5" fillId="3" borderId="0" xfId="2" applyFont="1" applyFill="1" applyAlignment="1">
      <alignment wrapText="1"/>
    </xf>
    <xf numFmtId="0" fontId="5" fillId="3" borderId="1" xfId="2" applyFont="1" applyFill="1" applyBorder="1" applyAlignment="1">
      <alignment wrapText="1"/>
    </xf>
    <xf numFmtId="0" fontId="5" fillId="3" borderId="1" xfId="2" applyFont="1" applyFill="1" applyBorder="1"/>
    <xf numFmtId="0" fontId="5" fillId="3" borderId="0" xfId="2" applyFont="1" applyFill="1"/>
    <xf numFmtId="14" fontId="4" fillId="3" borderId="0" xfId="2" applyNumberFormat="1" applyFont="1" applyFill="1"/>
    <xf numFmtId="2" fontId="4" fillId="3" borderId="0" xfId="2" applyNumberFormat="1" applyFont="1" applyFill="1"/>
    <xf numFmtId="2" fontId="4" fillId="3" borderId="0" xfId="2" quotePrefix="1" applyNumberFormat="1" applyFont="1" applyFill="1"/>
    <xf numFmtId="9" fontId="4" fillId="3" borderId="0" xfId="2" applyNumberFormat="1" applyFont="1" applyFill="1"/>
    <xf numFmtId="0" fontId="4" fillId="3" borderId="0" xfId="2" applyFont="1" applyFill="1"/>
    <xf numFmtId="0" fontId="4" fillId="3" borderId="0" xfId="0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Real x Previsões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CPU_Media!$B$3:$B$92</c:f>
              <c:numCache>
                <c:formatCode>0.00</c:formatCode>
                <c:ptCount val="90"/>
                <c:pt idx="0">
                  <c:v>0.51243351999999998</c:v>
                </c:pt>
                <c:pt idx="1">
                  <c:v>0.50556468499999996</c:v>
                </c:pt>
                <c:pt idx="2">
                  <c:v>0.49901854400000001</c:v>
                </c:pt>
                <c:pt idx="3">
                  <c:v>0.49506668999999998</c:v>
                </c:pt>
                <c:pt idx="4">
                  <c:v>0.43244226699999999</c:v>
                </c:pt>
                <c:pt idx="5">
                  <c:v>0.42267319800000003</c:v>
                </c:pt>
                <c:pt idx="6">
                  <c:v>0.52706715599999998</c:v>
                </c:pt>
                <c:pt idx="7">
                  <c:v>0.48386109199999999</c:v>
                </c:pt>
                <c:pt idx="8">
                  <c:v>0.49127361800000002</c:v>
                </c:pt>
                <c:pt idx="9">
                  <c:v>0.50008225399999995</c:v>
                </c:pt>
                <c:pt idx="10">
                  <c:v>0.50945610399999997</c:v>
                </c:pt>
                <c:pt idx="11">
                  <c:v>0.43301084699999998</c:v>
                </c:pt>
                <c:pt idx="12">
                  <c:v>0.42612491299999999</c:v>
                </c:pt>
                <c:pt idx="13">
                  <c:v>0.52541842500000002</c:v>
                </c:pt>
                <c:pt idx="14">
                  <c:v>0.50950856899999997</c:v>
                </c:pt>
                <c:pt idx="15">
                  <c:v>0.50097829900000002</c:v>
                </c:pt>
                <c:pt idx="16">
                  <c:v>0.52048285500000002</c:v>
                </c:pt>
                <c:pt idx="17">
                  <c:v>0.48436843899999998</c:v>
                </c:pt>
                <c:pt idx="18">
                  <c:v>0.43655887500000001</c:v>
                </c:pt>
                <c:pt idx="19">
                  <c:v>0.42284437400000002</c:v>
                </c:pt>
                <c:pt idx="20">
                  <c:v>0.52128586399999999</c:v>
                </c:pt>
                <c:pt idx="21">
                  <c:v>0.49010321899999998</c:v>
                </c:pt>
                <c:pt idx="22">
                  <c:v>0.485682057</c:v>
                </c:pt>
                <c:pt idx="23">
                  <c:v>0.40485479400000002</c:v>
                </c:pt>
                <c:pt idx="24">
                  <c:v>0.41009972</c:v>
                </c:pt>
                <c:pt idx="25">
                  <c:v>0.43136156799999997</c:v>
                </c:pt>
                <c:pt idx="26">
                  <c:v>0.41738719800000001</c:v>
                </c:pt>
                <c:pt idx="27">
                  <c:v>0.49730755799999998</c:v>
                </c:pt>
                <c:pt idx="28">
                  <c:v>0.48880510799999999</c:v>
                </c:pt>
                <c:pt idx="29">
                  <c:v>0.48281217199999998</c:v>
                </c:pt>
                <c:pt idx="30">
                  <c:v>0.41490196099999999</c:v>
                </c:pt>
                <c:pt idx="31">
                  <c:v>0.406768719</c:v>
                </c:pt>
                <c:pt idx="32">
                  <c:v>0.42972698599999998</c:v>
                </c:pt>
                <c:pt idx="33">
                  <c:v>0.42701993700000002</c:v>
                </c:pt>
                <c:pt idx="34">
                  <c:v>0.49171973400000002</c:v>
                </c:pt>
                <c:pt idx="35">
                  <c:v>0.46090622799999997</c:v>
                </c:pt>
                <c:pt idx="36">
                  <c:v>0.45320328900000001</c:v>
                </c:pt>
                <c:pt idx="37">
                  <c:v>0.46287862899999999</c:v>
                </c:pt>
                <c:pt idx="38">
                  <c:v>0.46702556000000001</c:v>
                </c:pt>
                <c:pt idx="39">
                  <c:v>0.42382919099999999</c:v>
                </c:pt>
                <c:pt idx="40">
                  <c:v>0.41674491899999999</c:v>
                </c:pt>
                <c:pt idx="41">
                  <c:v>0.48019943999999998</c:v>
                </c:pt>
                <c:pt idx="42">
                  <c:v>0.47186734299999999</c:v>
                </c:pt>
                <c:pt idx="43">
                  <c:v>0.47070328900000002</c:v>
                </c:pt>
                <c:pt idx="44">
                  <c:v>0.47203392799999999</c:v>
                </c:pt>
                <c:pt idx="45">
                  <c:v>0.46665906699999998</c:v>
                </c:pt>
                <c:pt idx="46">
                  <c:v>0.42647655699999998</c:v>
                </c:pt>
                <c:pt idx="47">
                  <c:v>0.415447866</c:v>
                </c:pt>
                <c:pt idx="48">
                  <c:v>0.48009628900000001</c:v>
                </c:pt>
                <c:pt idx="49">
                  <c:v>0.47551784499999999</c:v>
                </c:pt>
                <c:pt idx="50">
                  <c:v>0.47287963599999999</c:v>
                </c:pt>
                <c:pt idx="51">
                  <c:v>0.47267144900000002</c:v>
                </c:pt>
                <c:pt idx="52">
                  <c:v>0.46693841800000002</c:v>
                </c:pt>
                <c:pt idx="53">
                  <c:v>0.42207137900000002</c:v>
                </c:pt>
                <c:pt idx="54">
                  <c:v>0.41747725699999999</c:v>
                </c:pt>
                <c:pt idx="55">
                  <c:v>0.47424327199999999</c:v>
                </c:pt>
                <c:pt idx="56">
                  <c:v>0.46913895700000002</c:v>
                </c:pt>
                <c:pt idx="57">
                  <c:v>0.47411620599999998</c:v>
                </c:pt>
                <c:pt idx="58">
                  <c:v>0.47058761799999999</c:v>
                </c:pt>
                <c:pt idx="59">
                  <c:v>0.47150804800000001</c:v>
                </c:pt>
                <c:pt idx="60">
                  <c:v>0.435879986</c:v>
                </c:pt>
                <c:pt idx="61">
                  <c:v>0.40692164199999997</c:v>
                </c:pt>
                <c:pt idx="62">
                  <c:v>0.49225682300000001</c:v>
                </c:pt>
                <c:pt idx="63">
                  <c:v>0.49124781499999998</c:v>
                </c:pt>
                <c:pt idx="64">
                  <c:v>0.47103605199999998</c:v>
                </c:pt>
                <c:pt idx="65">
                  <c:v>0.452346046</c:v>
                </c:pt>
                <c:pt idx="66">
                  <c:v>0.45692724699999998</c:v>
                </c:pt>
                <c:pt idx="67">
                  <c:v>0.40730755800000001</c:v>
                </c:pt>
                <c:pt idx="68">
                  <c:v>0.40069653500000002</c:v>
                </c:pt>
                <c:pt idx="69">
                  <c:v>0.48636284099999999</c:v>
                </c:pt>
                <c:pt idx="70">
                  <c:v>0.47867389799999999</c:v>
                </c:pt>
                <c:pt idx="71">
                  <c:v>0.45584324700000001</c:v>
                </c:pt>
                <c:pt idx="72">
                  <c:v>0.46682820200000003</c:v>
                </c:pt>
                <c:pt idx="73">
                  <c:v>0.452457895</c:v>
                </c:pt>
                <c:pt idx="74">
                  <c:v>0.408004547</c:v>
                </c:pt>
                <c:pt idx="75">
                  <c:v>0.40753673899999998</c:v>
                </c:pt>
                <c:pt idx="76">
                  <c:v>0.45986004200000002</c:v>
                </c:pt>
                <c:pt idx="77">
                  <c:v>0.45293387000000002</c:v>
                </c:pt>
                <c:pt idx="78">
                  <c:v>0.46075953800000002</c:v>
                </c:pt>
                <c:pt idx="79">
                  <c:v>0.465157508</c:v>
                </c:pt>
                <c:pt idx="80">
                  <c:v>0.44479181200000001</c:v>
                </c:pt>
                <c:pt idx="81">
                  <c:v>0.41594788399999999</c:v>
                </c:pt>
                <c:pt idx="82">
                  <c:v>0.40605318400000001</c:v>
                </c:pt>
                <c:pt idx="83">
                  <c:v>0.48634709599999998</c:v>
                </c:pt>
                <c:pt idx="84">
                  <c:v>0.45739937000000003</c:v>
                </c:pt>
                <c:pt idx="85">
                  <c:v>0.466301154</c:v>
                </c:pt>
                <c:pt idx="86">
                  <c:v>0.47019944000000002</c:v>
                </c:pt>
                <c:pt idx="87">
                  <c:v>0.45562456299999998</c:v>
                </c:pt>
                <c:pt idx="88">
                  <c:v>0.41225857199999999</c:v>
                </c:pt>
                <c:pt idx="89">
                  <c:v>0.40710038500000001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0-4970-B6BE-D0C709832FD5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CPU_Media!$D$3:$D$92</c:f>
              <c:numCache>
                <c:formatCode>0.00</c:formatCode>
                <c:ptCount val="90"/>
                <c:pt idx="0">
                  <c:v>0.39250000000000002</c:v>
                </c:pt>
                <c:pt idx="1">
                  <c:v>0.39079999999999998</c:v>
                </c:pt>
                <c:pt idx="2">
                  <c:v>0.38900000000000001</c:v>
                </c:pt>
                <c:pt idx="3">
                  <c:v>0.38729999999999998</c:v>
                </c:pt>
                <c:pt idx="4">
                  <c:v>0.3856</c:v>
                </c:pt>
                <c:pt idx="5">
                  <c:v>0.38400000000000001</c:v>
                </c:pt>
                <c:pt idx="6">
                  <c:v>0.38229999999999997</c:v>
                </c:pt>
                <c:pt idx="7">
                  <c:v>0.38059999999999999</c:v>
                </c:pt>
                <c:pt idx="8">
                  <c:v>0.37890000000000001</c:v>
                </c:pt>
                <c:pt idx="9">
                  <c:v>0.37730000000000002</c:v>
                </c:pt>
                <c:pt idx="10">
                  <c:v>0.37559999999999999</c:v>
                </c:pt>
                <c:pt idx="11">
                  <c:v>0.374</c:v>
                </c:pt>
                <c:pt idx="12">
                  <c:v>0.37230000000000002</c:v>
                </c:pt>
                <c:pt idx="13">
                  <c:v>0.37069999999999997</c:v>
                </c:pt>
                <c:pt idx="14">
                  <c:v>0.36909999999999998</c:v>
                </c:pt>
                <c:pt idx="15">
                  <c:v>0.36749999999999999</c:v>
                </c:pt>
                <c:pt idx="16">
                  <c:v>0.3659</c:v>
                </c:pt>
                <c:pt idx="17">
                  <c:v>0.36430000000000001</c:v>
                </c:pt>
                <c:pt idx="18">
                  <c:v>0.36270000000000002</c:v>
                </c:pt>
                <c:pt idx="19">
                  <c:v>0.36109999999999998</c:v>
                </c:pt>
                <c:pt idx="20">
                  <c:v>0.35949999999999999</c:v>
                </c:pt>
                <c:pt idx="21">
                  <c:v>0.3579</c:v>
                </c:pt>
                <c:pt idx="22">
                  <c:v>0.35639999999999999</c:v>
                </c:pt>
                <c:pt idx="23">
                  <c:v>0.3548</c:v>
                </c:pt>
                <c:pt idx="24">
                  <c:v>0.35320000000000001</c:v>
                </c:pt>
                <c:pt idx="25">
                  <c:v>0.35170000000000001</c:v>
                </c:pt>
                <c:pt idx="26">
                  <c:v>0.35020000000000001</c:v>
                </c:pt>
                <c:pt idx="27">
                  <c:v>0.34860000000000002</c:v>
                </c:pt>
                <c:pt idx="28">
                  <c:v>0.34710000000000002</c:v>
                </c:pt>
                <c:pt idx="29">
                  <c:v>0.34560000000000002</c:v>
                </c:pt>
                <c:pt idx="30">
                  <c:v>0.34410000000000002</c:v>
                </c:pt>
                <c:pt idx="31">
                  <c:v>0.34260000000000002</c:v>
                </c:pt>
                <c:pt idx="32">
                  <c:v>0.34110000000000001</c:v>
                </c:pt>
                <c:pt idx="33">
                  <c:v>0.33960000000000001</c:v>
                </c:pt>
                <c:pt idx="34">
                  <c:v>0.33810000000000001</c:v>
                </c:pt>
                <c:pt idx="35">
                  <c:v>0.33660000000000001</c:v>
                </c:pt>
                <c:pt idx="36">
                  <c:v>0.33510000000000001</c:v>
                </c:pt>
                <c:pt idx="37">
                  <c:v>0.3337</c:v>
                </c:pt>
                <c:pt idx="38">
                  <c:v>0.3322</c:v>
                </c:pt>
                <c:pt idx="39">
                  <c:v>0.33069999999999999</c:v>
                </c:pt>
                <c:pt idx="40">
                  <c:v>0.32929999999999998</c:v>
                </c:pt>
                <c:pt idx="41">
                  <c:v>0.32790000000000002</c:v>
                </c:pt>
                <c:pt idx="42">
                  <c:v>0.32640000000000002</c:v>
                </c:pt>
                <c:pt idx="43">
                  <c:v>0.32500000000000001</c:v>
                </c:pt>
                <c:pt idx="44">
                  <c:v>0.3236</c:v>
                </c:pt>
                <c:pt idx="45">
                  <c:v>0.32219999999999999</c:v>
                </c:pt>
                <c:pt idx="46">
                  <c:v>0.32069999999999999</c:v>
                </c:pt>
                <c:pt idx="47">
                  <c:v>0.31929999999999997</c:v>
                </c:pt>
                <c:pt idx="48">
                  <c:v>0.31790000000000002</c:v>
                </c:pt>
                <c:pt idx="49">
                  <c:v>0.3165</c:v>
                </c:pt>
                <c:pt idx="50">
                  <c:v>0.31519999999999998</c:v>
                </c:pt>
                <c:pt idx="51">
                  <c:v>0.31380000000000002</c:v>
                </c:pt>
                <c:pt idx="52">
                  <c:v>0.31240000000000001</c:v>
                </c:pt>
                <c:pt idx="53">
                  <c:v>0.311</c:v>
                </c:pt>
                <c:pt idx="54">
                  <c:v>0.30969999999999998</c:v>
                </c:pt>
                <c:pt idx="55">
                  <c:v>0.30830000000000002</c:v>
                </c:pt>
                <c:pt idx="56">
                  <c:v>0.307</c:v>
                </c:pt>
                <c:pt idx="57">
                  <c:v>0.30559999999999998</c:v>
                </c:pt>
                <c:pt idx="58">
                  <c:v>0.30430000000000001</c:v>
                </c:pt>
                <c:pt idx="59">
                  <c:v>0.30299999999999999</c:v>
                </c:pt>
                <c:pt idx="60">
                  <c:v>0.30159999999999998</c:v>
                </c:pt>
                <c:pt idx="61">
                  <c:v>0.30030000000000001</c:v>
                </c:pt>
                <c:pt idx="62">
                  <c:v>0.29899999999999999</c:v>
                </c:pt>
                <c:pt idx="63">
                  <c:v>0.29770000000000002</c:v>
                </c:pt>
                <c:pt idx="64">
                  <c:v>0.2964</c:v>
                </c:pt>
                <c:pt idx="65">
                  <c:v>0.29509999999999997</c:v>
                </c:pt>
                <c:pt idx="66">
                  <c:v>0.29380000000000001</c:v>
                </c:pt>
                <c:pt idx="67">
                  <c:v>0.29249999999999998</c:v>
                </c:pt>
                <c:pt idx="68">
                  <c:v>0.29120000000000001</c:v>
                </c:pt>
                <c:pt idx="69">
                  <c:v>0.28999999999999998</c:v>
                </c:pt>
                <c:pt idx="70">
                  <c:v>0.28870000000000001</c:v>
                </c:pt>
                <c:pt idx="71">
                  <c:v>0.28739999999999999</c:v>
                </c:pt>
                <c:pt idx="72">
                  <c:v>0.28620000000000001</c:v>
                </c:pt>
                <c:pt idx="73">
                  <c:v>0.28489999999999999</c:v>
                </c:pt>
                <c:pt idx="74">
                  <c:v>0.28370000000000001</c:v>
                </c:pt>
                <c:pt idx="75">
                  <c:v>0.28239999999999998</c:v>
                </c:pt>
                <c:pt idx="76">
                  <c:v>0.28120000000000001</c:v>
                </c:pt>
                <c:pt idx="77">
                  <c:v>0.28000000000000003</c:v>
                </c:pt>
                <c:pt idx="78">
                  <c:v>0.2787</c:v>
                </c:pt>
                <c:pt idx="79">
                  <c:v>0.27750000000000002</c:v>
                </c:pt>
                <c:pt idx="80">
                  <c:v>0.27629999999999999</c:v>
                </c:pt>
                <c:pt idx="81">
                  <c:v>0.27510000000000001</c:v>
                </c:pt>
                <c:pt idx="82">
                  <c:v>0.27389999999999998</c:v>
                </c:pt>
                <c:pt idx="83">
                  <c:v>0.2727</c:v>
                </c:pt>
                <c:pt idx="84">
                  <c:v>0.27150000000000002</c:v>
                </c:pt>
                <c:pt idx="85">
                  <c:v>0.27029999999999998</c:v>
                </c:pt>
                <c:pt idx="86">
                  <c:v>0.26910000000000001</c:v>
                </c:pt>
                <c:pt idx="87">
                  <c:v>0.26790000000000003</c:v>
                </c:pt>
                <c:pt idx="88">
                  <c:v>0.26679999999999998</c:v>
                </c:pt>
                <c:pt idx="89">
                  <c:v>0.2656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0-4970-B6BE-D0C709832FD5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CPU_Media!$H$3:$H$92</c:f>
              <c:numCache>
                <c:formatCode>0.00</c:formatCode>
                <c:ptCount val="90"/>
                <c:pt idx="0">
                  <c:v>0.51243351999999998</c:v>
                </c:pt>
                <c:pt idx="1">
                  <c:v>0.498456972</c:v>
                </c:pt>
                <c:pt idx="2">
                  <c:v>0.47841342399999998</c:v>
                </c:pt>
                <c:pt idx="3">
                  <c:v>0.41701064500000001</c:v>
                </c:pt>
                <c:pt idx="4">
                  <c:v>0.41090435800000003</c:v>
                </c:pt>
                <c:pt idx="5">
                  <c:v>0.414576524</c:v>
                </c:pt>
                <c:pt idx="6">
                  <c:v>0.50138029900000003</c:v>
                </c:pt>
                <c:pt idx="7">
                  <c:v>0.47284252700000001</c:v>
                </c:pt>
                <c:pt idx="8">
                  <c:v>0.49140779400000001</c:v>
                </c:pt>
                <c:pt idx="9">
                  <c:v>0.46831510300000001</c:v>
                </c:pt>
                <c:pt idx="10">
                  <c:v>0.40956068600000001</c:v>
                </c:pt>
                <c:pt idx="11">
                  <c:v>0.43035961499999997</c:v>
                </c:pt>
                <c:pt idx="12">
                  <c:v>0.48594676999999997</c:v>
                </c:pt>
                <c:pt idx="13">
                  <c:v>0.480971433</c:v>
                </c:pt>
                <c:pt idx="14">
                  <c:v>0.47837333100000001</c:v>
                </c:pt>
                <c:pt idx="15">
                  <c:v>0.47513297700000001</c:v>
                </c:pt>
                <c:pt idx="16">
                  <c:v>0.46631049099999999</c:v>
                </c:pt>
                <c:pt idx="17">
                  <c:v>0.40223994200000002</c:v>
                </c:pt>
                <c:pt idx="18">
                  <c:v>0.42108975999999998</c:v>
                </c:pt>
                <c:pt idx="19">
                  <c:v>0.495581298</c:v>
                </c:pt>
                <c:pt idx="20">
                  <c:v>0.48211559100000001</c:v>
                </c:pt>
                <c:pt idx="21">
                  <c:v>0.48664152799999999</c:v>
                </c:pt>
                <c:pt idx="22">
                  <c:v>0.50344404399999998</c:v>
                </c:pt>
                <c:pt idx="23">
                  <c:v>0.49244528100000001</c:v>
                </c:pt>
                <c:pt idx="24">
                  <c:v>0.41435472000000001</c:v>
                </c:pt>
                <c:pt idx="25">
                  <c:v>0.438834695</c:v>
                </c:pt>
                <c:pt idx="26">
                  <c:v>0.54123819699999998</c:v>
                </c:pt>
                <c:pt idx="27">
                  <c:v>0.48298174599999999</c:v>
                </c:pt>
                <c:pt idx="28">
                  <c:v>0.60691047399999998</c:v>
                </c:pt>
                <c:pt idx="29">
                  <c:v>0.48855970700000001</c:v>
                </c:pt>
                <c:pt idx="30">
                  <c:v>0.49501611899999998</c:v>
                </c:pt>
                <c:pt idx="31">
                  <c:v>0.42167019700000002</c:v>
                </c:pt>
                <c:pt idx="32">
                  <c:v>0.43751800299999999</c:v>
                </c:pt>
                <c:pt idx="33">
                  <c:v>0.51020438599999995</c:v>
                </c:pt>
                <c:pt idx="34">
                  <c:v>0.50385844400000002</c:v>
                </c:pt>
                <c:pt idx="35">
                  <c:v>0.49062011</c:v>
                </c:pt>
                <c:pt idx="36">
                  <c:v>0.48507217899999999</c:v>
                </c:pt>
                <c:pt idx="37">
                  <c:v>0.46116203900000002</c:v>
                </c:pt>
                <c:pt idx="38">
                  <c:v>0.401882937</c:v>
                </c:pt>
                <c:pt idx="39">
                  <c:v>0.40394967700000001</c:v>
                </c:pt>
                <c:pt idx="40">
                  <c:v>0.40753686099999997</c:v>
                </c:pt>
                <c:pt idx="41">
                  <c:v>0.52133179200000002</c:v>
                </c:pt>
                <c:pt idx="42">
                  <c:v>0.53506921100000004</c:v>
                </c:pt>
                <c:pt idx="43">
                  <c:v>0.51166356000000002</c:v>
                </c:pt>
                <c:pt idx="44">
                  <c:v>0.35325472800000002</c:v>
                </c:pt>
                <c:pt idx="45">
                  <c:v>0.30456732399999997</c:v>
                </c:pt>
                <c:pt idx="46">
                  <c:v>0.366258046</c:v>
                </c:pt>
                <c:pt idx="47">
                  <c:v>0.411698548</c:v>
                </c:pt>
                <c:pt idx="48">
                  <c:v>0.40389050900000001</c:v>
                </c:pt>
                <c:pt idx="49">
                  <c:v>0.39914507500000002</c:v>
                </c:pt>
                <c:pt idx="50">
                  <c:v>0.40317260599999999</c:v>
                </c:pt>
                <c:pt idx="51">
                  <c:v>0.36343146199999998</c:v>
                </c:pt>
                <c:pt idx="52">
                  <c:v>0.31505092600000001</c:v>
                </c:pt>
                <c:pt idx="53">
                  <c:v>0.3576414</c:v>
                </c:pt>
                <c:pt idx="54">
                  <c:v>0.41672146999999998</c:v>
                </c:pt>
                <c:pt idx="55">
                  <c:v>0.40397140999999998</c:v>
                </c:pt>
                <c:pt idx="56">
                  <c:v>0.40033752099999997</c:v>
                </c:pt>
                <c:pt idx="57">
                  <c:v>0.46993741999999999</c:v>
                </c:pt>
                <c:pt idx="58">
                  <c:v>0.36453402299999998</c:v>
                </c:pt>
                <c:pt idx="59">
                  <c:v>0.33785317199999998</c:v>
                </c:pt>
                <c:pt idx="60">
                  <c:v>0.36223756000000001</c:v>
                </c:pt>
                <c:pt idx="61">
                  <c:v>0.35802657799999998</c:v>
                </c:pt>
                <c:pt idx="62">
                  <c:v>0.40508142000000003</c:v>
                </c:pt>
                <c:pt idx="63">
                  <c:v>0.39885766</c:v>
                </c:pt>
                <c:pt idx="64">
                  <c:v>0.40767048700000003</c:v>
                </c:pt>
                <c:pt idx="65">
                  <c:v>0.35778731200000002</c:v>
                </c:pt>
                <c:pt idx="66">
                  <c:v>0.31507601800000001</c:v>
                </c:pt>
                <c:pt idx="67">
                  <c:v>0.38026638800000001</c:v>
                </c:pt>
                <c:pt idx="68">
                  <c:v>0.40056806099999998</c:v>
                </c:pt>
                <c:pt idx="69">
                  <c:v>0.40431600400000001</c:v>
                </c:pt>
                <c:pt idx="70">
                  <c:v>0.40207607000000001</c:v>
                </c:pt>
                <c:pt idx="71">
                  <c:v>0.40316724700000001</c:v>
                </c:pt>
                <c:pt idx="72">
                  <c:v>0.35749255000000002</c:v>
                </c:pt>
                <c:pt idx="73">
                  <c:v>0.31006336200000001</c:v>
                </c:pt>
                <c:pt idx="74">
                  <c:v>0.37241559800000001</c:v>
                </c:pt>
                <c:pt idx="75">
                  <c:v>0.38471378000000001</c:v>
                </c:pt>
                <c:pt idx="76">
                  <c:v>0.35292274600000001</c:v>
                </c:pt>
                <c:pt idx="77">
                  <c:v>0.35616524300000002</c:v>
                </c:pt>
                <c:pt idx="78">
                  <c:v>0.36004962099999999</c:v>
                </c:pt>
                <c:pt idx="79">
                  <c:v>0.28337909500000003</c:v>
                </c:pt>
                <c:pt idx="80">
                  <c:v>0.27604751500000002</c:v>
                </c:pt>
                <c:pt idx="81">
                  <c:v>0.32384822499999999</c:v>
                </c:pt>
                <c:pt idx="82">
                  <c:v>0.37438793399999998</c:v>
                </c:pt>
                <c:pt idx="83">
                  <c:v>0.366956332</c:v>
                </c:pt>
                <c:pt idx="84">
                  <c:v>0.35690603999999998</c:v>
                </c:pt>
                <c:pt idx="85">
                  <c:v>0.35324051000000001</c:v>
                </c:pt>
                <c:pt idx="86">
                  <c:v>0.25615279499999999</c:v>
                </c:pt>
                <c:pt idx="87">
                  <c:v>0.22302506</c:v>
                </c:pt>
                <c:pt idx="88">
                  <c:v>0.39138598800000002</c:v>
                </c:pt>
                <c:pt idx="89">
                  <c:v>0.35532314300000001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0-4970-B6BE-D0C70983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55584"/>
        <c:axId val="700452672"/>
      </c:lineChart>
      <c:dateAx>
        <c:axId val="70045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52672"/>
        <c:crosses val="autoZero"/>
        <c:auto val="1"/>
        <c:lblOffset val="100"/>
        <c:baseTimeUnit val="days"/>
      </c:dateAx>
      <c:valAx>
        <c:axId val="700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4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190051676978514E-2"/>
          <c:y val="0.11613715475268117"/>
          <c:w val="0.91076416574987129"/>
          <c:h val="0.76512718996834417"/>
        </c:manualLayout>
      </c:layout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CPU_Media!$A$3:$A$91</c:f>
              <c:numCache>
                <c:formatCode>m/d/yyyy</c:formatCode>
                <c:ptCount val="89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</c:numCache>
            </c:numRef>
          </c:cat>
          <c:val>
            <c:numRef>
              <c:f>CPU_Media!$E$3:$E$91</c:f>
              <c:numCache>
                <c:formatCode>0.00</c:formatCode>
                <c:ptCount val="89"/>
                <c:pt idx="0">
                  <c:v>-0.23404698428002907</c:v>
                </c:pt>
                <c:pt idx="1">
                  <c:v>-0.22700296995625791</c:v>
                </c:pt>
                <c:pt idx="2">
                  <c:v>-0.22046985091600121</c:v>
                </c:pt>
                <c:pt idx="3">
                  <c:v>-0.21768115725984313</c:v>
                </c:pt>
                <c:pt idx="4">
                  <c:v>-0.10832027897032552</c:v>
                </c:pt>
                <c:pt idx="5">
                  <c:v>-9.1496688654481517E-2</c:v>
                </c:pt>
                <c:pt idx="6">
                  <c:v>-0.27466548494249188</c:v>
                </c:pt>
                <c:pt idx="7">
                  <c:v>-0.21341061248214602</c:v>
                </c:pt>
                <c:pt idx="8">
                  <c:v>-0.22873937024641938</c:v>
                </c:pt>
                <c:pt idx="9">
                  <c:v>-0.24552411731850804</c:v>
                </c:pt>
                <c:pt idx="10">
                  <c:v>-0.26274315480573768</c:v>
                </c:pt>
                <c:pt idx="11">
                  <c:v>-0.13628029738479042</c:v>
                </c:pt>
                <c:pt idx="12">
                  <c:v>-0.12631252329525258</c:v>
                </c:pt>
                <c:pt idx="13">
                  <c:v>-0.29446707164865799</c:v>
                </c:pt>
                <c:pt idx="14">
                  <c:v>-0.27557646238526756</c:v>
                </c:pt>
                <c:pt idx="15">
                  <c:v>-0.26643529124202647</c:v>
                </c:pt>
                <c:pt idx="16">
                  <c:v>-0.29699893764992513</c:v>
                </c:pt>
                <c:pt idx="17">
                  <c:v>-0.24788658659900831</c:v>
                </c:pt>
                <c:pt idx="18">
                  <c:v>-0.16918422515176215</c:v>
                </c:pt>
                <c:pt idx="19">
                  <c:v>-0.14602151003196284</c:v>
                </c:pt>
                <c:pt idx="20">
                  <c:v>-0.31035920053262755</c:v>
                </c:pt>
                <c:pt idx="21">
                  <c:v>-0.26974566555540208</c:v>
                </c:pt>
                <c:pt idx="22">
                  <c:v>-0.26618660322466886</c:v>
                </c:pt>
                <c:pt idx="23">
                  <c:v>-0.1236364117254346</c:v>
                </c:pt>
                <c:pt idx="24">
                  <c:v>-0.13874605912922836</c:v>
                </c:pt>
                <c:pt idx="25">
                  <c:v>-0.18467469962460811</c:v>
                </c:pt>
                <c:pt idx="26">
                  <c:v>-0.1609709121936222</c:v>
                </c:pt>
                <c:pt idx="27">
                  <c:v>-0.29902533272981136</c:v>
                </c:pt>
                <c:pt idx="28">
                  <c:v>-0.28990103761354302</c:v>
                </c:pt>
                <c:pt idx="29">
                  <c:v>-0.2841936884722947</c:v>
                </c:pt>
                <c:pt idx="30">
                  <c:v>-0.1706474484462607</c:v>
                </c:pt>
                <c:pt idx="31">
                  <c:v>-0.15775234427502766</c:v>
                </c:pt>
                <c:pt idx="32">
                  <c:v>-0.20624021503736786</c:v>
                </c:pt>
                <c:pt idx="33">
                  <c:v>-0.20472097301630204</c:v>
                </c:pt>
                <c:pt idx="34">
                  <c:v>-0.31241319674186596</c:v>
                </c:pt>
                <c:pt idx="35">
                  <c:v>-0.2696996057948689</c:v>
                </c:pt>
                <c:pt idx="36">
                  <c:v>-0.26059671645498583</c:v>
                </c:pt>
                <c:pt idx="37">
                  <c:v>-0.27907667562677646</c:v>
                </c:pt>
                <c:pt idx="38">
                  <c:v>-0.28868989525969418</c:v>
                </c:pt>
                <c:pt idx="39">
                  <c:v>-0.21973283808099003</c:v>
                </c:pt>
                <c:pt idx="40">
                  <c:v>-0.2098283986516942</c:v>
                </c:pt>
                <c:pt idx="41">
                  <c:v>-0.31715872055161071</c:v>
                </c:pt>
                <c:pt idx="42">
                  <c:v>-0.30828016636023053</c:v>
                </c:pt>
                <c:pt idx="43">
                  <c:v>-0.30954380902998113</c:v>
                </c:pt>
                <c:pt idx="44">
                  <c:v>-0.31445605748915573</c:v>
                </c:pt>
                <c:pt idx="45">
                  <c:v>-0.30956018475903735</c:v>
                </c:pt>
                <c:pt idx="46">
                  <c:v>-0.2480243175476583</c:v>
                </c:pt>
                <c:pt idx="47">
                  <c:v>-0.23143184468782427</c:v>
                </c:pt>
                <c:pt idx="48">
                  <c:v>-0.33784116377537754</c:v>
                </c:pt>
                <c:pt idx="49">
                  <c:v>-0.3344098369221033</c:v>
                </c:pt>
                <c:pt idx="50">
                  <c:v>-0.33344560432710202</c:v>
                </c:pt>
                <c:pt idx="51">
                  <c:v>-0.33611391027766518</c:v>
                </c:pt>
                <c:pt idx="52">
                  <c:v>-0.33096102621395357</c:v>
                </c:pt>
                <c:pt idx="53">
                  <c:v>-0.26315780819622936</c:v>
                </c:pt>
                <c:pt idx="54">
                  <c:v>-0.25816318180896741</c:v>
                </c:pt>
                <c:pt idx="55">
                  <c:v>-0.34991170523131843</c:v>
                </c:pt>
                <c:pt idx="56">
                  <c:v>-0.34560966336462229</c:v>
                </c:pt>
                <c:pt idx="57">
                  <c:v>-0.35543228404219535</c:v>
                </c:pt>
                <c:pt idx="58">
                  <c:v>-0.35336165177214668</c:v>
                </c:pt>
                <c:pt idx="59">
                  <c:v>-0.35738106425704108</c:v>
                </c:pt>
                <c:pt idx="60">
                  <c:v>-0.3080664180805035</c:v>
                </c:pt>
                <c:pt idx="61">
                  <c:v>-0.26202008198915105</c:v>
                </c:pt>
                <c:pt idx="62">
                  <c:v>-0.39259348772906705</c:v>
                </c:pt>
                <c:pt idx="63">
                  <c:v>-0.39399221551753866</c:v>
                </c:pt>
                <c:pt idx="64">
                  <c:v>-0.37074880204710953</c:v>
                </c:pt>
                <c:pt idx="65">
                  <c:v>-0.34762334586649624</c:v>
                </c:pt>
                <c:pt idx="66">
                  <c:v>-0.35700923521420025</c:v>
                </c:pt>
                <c:pt idx="67">
                  <c:v>-0.28186945158528098</c:v>
                </c:pt>
                <c:pt idx="68">
                  <c:v>-0.27326549005471185</c:v>
                </c:pt>
                <c:pt idx="69">
                  <c:v>-0.40373734267252548</c:v>
                </c:pt>
                <c:pt idx="70">
                  <c:v>-0.39687540681401429</c:v>
                </c:pt>
                <c:pt idx="71">
                  <c:v>-0.36952011049535194</c:v>
                </c:pt>
                <c:pt idx="72">
                  <c:v>-0.38692649935489548</c:v>
                </c:pt>
                <c:pt idx="73">
                  <c:v>-0.37032814953974891</c:v>
                </c:pt>
                <c:pt idx="74">
                  <c:v>-0.30466461198531691</c:v>
                </c:pt>
                <c:pt idx="75">
                  <c:v>-0.30705633879059918</c:v>
                </c:pt>
                <c:pt idx="76">
                  <c:v>-0.38850960223241143</c:v>
                </c:pt>
                <c:pt idx="77">
                  <c:v>-0.38180820966204182</c:v>
                </c:pt>
                <c:pt idx="78">
                  <c:v>-0.39512917907301143</c:v>
                </c:pt>
                <c:pt idx="79">
                  <c:v>-0.40342788146504555</c:v>
                </c:pt>
                <c:pt idx="80">
                  <c:v>-0.37881050742004219</c:v>
                </c:pt>
                <c:pt idx="81">
                  <c:v>-0.33861906603664793</c:v>
                </c:pt>
                <c:pt idx="82">
                  <c:v>-0.32545781983081318</c:v>
                </c:pt>
                <c:pt idx="83">
                  <c:v>-0.43928934244114409</c:v>
                </c:pt>
                <c:pt idx="84">
                  <c:v>-0.40642681689745219</c:v>
                </c:pt>
                <c:pt idx="85">
                  <c:v>-0.42033169405366733</c:v>
                </c:pt>
                <c:pt idx="86">
                  <c:v>-0.42768966292261007</c:v>
                </c:pt>
                <c:pt idx="87">
                  <c:v>-0.41201589695681085</c:v>
                </c:pt>
                <c:pt idx="88">
                  <c:v>-0.35283334751375411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F1A-9504-D6F37C627484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CPU_Media!$A$3:$A$91</c:f>
              <c:numCache>
                <c:formatCode>m/d/yyyy</c:formatCode>
                <c:ptCount val="89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</c:numCache>
            </c:numRef>
          </c:cat>
          <c:val>
            <c:numRef>
              <c:f>CPU_Media!$I$3:$I$91</c:f>
              <c:numCache>
                <c:formatCode>0.00</c:formatCode>
                <c:ptCount val="89"/>
                <c:pt idx="0">
                  <c:v>0</c:v>
                </c:pt>
                <c:pt idx="1">
                  <c:v>-1.4058958647398326E-2</c:v>
                </c:pt>
                <c:pt idx="2">
                  <c:v>-4.1291291170934989E-2</c:v>
                </c:pt>
                <c:pt idx="3">
                  <c:v>-0.15766773765368858</c:v>
                </c:pt>
                <c:pt idx="4">
                  <c:v>-4.9805281868989845E-2</c:v>
                </c:pt>
                <c:pt idx="5">
                  <c:v>-1.9155872760117678E-2</c:v>
                </c:pt>
                <c:pt idx="6">
                  <c:v>-4.8735453741685912E-2</c:v>
                </c:pt>
                <c:pt idx="7">
                  <c:v>-2.2772165776867175E-2</c:v>
                </c:pt>
                <c:pt idx="8">
                  <c:v>2.73118675792572E-4</c:v>
                </c:pt>
                <c:pt idx="9">
                  <c:v>-6.352385181818497E-2</c:v>
                </c:pt>
                <c:pt idx="10">
                  <c:v>-0.1960824832908469</c:v>
                </c:pt>
                <c:pt idx="11">
                  <c:v>-6.1227842636468726E-3</c:v>
                </c:pt>
                <c:pt idx="12">
                  <c:v>0.14038573004061836</c:v>
                </c:pt>
                <c:pt idx="13">
                  <c:v>-8.4593516110517089E-2</c:v>
                </c:pt>
                <c:pt idx="14">
                  <c:v>-6.1108369700451408E-2</c:v>
                </c:pt>
                <c:pt idx="15">
                  <c:v>-5.1589703688941634E-2</c:v>
                </c:pt>
                <c:pt idx="16">
                  <c:v>-0.10408097688443556</c:v>
                </c:pt>
                <c:pt idx="17">
                  <c:v>-0.16955790342070567</c:v>
                </c:pt>
                <c:pt idx="18">
                  <c:v>-3.5434201171606082E-2</c:v>
                </c:pt>
                <c:pt idx="19">
                  <c:v>0.17201819031415083</c:v>
                </c:pt>
                <c:pt idx="20">
                  <c:v>-7.5141636681711324E-2</c:v>
                </c:pt>
                <c:pt idx="21">
                  <c:v>-7.0631876425198284E-3</c:v>
                </c:pt>
                <c:pt idx="22">
                  <c:v>3.6571223383696012E-2</c:v>
                </c:pt>
                <c:pt idx="23">
                  <c:v>0.21635037622896466</c:v>
                </c:pt>
                <c:pt idx="24">
                  <c:v>1.037552525029768E-2</c:v>
                </c:pt>
                <c:pt idx="25">
                  <c:v>1.7324508149043134E-2</c:v>
                </c:pt>
                <c:pt idx="26">
                  <c:v>0.29672927103049279</c:v>
                </c:pt>
                <c:pt idx="27">
                  <c:v>-2.88067449801356E-2</c:v>
                </c:pt>
                <c:pt idx="28">
                  <c:v>0.24162056424336709</c:v>
                </c:pt>
                <c:pt idx="29">
                  <c:v>1.1904287698861133E-2</c:v>
                </c:pt>
                <c:pt idx="30">
                  <c:v>0.1930917795782604</c:v>
                </c:pt>
                <c:pt idx="31">
                  <c:v>3.6633785500108783E-2</c:v>
                </c:pt>
                <c:pt idx="32">
                  <c:v>1.8130155316799238E-2</c:v>
                </c:pt>
                <c:pt idx="33">
                  <c:v>0.19480226048555652</c:v>
                </c:pt>
                <c:pt idx="34">
                  <c:v>2.4686237221465665E-2</c:v>
                </c:pt>
                <c:pt idx="35">
                  <c:v>6.4468389001677853E-2</c:v>
                </c:pt>
                <c:pt idx="36">
                  <c:v>7.0319193998611917E-2</c:v>
                </c:pt>
                <c:pt idx="37">
                  <c:v>-3.7085099472154771E-3</c:v>
                </c:pt>
                <c:pt idx="38">
                  <c:v>-0.13948406378443187</c:v>
                </c:pt>
                <c:pt idx="39">
                  <c:v>-4.6904541787448489E-2</c:v>
                </c:pt>
                <c:pt idx="40">
                  <c:v>-2.2095189599660166E-2</c:v>
                </c:pt>
                <c:pt idx="41">
                  <c:v>8.5656809595613101E-2</c:v>
                </c:pt>
                <c:pt idx="42">
                  <c:v>0.13393990691998375</c:v>
                </c:pt>
                <c:pt idx="43">
                  <c:v>8.7019300602337604E-2</c:v>
                </c:pt>
                <c:pt idx="44">
                  <c:v>-0.25163275975365901</c:v>
                </c:pt>
                <c:pt idx="45">
                  <c:v>-0.34734510580076228</c:v>
                </c:pt>
                <c:pt idx="46">
                  <c:v>-0.14120004959616098</c:v>
                </c:pt>
                <c:pt idx="47">
                  <c:v>-9.0247617254579932E-3</c:v>
                </c:pt>
                <c:pt idx="48">
                  <c:v>-0.15873020005784713</c:v>
                </c:pt>
                <c:pt idx="49">
                  <c:v>-0.1606096822717557</c:v>
                </c:pt>
                <c:pt idx="50">
                  <c:v>-0.14740966768972899</c:v>
                </c:pt>
                <c:pt idx="51">
                  <c:v>-0.23111187957536236</c:v>
                </c:pt>
                <c:pt idx="52">
                  <c:v>-0.3252837765000523</c:v>
                </c:pt>
                <c:pt idx="53">
                  <c:v>-0.15265185512614449</c:v>
                </c:pt>
                <c:pt idx="54">
                  <c:v>-1.8103668818538964E-3</c:v>
                </c:pt>
                <c:pt idx="55">
                  <c:v>-0.14817682431981874</c:v>
                </c:pt>
                <c:pt idx="56">
                  <c:v>-0.14665470640077338</c:v>
                </c:pt>
                <c:pt idx="57">
                  <c:v>-8.8138434145826061E-3</c:v>
                </c:pt>
                <c:pt idx="58">
                  <c:v>-0.22536418499646968</c:v>
                </c:pt>
                <c:pt idx="59">
                  <c:v>-0.28346255502302692</c:v>
                </c:pt>
                <c:pt idx="60">
                  <c:v>-0.16895115253123824</c:v>
                </c:pt>
                <c:pt idx="61">
                  <c:v>-0.12015842598020381</c:v>
                </c:pt>
                <c:pt idx="62">
                  <c:v>-0.17709333609378936</c:v>
                </c:pt>
                <c:pt idx="63">
                  <c:v>-0.18807239885636942</c:v>
                </c:pt>
                <c:pt idx="64">
                  <c:v>-0.1345238113536158</c:v>
                </c:pt>
                <c:pt idx="65">
                  <c:v>-0.20904069978319204</c:v>
                </c:pt>
                <c:pt idx="66">
                  <c:v>-0.31044598441291898</c:v>
                </c:pt>
                <c:pt idx="67">
                  <c:v>-6.6390052108976583E-2</c:v>
                </c:pt>
                <c:pt idx="68">
                  <c:v>-3.2062668073744397E-4</c:v>
                </c:pt>
                <c:pt idx="69">
                  <c:v>-0.16869470708597983</c:v>
                </c:pt>
                <c:pt idx="70">
                  <c:v>-0.16002090007422962</c:v>
                </c:pt>
                <c:pt idx="71">
                  <c:v>-0.11555726743057357</c:v>
                </c:pt>
                <c:pt idx="72">
                  <c:v>-0.23420961186916467</c:v>
                </c:pt>
                <c:pt idx="73">
                  <c:v>-0.31471333481759667</c:v>
                </c:pt>
                <c:pt idx="74">
                  <c:v>-8.7226844067500017E-2</c:v>
                </c:pt>
                <c:pt idx="75">
                  <c:v>-5.6002212355141745E-2</c:v>
                </c:pt>
                <c:pt idx="76">
                  <c:v>-0.23254313537421895</c:v>
                </c:pt>
                <c:pt idx="77">
                  <c:v>-0.2136484670488431</c:v>
                </c:pt>
                <c:pt idx="78">
                  <c:v>-0.21857369993282708</c:v>
                </c:pt>
                <c:pt idx="79">
                  <c:v>-0.39078894755795274</c:v>
                </c:pt>
                <c:pt idx="80">
                  <c:v>-0.37937815500974192</c:v>
                </c:pt>
                <c:pt idx="81">
                  <c:v>-0.22142115044393398</c:v>
                </c:pt>
                <c:pt idx="82">
                  <c:v>-7.7983011210669473E-2</c:v>
                </c:pt>
                <c:pt idx="83">
                  <c:v>-0.24548468569451473</c:v>
                </c:pt>
                <c:pt idx="84">
                  <c:v>-0.2197058776010121</c:v>
                </c:pt>
                <c:pt idx="85">
                  <c:v>-0.24246271541502551</c:v>
                </c:pt>
                <c:pt idx="86">
                  <c:v>-0.45522522315211611</c:v>
                </c:pt>
                <c:pt idx="87">
                  <c:v>-0.51050694341077474</c:v>
                </c:pt>
                <c:pt idx="88">
                  <c:v>-5.0629836266933882E-2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4F1A-9504-D6F37C62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474496"/>
        <c:axId val="699475328"/>
      </c:lineChart>
      <c:dateAx>
        <c:axId val="699474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75328"/>
        <c:crosses val="autoZero"/>
        <c:auto val="1"/>
        <c:lblOffset val="100"/>
        <c:baseTimeUnit val="days"/>
      </c:dateAx>
      <c:valAx>
        <c:axId val="699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4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Real x Previsões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NetIn_Media!$B$3:$B$92</c:f>
              <c:numCache>
                <c:formatCode>0.00</c:formatCode>
                <c:ptCount val="90"/>
                <c:pt idx="0">
                  <c:v>9.2220469999999999E-2</c:v>
                </c:pt>
                <c:pt idx="1">
                  <c:v>8.8392150000000003E-2</c:v>
                </c:pt>
                <c:pt idx="2">
                  <c:v>8.9886006000000004E-2</c:v>
                </c:pt>
                <c:pt idx="3">
                  <c:v>8.6477657999999999E-2</c:v>
                </c:pt>
                <c:pt idx="4">
                  <c:v>6.8565905999999996E-2</c:v>
                </c:pt>
                <c:pt idx="5">
                  <c:v>6.3953848999999993E-2</c:v>
                </c:pt>
                <c:pt idx="6">
                  <c:v>9.6821580000000004E-2</c:v>
                </c:pt>
                <c:pt idx="7">
                  <c:v>8.4467655000000003E-2</c:v>
                </c:pt>
                <c:pt idx="8">
                  <c:v>8.6015000999999994E-2</c:v>
                </c:pt>
                <c:pt idx="9">
                  <c:v>8.8135950000000005E-2</c:v>
                </c:pt>
                <c:pt idx="10">
                  <c:v>9.3709593999999993E-2</c:v>
                </c:pt>
                <c:pt idx="11">
                  <c:v>6.8702325999999994E-2</c:v>
                </c:pt>
                <c:pt idx="12">
                  <c:v>6.5089668000000003E-2</c:v>
                </c:pt>
                <c:pt idx="13">
                  <c:v>9.5429893000000002E-2</c:v>
                </c:pt>
                <c:pt idx="14">
                  <c:v>9.0906533999999997E-2</c:v>
                </c:pt>
                <c:pt idx="15">
                  <c:v>9.0812996000000007E-2</c:v>
                </c:pt>
                <c:pt idx="16">
                  <c:v>9.4025102999999999E-2</c:v>
                </c:pt>
                <c:pt idx="17">
                  <c:v>8.4019269999999993E-2</c:v>
                </c:pt>
                <c:pt idx="18">
                  <c:v>7.0775585000000002E-2</c:v>
                </c:pt>
                <c:pt idx="19">
                  <c:v>6.5902208000000004E-2</c:v>
                </c:pt>
                <c:pt idx="20">
                  <c:v>9.7116437E-2</c:v>
                </c:pt>
                <c:pt idx="21">
                  <c:v>8.585624E-2</c:v>
                </c:pt>
                <c:pt idx="22">
                  <c:v>8.3493664999999995E-2</c:v>
                </c:pt>
                <c:pt idx="23">
                  <c:v>6.0308304E-2</c:v>
                </c:pt>
                <c:pt idx="24">
                  <c:v>6.1149813999999997E-2</c:v>
                </c:pt>
                <c:pt idx="25">
                  <c:v>6.8854272999999994E-2</c:v>
                </c:pt>
                <c:pt idx="26">
                  <c:v>6.3261130999999998E-2</c:v>
                </c:pt>
                <c:pt idx="27">
                  <c:v>8.8417968999999999E-2</c:v>
                </c:pt>
                <c:pt idx="28">
                  <c:v>8.4910731000000003E-2</c:v>
                </c:pt>
                <c:pt idx="29">
                  <c:v>8.3745527E-2</c:v>
                </c:pt>
                <c:pt idx="30">
                  <c:v>6.3461480000000001E-2</c:v>
                </c:pt>
                <c:pt idx="31">
                  <c:v>6.0695114000000001E-2</c:v>
                </c:pt>
                <c:pt idx="32">
                  <c:v>6.8068153000000006E-2</c:v>
                </c:pt>
                <c:pt idx="33">
                  <c:v>6.7393577999999996E-2</c:v>
                </c:pt>
                <c:pt idx="34">
                  <c:v>8.5366030999999995E-2</c:v>
                </c:pt>
                <c:pt idx="35">
                  <c:v>7.8380509000000001E-2</c:v>
                </c:pt>
                <c:pt idx="36">
                  <c:v>7.5914037000000004E-2</c:v>
                </c:pt>
                <c:pt idx="37">
                  <c:v>7.9229207999999995E-2</c:v>
                </c:pt>
                <c:pt idx="38">
                  <c:v>7.9689357000000002E-2</c:v>
                </c:pt>
                <c:pt idx="39">
                  <c:v>6.7185026999999994E-2</c:v>
                </c:pt>
                <c:pt idx="40">
                  <c:v>6.3609267999999997E-2</c:v>
                </c:pt>
                <c:pt idx="41">
                  <c:v>8.5000410999999998E-2</c:v>
                </c:pt>
                <c:pt idx="42">
                  <c:v>8.1472841000000004E-2</c:v>
                </c:pt>
                <c:pt idx="43">
                  <c:v>8.2058068999999997E-2</c:v>
                </c:pt>
                <c:pt idx="44">
                  <c:v>8.3379004000000007E-2</c:v>
                </c:pt>
                <c:pt idx="45">
                  <c:v>8.1863337999999994E-2</c:v>
                </c:pt>
                <c:pt idx="46">
                  <c:v>6.8838666000000007E-2</c:v>
                </c:pt>
                <c:pt idx="47">
                  <c:v>6.4611149000000007E-2</c:v>
                </c:pt>
                <c:pt idx="48">
                  <c:v>8.6055775000000001E-2</c:v>
                </c:pt>
                <c:pt idx="49">
                  <c:v>8.2931716000000003E-2</c:v>
                </c:pt>
                <c:pt idx="50">
                  <c:v>8.2056737000000005E-2</c:v>
                </c:pt>
                <c:pt idx="51">
                  <c:v>8.3729250000000005E-2</c:v>
                </c:pt>
                <c:pt idx="52">
                  <c:v>8.1051343999999997E-2</c:v>
                </c:pt>
                <c:pt idx="53">
                  <c:v>6.7788456999999996E-2</c:v>
                </c:pt>
                <c:pt idx="54">
                  <c:v>6.5223069999999994E-2</c:v>
                </c:pt>
                <c:pt idx="55">
                  <c:v>8.3740113000000005E-2</c:v>
                </c:pt>
                <c:pt idx="56">
                  <c:v>8.3221482999999999E-2</c:v>
                </c:pt>
                <c:pt idx="57">
                  <c:v>8.3159699000000004E-2</c:v>
                </c:pt>
                <c:pt idx="58">
                  <c:v>8.2453531999999996E-2</c:v>
                </c:pt>
                <c:pt idx="59">
                  <c:v>8.1204255000000003E-2</c:v>
                </c:pt>
                <c:pt idx="60">
                  <c:v>7.2035045000000006E-2</c:v>
                </c:pt>
                <c:pt idx="61">
                  <c:v>6.2816855000000005E-2</c:v>
                </c:pt>
                <c:pt idx="62">
                  <c:v>8.7158969000000003E-2</c:v>
                </c:pt>
                <c:pt idx="63">
                  <c:v>8.6834949999999994E-2</c:v>
                </c:pt>
                <c:pt idx="64">
                  <c:v>8.5931804000000001E-2</c:v>
                </c:pt>
                <c:pt idx="65">
                  <c:v>8.0101187000000004E-2</c:v>
                </c:pt>
                <c:pt idx="66">
                  <c:v>8.2048261999999997E-2</c:v>
                </c:pt>
                <c:pt idx="67">
                  <c:v>6.6639496000000006E-2</c:v>
                </c:pt>
                <c:pt idx="68">
                  <c:v>6.3197007999999999E-2</c:v>
                </c:pt>
                <c:pt idx="69">
                  <c:v>9.2124525999999998E-2</c:v>
                </c:pt>
                <c:pt idx="70">
                  <c:v>8.8218926000000003E-2</c:v>
                </c:pt>
                <c:pt idx="71">
                  <c:v>8.1328165999999993E-2</c:v>
                </c:pt>
                <c:pt idx="72">
                  <c:v>8.4984738000000004E-2</c:v>
                </c:pt>
                <c:pt idx="73">
                  <c:v>8.0470740999999998E-2</c:v>
                </c:pt>
                <c:pt idx="74">
                  <c:v>6.6791464999999994E-2</c:v>
                </c:pt>
                <c:pt idx="75">
                  <c:v>6.6305746999999998E-2</c:v>
                </c:pt>
                <c:pt idx="76">
                  <c:v>8.2270546E-2</c:v>
                </c:pt>
                <c:pt idx="77">
                  <c:v>8.0153244999999998E-2</c:v>
                </c:pt>
                <c:pt idx="78">
                  <c:v>8.2156023999999994E-2</c:v>
                </c:pt>
                <c:pt idx="79">
                  <c:v>8.3264400000000002E-2</c:v>
                </c:pt>
                <c:pt idx="80">
                  <c:v>7.7215416999999995E-2</c:v>
                </c:pt>
                <c:pt idx="81">
                  <c:v>6.8148571000000005E-2</c:v>
                </c:pt>
                <c:pt idx="82">
                  <c:v>6.4204921999999998E-2</c:v>
                </c:pt>
                <c:pt idx="83">
                  <c:v>8.9152301000000003E-2</c:v>
                </c:pt>
                <c:pt idx="84">
                  <c:v>8.1708691999999999E-2</c:v>
                </c:pt>
                <c:pt idx="85">
                  <c:v>8.5023683000000003E-2</c:v>
                </c:pt>
                <c:pt idx="86">
                  <c:v>8.5913532000000001E-2</c:v>
                </c:pt>
                <c:pt idx="87">
                  <c:v>7.9272624999999999E-2</c:v>
                </c:pt>
                <c:pt idx="88">
                  <c:v>6.7488408E-2</c:v>
                </c:pt>
                <c:pt idx="89">
                  <c:v>6.3908663000000004E-2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4A42-BFA9-125843AAA145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NetIn_Media!$D$3:$D$92</c:f>
              <c:numCache>
                <c:formatCode>0.00</c:formatCode>
                <c:ptCount val="90"/>
                <c:pt idx="0">
                  <c:v>3.4299999999999997E-2</c:v>
                </c:pt>
                <c:pt idx="1">
                  <c:v>3.39E-2</c:v>
                </c:pt>
                <c:pt idx="2">
                  <c:v>3.3399999999999999E-2</c:v>
                </c:pt>
                <c:pt idx="3">
                  <c:v>3.3000000000000002E-2</c:v>
                </c:pt>
                <c:pt idx="4">
                  <c:v>3.2500000000000001E-2</c:v>
                </c:pt>
                <c:pt idx="5">
                  <c:v>3.2099999999999997E-2</c:v>
                </c:pt>
                <c:pt idx="6">
                  <c:v>3.1699999999999999E-2</c:v>
                </c:pt>
                <c:pt idx="7">
                  <c:v>3.1300000000000001E-2</c:v>
                </c:pt>
                <c:pt idx="8">
                  <c:v>3.09E-2</c:v>
                </c:pt>
                <c:pt idx="9">
                  <c:v>3.0499999999999999E-2</c:v>
                </c:pt>
                <c:pt idx="10">
                  <c:v>3.0099999999999998E-2</c:v>
                </c:pt>
                <c:pt idx="11">
                  <c:v>2.9700000000000001E-2</c:v>
                </c:pt>
                <c:pt idx="12">
                  <c:v>2.93E-2</c:v>
                </c:pt>
                <c:pt idx="13">
                  <c:v>2.8899999999999999E-2</c:v>
                </c:pt>
                <c:pt idx="14">
                  <c:v>2.86E-2</c:v>
                </c:pt>
                <c:pt idx="15">
                  <c:v>2.8199999999999999E-2</c:v>
                </c:pt>
                <c:pt idx="16">
                  <c:v>2.7799999999999998E-2</c:v>
                </c:pt>
                <c:pt idx="17">
                  <c:v>2.75E-2</c:v>
                </c:pt>
                <c:pt idx="18">
                  <c:v>2.7099999999999999E-2</c:v>
                </c:pt>
                <c:pt idx="19">
                  <c:v>2.6700000000000002E-2</c:v>
                </c:pt>
                <c:pt idx="20">
                  <c:v>2.64E-2</c:v>
                </c:pt>
                <c:pt idx="21">
                  <c:v>2.6100000000000002E-2</c:v>
                </c:pt>
                <c:pt idx="22">
                  <c:v>2.5700000000000001E-2</c:v>
                </c:pt>
                <c:pt idx="23">
                  <c:v>2.5399999999999999E-2</c:v>
                </c:pt>
                <c:pt idx="24">
                  <c:v>2.5000000000000001E-2</c:v>
                </c:pt>
                <c:pt idx="25">
                  <c:v>2.47E-2</c:v>
                </c:pt>
                <c:pt idx="26">
                  <c:v>2.4400000000000002E-2</c:v>
                </c:pt>
                <c:pt idx="27">
                  <c:v>2.41E-2</c:v>
                </c:pt>
                <c:pt idx="28">
                  <c:v>2.3800000000000002E-2</c:v>
                </c:pt>
                <c:pt idx="29">
                  <c:v>2.35E-2</c:v>
                </c:pt>
                <c:pt idx="30">
                  <c:v>2.3199999999999998E-2</c:v>
                </c:pt>
                <c:pt idx="31">
                  <c:v>2.29E-2</c:v>
                </c:pt>
                <c:pt idx="32">
                  <c:v>2.2599999999999999E-2</c:v>
                </c:pt>
                <c:pt idx="33">
                  <c:v>2.23E-2</c:v>
                </c:pt>
                <c:pt idx="34">
                  <c:v>2.1999999999999999E-2</c:v>
                </c:pt>
                <c:pt idx="35">
                  <c:v>2.1700000000000001E-2</c:v>
                </c:pt>
                <c:pt idx="36">
                  <c:v>2.1399999999999999E-2</c:v>
                </c:pt>
                <c:pt idx="37">
                  <c:v>2.1100000000000001E-2</c:v>
                </c:pt>
                <c:pt idx="38">
                  <c:v>2.0899999999999998E-2</c:v>
                </c:pt>
                <c:pt idx="39">
                  <c:v>2.06E-2</c:v>
                </c:pt>
                <c:pt idx="40">
                  <c:v>2.0299999999999999E-2</c:v>
                </c:pt>
                <c:pt idx="41">
                  <c:v>0.02</c:v>
                </c:pt>
                <c:pt idx="42">
                  <c:v>1.9800000000000002E-2</c:v>
                </c:pt>
                <c:pt idx="43">
                  <c:v>1.95E-2</c:v>
                </c:pt>
                <c:pt idx="44">
                  <c:v>1.9300000000000001E-2</c:v>
                </c:pt>
                <c:pt idx="45">
                  <c:v>1.9E-2</c:v>
                </c:pt>
                <c:pt idx="46">
                  <c:v>1.8800000000000001E-2</c:v>
                </c:pt>
                <c:pt idx="47">
                  <c:v>1.8499999999999999E-2</c:v>
                </c:pt>
                <c:pt idx="48">
                  <c:v>1.83E-2</c:v>
                </c:pt>
                <c:pt idx="49">
                  <c:v>1.8100000000000002E-2</c:v>
                </c:pt>
                <c:pt idx="50">
                  <c:v>1.78E-2</c:v>
                </c:pt>
                <c:pt idx="51">
                  <c:v>1.7600000000000001E-2</c:v>
                </c:pt>
                <c:pt idx="52">
                  <c:v>1.7399999999999999E-2</c:v>
                </c:pt>
                <c:pt idx="53">
                  <c:v>1.7100000000000001E-2</c:v>
                </c:pt>
                <c:pt idx="54">
                  <c:v>1.6899999999999998E-2</c:v>
                </c:pt>
                <c:pt idx="55">
                  <c:v>1.67E-2</c:v>
                </c:pt>
                <c:pt idx="56">
                  <c:v>1.6500000000000001E-2</c:v>
                </c:pt>
                <c:pt idx="57">
                  <c:v>1.6299999999999999E-2</c:v>
                </c:pt>
                <c:pt idx="58">
                  <c:v>1.6E-2</c:v>
                </c:pt>
                <c:pt idx="59">
                  <c:v>1.5800000000000002E-2</c:v>
                </c:pt>
                <c:pt idx="60">
                  <c:v>1.5599999999999999E-2</c:v>
                </c:pt>
                <c:pt idx="61">
                  <c:v>1.54E-2</c:v>
                </c:pt>
                <c:pt idx="62">
                  <c:v>1.52E-2</c:v>
                </c:pt>
                <c:pt idx="63">
                  <c:v>1.4999999999999999E-2</c:v>
                </c:pt>
                <c:pt idx="64">
                  <c:v>1.4800000000000001E-2</c:v>
                </c:pt>
                <c:pt idx="65">
                  <c:v>1.46E-2</c:v>
                </c:pt>
                <c:pt idx="66">
                  <c:v>1.44E-2</c:v>
                </c:pt>
                <c:pt idx="67">
                  <c:v>1.43E-2</c:v>
                </c:pt>
                <c:pt idx="68">
                  <c:v>1.41E-2</c:v>
                </c:pt>
                <c:pt idx="69">
                  <c:v>1.3899999999999999E-2</c:v>
                </c:pt>
                <c:pt idx="70">
                  <c:v>1.37E-2</c:v>
                </c:pt>
                <c:pt idx="71">
                  <c:v>1.35E-2</c:v>
                </c:pt>
                <c:pt idx="72">
                  <c:v>1.34E-2</c:v>
                </c:pt>
                <c:pt idx="73">
                  <c:v>1.32E-2</c:v>
                </c:pt>
                <c:pt idx="74">
                  <c:v>1.2999999999999999E-2</c:v>
                </c:pt>
                <c:pt idx="75">
                  <c:v>1.2800000000000001E-2</c:v>
                </c:pt>
                <c:pt idx="76">
                  <c:v>1.2699999999999999E-2</c:v>
                </c:pt>
                <c:pt idx="77">
                  <c:v>1.2500000000000001E-2</c:v>
                </c:pt>
                <c:pt idx="78">
                  <c:v>1.23E-2</c:v>
                </c:pt>
                <c:pt idx="79">
                  <c:v>1.2200000000000001E-2</c:v>
                </c:pt>
                <c:pt idx="80">
                  <c:v>1.2E-2</c:v>
                </c:pt>
                <c:pt idx="81">
                  <c:v>1.1900000000000001E-2</c:v>
                </c:pt>
                <c:pt idx="82">
                  <c:v>1.17E-2</c:v>
                </c:pt>
                <c:pt idx="83">
                  <c:v>1.1599999999999999E-2</c:v>
                </c:pt>
                <c:pt idx="84">
                  <c:v>1.14E-2</c:v>
                </c:pt>
                <c:pt idx="85">
                  <c:v>1.1299999999999999E-2</c:v>
                </c:pt>
                <c:pt idx="86">
                  <c:v>1.11E-2</c:v>
                </c:pt>
                <c:pt idx="87">
                  <c:v>1.0999999999999999E-2</c:v>
                </c:pt>
                <c:pt idx="88">
                  <c:v>1.0800000000000001E-2</c:v>
                </c:pt>
                <c:pt idx="89">
                  <c:v>1.0699999999999999E-2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F-4A42-BFA9-125843AAA145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NetIn_Media!$H$3:$H$92</c:f>
              <c:numCache>
                <c:formatCode>0.00</c:formatCode>
                <c:ptCount val="90"/>
                <c:pt idx="0">
                  <c:v>9.2220469999999999E-2</c:v>
                </c:pt>
                <c:pt idx="1">
                  <c:v>0.10040183799999999</c:v>
                </c:pt>
                <c:pt idx="2">
                  <c:v>9.3209292999999999E-2</c:v>
                </c:pt>
                <c:pt idx="3">
                  <c:v>8.1506542000000001E-2</c:v>
                </c:pt>
                <c:pt idx="4">
                  <c:v>8.0854077999999996E-2</c:v>
                </c:pt>
                <c:pt idx="5">
                  <c:v>8.0817246999999995E-2</c:v>
                </c:pt>
                <c:pt idx="6">
                  <c:v>0.107563862</c:v>
                </c:pt>
                <c:pt idx="7">
                  <c:v>0.101039219</c:v>
                </c:pt>
                <c:pt idx="8">
                  <c:v>0.11198294</c:v>
                </c:pt>
                <c:pt idx="9">
                  <c:v>0.10642143699999999</c:v>
                </c:pt>
                <c:pt idx="10">
                  <c:v>9.2605833999999998E-2</c:v>
                </c:pt>
                <c:pt idx="11">
                  <c:v>9.6835084000000002E-2</c:v>
                </c:pt>
                <c:pt idx="12">
                  <c:v>0.112474976</c:v>
                </c:pt>
                <c:pt idx="13">
                  <c:v>0.11407879999999999</c:v>
                </c:pt>
                <c:pt idx="14">
                  <c:v>0.115499094</c:v>
                </c:pt>
                <c:pt idx="15">
                  <c:v>0.11517208499999999</c:v>
                </c:pt>
                <c:pt idx="16">
                  <c:v>0.113910888</c:v>
                </c:pt>
                <c:pt idx="17">
                  <c:v>9.9538774999999996E-2</c:v>
                </c:pt>
                <c:pt idx="18">
                  <c:v>0.10387571800000001</c:v>
                </c:pt>
                <c:pt idx="19">
                  <c:v>0.123875416</c:v>
                </c:pt>
                <c:pt idx="20">
                  <c:v>0.12146789</c:v>
                </c:pt>
                <c:pt idx="21">
                  <c:v>0.12378247000000001</c:v>
                </c:pt>
                <c:pt idx="22">
                  <c:v>0.12825676499999999</c:v>
                </c:pt>
                <c:pt idx="23">
                  <c:v>0.12644370199999999</c:v>
                </c:pt>
                <c:pt idx="24">
                  <c:v>0.108093775</c:v>
                </c:pt>
                <c:pt idx="25">
                  <c:v>0.112973528</c:v>
                </c:pt>
                <c:pt idx="26">
                  <c:v>0.14544891400000001</c:v>
                </c:pt>
                <c:pt idx="27">
                  <c:v>0.127377354</c:v>
                </c:pt>
                <c:pt idx="28">
                  <c:v>0.16296628599999999</c:v>
                </c:pt>
                <c:pt idx="29">
                  <c:v>0.13410586999999999</c:v>
                </c:pt>
                <c:pt idx="30">
                  <c:v>0.13482302900000001</c:v>
                </c:pt>
                <c:pt idx="31">
                  <c:v>0.11903544000000001</c:v>
                </c:pt>
                <c:pt idx="32">
                  <c:v>0.122835613</c:v>
                </c:pt>
                <c:pt idx="33">
                  <c:v>0.14183575300000001</c:v>
                </c:pt>
                <c:pt idx="34">
                  <c:v>0.14180179800000001</c:v>
                </c:pt>
                <c:pt idx="35">
                  <c:v>0.14022109599999999</c:v>
                </c:pt>
                <c:pt idx="36">
                  <c:v>0.145334783</c:v>
                </c:pt>
                <c:pt idx="37">
                  <c:v>0.14052636900000001</c:v>
                </c:pt>
                <c:pt idx="38">
                  <c:v>0.128002902</c:v>
                </c:pt>
                <c:pt idx="39">
                  <c:v>0.12801697300000001</c:v>
                </c:pt>
                <c:pt idx="40">
                  <c:v>0.12723501200000001</c:v>
                </c:pt>
                <c:pt idx="41">
                  <c:v>0.18272396199999999</c:v>
                </c:pt>
                <c:pt idx="42">
                  <c:v>0.20194901400000001</c:v>
                </c:pt>
                <c:pt idx="43">
                  <c:v>0.19037678799999999</c:v>
                </c:pt>
                <c:pt idx="44">
                  <c:v>8.9176624999999995E-2</c:v>
                </c:pt>
                <c:pt idx="45">
                  <c:v>6.9012991999999995E-2</c:v>
                </c:pt>
                <c:pt idx="46">
                  <c:v>8.6824132999999998E-2</c:v>
                </c:pt>
                <c:pt idx="47">
                  <c:v>0.103554675</c:v>
                </c:pt>
                <c:pt idx="48">
                  <c:v>0.10099546700000001</c:v>
                </c:pt>
                <c:pt idx="49">
                  <c:v>9.9546080999999995E-2</c:v>
                </c:pt>
                <c:pt idx="50">
                  <c:v>0.101263748</c:v>
                </c:pt>
                <c:pt idx="51">
                  <c:v>9.2314189000000005E-2</c:v>
                </c:pt>
                <c:pt idx="52">
                  <c:v>7.9087905999999999E-2</c:v>
                </c:pt>
                <c:pt idx="53">
                  <c:v>9.5635471E-2</c:v>
                </c:pt>
                <c:pt idx="54">
                  <c:v>0.110520991</c:v>
                </c:pt>
                <c:pt idx="55">
                  <c:v>0.105671112</c:v>
                </c:pt>
                <c:pt idx="56">
                  <c:v>0.105259795</c:v>
                </c:pt>
                <c:pt idx="57">
                  <c:v>0.124759905</c:v>
                </c:pt>
                <c:pt idx="58">
                  <c:v>0.101708243</c:v>
                </c:pt>
                <c:pt idx="59">
                  <c:v>9.3548917999999995E-2</c:v>
                </c:pt>
                <c:pt idx="60">
                  <c:v>9.9261602000000004E-2</c:v>
                </c:pt>
                <c:pt idx="61">
                  <c:v>0.100821102</c:v>
                </c:pt>
                <c:pt idx="62">
                  <c:v>0.11777172599999999</c:v>
                </c:pt>
                <c:pt idx="63">
                  <c:v>0.114115718</c:v>
                </c:pt>
                <c:pt idx="64">
                  <c:v>0.116055985</c:v>
                </c:pt>
                <c:pt idx="65">
                  <c:v>0.106087114</c:v>
                </c:pt>
                <c:pt idx="66">
                  <c:v>9.4549401000000005E-2</c:v>
                </c:pt>
                <c:pt idx="67">
                  <c:v>0.112777066</c:v>
                </c:pt>
                <c:pt idx="68">
                  <c:v>0.121912407</c:v>
                </c:pt>
                <c:pt idx="69">
                  <c:v>0.11929830600000001</c:v>
                </c:pt>
                <c:pt idx="70">
                  <c:v>0.12061337900000001</c:v>
                </c:pt>
                <c:pt idx="71">
                  <c:v>0.12387176799999999</c:v>
                </c:pt>
                <c:pt idx="72">
                  <c:v>0.114048764</c:v>
                </c:pt>
                <c:pt idx="73">
                  <c:v>0.10100698600000001</c:v>
                </c:pt>
                <c:pt idx="74">
                  <c:v>0.11654774499999999</c:v>
                </c:pt>
                <c:pt idx="75">
                  <c:v>0.12903068300000001</c:v>
                </c:pt>
                <c:pt idx="76">
                  <c:v>0.12389650200000001</c:v>
                </c:pt>
                <c:pt idx="77">
                  <c:v>0.12523430199999999</c:v>
                </c:pt>
                <c:pt idx="78">
                  <c:v>0.12921118100000001</c:v>
                </c:pt>
                <c:pt idx="79">
                  <c:v>0.108309869</c:v>
                </c:pt>
                <c:pt idx="80">
                  <c:v>0.108491724</c:v>
                </c:pt>
                <c:pt idx="81">
                  <c:v>0.122130299</c:v>
                </c:pt>
                <c:pt idx="82">
                  <c:v>0.14101437999999999</c:v>
                </c:pt>
                <c:pt idx="83">
                  <c:v>0.13676703800000001</c:v>
                </c:pt>
                <c:pt idx="84">
                  <c:v>0.13431699599999999</c:v>
                </c:pt>
                <c:pt idx="85">
                  <c:v>0.13547330899999999</c:v>
                </c:pt>
                <c:pt idx="86">
                  <c:v>9.5693818999999999E-2</c:v>
                </c:pt>
                <c:pt idx="87">
                  <c:v>7.1032917000000001E-2</c:v>
                </c:pt>
                <c:pt idx="88">
                  <c:v>0.119364397</c:v>
                </c:pt>
                <c:pt idx="89">
                  <c:v>0.123768005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F-4A42-BFA9-125843AA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963888"/>
        <c:axId val="769963056"/>
      </c:lineChart>
      <c:dateAx>
        <c:axId val="769963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963056"/>
        <c:crosses val="autoZero"/>
        <c:auto val="1"/>
        <c:lblOffset val="100"/>
        <c:baseTimeUnit val="days"/>
      </c:dateAx>
      <c:valAx>
        <c:axId val="7699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PE</a:t>
            </a:r>
            <a:r>
              <a:rPr lang="pt-BR" baseline="0"/>
              <a:t> GM x PE BI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NetIn_Media!$E$3:$E$92</c:f>
              <c:numCache>
                <c:formatCode>0.00</c:formatCode>
                <c:ptCount val="90"/>
                <c:pt idx="0">
                  <c:v>-0.62806522239585205</c:v>
                </c:pt>
                <c:pt idx="1">
                  <c:v>-0.61648178033909118</c:v>
                </c:pt>
                <c:pt idx="2">
                  <c:v>-0.62841824343602504</c:v>
                </c:pt>
                <c:pt idx="3">
                  <c:v>-0.61839854636211355</c:v>
                </c:pt>
                <c:pt idx="4">
                  <c:v>-0.52600349217291753</c:v>
                </c:pt>
                <c:pt idx="5">
                  <c:v>-0.4980755575790286</c:v>
                </c:pt>
                <c:pt idx="6">
                  <c:v>-0.67259365112612302</c:v>
                </c:pt>
                <c:pt idx="7">
                  <c:v>-0.62944395697974564</c:v>
                </c:pt>
                <c:pt idx="8">
                  <c:v>-0.64076033667662224</c:v>
                </c:pt>
                <c:pt idx="9">
                  <c:v>-0.65394370855479522</c:v>
                </c:pt>
                <c:pt idx="10">
                  <c:v>-0.67879489478953448</c:v>
                </c:pt>
                <c:pt idx="11">
                  <c:v>-0.56770022604474835</c:v>
                </c:pt>
                <c:pt idx="12">
                  <c:v>-0.54985175220128646</c:v>
                </c:pt>
                <c:pt idx="13">
                  <c:v>-0.69715988259569783</c:v>
                </c:pt>
                <c:pt idx="14">
                  <c:v>-0.68539115131152173</c:v>
                </c:pt>
                <c:pt idx="15">
                  <c:v>-0.68947175798494742</c:v>
                </c:pt>
                <c:pt idx="16">
                  <c:v>-0.70433427762371081</c:v>
                </c:pt>
                <c:pt idx="17">
                  <c:v>-0.6726941331435039</c:v>
                </c:pt>
                <c:pt idx="18">
                  <c:v>-0.61709959726931263</c:v>
                </c:pt>
                <c:pt idx="19">
                  <c:v>-0.5948542422129468</c:v>
                </c:pt>
                <c:pt idx="20">
                  <c:v>-0.72816136160349454</c:v>
                </c:pt>
                <c:pt idx="21">
                  <c:v>-0.69600345880509096</c:v>
                </c:pt>
                <c:pt idx="22">
                  <c:v>-0.69219221602022141</c:v>
                </c:pt>
                <c:pt idx="23">
                  <c:v>-0.57883080247124841</c:v>
                </c:pt>
                <c:pt idx="24">
                  <c:v>-0.59116801238348815</c:v>
                </c:pt>
                <c:pt idx="25">
                  <c:v>-0.64127135580968231</c:v>
                </c:pt>
                <c:pt idx="26">
                  <c:v>-0.61429712661950342</c:v>
                </c:pt>
                <c:pt idx="27">
                  <c:v>-0.72743097050781613</c:v>
                </c:pt>
                <c:pt idx="28">
                  <c:v>-0.71970562825563233</c:v>
                </c:pt>
                <c:pt idx="29">
                  <c:v>-0.71938799788077035</c:v>
                </c:pt>
                <c:pt idx="30">
                  <c:v>-0.63442390565111306</c:v>
                </c:pt>
                <c:pt idx="31">
                  <c:v>-0.62270439099924924</c:v>
                </c:pt>
                <c:pt idx="32">
                  <c:v>-0.66797982604287809</c:v>
                </c:pt>
                <c:pt idx="33">
                  <c:v>-0.66910793785128897</c:v>
                </c:pt>
                <c:pt idx="34">
                  <c:v>-0.74228624966762236</c:v>
                </c:pt>
                <c:pt idx="35">
                  <c:v>-0.72314545699109967</c:v>
                </c:pt>
                <c:pt idx="36">
                  <c:v>-0.71810220025579719</c:v>
                </c:pt>
                <c:pt idx="37">
                  <c:v>-0.73368407267178537</c:v>
                </c:pt>
                <c:pt idx="38">
                  <c:v>-0.73773160197540555</c:v>
                </c:pt>
                <c:pt idx="39">
                  <c:v>-0.69338406308893796</c:v>
                </c:pt>
                <c:pt idx="40">
                  <c:v>-0.68086411558768445</c:v>
                </c:pt>
                <c:pt idx="41">
                  <c:v>-0.76470702006370295</c:v>
                </c:pt>
                <c:pt idx="42">
                  <c:v>-0.7569742289949114</c:v>
                </c:pt>
                <c:pt idx="43">
                  <c:v>-0.76236340633362942</c:v>
                </c:pt>
                <c:pt idx="44">
                  <c:v>-0.76852685839231183</c:v>
                </c:pt>
                <c:pt idx="45">
                  <c:v>-0.7679058725897544</c:v>
                </c:pt>
                <c:pt idx="46">
                  <c:v>-0.72689767114313353</c:v>
                </c:pt>
                <c:pt idx="47">
                  <c:v>-0.71367170703000493</c:v>
                </c:pt>
                <c:pt idx="48">
                  <c:v>-0.78734721754583004</c:v>
                </c:pt>
                <c:pt idx="49">
                  <c:v>-0.78174815531370401</c:v>
                </c:pt>
                <c:pt idx="50">
                  <c:v>-0.78307692152077657</c:v>
                </c:pt>
                <c:pt idx="51">
                  <c:v>-0.78979866653529074</c:v>
                </c:pt>
                <c:pt idx="52">
                  <c:v>-0.78532126499962784</c:v>
                </c:pt>
                <c:pt idx="53">
                  <c:v>-0.74774466396247952</c:v>
                </c:pt>
                <c:pt idx="54">
                  <c:v>-0.74088922830526072</c:v>
                </c:pt>
                <c:pt idx="55">
                  <c:v>-0.80057347187959982</c:v>
                </c:pt>
                <c:pt idx="56">
                  <c:v>-0.80173388642930099</c:v>
                </c:pt>
                <c:pt idx="57">
                  <c:v>-0.80399159453427083</c:v>
                </c:pt>
                <c:pt idx="58">
                  <c:v>-0.80595130842909191</c:v>
                </c:pt>
                <c:pt idx="59">
                  <c:v>-0.80542891502421876</c:v>
                </c:pt>
                <c:pt idx="60">
                  <c:v>-0.78343874151810411</c:v>
                </c:pt>
                <c:pt idx="61">
                  <c:v>-0.75484286820790381</c:v>
                </c:pt>
                <c:pt idx="62">
                  <c:v>-0.82560601422442248</c:v>
                </c:pt>
                <c:pt idx="63">
                  <c:v>-0.82725849441958565</c:v>
                </c:pt>
                <c:pt idx="64">
                  <c:v>-0.82777040267884971</c:v>
                </c:pt>
                <c:pt idx="65">
                  <c:v>-0.8177305412465361</c:v>
                </c:pt>
                <c:pt idx="66">
                  <c:v>-0.82449354015567089</c:v>
                </c:pt>
                <c:pt idx="67">
                  <c:v>-0.78541254273591743</c:v>
                </c:pt>
                <c:pt idx="68">
                  <c:v>-0.77688817166787383</c:v>
                </c:pt>
                <c:pt idx="69">
                  <c:v>-0.84911726981368674</c:v>
                </c:pt>
                <c:pt idx="70">
                  <c:v>-0.84470452519451433</c:v>
                </c:pt>
                <c:pt idx="71">
                  <c:v>-0.83400584737149985</c:v>
                </c:pt>
                <c:pt idx="72">
                  <c:v>-0.84232463010005398</c:v>
                </c:pt>
                <c:pt idx="73">
                  <c:v>-0.8359652236829781</c:v>
                </c:pt>
                <c:pt idx="74">
                  <c:v>-0.80536435306517085</c:v>
                </c:pt>
                <c:pt idx="75">
                  <c:v>-0.80695489336693549</c:v>
                </c:pt>
                <c:pt idx="76">
                  <c:v>-0.84563126638298958</c:v>
                </c:pt>
                <c:pt idx="77">
                  <c:v>-0.84404873439621819</c:v>
                </c:pt>
                <c:pt idx="78">
                  <c:v>-0.85028486772923673</c:v>
                </c:pt>
                <c:pt idx="79">
                  <c:v>-0.85347879766142554</c:v>
                </c:pt>
                <c:pt idx="80">
                  <c:v>-0.84459062106729288</c:v>
                </c:pt>
                <c:pt idx="81">
                  <c:v>-0.82538151827130757</c:v>
                </c:pt>
                <c:pt idx="82">
                  <c:v>-0.81777098023730954</c:v>
                </c:pt>
                <c:pt idx="83">
                  <c:v>-0.86988557928527277</c:v>
                </c:pt>
                <c:pt idx="84">
                  <c:v>-0.86047995970857061</c:v>
                </c:pt>
                <c:pt idx="85">
                  <c:v>-0.86709585375171283</c:v>
                </c:pt>
                <c:pt idx="86">
                  <c:v>-0.87080032980136357</c:v>
                </c:pt>
                <c:pt idx="87">
                  <c:v>-0.86123835308847163</c:v>
                </c:pt>
                <c:pt idx="88">
                  <c:v>-0.83997251794708205</c:v>
                </c:pt>
                <c:pt idx="89">
                  <c:v>-0.83257355892424156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5-4908-B9B7-47294620CC54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NetIn_Media!$I$3:$I$92</c:f>
              <c:numCache>
                <c:formatCode>0.00</c:formatCode>
                <c:ptCount val="90"/>
                <c:pt idx="0">
                  <c:v>0</c:v>
                </c:pt>
                <c:pt idx="1">
                  <c:v>0.13586826431985183</c:v>
                </c:pt>
                <c:pt idx="2">
                  <c:v>3.6972240150485648E-2</c:v>
                </c:pt>
                <c:pt idx="3">
                  <c:v>-5.7484396721289535E-2</c:v>
                </c:pt>
                <c:pt idx="4">
                  <c:v>0.17921694201780111</c:v>
                </c:pt>
                <c:pt idx="5">
                  <c:v>0.26368073640102574</c:v>
                </c:pt>
                <c:pt idx="6">
                  <c:v>0.11094925325531758</c:v>
                </c:pt>
                <c:pt idx="7">
                  <c:v>0.19618828059095517</c:v>
                </c:pt>
                <c:pt idx="8">
                  <c:v>0.30190011856187748</c:v>
                </c:pt>
                <c:pt idx="9">
                  <c:v>0.20746910880293443</c:v>
                </c:pt>
                <c:pt idx="10">
                  <c:v>-1.1778516509206041E-2</c:v>
                </c:pt>
                <c:pt idx="11">
                  <c:v>0.40948770788342753</c:v>
                </c:pt>
                <c:pt idx="12">
                  <c:v>0.7280004562321627</c:v>
                </c:pt>
                <c:pt idx="13">
                  <c:v>0.19541997181113879</c:v>
                </c:pt>
                <c:pt idx="14">
                  <c:v>0.27052576880777351</c:v>
                </c:pt>
                <c:pt idx="15">
                  <c:v>0.26823351362617731</c:v>
                </c:pt>
                <c:pt idx="16">
                  <c:v>0.21149442399440926</c:v>
                </c:pt>
                <c:pt idx="17">
                  <c:v>0.18471363771668101</c:v>
                </c:pt>
                <c:pt idx="18">
                  <c:v>0.46767727882432908</c:v>
                </c:pt>
                <c:pt idx="19">
                  <c:v>0.87968536653582219</c:v>
                </c:pt>
                <c:pt idx="20">
                  <c:v>0.25074491767032181</c:v>
                </c:pt>
                <c:pt idx="21">
                  <c:v>0.44174110117098075</c:v>
                </c:pt>
                <c:pt idx="22">
                  <c:v>0.53612570486635125</c:v>
                </c:pt>
                <c:pt idx="23">
                  <c:v>1.0966217521222281</c:v>
                </c:pt>
                <c:pt idx="24">
                  <c:v>0.76768771528888069</c:v>
                </c:pt>
                <c:pt idx="25">
                  <c:v>0.64076277444683805</c:v>
                </c:pt>
                <c:pt idx="26">
                  <c:v>1.2991829532734724</c:v>
                </c:pt>
                <c:pt idx="27">
                  <c:v>0.44062745888225502</c:v>
                </c:pt>
                <c:pt idx="28">
                  <c:v>0.91926608192785408</c:v>
                </c:pt>
                <c:pt idx="29">
                  <c:v>0.601349645814516</c:v>
                </c:pt>
                <c:pt idx="30">
                  <c:v>1.1244860504356344</c:v>
                </c:pt>
                <c:pt idx="31">
                  <c:v>0.96120300556647775</c:v>
                </c:pt>
                <c:pt idx="32">
                  <c:v>0.80459741576945665</c:v>
                </c:pt>
                <c:pt idx="33">
                  <c:v>1.1045885559006827</c:v>
                </c:pt>
                <c:pt idx="34">
                  <c:v>0.66110332574791975</c:v>
                </c:pt>
                <c:pt idx="35">
                  <c:v>0.78897914531277147</c:v>
                </c:pt>
                <c:pt idx="36">
                  <c:v>0.91446521280379267</c:v>
                </c:pt>
                <c:pt idx="37">
                  <c:v>0.77366873337923581</c:v>
                </c:pt>
                <c:pt idx="38">
                  <c:v>0.60627349521718432</c:v>
                </c:pt>
                <c:pt idx="39">
                  <c:v>0.9054390348016087</c:v>
                </c:pt>
                <c:pt idx="40">
                  <c:v>1.0002590188586986</c:v>
                </c:pt>
                <c:pt idx="41">
                  <c:v>1.1496832762373348</c:v>
                </c:pt>
                <c:pt idx="42">
                  <c:v>1.4787280217710832</c:v>
                </c:pt>
                <c:pt idx="43">
                  <c:v>1.3200252006905013</c:v>
                </c:pt>
                <c:pt idx="44">
                  <c:v>6.953334438967379E-2</c:v>
                </c:pt>
                <c:pt idx="45">
                  <c:v>-0.15697314956788105</c:v>
                </c:pt>
                <c:pt idx="46">
                  <c:v>0.26126983634459139</c:v>
                </c:pt>
                <c:pt idx="47">
                  <c:v>0.60273693631419534</c:v>
                </c:pt>
                <c:pt idx="48">
                  <c:v>0.17360475807695652</c:v>
                </c:pt>
                <c:pt idx="49">
                  <c:v>0.20033789002991317</c:v>
                </c:pt>
                <c:pt idx="50">
                  <c:v>0.23406988508451165</c:v>
                </c:pt>
                <c:pt idx="51">
                  <c:v>0.10253213781324924</c:v>
                </c:pt>
                <c:pt idx="52">
                  <c:v>-2.4224619890325299E-2</c:v>
                </c:pt>
                <c:pt idx="53">
                  <c:v>0.41079285814102545</c:v>
                </c:pt>
                <c:pt idx="54">
                  <c:v>0.69450764890398453</c:v>
                </c:pt>
                <c:pt idx="55">
                  <c:v>0.26189359214263291</c:v>
                </c:pt>
                <c:pt idx="56">
                  <c:v>0.26481517999384852</c:v>
                </c:pt>
                <c:pt idx="57">
                  <c:v>0.50024478804330452</c:v>
                </c:pt>
                <c:pt idx="58">
                  <c:v>0.2335219672578733</c:v>
                </c:pt>
                <c:pt idx="59">
                  <c:v>0.15201990339053034</c:v>
                </c:pt>
                <c:pt idx="60">
                  <c:v>0.37796265692622244</c:v>
                </c:pt>
                <c:pt idx="61">
                  <c:v>0.60500079158690745</c:v>
                </c:pt>
                <c:pt idx="62">
                  <c:v>0.35122899400060581</c:v>
                </c:pt>
                <c:pt idx="63">
                  <c:v>0.31416806251399942</c:v>
                </c:pt>
                <c:pt idx="64">
                  <c:v>0.35055915967969203</c:v>
                </c:pt>
                <c:pt idx="65">
                  <c:v>0.32441375681486456</c:v>
                </c:pt>
                <c:pt idx="66">
                  <c:v>0.15236323957721382</c:v>
                </c:pt>
                <c:pt idx="67">
                  <c:v>0.69234572242263037</c:v>
                </c:pt>
                <c:pt idx="68">
                  <c:v>0.92908510795321197</c:v>
                </c:pt>
                <c:pt idx="69">
                  <c:v>0.29496792200591632</c:v>
                </c:pt>
                <c:pt idx="70">
                  <c:v>0.36720525253277286</c:v>
                </c:pt>
                <c:pt idx="71">
                  <c:v>0.52311030842623452</c:v>
                </c:pt>
                <c:pt idx="72">
                  <c:v>0.3419911231590782</c:v>
                </c:pt>
                <c:pt idx="73">
                  <c:v>0.25520139052776969</c:v>
                </c:pt>
                <c:pt idx="74">
                  <c:v>0.74494967283619251</c:v>
                </c:pt>
                <c:pt idx="75">
                  <c:v>0.94599546552126179</c:v>
                </c:pt>
                <c:pt idx="76">
                  <c:v>0.50596426089113355</c:v>
                </c:pt>
                <c:pt idx="77">
                  <c:v>0.56243583151249832</c:v>
                </c:pt>
                <c:pt idx="78">
                  <c:v>0.57275358164849866</c:v>
                </c:pt>
                <c:pt idx="79">
                  <c:v>0.3007944451650405</c:v>
                </c:pt>
                <c:pt idx="80">
                  <c:v>0.40505262051489027</c:v>
                </c:pt>
                <c:pt idx="81">
                  <c:v>0.79211826760094484</c:v>
                </c:pt>
                <c:pt idx="82">
                  <c:v>1.196317285456713</c:v>
                </c:pt>
                <c:pt idx="83">
                  <c:v>0.53408309674474919</c:v>
                </c:pt>
                <c:pt idx="84">
                  <c:v>0.64385199067927801</c:v>
                </c:pt>
                <c:pt idx="85">
                  <c:v>0.59335968779428172</c:v>
                </c:pt>
                <c:pt idx="86">
                  <c:v>0.11383872566198301</c:v>
                </c:pt>
                <c:pt idx="87">
                  <c:v>-0.1039414047409178</c:v>
                </c:pt>
                <c:pt idx="88">
                  <c:v>0.76866517580322824</c:v>
                </c:pt>
                <c:pt idx="89">
                  <c:v>0.93663893422398758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5-4908-B9B7-47294620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82784"/>
        <c:axId val="1325582368"/>
      </c:lineChart>
      <c:dateAx>
        <c:axId val="132558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582368"/>
        <c:crosses val="autoZero"/>
        <c:auto val="1"/>
        <c:lblOffset val="100"/>
        <c:baseTimeUnit val="days"/>
      </c:dateAx>
      <c:valAx>
        <c:axId val="13255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NetOut_Media!$B$3:$B$92</c:f>
              <c:numCache>
                <c:formatCode>0.00</c:formatCode>
                <c:ptCount val="90"/>
                <c:pt idx="0">
                  <c:v>0.75622655999999999</c:v>
                </c:pt>
                <c:pt idx="1">
                  <c:v>0.655920579</c:v>
                </c:pt>
                <c:pt idx="2">
                  <c:v>0.66920462300000005</c:v>
                </c:pt>
                <c:pt idx="3">
                  <c:v>0.62140092999999996</c:v>
                </c:pt>
                <c:pt idx="4">
                  <c:v>0.329849595</c:v>
                </c:pt>
                <c:pt idx="5">
                  <c:v>0.22995489999999999</c:v>
                </c:pt>
                <c:pt idx="6">
                  <c:v>0.811393323</c:v>
                </c:pt>
                <c:pt idx="7">
                  <c:v>0.559202545</c:v>
                </c:pt>
                <c:pt idx="8">
                  <c:v>0.61415324500000001</c:v>
                </c:pt>
                <c:pt idx="9">
                  <c:v>0.62246015399999999</c:v>
                </c:pt>
                <c:pt idx="10">
                  <c:v>0.77067409399999998</c:v>
                </c:pt>
                <c:pt idx="11">
                  <c:v>0.33284998100000002</c:v>
                </c:pt>
                <c:pt idx="12">
                  <c:v>0.241339146</c:v>
                </c:pt>
                <c:pt idx="13">
                  <c:v>0.76618572299999999</c:v>
                </c:pt>
                <c:pt idx="14">
                  <c:v>0.69941390199999998</c:v>
                </c:pt>
                <c:pt idx="15">
                  <c:v>0.77059900000000003</c:v>
                </c:pt>
                <c:pt idx="16">
                  <c:v>0.74446221099999998</c:v>
                </c:pt>
                <c:pt idx="17">
                  <c:v>0.56851089300000002</c:v>
                </c:pt>
                <c:pt idx="18">
                  <c:v>0.38323565999999998</c:v>
                </c:pt>
                <c:pt idx="19">
                  <c:v>0.258386067</c:v>
                </c:pt>
                <c:pt idx="20">
                  <c:v>0.78021686000000001</c:v>
                </c:pt>
                <c:pt idx="21">
                  <c:v>0.59418609099999997</c:v>
                </c:pt>
                <c:pt idx="22">
                  <c:v>0.56230019399999998</c:v>
                </c:pt>
                <c:pt idx="23">
                  <c:v>0.157478805</c:v>
                </c:pt>
                <c:pt idx="24">
                  <c:v>0.17787994700000001</c:v>
                </c:pt>
                <c:pt idx="25">
                  <c:v>0.33877203500000003</c:v>
                </c:pt>
                <c:pt idx="26">
                  <c:v>0.20716023</c:v>
                </c:pt>
                <c:pt idx="27">
                  <c:v>0.64772313400000003</c:v>
                </c:pt>
                <c:pt idx="28">
                  <c:v>0.58723702499999997</c:v>
                </c:pt>
                <c:pt idx="29">
                  <c:v>0.58369355099999998</c:v>
                </c:pt>
                <c:pt idx="30">
                  <c:v>0.22031357200000001</c:v>
                </c:pt>
                <c:pt idx="31">
                  <c:v>0.153470574</c:v>
                </c:pt>
                <c:pt idx="32">
                  <c:v>0.29750615800000002</c:v>
                </c:pt>
                <c:pt idx="33">
                  <c:v>0.25732812599999999</c:v>
                </c:pt>
                <c:pt idx="34">
                  <c:v>0.51580340099999999</c:v>
                </c:pt>
                <c:pt idx="35">
                  <c:v>0.42415451300000001</c:v>
                </c:pt>
                <c:pt idx="36">
                  <c:v>0.36907917299999998</c:v>
                </c:pt>
                <c:pt idx="37">
                  <c:v>0.42036801899999998</c:v>
                </c:pt>
                <c:pt idx="38">
                  <c:v>0.44007626700000002</c:v>
                </c:pt>
                <c:pt idx="39">
                  <c:v>0.28294163</c:v>
                </c:pt>
                <c:pt idx="40">
                  <c:v>0.201401938</c:v>
                </c:pt>
                <c:pt idx="41">
                  <c:v>0.55239567599999995</c:v>
                </c:pt>
                <c:pt idx="42">
                  <c:v>0.50996566499999996</c:v>
                </c:pt>
                <c:pt idx="43">
                  <c:v>0.50479351900000002</c:v>
                </c:pt>
                <c:pt idx="44">
                  <c:v>0.53271782700000003</c:v>
                </c:pt>
                <c:pt idx="45">
                  <c:v>0.52620271299999999</c:v>
                </c:pt>
                <c:pt idx="46">
                  <c:v>0.32066141599999998</c:v>
                </c:pt>
                <c:pt idx="47">
                  <c:v>0.223994374</c:v>
                </c:pt>
                <c:pt idx="48">
                  <c:v>0.57697680900000003</c:v>
                </c:pt>
                <c:pt idx="49">
                  <c:v>0.51368561700000004</c:v>
                </c:pt>
                <c:pt idx="50">
                  <c:v>0.49686818999999999</c:v>
                </c:pt>
                <c:pt idx="51">
                  <c:v>0.53783392399999996</c:v>
                </c:pt>
                <c:pt idx="52">
                  <c:v>0.49787225299999999</c:v>
                </c:pt>
                <c:pt idx="53">
                  <c:v>0.30776258400000001</c:v>
                </c:pt>
                <c:pt idx="54">
                  <c:v>0.21893653900000001</c:v>
                </c:pt>
                <c:pt idx="55">
                  <c:v>0.57142425900000005</c:v>
                </c:pt>
                <c:pt idx="56">
                  <c:v>0.53746948500000002</c:v>
                </c:pt>
                <c:pt idx="57">
                  <c:v>0.55966213799999998</c:v>
                </c:pt>
                <c:pt idx="58">
                  <c:v>0.51516587599999997</c:v>
                </c:pt>
                <c:pt idx="59">
                  <c:v>0.49153268</c:v>
                </c:pt>
                <c:pt idx="60">
                  <c:v>0.39737161599999998</c:v>
                </c:pt>
                <c:pt idx="61">
                  <c:v>0.21763864399999999</c:v>
                </c:pt>
                <c:pt idx="62">
                  <c:v>0.59712638600000001</c:v>
                </c:pt>
                <c:pt idx="63">
                  <c:v>0.636110391</c:v>
                </c:pt>
                <c:pt idx="64">
                  <c:v>0.60376077900000003</c:v>
                </c:pt>
                <c:pt idx="65">
                  <c:v>0.48576862500000001</c:v>
                </c:pt>
                <c:pt idx="66">
                  <c:v>0.52562013900000004</c:v>
                </c:pt>
                <c:pt idx="67">
                  <c:v>0.278545822</c:v>
                </c:pt>
                <c:pt idx="68">
                  <c:v>0.20626198500000001</c:v>
                </c:pt>
                <c:pt idx="69">
                  <c:v>0.71483149999999995</c:v>
                </c:pt>
                <c:pt idx="70">
                  <c:v>0.65105979000000003</c:v>
                </c:pt>
                <c:pt idx="71">
                  <c:v>0.50747287299999999</c:v>
                </c:pt>
                <c:pt idx="72">
                  <c:v>0.60030992599999999</c:v>
                </c:pt>
                <c:pt idx="73">
                  <c:v>0.49541393</c:v>
                </c:pt>
                <c:pt idx="74">
                  <c:v>0.28635381399999998</c:v>
                </c:pt>
                <c:pt idx="75">
                  <c:v>0.27133897400000001</c:v>
                </c:pt>
                <c:pt idx="76">
                  <c:v>0.517575652</c:v>
                </c:pt>
                <c:pt idx="77">
                  <c:v>0.48121603699999999</c:v>
                </c:pt>
                <c:pt idx="78">
                  <c:v>0.49668762</c:v>
                </c:pt>
                <c:pt idx="79">
                  <c:v>0.55397052599999996</c:v>
                </c:pt>
                <c:pt idx="80">
                  <c:v>0.42757138500000003</c:v>
                </c:pt>
                <c:pt idx="81">
                  <c:v>0.31684888100000003</c:v>
                </c:pt>
                <c:pt idx="82">
                  <c:v>0.222462047</c:v>
                </c:pt>
                <c:pt idx="83">
                  <c:v>0.652165047</c:v>
                </c:pt>
                <c:pt idx="84">
                  <c:v>0.52748361300000002</c:v>
                </c:pt>
                <c:pt idx="85">
                  <c:v>0.55891743199999999</c:v>
                </c:pt>
                <c:pt idx="86">
                  <c:v>0.61449258900000003</c:v>
                </c:pt>
                <c:pt idx="87">
                  <c:v>0.44209067200000002</c:v>
                </c:pt>
                <c:pt idx="88">
                  <c:v>0.30145879799999997</c:v>
                </c:pt>
                <c:pt idx="89">
                  <c:v>0.21823542600000001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9-4702-A1AA-4B60CAA4AA38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NetOut_Media!$D$3:$D$92</c:f>
              <c:numCache>
                <c:formatCode>0.00</c:formatCode>
                <c:ptCount val="90"/>
                <c:pt idx="0">
                  <c:v>0.5262</c:v>
                </c:pt>
                <c:pt idx="1">
                  <c:v>0.52639999999999998</c:v>
                </c:pt>
                <c:pt idx="2">
                  <c:v>0.52669999999999995</c:v>
                </c:pt>
                <c:pt idx="3">
                  <c:v>0.52690000000000003</c:v>
                </c:pt>
                <c:pt idx="4">
                  <c:v>0.52710000000000001</c:v>
                </c:pt>
                <c:pt idx="5">
                  <c:v>0.52739999999999998</c:v>
                </c:pt>
                <c:pt idx="6">
                  <c:v>0.52759999999999996</c:v>
                </c:pt>
                <c:pt idx="7">
                  <c:v>0.52780000000000005</c:v>
                </c:pt>
                <c:pt idx="8">
                  <c:v>0.52800000000000002</c:v>
                </c:pt>
                <c:pt idx="9">
                  <c:v>0.52829999999999999</c:v>
                </c:pt>
                <c:pt idx="10">
                  <c:v>0.52849999999999997</c:v>
                </c:pt>
                <c:pt idx="11">
                  <c:v>0.52869999999999995</c:v>
                </c:pt>
                <c:pt idx="12">
                  <c:v>0.52900000000000003</c:v>
                </c:pt>
                <c:pt idx="13">
                  <c:v>0.5292</c:v>
                </c:pt>
                <c:pt idx="14">
                  <c:v>0.52939999999999998</c:v>
                </c:pt>
                <c:pt idx="15">
                  <c:v>0.52969999999999995</c:v>
                </c:pt>
                <c:pt idx="16">
                  <c:v>0.52990000000000004</c:v>
                </c:pt>
                <c:pt idx="17">
                  <c:v>0.53010000000000002</c:v>
                </c:pt>
                <c:pt idx="18">
                  <c:v>0.53039999999999998</c:v>
                </c:pt>
                <c:pt idx="19">
                  <c:v>0.53059999999999996</c:v>
                </c:pt>
                <c:pt idx="20">
                  <c:v>0.53080000000000005</c:v>
                </c:pt>
                <c:pt idx="21">
                  <c:v>0.53110000000000002</c:v>
                </c:pt>
                <c:pt idx="22">
                  <c:v>0.53129999999999999</c:v>
                </c:pt>
                <c:pt idx="23">
                  <c:v>0.53149999999999997</c:v>
                </c:pt>
                <c:pt idx="24">
                  <c:v>0.53180000000000005</c:v>
                </c:pt>
                <c:pt idx="25">
                  <c:v>0.53200000000000003</c:v>
                </c:pt>
                <c:pt idx="26">
                  <c:v>0.53220000000000001</c:v>
                </c:pt>
                <c:pt idx="27">
                  <c:v>0.53249999999999997</c:v>
                </c:pt>
                <c:pt idx="28">
                  <c:v>0.53269999999999995</c:v>
                </c:pt>
                <c:pt idx="29">
                  <c:v>0.53290000000000004</c:v>
                </c:pt>
                <c:pt idx="30">
                  <c:v>0.53320000000000001</c:v>
                </c:pt>
                <c:pt idx="31">
                  <c:v>0.53339999999999999</c:v>
                </c:pt>
                <c:pt idx="32">
                  <c:v>0.53359999999999996</c:v>
                </c:pt>
                <c:pt idx="33">
                  <c:v>0.53390000000000004</c:v>
                </c:pt>
                <c:pt idx="34">
                  <c:v>0.53410000000000002</c:v>
                </c:pt>
                <c:pt idx="35">
                  <c:v>0.5343</c:v>
                </c:pt>
                <c:pt idx="36">
                  <c:v>0.53459999999999996</c:v>
                </c:pt>
                <c:pt idx="37">
                  <c:v>0.53480000000000005</c:v>
                </c:pt>
                <c:pt idx="38">
                  <c:v>0.53500000000000003</c:v>
                </c:pt>
                <c:pt idx="39">
                  <c:v>0.5353</c:v>
                </c:pt>
                <c:pt idx="40">
                  <c:v>0.53549999999999998</c:v>
                </c:pt>
                <c:pt idx="41">
                  <c:v>0.53569999999999995</c:v>
                </c:pt>
                <c:pt idx="42">
                  <c:v>0.53600000000000003</c:v>
                </c:pt>
                <c:pt idx="43">
                  <c:v>0.53620000000000001</c:v>
                </c:pt>
                <c:pt idx="44">
                  <c:v>0.53639999999999999</c:v>
                </c:pt>
                <c:pt idx="45">
                  <c:v>0.53669999999999995</c:v>
                </c:pt>
                <c:pt idx="46">
                  <c:v>0.53690000000000004</c:v>
                </c:pt>
                <c:pt idx="47">
                  <c:v>0.53710000000000002</c:v>
                </c:pt>
                <c:pt idx="48">
                  <c:v>0.53739999999999999</c:v>
                </c:pt>
                <c:pt idx="49">
                  <c:v>0.53759999999999997</c:v>
                </c:pt>
                <c:pt idx="50">
                  <c:v>0.53779999999999994</c:v>
                </c:pt>
                <c:pt idx="51">
                  <c:v>0.53810000000000002</c:v>
                </c:pt>
                <c:pt idx="52">
                  <c:v>0.5383</c:v>
                </c:pt>
                <c:pt idx="53">
                  <c:v>0.53859999999999997</c:v>
                </c:pt>
                <c:pt idx="54">
                  <c:v>0.53879999999999995</c:v>
                </c:pt>
                <c:pt idx="55">
                  <c:v>0.53900000000000003</c:v>
                </c:pt>
                <c:pt idx="56">
                  <c:v>0.5393</c:v>
                </c:pt>
                <c:pt idx="57">
                  <c:v>0.53949999999999998</c:v>
                </c:pt>
                <c:pt idx="58">
                  <c:v>0.53969999999999996</c:v>
                </c:pt>
                <c:pt idx="59">
                  <c:v>0.54</c:v>
                </c:pt>
                <c:pt idx="60">
                  <c:v>0.54020000000000001</c:v>
                </c:pt>
                <c:pt idx="61">
                  <c:v>0.54039999999999999</c:v>
                </c:pt>
                <c:pt idx="62">
                  <c:v>0.54069999999999996</c:v>
                </c:pt>
                <c:pt idx="63">
                  <c:v>0.54090000000000005</c:v>
                </c:pt>
                <c:pt idx="64">
                  <c:v>0.54120000000000001</c:v>
                </c:pt>
                <c:pt idx="65">
                  <c:v>0.54139999999999999</c:v>
                </c:pt>
                <c:pt idx="66">
                  <c:v>0.54159999999999997</c:v>
                </c:pt>
                <c:pt idx="67">
                  <c:v>0.54190000000000005</c:v>
                </c:pt>
                <c:pt idx="68">
                  <c:v>0.54210000000000003</c:v>
                </c:pt>
                <c:pt idx="69">
                  <c:v>0.5423</c:v>
                </c:pt>
                <c:pt idx="70">
                  <c:v>0.54259999999999997</c:v>
                </c:pt>
                <c:pt idx="71">
                  <c:v>0.54279999999999995</c:v>
                </c:pt>
                <c:pt idx="72">
                  <c:v>0.54310000000000003</c:v>
                </c:pt>
                <c:pt idx="73">
                  <c:v>0.54330000000000001</c:v>
                </c:pt>
                <c:pt idx="74">
                  <c:v>0.54349999999999998</c:v>
                </c:pt>
                <c:pt idx="75">
                  <c:v>0.54379999999999995</c:v>
                </c:pt>
                <c:pt idx="76">
                  <c:v>0.54400000000000004</c:v>
                </c:pt>
                <c:pt idx="77">
                  <c:v>0.54420000000000002</c:v>
                </c:pt>
                <c:pt idx="78">
                  <c:v>0.54449999999999998</c:v>
                </c:pt>
                <c:pt idx="79">
                  <c:v>0.54469999999999996</c:v>
                </c:pt>
                <c:pt idx="80">
                  <c:v>0.54500000000000004</c:v>
                </c:pt>
                <c:pt idx="81">
                  <c:v>0.54520000000000002</c:v>
                </c:pt>
                <c:pt idx="82">
                  <c:v>0.5454</c:v>
                </c:pt>
                <c:pt idx="83">
                  <c:v>0.54569999999999996</c:v>
                </c:pt>
                <c:pt idx="84">
                  <c:v>0.54590000000000005</c:v>
                </c:pt>
                <c:pt idx="85">
                  <c:v>0.54620000000000002</c:v>
                </c:pt>
                <c:pt idx="86">
                  <c:v>0.5464</c:v>
                </c:pt>
                <c:pt idx="87">
                  <c:v>0.54659999999999997</c:v>
                </c:pt>
                <c:pt idx="88">
                  <c:v>0.54690000000000005</c:v>
                </c:pt>
                <c:pt idx="89">
                  <c:v>0.54710000000000003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9-4702-A1AA-4B60CAA4AA38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NetOut_Media!$H$3:$H$92</c:f>
              <c:numCache>
                <c:formatCode>0.00</c:formatCode>
                <c:ptCount val="90"/>
                <c:pt idx="0">
                  <c:v>0.75622655999999999</c:v>
                </c:pt>
                <c:pt idx="1">
                  <c:v>0.56018217199999998</c:v>
                </c:pt>
                <c:pt idx="2">
                  <c:v>0.48300526199999999</c:v>
                </c:pt>
                <c:pt idx="3">
                  <c:v>0.35134861499999998</c:v>
                </c:pt>
                <c:pt idx="4">
                  <c:v>0.3175964</c:v>
                </c:pt>
                <c:pt idx="5">
                  <c:v>0.363296754</c:v>
                </c:pt>
                <c:pt idx="6">
                  <c:v>0.65497275399999999</c:v>
                </c:pt>
                <c:pt idx="7">
                  <c:v>0.49744986699999999</c:v>
                </c:pt>
                <c:pt idx="8">
                  <c:v>0.59960662799999997</c:v>
                </c:pt>
                <c:pt idx="9">
                  <c:v>0.51401928699999999</c:v>
                </c:pt>
                <c:pt idx="10">
                  <c:v>0.38870405200000002</c:v>
                </c:pt>
                <c:pt idx="11">
                  <c:v>0.42811145</c:v>
                </c:pt>
                <c:pt idx="12">
                  <c:v>0.61402107900000003</c:v>
                </c:pt>
                <c:pt idx="13">
                  <c:v>0.57646504399999998</c:v>
                </c:pt>
                <c:pt idx="14">
                  <c:v>0.63974198400000004</c:v>
                </c:pt>
                <c:pt idx="15">
                  <c:v>0.61112718499999996</c:v>
                </c:pt>
                <c:pt idx="16">
                  <c:v>0.54817907300000002</c:v>
                </c:pt>
                <c:pt idx="17">
                  <c:v>0.37447118400000001</c:v>
                </c:pt>
                <c:pt idx="18">
                  <c:v>0.41373510699999999</c:v>
                </c:pt>
                <c:pt idx="19">
                  <c:v>0.65394455299999998</c:v>
                </c:pt>
                <c:pt idx="20">
                  <c:v>0.60418475299999996</c:v>
                </c:pt>
                <c:pt idx="21">
                  <c:v>0.589714403</c:v>
                </c:pt>
                <c:pt idx="22">
                  <c:v>0.64140748700000005</c:v>
                </c:pt>
                <c:pt idx="23">
                  <c:v>0.59092089000000003</c:v>
                </c:pt>
                <c:pt idx="24">
                  <c:v>0.365134968</c:v>
                </c:pt>
                <c:pt idx="25">
                  <c:v>0.41951469000000002</c:v>
                </c:pt>
                <c:pt idx="26">
                  <c:v>0.85405283399999998</c:v>
                </c:pt>
                <c:pt idx="27">
                  <c:v>0.65011974299999997</c:v>
                </c:pt>
                <c:pt idx="28">
                  <c:v>1.016311937</c:v>
                </c:pt>
                <c:pt idx="29">
                  <c:v>0.60950282700000002</c:v>
                </c:pt>
                <c:pt idx="30">
                  <c:v>0.61106040100000003</c:v>
                </c:pt>
                <c:pt idx="31">
                  <c:v>0.41282006599999999</c:v>
                </c:pt>
                <c:pt idx="32">
                  <c:v>0.447301636</c:v>
                </c:pt>
                <c:pt idx="33">
                  <c:v>0.66329058600000002</c:v>
                </c:pt>
                <c:pt idx="34">
                  <c:v>0.69348682399999995</c:v>
                </c:pt>
                <c:pt idx="35">
                  <c:v>0.63556240200000003</c:v>
                </c:pt>
                <c:pt idx="36">
                  <c:v>0.69961480200000004</c:v>
                </c:pt>
                <c:pt idx="37">
                  <c:v>0.57312944099999996</c:v>
                </c:pt>
                <c:pt idx="38">
                  <c:v>0.40060390699999998</c:v>
                </c:pt>
                <c:pt idx="39">
                  <c:v>0.38287768900000002</c:v>
                </c:pt>
                <c:pt idx="40">
                  <c:v>0.39743330599999999</c:v>
                </c:pt>
                <c:pt idx="41">
                  <c:v>0.70134964799999999</c:v>
                </c:pt>
                <c:pt idx="42">
                  <c:v>0.68493034900000005</c:v>
                </c:pt>
                <c:pt idx="43">
                  <c:v>0.63911709699999997</c:v>
                </c:pt>
                <c:pt idx="44">
                  <c:v>0.56586124100000001</c:v>
                </c:pt>
                <c:pt idx="45">
                  <c:v>0.42011675100000001</c:v>
                </c:pt>
                <c:pt idx="46">
                  <c:v>0.48810267600000001</c:v>
                </c:pt>
                <c:pt idx="47">
                  <c:v>0.76411516400000001</c:v>
                </c:pt>
                <c:pt idx="48">
                  <c:v>0.73479322199999997</c:v>
                </c:pt>
                <c:pt idx="49">
                  <c:v>0.67553070800000004</c:v>
                </c:pt>
                <c:pt idx="50">
                  <c:v>0.70625704300000003</c:v>
                </c:pt>
                <c:pt idx="51">
                  <c:v>0.62308368000000003</c:v>
                </c:pt>
                <c:pt idx="52">
                  <c:v>0.39568471900000002</c:v>
                </c:pt>
                <c:pt idx="53">
                  <c:v>0.52561751999999995</c:v>
                </c:pt>
                <c:pt idx="54">
                  <c:v>0.76470006899999998</c:v>
                </c:pt>
                <c:pt idx="55">
                  <c:v>0.67191660799999997</c:v>
                </c:pt>
                <c:pt idx="56">
                  <c:v>0.65112989399999999</c:v>
                </c:pt>
                <c:pt idx="57">
                  <c:v>0.85118717200000005</c:v>
                </c:pt>
                <c:pt idx="58">
                  <c:v>0.66330661499999999</c:v>
                </c:pt>
                <c:pt idx="59">
                  <c:v>0.58986824599999998</c:v>
                </c:pt>
                <c:pt idx="60">
                  <c:v>0.453606711</c:v>
                </c:pt>
                <c:pt idx="61">
                  <c:v>0.42743064200000003</c:v>
                </c:pt>
                <c:pt idx="62">
                  <c:v>0.81743649600000001</c:v>
                </c:pt>
                <c:pt idx="63">
                  <c:v>0.76025355900000002</c:v>
                </c:pt>
                <c:pt idx="64">
                  <c:v>0.75365441200000005</c:v>
                </c:pt>
                <c:pt idx="65">
                  <c:v>0.65128602800000002</c:v>
                </c:pt>
                <c:pt idx="66">
                  <c:v>0.44324686000000002</c:v>
                </c:pt>
                <c:pt idx="67">
                  <c:v>0.53002604499999995</c:v>
                </c:pt>
                <c:pt idx="68">
                  <c:v>0.72528768499999996</c:v>
                </c:pt>
                <c:pt idx="69">
                  <c:v>0.70662887699999999</c:v>
                </c:pt>
                <c:pt idx="70">
                  <c:v>0.71402359000000004</c:v>
                </c:pt>
                <c:pt idx="71">
                  <c:v>0.76618844600000002</c:v>
                </c:pt>
                <c:pt idx="72">
                  <c:v>0.64736666799999998</c:v>
                </c:pt>
                <c:pt idx="73">
                  <c:v>0.41654168499999999</c:v>
                </c:pt>
                <c:pt idx="74">
                  <c:v>0.49943634100000001</c:v>
                </c:pt>
                <c:pt idx="75">
                  <c:v>0.76272144799999997</c:v>
                </c:pt>
                <c:pt idx="76">
                  <c:v>0.66374521600000003</c:v>
                </c:pt>
                <c:pt idx="77">
                  <c:v>0.65660618699999995</c:v>
                </c:pt>
                <c:pt idx="78">
                  <c:v>0.68094468399999997</c:v>
                </c:pt>
                <c:pt idx="79">
                  <c:v>0.39907385099999998</c:v>
                </c:pt>
                <c:pt idx="80">
                  <c:v>0.415844357</c:v>
                </c:pt>
                <c:pt idx="81">
                  <c:v>0.48463899900000001</c:v>
                </c:pt>
                <c:pt idx="82">
                  <c:v>0.82090420799999997</c:v>
                </c:pt>
                <c:pt idx="83">
                  <c:v>0.79440406200000002</c:v>
                </c:pt>
                <c:pt idx="84">
                  <c:v>0.71463795399999996</c:v>
                </c:pt>
                <c:pt idx="85">
                  <c:v>0.69096289700000002</c:v>
                </c:pt>
                <c:pt idx="86">
                  <c:v>0.61536789000000003</c:v>
                </c:pt>
                <c:pt idx="87">
                  <c:v>0.39356752699999997</c:v>
                </c:pt>
                <c:pt idx="88">
                  <c:v>0.72668808299999998</c:v>
                </c:pt>
                <c:pt idx="89">
                  <c:v>1.146713836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9-4702-A1AA-4B60CAA4A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3184"/>
        <c:axId val="457282336"/>
      </c:lineChart>
      <c:dateAx>
        <c:axId val="45727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82336"/>
        <c:crosses val="autoZero"/>
        <c:auto val="1"/>
        <c:lblOffset val="100"/>
        <c:baseTimeUnit val="days"/>
      </c:dateAx>
      <c:valAx>
        <c:axId val="4572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NetOut_Media!$E$3:$E$92</c:f>
              <c:numCache>
                <c:formatCode>0.00</c:formatCode>
                <c:ptCount val="90"/>
                <c:pt idx="0">
                  <c:v>-0.30417678003798226</c:v>
                </c:pt>
                <c:pt idx="1">
                  <c:v>-0.19746381367918633</c:v>
                </c:pt>
                <c:pt idx="2">
                  <c:v>-0.21294626202843805</c:v>
                </c:pt>
                <c:pt idx="3">
                  <c:v>-0.15207722653392219</c:v>
                </c:pt>
                <c:pt idx="4">
                  <c:v>0.59800105257064218</c:v>
                </c:pt>
                <c:pt idx="5">
                  <c:v>1.2934932023627244</c:v>
                </c:pt>
                <c:pt idx="6">
                  <c:v>-0.34976048601277437</c:v>
                </c:pt>
                <c:pt idx="7">
                  <c:v>-5.6155940778130665E-2</c:v>
                </c:pt>
                <c:pt idx="8">
                  <c:v>-0.14027971959995097</c:v>
                </c:pt>
                <c:pt idx="9">
                  <c:v>-0.15127097436665801</c:v>
                </c:pt>
                <c:pt idx="10">
                  <c:v>-0.31423671287956906</c:v>
                </c:pt>
                <c:pt idx="11">
                  <c:v>0.58840327528815428</c:v>
                </c:pt>
                <c:pt idx="12">
                  <c:v>1.1919361561012569</c:v>
                </c:pt>
                <c:pt idx="13">
                  <c:v>-0.30930584567940322</c:v>
                </c:pt>
                <c:pt idx="14">
                  <c:v>-0.24308053001783197</c:v>
                </c:pt>
                <c:pt idx="15">
                  <c:v>-0.31261265586900588</c:v>
                </c:pt>
                <c:pt idx="16">
                  <c:v>-0.28821101706665397</c:v>
                </c:pt>
                <c:pt idx="17">
                  <c:v>-6.7564040501155359E-2</c:v>
                </c:pt>
                <c:pt idx="18">
                  <c:v>0.38400481834075673</c:v>
                </c:pt>
                <c:pt idx="19">
                  <c:v>1.0535162989264431</c:v>
                </c:pt>
                <c:pt idx="20">
                  <c:v>-0.31967632691249448</c:v>
                </c:pt>
                <c:pt idx="21">
                  <c:v>-0.10617227827367631</c:v>
                </c:pt>
                <c:pt idx="22">
                  <c:v>-5.5131039133164486E-2</c:v>
                </c:pt>
                <c:pt idx="23">
                  <c:v>2.3750573608937406</c:v>
                </c:pt>
                <c:pt idx="24">
                  <c:v>1.989656838609245</c:v>
                </c:pt>
                <c:pt idx="25">
                  <c:v>0.57037755492421327</c:v>
                </c:pt>
                <c:pt idx="26">
                  <c:v>1.5690259177642349</c:v>
                </c:pt>
                <c:pt idx="27">
                  <c:v>-0.1778894838732131</c:v>
                </c:pt>
                <c:pt idx="28">
                  <c:v>-9.2870549161984492E-2</c:v>
                </c:pt>
                <c:pt idx="29">
                  <c:v>-8.702092204544494E-2</c:v>
                </c:pt>
                <c:pt idx="30">
                  <c:v>1.4201868053775641</c:v>
                </c:pt>
                <c:pt idx="31">
                  <c:v>2.4755848375207097</c:v>
                </c:pt>
                <c:pt idx="32">
                  <c:v>0.793576319855537</c:v>
                </c:pt>
                <c:pt idx="33">
                  <c:v>1.0747829174335963</c:v>
                </c:pt>
                <c:pt idx="34">
                  <c:v>3.5472040247365534E-2</c:v>
                </c:pt>
                <c:pt idx="35">
                  <c:v>0.25968245916081995</c:v>
                </c:pt>
                <c:pt idx="36">
                  <c:v>0.44846970273231862</c:v>
                </c:pt>
                <c:pt idx="37">
                  <c:v>0.27221856998593436</c:v>
                </c:pt>
                <c:pt idx="38">
                  <c:v>0.21569836893749147</c:v>
                </c:pt>
                <c:pt idx="39">
                  <c:v>0.89190964935064521</c:v>
                </c:pt>
                <c:pt idx="40">
                  <c:v>1.6588622002237137</c:v>
                </c:pt>
                <c:pt idx="41">
                  <c:v>-3.0224125070812454E-2</c:v>
                </c:pt>
                <c:pt idx="42">
                  <c:v>5.1051152630050257E-2</c:v>
                </c:pt>
                <c:pt idx="43">
                  <c:v>6.2216490144755575E-2</c:v>
                </c:pt>
                <c:pt idx="44">
                  <c:v>6.9120513963951786E-3</c:v>
                </c:pt>
                <c:pt idx="45">
                  <c:v>1.9949131277093902E-2</c:v>
                </c:pt>
                <c:pt idx="46">
                  <c:v>0.67435174052870794</c:v>
                </c:pt>
                <c:pt idx="47">
                  <c:v>1.3978280811642172</c:v>
                </c:pt>
                <c:pt idx="48">
                  <c:v>-6.8593413777918485E-2</c:v>
                </c:pt>
                <c:pt idx="49">
                  <c:v>4.6554511570060034E-2</c:v>
                </c:pt>
                <c:pt idx="50">
                  <c:v>8.2379614601610862E-2</c:v>
                </c:pt>
                <c:pt idx="51">
                  <c:v>4.9471777090814286E-4</c:v>
                </c:pt>
                <c:pt idx="52">
                  <c:v>8.1201044557909954E-2</c:v>
                </c:pt>
                <c:pt idx="53">
                  <c:v>0.75005029201340456</c:v>
                </c:pt>
                <c:pt idx="54">
                  <c:v>1.460987108232308</c:v>
                </c:pt>
                <c:pt idx="55">
                  <c:v>-5.6742881474340784E-2</c:v>
                </c:pt>
                <c:pt idx="56">
                  <c:v>3.4058026568707933E-3</c:v>
                </c:pt>
                <c:pt idx="57">
                  <c:v>-3.6025552973890825E-2</c:v>
                </c:pt>
                <c:pt idx="58">
                  <c:v>4.7623736631189434E-2</c:v>
                </c:pt>
                <c:pt idx="59">
                  <c:v>9.8604471222544218E-2</c:v>
                </c:pt>
                <c:pt idx="60">
                  <c:v>0.35943277840961857</c:v>
                </c:pt>
                <c:pt idx="61">
                  <c:v>1.483014918986538</c:v>
                </c:pt>
                <c:pt idx="62">
                  <c:v>-9.4496554369312452E-2</c:v>
                </c:pt>
                <c:pt idx="63">
                  <c:v>-0.14967589328374917</c:v>
                </c:pt>
                <c:pt idx="64">
                  <c:v>-0.10361848794421277</c:v>
                </c:pt>
                <c:pt idx="65">
                  <c:v>0.1145223716332029</c:v>
                </c:pt>
                <c:pt idx="66">
                  <c:v>3.0401919208046035E-2</c:v>
                </c:pt>
                <c:pt idx="67">
                  <c:v>0.94546088004148943</c:v>
                </c:pt>
                <c:pt idx="68">
                  <c:v>1.6282109134167402</c:v>
                </c:pt>
                <c:pt idx="69">
                  <c:v>-0.24135967707075018</c:v>
                </c:pt>
                <c:pt idx="70">
                  <c:v>-0.16658960001200512</c:v>
                </c:pt>
                <c:pt idx="71">
                  <c:v>6.9613823476235265E-2</c:v>
                </c:pt>
                <c:pt idx="72">
                  <c:v>-9.5300649751375199E-2</c:v>
                </c:pt>
                <c:pt idx="73">
                  <c:v>9.6658707194607951E-2</c:v>
                </c:pt>
                <c:pt idx="74">
                  <c:v>0.89800160999427103</c:v>
                </c:pt>
                <c:pt idx="75">
                  <c:v>1.004135240815055</c:v>
                </c:pt>
                <c:pt idx="76">
                  <c:v>5.1054078563958494E-2</c:v>
                </c:pt>
                <c:pt idx="77">
                  <c:v>0.13088500415043325</c:v>
                </c:pt>
                <c:pt idx="78">
                  <c:v>9.6262475799175323E-2</c:v>
                </c:pt>
                <c:pt idx="79">
                  <c:v>-1.6734691765893699E-2</c:v>
                </c:pt>
                <c:pt idx="80">
                  <c:v>0.27464095849164466</c:v>
                </c:pt>
                <c:pt idx="81">
                  <c:v>0.72069409959506836</c:v>
                </c:pt>
                <c:pt idx="82">
                  <c:v>1.4516541466509116</c:v>
                </c:pt>
                <c:pt idx="83">
                  <c:v>-0.1632486246997534</c:v>
                </c:pt>
                <c:pt idx="84">
                  <c:v>3.491366659763899E-2</c:v>
                </c:pt>
                <c:pt idx="85">
                  <c:v>-2.2753686451489983E-2</c:v>
                </c:pt>
                <c:pt idx="86">
                  <c:v>-0.11081108254016719</c:v>
                </c:pt>
                <c:pt idx="87">
                  <c:v>0.23639794869953726</c:v>
                </c:pt>
                <c:pt idx="88">
                  <c:v>0.81417826790379533</c:v>
                </c:pt>
                <c:pt idx="89">
                  <c:v>1.5069257087527119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A-4BE4-99CF-02DF34536D91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NetOut_Media!$I$3:$I$92</c:f>
              <c:numCache>
                <c:formatCode>0.00</c:formatCode>
                <c:ptCount val="90"/>
                <c:pt idx="0">
                  <c:v>0</c:v>
                </c:pt>
                <c:pt idx="1">
                  <c:v>-0.14596036481422855</c:v>
                </c:pt>
                <c:pt idx="2">
                  <c:v>-0.27823980080304983</c:v>
                </c:pt>
                <c:pt idx="3">
                  <c:v>-0.43458627427545049</c:v>
                </c:pt>
                <c:pt idx="4">
                  <c:v>-3.7147824904863062E-2</c:v>
                </c:pt>
                <c:pt idx="5">
                  <c:v>0.57986089446234901</c:v>
                </c:pt>
                <c:pt idx="6">
                  <c:v>-0.19278020235816015</c:v>
                </c:pt>
                <c:pt idx="7">
                  <c:v>-0.11042989441330243</c:v>
                </c:pt>
                <c:pt idx="8">
                  <c:v>-2.3685647057030593E-2</c:v>
                </c:pt>
                <c:pt idx="9">
                  <c:v>-0.17421334731732885</c:v>
                </c:pt>
                <c:pt idx="10">
                  <c:v>-0.49563109098098213</c:v>
                </c:pt>
                <c:pt idx="11">
                  <c:v>0.28619941246143554</c:v>
                </c:pt>
                <c:pt idx="12">
                  <c:v>1.5442249596756259</c:v>
                </c:pt>
                <c:pt idx="13">
                  <c:v>-0.24761708983188663</c:v>
                </c:pt>
                <c:pt idx="14">
                  <c:v>-8.531703163086389E-2</c:v>
                </c:pt>
                <c:pt idx="15">
                  <c:v>-0.20694526595544513</c:v>
                </c:pt>
                <c:pt idx="16">
                  <c:v>-0.26365762438948021</c:v>
                </c:pt>
                <c:pt idx="17">
                  <c:v>-0.3413122094742343</c:v>
                </c:pt>
                <c:pt idx="18">
                  <c:v>7.9584052799261992E-2</c:v>
                </c:pt>
                <c:pt idx="19">
                  <c:v>1.5308816399918344</c:v>
                </c:pt>
                <c:pt idx="20">
                  <c:v>-0.22561946046641448</c:v>
                </c:pt>
                <c:pt idx="21">
                  <c:v>-7.5257365793841412E-3</c:v>
                </c:pt>
                <c:pt idx="22">
                  <c:v>0.14068516042518045</c:v>
                </c:pt>
                <c:pt idx="23">
                  <c:v>2.7523836302923432</c:v>
                </c:pt>
                <c:pt idx="24">
                  <c:v>1.052704501873952</c:v>
                </c:pt>
                <c:pt idx="25">
                  <c:v>0.23833919762591971</c:v>
                </c:pt>
                <c:pt idx="26">
                  <c:v>3.1226679174859</c:v>
                </c:pt>
                <c:pt idx="27">
                  <c:v>3.7000515717259194E-3</c:v>
                </c:pt>
                <c:pt idx="28">
                  <c:v>0.73066733488066438</c:v>
                </c:pt>
                <c:pt idx="29">
                  <c:v>4.4217168333936324E-2</c:v>
                </c:pt>
                <c:pt idx="30">
                  <c:v>1.7735939981037574</c:v>
                </c:pt>
                <c:pt idx="31">
                  <c:v>1.6898971916271064</c:v>
                </c:pt>
                <c:pt idx="32">
                  <c:v>0.50350378965937226</c:v>
                </c:pt>
                <c:pt idx="33">
                  <c:v>1.5776062504725972</c:v>
                </c:pt>
                <c:pt idx="34">
                  <c:v>0.34447896748164319</c:v>
                </c:pt>
                <c:pt idx="35">
                  <c:v>0.4984218781611785</c:v>
                </c:pt>
                <c:pt idx="36">
                  <c:v>0.89556835817446701</c:v>
                </c:pt>
                <c:pt idx="37">
                  <c:v>0.36339924802890389</c:v>
                </c:pt>
                <c:pt idx="38">
                  <c:v>-8.9694362000212205E-2</c:v>
                </c:pt>
                <c:pt idx="39">
                  <c:v>0.35320380037394999</c:v>
                </c:pt>
                <c:pt idx="40">
                  <c:v>0.97333406990353777</c:v>
                </c:pt>
                <c:pt idx="41">
                  <c:v>0.26965086526129878</c:v>
                </c:pt>
                <c:pt idx="42">
                  <c:v>0.34309110594729963</c:v>
                </c:pt>
                <c:pt idx="43">
                  <c:v>0.26609608274309071</c:v>
                </c:pt>
                <c:pt idx="44">
                  <c:v>6.2215702798322121E-2</c:v>
                </c:pt>
                <c:pt idx="45">
                  <c:v>-0.20160664203949094</c:v>
                </c:pt>
                <c:pt idx="46">
                  <c:v>0.52217464167874827</c:v>
                </c:pt>
                <c:pt idx="47">
                  <c:v>2.4113140895226235</c:v>
                </c:pt>
                <c:pt idx="48">
                  <c:v>0.27352297447365848</c:v>
                </c:pt>
                <c:pt idx="49">
                  <c:v>0.31506642515163119</c:v>
                </c:pt>
                <c:pt idx="50">
                  <c:v>0.42141730385275833</c:v>
                </c:pt>
                <c:pt idx="51">
                  <c:v>0.15850572490105713</c:v>
                </c:pt>
                <c:pt idx="52">
                  <c:v>-0.20524850176778173</c:v>
                </c:pt>
                <c:pt idx="53">
                  <c:v>0.70786686662339671</c:v>
                </c:pt>
                <c:pt idx="54">
                  <c:v>2.492793265540751</c:v>
                </c:pt>
                <c:pt idx="55">
                  <c:v>0.17586293794362678</c:v>
                </c:pt>
                <c:pt idx="56">
                  <c:v>0.21147323182450062</c:v>
                </c:pt>
                <c:pt idx="57">
                  <c:v>0.52089468664396243</c:v>
                </c:pt>
                <c:pt idx="58">
                  <c:v>0.28755930060864521</c:v>
                </c:pt>
                <c:pt idx="59">
                  <c:v>0.20005906016259181</c:v>
                </c:pt>
                <c:pt idx="60">
                  <c:v>0.14151764427985722</c:v>
                </c:pt>
                <c:pt idx="61">
                  <c:v>0.96394644877497049</c:v>
                </c:pt>
                <c:pt idx="62">
                  <c:v>0.36895055245473612</c:v>
                </c:pt>
                <c:pt idx="63">
                  <c:v>0.19515978634595207</c:v>
                </c:pt>
                <c:pt idx="64">
                  <c:v>0.24826659533642881</c:v>
                </c:pt>
                <c:pt idx="65">
                  <c:v>0.34073300431867126</c:v>
                </c:pt>
                <c:pt idx="66">
                  <c:v>-0.15671636774937198</c:v>
                </c:pt>
                <c:pt idx="67">
                  <c:v>0.90283250775163282</c:v>
                </c:pt>
                <c:pt idx="68">
                  <c:v>2.516342020077039</c:v>
                </c:pt>
                <c:pt idx="69">
                  <c:v>-1.1474904225681109E-2</c:v>
                </c:pt>
                <c:pt idx="70">
                  <c:v>9.6709704649399417E-2</c:v>
                </c:pt>
                <c:pt idx="71">
                  <c:v>0.50981163085736025</c:v>
                </c:pt>
                <c:pt idx="72">
                  <c:v>7.8387412837814682E-2</c:v>
                </c:pt>
                <c:pt idx="73">
                  <c:v>-0.15920473814694716</c:v>
                </c:pt>
                <c:pt idx="74">
                  <c:v>0.744123236996592</c:v>
                </c:pt>
                <c:pt idx="75">
                  <c:v>1.8109542715378586</c:v>
                </c:pt>
                <c:pt idx="76">
                  <c:v>0.282411978684036</c:v>
                </c:pt>
                <c:pt idx="77">
                  <c:v>0.36447278667896926</c:v>
                </c:pt>
                <c:pt idx="78">
                  <c:v>0.37097172665588074</c:v>
                </c:pt>
                <c:pt idx="79">
                  <c:v>-0.2796117622329965</c:v>
                </c:pt>
                <c:pt idx="80">
                  <c:v>-2.7427064605831906E-2</c:v>
                </c:pt>
                <c:pt idx="81">
                  <c:v>0.52955881513749126</c:v>
                </c:pt>
                <c:pt idx="82">
                  <c:v>2.6900865521569166</c:v>
                </c:pt>
                <c:pt idx="83">
                  <c:v>0.21810278802016206</c:v>
                </c:pt>
                <c:pt idx="84">
                  <c:v>0.35480598143245057</c:v>
                </c:pt>
                <c:pt idx="85">
                  <c:v>0.23625218581480928</c:v>
                </c:pt>
                <c:pt idx="86">
                  <c:v>1.4244288957567801E-3</c:v>
                </c:pt>
                <c:pt idx="87">
                  <c:v>-0.10975835518194341</c:v>
                </c:pt>
                <c:pt idx="88">
                  <c:v>1.4105718188394025</c:v>
                </c:pt>
                <c:pt idx="89">
                  <c:v>4.2544807092868595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A-4BE4-99CF-02DF3453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06384"/>
        <c:axId val="774418032"/>
      </c:lineChart>
      <c:dateAx>
        <c:axId val="774406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18032"/>
        <c:crosses val="autoZero"/>
        <c:auto val="1"/>
        <c:lblOffset val="100"/>
        <c:baseTimeUnit val="days"/>
      </c:dateAx>
      <c:valAx>
        <c:axId val="7744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Disk_Media!$B$3:$B$92</c:f>
              <c:numCache>
                <c:formatCode>0.00</c:formatCode>
                <c:ptCount val="90"/>
                <c:pt idx="0">
                  <c:v>2.5075158960000001</c:v>
                </c:pt>
                <c:pt idx="1">
                  <c:v>2.3161130550000002</c:v>
                </c:pt>
                <c:pt idx="2">
                  <c:v>2.3302901519999999</c:v>
                </c:pt>
                <c:pt idx="3">
                  <c:v>2.1630915979999998</c:v>
                </c:pt>
                <c:pt idx="4">
                  <c:v>0.983272327</c:v>
                </c:pt>
                <c:pt idx="5">
                  <c:v>0.68171437700000004</c:v>
                </c:pt>
                <c:pt idx="6">
                  <c:v>2.7429460720000001</c:v>
                </c:pt>
                <c:pt idx="7">
                  <c:v>2.0546028860000001</c:v>
                </c:pt>
                <c:pt idx="8">
                  <c:v>2.0992036120000002</c:v>
                </c:pt>
                <c:pt idx="9">
                  <c:v>2.334352252</c:v>
                </c:pt>
                <c:pt idx="10">
                  <c:v>2.5568333550000002</c:v>
                </c:pt>
                <c:pt idx="11">
                  <c:v>1.002972787</c:v>
                </c:pt>
                <c:pt idx="12">
                  <c:v>0.78736269999999997</c:v>
                </c:pt>
                <c:pt idx="13">
                  <c:v>2.7685140110000002</c:v>
                </c:pt>
                <c:pt idx="14">
                  <c:v>2.4535652680000002</c:v>
                </c:pt>
                <c:pt idx="15">
                  <c:v>2.437895664</c:v>
                </c:pt>
                <c:pt idx="16">
                  <c:v>2.6982947799999999</c:v>
                </c:pt>
                <c:pt idx="17">
                  <c:v>2.0378538540000002</c:v>
                </c:pt>
                <c:pt idx="18">
                  <c:v>1.085908069</c:v>
                </c:pt>
                <c:pt idx="19">
                  <c:v>0.79461659699999998</c:v>
                </c:pt>
                <c:pt idx="20">
                  <c:v>2.7801106789999999</c:v>
                </c:pt>
                <c:pt idx="21">
                  <c:v>2.1696310360000002</c:v>
                </c:pt>
                <c:pt idx="22">
                  <c:v>1.9977342469999999</c:v>
                </c:pt>
                <c:pt idx="23">
                  <c:v>0.39912831700000001</c:v>
                </c:pt>
                <c:pt idx="24">
                  <c:v>0.45627691599999998</c:v>
                </c:pt>
                <c:pt idx="25">
                  <c:v>0.98219593000000005</c:v>
                </c:pt>
                <c:pt idx="26">
                  <c:v>0.66697639900000005</c:v>
                </c:pt>
                <c:pt idx="27">
                  <c:v>2.3291637239999998</c:v>
                </c:pt>
                <c:pt idx="28">
                  <c:v>2.1432106979999999</c:v>
                </c:pt>
                <c:pt idx="29">
                  <c:v>2.0202174519999998</c:v>
                </c:pt>
                <c:pt idx="30">
                  <c:v>0.62451995299999996</c:v>
                </c:pt>
                <c:pt idx="31">
                  <c:v>0.47008055999999998</c:v>
                </c:pt>
                <c:pt idx="32">
                  <c:v>1.0183945190000001</c:v>
                </c:pt>
                <c:pt idx="33">
                  <c:v>1.0136489049999999</c:v>
                </c:pt>
                <c:pt idx="34">
                  <c:v>2.2563659550000001</c:v>
                </c:pt>
                <c:pt idx="35">
                  <c:v>1.733939806</c:v>
                </c:pt>
                <c:pt idx="36">
                  <c:v>1.581722726</c:v>
                </c:pt>
                <c:pt idx="37">
                  <c:v>1.7938376650000001</c:v>
                </c:pt>
                <c:pt idx="38">
                  <c:v>1.7907655499999999</c:v>
                </c:pt>
                <c:pt idx="39">
                  <c:v>0.95485508600000002</c:v>
                </c:pt>
                <c:pt idx="40">
                  <c:v>0.74676970600000003</c:v>
                </c:pt>
                <c:pt idx="41">
                  <c:v>2.1191512210000001</c:v>
                </c:pt>
                <c:pt idx="42">
                  <c:v>1.9210524950000001</c:v>
                </c:pt>
                <c:pt idx="43">
                  <c:v>1.93016067</c:v>
                </c:pt>
                <c:pt idx="44">
                  <c:v>2.040867649</c:v>
                </c:pt>
                <c:pt idx="45">
                  <c:v>1.920928872</c:v>
                </c:pt>
                <c:pt idx="46">
                  <c:v>1.043787316</c:v>
                </c:pt>
                <c:pt idx="47">
                  <c:v>0.79143712099999997</c:v>
                </c:pt>
                <c:pt idx="48">
                  <c:v>2.2423119499999999</c:v>
                </c:pt>
                <c:pt idx="49">
                  <c:v>2.0690108280000001</c:v>
                </c:pt>
                <c:pt idx="50">
                  <c:v>2.0122551</c:v>
                </c:pt>
                <c:pt idx="51">
                  <c:v>2.0497244440000002</c:v>
                </c:pt>
                <c:pt idx="52">
                  <c:v>1.876538206</c:v>
                </c:pt>
                <c:pt idx="53">
                  <c:v>0.92371622200000003</c:v>
                </c:pt>
                <c:pt idx="54">
                  <c:v>0.86142401099999999</c:v>
                </c:pt>
                <c:pt idx="55">
                  <c:v>2.0397617210000001</c:v>
                </c:pt>
                <c:pt idx="56">
                  <c:v>2.0092343420000001</c:v>
                </c:pt>
                <c:pt idx="57">
                  <c:v>1.9399493409999999</c:v>
                </c:pt>
                <c:pt idx="58">
                  <c:v>1.9139966859999999</c:v>
                </c:pt>
                <c:pt idx="59">
                  <c:v>1.867105808</c:v>
                </c:pt>
                <c:pt idx="60">
                  <c:v>1.196146446</c:v>
                </c:pt>
                <c:pt idx="61">
                  <c:v>0.57688130800000004</c:v>
                </c:pt>
                <c:pt idx="62">
                  <c:v>2.2723844199999998</c:v>
                </c:pt>
                <c:pt idx="63">
                  <c:v>2.2182602180000002</c:v>
                </c:pt>
                <c:pt idx="64">
                  <c:v>2.1318649970000001</c:v>
                </c:pt>
                <c:pt idx="65">
                  <c:v>1.823679225</c:v>
                </c:pt>
                <c:pt idx="66">
                  <c:v>1.9310001590000001</c:v>
                </c:pt>
                <c:pt idx="67">
                  <c:v>0.85417384200000002</c:v>
                </c:pt>
                <c:pt idx="68">
                  <c:v>0.67902900300000002</c:v>
                </c:pt>
                <c:pt idx="69">
                  <c:v>2.4430707520000001</c:v>
                </c:pt>
                <c:pt idx="70">
                  <c:v>2.2019227739999998</c:v>
                </c:pt>
                <c:pt idx="71">
                  <c:v>1.857110931</c:v>
                </c:pt>
                <c:pt idx="72">
                  <c:v>2.05754846</c:v>
                </c:pt>
                <c:pt idx="73">
                  <c:v>1.7977564610000001</c:v>
                </c:pt>
                <c:pt idx="74">
                  <c:v>0.87500044499999996</c:v>
                </c:pt>
                <c:pt idx="75">
                  <c:v>0.88662740699999998</c:v>
                </c:pt>
                <c:pt idx="76">
                  <c:v>1.932090224</c:v>
                </c:pt>
                <c:pt idx="77">
                  <c:v>1.8385044349999999</c:v>
                </c:pt>
                <c:pt idx="78">
                  <c:v>1.9710876930000001</c:v>
                </c:pt>
                <c:pt idx="79">
                  <c:v>1.997286436</c:v>
                </c:pt>
                <c:pt idx="80">
                  <c:v>1.6324524090000001</c:v>
                </c:pt>
                <c:pt idx="81">
                  <c:v>0.98942597600000004</c:v>
                </c:pt>
                <c:pt idx="82">
                  <c:v>0.80460268599999996</c:v>
                </c:pt>
                <c:pt idx="83">
                  <c:v>2.464955427</c:v>
                </c:pt>
                <c:pt idx="84">
                  <c:v>1.831798365</c:v>
                </c:pt>
                <c:pt idx="85">
                  <c:v>2.0913202399999999</c:v>
                </c:pt>
                <c:pt idx="86">
                  <c:v>2.128475436</c:v>
                </c:pt>
                <c:pt idx="87">
                  <c:v>1.8317848320000001</c:v>
                </c:pt>
                <c:pt idx="88">
                  <c:v>0.95768457699999998</c:v>
                </c:pt>
                <c:pt idx="89">
                  <c:v>0.74299741100000005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B-4F38-A7BC-9E62BF180AD0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Disk_Media!$D$3:$D$92</c:f>
              <c:numCache>
                <c:formatCode>0.00</c:formatCode>
                <c:ptCount val="90"/>
                <c:pt idx="0">
                  <c:v>1.9927999999999999</c:v>
                </c:pt>
                <c:pt idx="1">
                  <c:v>1.9897</c:v>
                </c:pt>
                <c:pt idx="2">
                  <c:v>1.9866999999999999</c:v>
                </c:pt>
                <c:pt idx="3">
                  <c:v>1.9837</c:v>
                </c:pt>
                <c:pt idx="4">
                  <c:v>1.9806999999999999</c:v>
                </c:pt>
                <c:pt idx="5">
                  <c:v>1.9777</c:v>
                </c:pt>
                <c:pt idx="6">
                  <c:v>1.9746999999999999</c:v>
                </c:pt>
                <c:pt idx="7">
                  <c:v>1.9718</c:v>
                </c:pt>
                <c:pt idx="8">
                  <c:v>1.9688000000000001</c:v>
                </c:pt>
                <c:pt idx="9">
                  <c:v>1.9658</c:v>
                </c:pt>
                <c:pt idx="10">
                  <c:v>1.9628000000000001</c:v>
                </c:pt>
                <c:pt idx="11">
                  <c:v>1.9599</c:v>
                </c:pt>
                <c:pt idx="12">
                  <c:v>1.9569000000000001</c:v>
                </c:pt>
                <c:pt idx="13">
                  <c:v>1.9539</c:v>
                </c:pt>
                <c:pt idx="14">
                  <c:v>1.9510000000000001</c:v>
                </c:pt>
                <c:pt idx="15">
                  <c:v>1.948</c:v>
                </c:pt>
                <c:pt idx="16">
                  <c:v>1.9451000000000001</c:v>
                </c:pt>
                <c:pt idx="17">
                  <c:v>1.9421999999999999</c:v>
                </c:pt>
                <c:pt idx="18">
                  <c:v>1.9392</c:v>
                </c:pt>
                <c:pt idx="19">
                  <c:v>1.9362999999999999</c:v>
                </c:pt>
                <c:pt idx="20">
                  <c:v>1.9334</c:v>
                </c:pt>
                <c:pt idx="21">
                  <c:v>1.9303999999999999</c:v>
                </c:pt>
                <c:pt idx="22">
                  <c:v>1.9275</c:v>
                </c:pt>
                <c:pt idx="23">
                  <c:v>1.9246000000000001</c:v>
                </c:pt>
                <c:pt idx="24">
                  <c:v>1.9217</c:v>
                </c:pt>
                <c:pt idx="25">
                  <c:v>1.9188000000000001</c:v>
                </c:pt>
                <c:pt idx="26">
                  <c:v>1.9158999999999999</c:v>
                </c:pt>
                <c:pt idx="27">
                  <c:v>1.913</c:v>
                </c:pt>
                <c:pt idx="28">
                  <c:v>1.9100999999999999</c:v>
                </c:pt>
                <c:pt idx="29">
                  <c:v>1.9072</c:v>
                </c:pt>
                <c:pt idx="30">
                  <c:v>1.9043000000000001</c:v>
                </c:pt>
                <c:pt idx="31">
                  <c:v>1.9014</c:v>
                </c:pt>
                <c:pt idx="32">
                  <c:v>1.8986000000000001</c:v>
                </c:pt>
                <c:pt idx="33">
                  <c:v>1.8956999999999999</c:v>
                </c:pt>
                <c:pt idx="34">
                  <c:v>1.8928</c:v>
                </c:pt>
                <c:pt idx="35">
                  <c:v>1.89</c:v>
                </c:pt>
                <c:pt idx="36">
                  <c:v>1.8871</c:v>
                </c:pt>
                <c:pt idx="37">
                  <c:v>1.8843000000000001</c:v>
                </c:pt>
                <c:pt idx="38">
                  <c:v>1.8814</c:v>
                </c:pt>
                <c:pt idx="39">
                  <c:v>1.8786</c:v>
                </c:pt>
                <c:pt idx="40">
                  <c:v>1.8756999999999999</c:v>
                </c:pt>
                <c:pt idx="41">
                  <c:v>1.8729</c:v>
                </c:pt>
                <c:pt idx="42">
                  <c:v>1.8701000000000001</c:v>
                </c:pt>
                <c:pt idx="43">
                  <c:v>1.8672</c:v>
                </c:pt>
                <c:pt idx="44">
                  <c:v>1.8644000000000001</c:v>
                </c:pt>
                <c:pt idx="45">
                  <c:v>1.8615999999999999</c:v>
                </c:pt>
                <c:pt idx="46">
                  <c:v>1.8588</c:v>
                </c:pt>
                <c:pt idx="47">
                  <c:v>1.8560000000000001</c:v>
                </c:pt>
                <c:pt idx="48">
                  <c:v>1.8532</c:v>
                </c:pt>
                <c:pt idx="49">
                  <c:v>1.8504</c:v>
                </c:pt>
                <c:pt idx="50">
                  <c:v>1.8475999999999999</c:v>
                </c:pt>
                <c:pt idx="51">
                  <c:v>1.8448</c:v>
                </c:pt>
                <c:pt idx="52">
                  <c:v>1.8420000000000001</c:v>
                </c:pt>
                <c:pt idx="53">
                  <c:v>1.8391999999999999</c:v>
                </c:pt>
                <c:pt idx="54">
                  <c:v>1.8364</c:v>
                </c:pt>
                <c:pt idx="55">
                  <c:v>1.8335999999999999</c:v>
                </c:pt>
                <c:pt idx="56">
                  <c:v>1.8309</c:v>
                </c:pt>
                <c:pt idx="57">
                  <c:v>1.8281000000000001</c:v>
                </c:pt>
                <c:pt idx="58">
                  <c:v>1.8252999999999999</c:v>
                </c:pt>
                <c:pt idx="59">
                  <c:v>1.8226</c:v>
                </c:pt>
                <c:pt idx="60">
                  <c:v>1.8198000000000001</c:v>
                </c:pt>
                <c:pt idx="61">
                  <c:v>1.8170999999999999</c:v>
                </c:pt>
                <c:pt idx="62">
                  <c:v>1.8143</c:v>
                </c:pt>
                <c:pt idx="63">
                  <c:v>1.8116000000000001</c:v>
                </c:pt>
                <c:pt idx="64">
                  <c:v>1.8088</c:v>
                </c:pt>
                <c:pt idx="65">
                  <c:v>1.8061</c:v>
                </c:pt>
                <c:pt idx="66">
                  <c:v>1.8033999999999999</c:v>
                </c:pt>
                <c:pt idx="67">
                  <c:v>1.8006</c:v>
                </c:pt>
                <c:pt idx="68">
                  <c:v>1.7979000000000001</c:v>
                </c:pt>
                <c:pt idx="69">
                  <c:v>1.7951999999999999</c:v>
                </c:pt>
                <c:pt idx="70">
                  <c:v>1.7925</c:v>
                </c:pt>
                <c:pt idx="71">
                  <c:v>1.7898000000000001</c:v>
                </c:pt>
                <c:pt idx="72">
                  <c:v>1.7870999999999999</c:v>
                </c:pt>
                <c:pt idx="73">
                  <c:v>1.7844</c:v>
                </c:pt>
                <c:pt idx="74">
                  <c:v>1.7817000000000001</c:v>
                </c:pt>
                <c:pt idx="75">
                  <c:v>1.7789999999999999</c:v>
                </c:pt>
                <c:pt idx="76">
                  <c:v>1.7763</c:v>
                </c:pt>
                <c:pt idx="77">
                  <c:v>1.7736000000000001</c:v>
                </c:pt>
                <c:pt idx="78">
                  <c:v>1.7708999999999999</c:v>
                </c:pt>
                <c:pt idx="79">
                  <c:v>1.7682</c:v>
                </c:pt>
                <c:pt idx="80">
                  <c:v>1.7656000000000001</c:v>
                </c:pt>
                <c:pt idx="81">
                  <c:v>1.7628999999999999</c:v>
                </c:pt>
                <c:pt idx="82">
                  <c:v>1.7602</c:v>
                </c:pt>
                <c:pt idx="83">
                  <c:v>1.7576000000000001</c:v>
                </c:pt>
                <c:pt idx="84">
                  <c:v>1.7548999999999999</c:v>
                </c:pt>
                <c:pt idx="85">
                  <c:v>1.7523</c:v>
                </c:pt>
                <c:pt idx="86">
                  <c:v>1.7496</c:v>
                </c:pt>
                <c:pt idx="87">
                  <c:v>1.7470000000000001</c:v>
                </c:pt>
                <c:pt idx="88">
                  <c:v>1.7443</c:v>
                </c:pt>
                <c:pt idx="89">
                  <c:v>1.7417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B-4F38-A7BC-9E62BF180AD0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Disk_Media!$H$3:$H$92</c:f>
              <c:numCache>
                <c:formatCode>0.00</c:formatCode>
                <c:ptCount val="90"/>
                <c:pt idx="0">
                  <c:v>2.5075158960000001</c:v>
                </c:pt>
                <c:pt idx="1">
                  <c:v>2.1725520170000001</c:v>
                </c:pt>
                <c:pt idx="2">
                  <c:v>1.5308883310000001</c:v>
                </c:pt>
                <c:pt idx="3">
                  <c:v>0.40064586800000002</c:v>
                </c:pt>
                <c:pt idx="4">
                  <c:v>0.54661340199999997</c:v>
                </c:pt>
                <c:pt idx="5">
                  <c:v>0.769946134</c:v>
                </c:pt>
                <c:pt idx="6">
                  <c:v>2.6004345550000001</c:v>
                </c:pt>
                <c:pt idx="7">
                  <c:v>1.829683097</c:v>
                </c:pt>
                <c:pt idx="8">
                  <c:v>2.3816262899999998</c:v>
                </c:pt>
                <c:pt idx="9">
                  <c:v>1.883094794</c:v>
                </c:pt>
                <c:pt idx="10">
                  <c:v>0.613991501</c:v>
                </c:pt>
                <c:pt idx="11">
                  <c:v>1.1523873950000001</c:v>
                </c:pt>
                <c:pt idx="12">
                  <c:v>2.4779921909999998</c:v>
                </c:pt>
                <c:pt idx="13">
                  <c:v>2.350957615</c:v>
                </c:pt>
                <c:pt idx="14">
                  <c:v>2.408596556</c:v>
                </c:pt>
                <c:pt idx="15">
                  <c:v>2.263637422</c:v>
                </c:pt>
                <c:pt idx="16">
                  <c:v>2.0313974909999999</c:v>
                </c:pt>
                <c:pt idx="17">
                  <c:v>0.719977639</c:v>
                </c:pt>
                <c:pt idx="18">
                  <c:v>1.13917936</c:v>
                </c:pt>
                <c:pt idx="19">
                  <c:v>2.6852769680000002</c:v>
                </c:pt>
                <c:pt idx="20">
                  <c:v>2.4050435079999999</c:v>
                </c:pt>
                <c:pt idx="21">
                  <c:v>2.4588944750000001</c:v>
                </c:pt>
                <c:pt idx="22">
                  <c:v>2.6396943400000001</c:v>
                </c:pt>
                <c:pt idx="23">
                  <c:v>2.2194561500000001</c:v>
                </c:pt>
                <c:pt idx="24">
                  <c:v>0.73518472999999995</c:v>
                </c:pt>
                <c:pt idx="25">
                  <c:v>1.1922867269999999</c:v>
                </c:pt>
                <c:pt idx="26">
                  <c:v>3.813673772</c:v>
                </c:pt>
                <c:pt idx="27">
                  <c:v>2.5572527489999999</c:v>
                </c:pt>
                <c:pt idx="28">
                  <c:v>4.7467019749999997</c:v>
                </c:pt>
                <c:pt idx="29">
                  <c:v>2.403407144</c:v>
                </c:pt>
                <c:pt idx="30">
                  <c:v>2.2666591230000002</c:v>
                </c:pt>
                <c:pt idx="31">
                  <c:v>0.86980782199999995</c:v>
                </c:pt>
                <c:pt idx="32">
                  <c:v>1.294728441</c:v>
                </c:pt>
                <c:pt idx="33">
                  <c:v>2.795764111</c:v>
                </c:pt>
                <c:pt idx="34">
                  <c:v>2.527830153</c:v>
                </c:pt>
                <c:pt idx="35">
                  <c:v>2.3497951119999998</c:v>
                </c:pt>
                <c:pt idx="36">
                  <c:v>2.540806624</c:v>
                </c:pt>
                <c:pt idx="37">
                  <c:v>2.0131709390000001</c:v>
                </c:pt>
                <c:pt idx="38">
                  <c:v>0.85504578899999995</c:v>
                </c:pt>
                <c:pt idx="39">
                  <c:v>0.97480633999999999</c:v>
                </c:pt>
                <c:pt idx="40">
                  <c:v>1.190402382</c:v>
                </c:pt>
                <c:pt idx="41">
                  <c:v>2.6441923530000002</c:v>
                </c:pt>
                <c:pt idx="42">
                  <c:v>2.5987478429999999</c:v>
                </c:pt>
                <c:pt idx="43">
                  <c:v>2.4902754520000001</c:v>
                </c:pt>
                <c:pt idx="44">
                  <c:v>1.869388813</c:v>
                </c:pt>
                <c:pt idx="45">
                  <c:v>0.83393918499999997</c:v>
                </c:pt>
                <c:pt idx="46">
                  <c:v>1.598681917</c:v>
                </c:pt>
                <c:pt idx="47">
                  <c:v>2.7478019069999999</c:v>
                </c:pt>
                <c:pt idx="48">
                  <c:v>2.564833352</c:v>
                </c:pt>
                <c:pt idx="49">
                  <c:v>2.479456683</c:v>
                </c:pt>
                <c:pt idx="50">
                  <c:v>2.5083906909999998</c:v>
                </c:pt>
                <c:pt idx="51">
                  <c:v>1.9530426869999999</c:v>
                </c:pt>
                <c:pt idx="52">
                  <c:v>0.81841351799999995</c:v>
                </c:pt>
                <c:pt idx="53">
                  <c:v>1.608077365</c:v>
                </c:pt>
                <c:pt idx="54">
                  <c:v>2.8328369979999999</c:v>
                </c:pt>
                <c:pt idx="55">
                  <c:v>2.496000333</c:v>
                </c:pt>
                <c:pt idx="56">
                  <c:v>2.4344076229999998</c:v>
                </c:pt>
                <c:pt idx="57">
                  <c:v>3.5084260719999998</c:v>
                </c:pt>
                <c:pt idx="58">
                  <c:v>1.963824024</c:v>
                </c:pt>
                <c:pt idx="59">
                  <c:v>1.4659525879999999</c:v>
                </c:pt>
                <c:pt idx="60">
                  <c:v>1.4967067220000001</c:v>
                </c:pt>
                <c:pt idx="61">
                  <c:v>1.5363718550000001</c:v>
                </c:pt>
                <c:pt idx="62">
                  <c:v>2.8000589850000002</c:v>
                </c:pt>
                <c:pt idx="63">
                  <c:v>2.592903089</c:v>
                </c:pt>
                <c:pt idx="64">
                  <c:v>2.5805619929999999</c:v>
                </c:pt>
                <c:pt idx="65">
                  <c:v>1.915340252</c:v>
                </c:pt>
                <c:pt idx="66">
                  <c:v>0.94050783100000002</c:v>
                </c:pt>
                <c:pt idx="67">
                  <c:v>1.828597214</c:v>
                </c:pt>
                <c:pt idx="68">
                  <c:v>2.581170325</c:v>
                </c:pt>
                <c:pt idx="69">
                  <c:v>2.5753481410000001</c:v>
                </c:pt>
                <c:pt idx="70">
                  <c:v>2.482142992</c:v>
                </c:pt>
                <c:pt idx="71">
                  <c:v>2.61654316</c:v>
                </c:pt>
                <c:pt idx="72">
                  <c:v>1.983780689</c:v>
                </c:pt>
                <c:pt idx="73">
                  <c:v>0.93439678699999995</c:v>
                </c:pt>
                <c:pt idx="74">
                  <c:v>1.7522689810000001</c:v>
                </c:pt>
                <c:pt idx="75">
                  <c:v>2.6813311689999999</c:v>
                </c:pt>
                <c:pt idx="76">
                  <c:v>2.406505895</c:v>
                </c:pt>
                <c:pt idx="77">
                  <c:v>2.453522966</c:v>
                </c:pt>
                <c:pt idx="78">
                  <c:v>2.5221808029999999</c:v>
                </c:pt>
                <c:pt idx="79">
                  <c:v>0.94715605700000005</c:v>
                </c:pt>
                <c:pt idx="80">
                  <c:v>0.94748517300000001</c:v>
                </c:pt>
                <c:pt idx="81">
                  <c:v>1.666085697</c:v>
                </c:pt>
                <c:pt idx="82">
                  <c:v>2.9340798110000001</c:v>
                </c:pt>
                <c:pt idx="83">
                  <c:v>2.7671001020000001</c:v>
                </c:pt>
                <c:pt idx="84">
                  <c:v>2.550121657</c:v>
                </c:pt>
                <c:pt idx="85">
                  <c:v>2.5040278140000001</c:v>
                </c:pt>
                <c:pt idx="86">
                  <c:v>1.8104488670000001</c:v>
                </c:pt>
                <c:pt idx="87">
                  <c:v>0.868515382</c:v>
                </c:pt>
                <c:pt idx="88">
                  <c:v>2.9943442120000001</c:v>
                </c:pt>
                <c:pt idx="89">
                  <c:v>4.209933167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B-4F38-A7BC-9E62BF18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714640"/>
        <c:axId val="1223708400"/>
      </c:lineChart>
      <c:dateAx>
        <c:axId val="1223714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08400"/>
        <c:crosses val="autoZero"/>
        <c:auto val="1"/>
        <c:lblOffset val="100"/>
        <c:baseTimeUnit val="days"/>
      </c:dateAx>
      <c:valAx>
        <c:axId val="1223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Disk_Media!$E$3:$E$92</c:f>
              <c:numCache>
                <c:formatCode>0.00</c:formatCode>
                <c:ptCount val="90"/>
                <c:pt idx="0">
                  <c:v>-0.20526924547959086</c:v>
                </c:pt>
                <c:pt idx="1">
                  <c:v>-0.14093139982754432</c:v>
                </c:pt>
                <c:pt idx="2">
                  <c:v>-0.14744522337920432</c:v>
                </c:pt>
                <c:pt idx="3">
                  <c:v>-8.2932964173068655E-2</c:v>
                </c:pt>
                <c:pt idx="4">
                  <c:v>1.0143961602613065</c:v>
                </c:pt>
                <c:pt idx="5">
                  <c:v>1.9010683458125159</c:v>
                </c:pt>
                <c:pt idx="6">
                  <c:v>-0.28008063295237839</c:v>
                </c:pt>
                <c:pt idx="7">
                  <c:v>-4.0301163092983247E-2</c:v>
                </c:pt>
                <c:pt idx="8">
                  <c:v>-6.2120516206505098E-2</c:v>
                </c:pt>
                <c:pt idx="9">
                  <c:v>-0.1578820213120089</c:v>
                </c:pt>
                <c:pt idx="10">
                  <c:v>-0.2323316667620679</c:v>
                </c:pt>
                <c:pt idx="11">
                  <c:v>0.95409090396387786</c:v>
                </c:pt>
                <c:pt idx="12">
                  <c:v>1.4853857059776898</c:v>
                </c:pt>
                <c:pt idx="13">
                  <c:v>-0.29424232919296578</c:v>
                </c:pt>
                <c:pt idx="14">
                  <c:v>-0.20483060897322747</c:v>
                </c:pt>
                <c:pt idx="15">
                  <c:v>-0.20095021753154077</c:v>
                </c:pt>
                <c:pt idx="16">
                  <c:v>-0.27913732242405326</c:v>
                </c:pt>
                <c:pt idx="17">
                  <c:v>-4.6938524964509183E-2</c:v>
                </c:pt>
                <c:pt idx="18">
                  <c:v>0.78578652775440416</c:v>
                </c:pt>
                <c:pt idx="19">
                  <c:v>1.4367726615707728</c:v>
                </c:pt>
                <c:pt idx="20">
                  <c:v>-0.30456006136581582</c:v>
                </c:pt>
                <c:pt idx="21">
                  <c:v>-0.110263465091767</c:v>
                </c:pt>
                <c:pt idx="22">
                  <c:v>-3.5156951984715072E-2</c:v>
                </c:pt>
                <c:pt idx="23">
                  <c:v>3.822008156339356</c:v>
                </c:pt>
                <c:pt idx="24">
                  <c:v>3.2116967407573167</c:v>
                </c:pt>
                <c:pt idx="25">
                  <c:v>0.95358170543427112</c:v>
                </c:pt>
                <c:pt idx="26">
                  <c:v>1.8725154336383045</c:v>
                </c:pt>
                <c:pt idx="27">
                  <c:v>-0.17867516985250789</c:v>
                </c:pt>
                <c:pt idx="28">
                  <c:v>-0.10876704666392999</c:v>
                </c:pt>
                <c:pt idx="29">
                  <c:v>-5.5943211404353224E-2</c:v>
                </c:pt>
                <c:pt idx="30">
                  <c:v>2.0492220318219361</c:v>
                </c:pt>
                <c:pt idx="31">
                  <c:v>3.0448386123433822</c:v>
                </c:pt>
                <c:pt idx="32">
                  <c:v>0.86430697001816825</c:v>
                </c:pt>
                <c:pt idx="33">
                  <c:v>0.87017417041455791</c:v>
                </c:pt>
                <c:pt idx="34">
                  <c:v>-0.16112898450464347</c:v>
                </c:pt>
                <c:pt idx="35">
                  <c:v>9.0003236248444446E-2</c:v>
                </c:pt>
                <c:pt idx="36">
                  <c:v>0.19306624921060914</c:v>
                </c:pt>
                <c:pt idx="37">
                  <c:v>5.0429499148686906E-2</c:v>
                </c:pt>
                <c:pt idx="38">
                  <c:v>5.0612125076897996E-2</c:v>
                </c:pt>
                <c:pt idx="39">
                  <c:v>0.96741895973940495</c:v>
                </c:pt>
                <c:pt idx="40">
                  <c:v>1.5117515948082658</c:v>
                </c:pt>
                <c:pt idx="41">
                  <c:v>-0.11620276012383737</c:v>
                </c:pt>
                <c:pt idx="42">
                  <c:v>-2.6523218461034292E-2</c:v>
                </c:pt>
                <c:pt idx="43">
                  <c:v>-3.261939328605222E-2</c:v>
                </c:pt>
                <c:pt idx="44">
                  <c:v>-8.646697353768476E-2</c:v>
                </c:pt>
                <c:pt idx="45">
                  <c:v>-3.0885512141961304E-2</c:v>
                </c:pt>
                <c:pt idx="46">
                  <c:v>0.78082255983267768</c:v>
                </c:pt>
                <c:pt idx="47">
                  <c:v>1.3451010203500426</c:v>
                </c:pt>
                <c:pt idx="48">
                  <c:v>-0.17353158645031527</c:v>
                </c:pt>
                <c:pt idx="49">
                  <c:v>-0.1056595862339296</c:v>
                </c:pt>
                <c:pt idx="50">
                  <c:v>-8.182615613696298E-2</c:v>
                </c:pt>
                <c:pt idx="51">
                  <c:v>-9.9976582022944432E-2</c:v>
                </c:pt>
                <c:pt idx="52">
                  <c:v>-1.8405277275766751E-2</c:v>
                </c:pt>
                <c:pt idx="53">
                  <c:v>0.99108769143170883</c:v>
                </c:pt>
                <c:pt idx="54">
                  <c:v>1.1318189144370159</c:v>
                </c:pt>
                <c:pt idx="55">
                  <c:v>-0.10107147265168243</c:v>
                </c:pt>
                <c:pt idx="56">
                  <c:v>-8.8757363077163698E-2</c:v>
                </c:pt>
                <c:pt idx="57">
                  <c:v>-5.765580504403485E-2</c:v>
                </c:pt>
                <c:pt idx="58">
                  <c:v>-4.6341086506980517E-2</c:v>
                </c:pt>
                <c:pt idx="59">
                  <c:v>-2.3836789435984676E-2</c:v>
                </c:pt>
                <c:pt idx="60">
                  <c:v>0.52138561802824612</c:v>
                </c:pt>
                <c:pt idx="61">
                  <c:v>2.1498680487668009</c:v>
                </c:pt>
                <c:pt idx="62">
                  <c:v>-0.20158755533097691</c:v>
                </c:pt>
                <c:pt idx="63">
                  <c:v>-0.18332394671290997</c:v>
                </c:pt>
                <c:pt idx="64">
                  <c:v>-0.15154102039980166</c:v>
                </c:pt>
                <c:pt idx="65">
                  <c:v>-9.6394282278452655E-3</c:v>
                </c:pt>
                <c:pt idx="66">
                  <c:v>-6.6079828323825737E-2</c:v>
                </c:pt>
                <c:pt idx="67">
                  <c:v>1.1080018041573321</c:v>
                </c:pt>
                <c:pt idx="68">
                  <c:v>1.6477514098171742</c:v>
                </c:pt>
                <c:pt idx="69">
                  <c:v>-0.26518706077981002</c:v>
                </c:pt>
                <c:pt idx="70">
                  <c:v>-0.18593875263674431</c:v>
                </c:pt>
                <c:pt idx="71">
                  <c:v>-3.6244970548827145E-2</c:v>
                </c:pt>
                <c:pt idx="72">
                  <c:v>-0.13144208520853021</c:v>
                </c:pt>
                <c:pt idx="73">
                  <c:v>-7.4295163386983911E-3</c:v>
                </c:pt>
                <c:pt idx="74">
                  <c:v>1.0362275358614248</c:v>
                </c:pt>
                <c:pt idx="75">
                  <c:v>1.0064798199950071</c:v>
                </c:pt>
                <c:pt idx="76">
                  <c:v>-8.0632996360526066E-2</c:v>
                </c:pt>
                <c:pt idx="77">
                  <c:v>-3.5302843857431258E-2</c:v>
                </c:pt>
                <c:pt idx="78">
                  <c:v>-0.10156204298313792</c:v>
                </c:pt>
                <c:pt idx="79">
                  <c:v>-0.1146988393206111</c:v>
                </c:pt>
                <c:pt idx="80">
                  <c:v>8.1562923529000686E-2</c:v>
                </c:pt>
                <c:pt idx="81">
                  <c:v>0.78174016324794759</c:v>
                </c:pt>
                <c:pt idx="82">
                  <c:v>1.1876635892811325</c:v>
                </c:pt>
                <c:pt idx="83">
                  <c:v>-0.28696479427252541</c:v>
                </c:pt>
                <c:pt idx="84">
                  <c:v>-4.1979710468843079E-2</c:v>
                </c:pt>
                <c:pt idx="85">
                  <c:v>-0.16210823838246791</c:v>
                </c:pt>
                <c:pt idx="86">
                  <c:v>-0.17800319871767595</c:v>
                </c:pt>
                <c:pt idx="87">
                  <c:v>-4.6285366337174678E-2</c:v>
                </c:pt>
                <c:pt idx="88">
                  <c:v>0.82137213221509364</c:v>
                </c:pt>
                <c:pt idx="89">
                  <c:v>1.344153524917195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321-8D82-270E0FF30A1B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Disk_Media!$A$3:$A$92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</c:numCache>
            </c:numRef>
          </c:cat>
          <c:val>
            <c:numRef>
              <c:f>Disk_Media!$I$3:$I$92</c:f>
              <c:numCache>
                <c:formatCode>0.00</c:formatCode>
                <c:ptCount val="90"/>
                <c:pt idx="0">
                  <c:v>0</c:v>
                </c:pt>
                <c:pt idx="1">
                  <c:v>-6.1983605545541935E-2</c:v>
                </c:pt>
                <c:pt idx="2">
                  <c:v>-0.34304819093618166</c:v>
                </c:pt>
                <c:pt idx="3">
                  <c:v>-0.81478090508490797</c:v>
                </c:pt>
                <c:pt idx="4">
                  <c:v>-0.4440874750663048</c:v>
                </c:pt>
                <c:pt idx="5">
                  <c:v>0.12942628170507245</c:v>
                </c:pt>
                <c:pt idx="6">
                  <c:v>-5.1955639396179851E-2</c:v>
                </c:pt>
                <c:pt idx="7">
                  <c:v>-0.10947117349663846</c:v>
                </c:pt>
                <c:pt idx="8">
                  <c:v>0.1345380106939334</c:v>
                </c:pt>
                <c:pt idx="9">
                  <c:v>-0.1933116382128604</c:v>
                </c:pt>
                <c:pt idx="10">
                  <c:v>-0.75986252690293143</c:v>
                </c:pt>
                <c:pt idx="11">
                  <c:v>0.14897174672795988</c:v>
                </c:pt>
                <c:pt idx="12">
                  <c:v>2.1472054632509256</c:v>
                </c:pt>
                <c:pt idx="13">
                  <c:v>-0.15082329160731855</c:v>
                </c:pt>
                <c:pt idx="14">
                  <c:v>-1.832790534920475E-2</c:v>
                </c:pt>
                <c:pt idx="15">
                  <c:v>-7.1478958092113021E-2</c:v>
                </c:pt>
                <c:pt idx="16">
                  <c:v>-0.24715508992683149</c:v>
                </c:pt>
                <c:pt idx="17">
                  <c:v>-0.64669809977452875</c:v>
                </c:pt>
                <c:pt idx="18">
                  <c:v>4.9056906860501411E-2</c:v>
                </c:pt>
                <c:pt idx="19">
                  <c:v>2.3793366236471902</c:v>
                </c:pt>
                <c:pt idx="20">
                  <c:v>-0.13491087740971194</c:v>
                </c:pt>
                <c:pt idx="21">
                  <c:v>0.13332379294006372</c:v>
                </c:pt>
                <c:pt idx="22">
                  <c:v>0.32134408966759842</c:v>
                </c:pt>
                <c:pt idx="23">
                  <c:v>4.560758421457729</c:v>
                </c:pt>
                <c:pt idx="24">
                  <c:v>0.61126873663711712</c:v>
                </c:pt>
                <c:pt idx="25">
                  <c:v>0.21389907103361738</c:v>
                </c:pt>
                <c:pt idx="26">
                  <c:v>4.7178541515379759</c:v>
                </c:pt>
                <c:pt idx="27">
                  <c:v>9.792743320263049E-2</c:v>
                </c:pt>
                <c:pt idx="28">
                  <c:v>1.2147621694075736</c:v>
                </c:pt>
                <c:pt idx="29">
                  <c:v>0.18967744864328606</c:v>
                </c:pt>
                <c:pt idx="30">
                  <c:v>2.6294422814061797</c:v>
                </c:pt>
                <c:pt idx="31">
                  <c:v>0.85033778465546417</c:v>
                </c:pt>
                <c:pt idx="32">
                  <c:v>0.27134270348522938</c:v>
                </c:pt>
                <c:pt idx="33">
                  <c:v>1.7581188093918971</c:v>
                </c:pt>
                <c:pt idx="34">
                  <c:v>0.12031035896391189</c:v>
                </c:pt>
                <c:pt idx="35">
                  <c:v>0.35517686592633646</c:v>
                </c:pt>
                <c:pt idx="36">
                  <c:v>0.60635399759692143</c:v>
                </c:pt>
                <c:pt idx="37">
                  <c:v>0.12227041402879675</c:v>
                </c:pt>
                <c:pt idx="38">
                  <c:v>-0.52252499552495857</c:v>
                </c:pt>
                <c:pt idx="39">
                  <c:v>2.0894536032245604E-2</c:v>
                </c:pt>
                <c:pt idx="40">
                  <c:v>0.59406892437599768</c:v>
                </c:pt>
                <c:pt idx="41">
                  <c:v>0.24776010640346846</c:v>
                </c:pt>
                <c:pt idx="42">
                  <c:v>0.35277294595741893</c:v>
                </c:pt>
                <c:pt idx="43">
                  <c:v>0.29019075494891317</c:v>
                </c:pt>
                <c:pt idx="44">
                  <c:v>-8.4022516640911246E-2</c:v>
                </c:pt>
                <c:pt idx="45">
                  <c:v>-0.56586670274171402</c:v>
                </c:pt>
                <c:pt idx="46">
                  <c:v>0.53161653959013999</c:v>
                </c:pt>
                <c:pt idx="47">
                  <c:v>2.471914361974942</c:v>
                </c:pt>
                <c:pt idx="48">
                  <c:v>0.14383431440036701</c:v>
                </c:pt>
                <c:pt idx="49">
                  <c:v>0.19837781873609403</c:v>
                </c:pt>
                <c:pt idx="50">
                  <c:v>0.2465570051232569</c:v>
                </c:pt>
                <c:pt idx="51">
                  <c:v>-4.7168172913685684E-2</c:v>
                </c:pt>
                <c:pt idx="52">
                  <c:v>-0.56387058074105634</c:v>
                </c:pt>
                <c:pt idx="53">
                  <c:v>0.74087812544662657</c:v>
                </c:pt>
                <c:pt idx="54">
                  <c:v>2.2885512382124671</c:v>
                </c:pt>
                <c:pt idx="55">
                  <c:v>0.22367250414736062</c:v>
                </c:pt>
                <c:pt idx="56">
                  <c:v>0.2116096027787284</c:v>
                </c:pt>
                <c:pt idx="57">
                  <c:v>0.80851427295080069</c:v>
                </c:pt>
                <c:pt idx="58">
                  <c:v>2.6033137029162053E-2</c:v>
                </c:pt>
                <c:pt idx="59">
                  <c:v>-0.2148529656333221</c:v>
                </c:pt>
                <c:pt idx="60">
                  <c:v>0.25127381099956059</c:v>
                </c:pt>
                <c:pt idx="61">
                  <c:v>1.6632373656315451</c:v>
                </c:pt>
                <c:pt idx="62">
                  <c:v>0.23221183896340936</c:v>
                </c:pt>
                <c:pt idx="63">
                  <c:v>0.16889040697749186</c:v>
                </c:pt>
                <c:pt idx="64">
                  <c:v>0.21047158081370748</c:v>
                </c:pt>
                <c:pt idx="65">
                  <c:v>5.0261595210089653E-2</c:v>
                </c:pt>
                <c:pt idx="66">
                  <c:v>-0.51294264445474858</c:v>
                </c:pt>
                <c:pt idx="67">
                  <c:v>1.1407787549644959</c:v>
                </c:pt>
                <c:pt idx="68">
                  <c:v>2.8012666816825198</c:v>
                </c:pt>
                <c:pt idx="69">
                  <c:v>5.414390430228521E-2</c:v>
                </c:pt>
                <c:pt idx="70">
                  <c:v>0.1272616012281638</c:v>
                </c:pt>
                <c:pt idx="71">
                  <c:v>0.40893207633593964</c:v>
                </c:pt>
                <c:pt idx="72">
                  <c:v>-3.5852264203779668E-2</c:v>
                </c:pt>
                <c:pt idx="73">
                  <c:v>-0.48024284308218101</c:v>
                </c:pt>
                <c:pt idx="74">
                  <c:v>1.0025921026817308</c:v>
                </c:pt>
                <c:pt idx="75">
                  <c:v>2.0241916140090623</c:v>
                </c:pt>
                <c:pt idx="76">
                  <c:v>0.24554529861334262</c:v>
                </c:pt>
                <c:pt idx="77">
                  <c:v>0.33452110274621127</c:v>
                </c:pt>
                <c:pt idx="78">
                  <c:v>0.27958832676857459</c:v>
                </c:pt>
                <c:pt idx="79">
                  <c:v>-0.52577855638128412</c:v>
                </c:pt>
                <c:pt idx="80">
                  <c:v>-0.41959399993755042</c:v>
                </c:pt>
                <c:pt idx="81">
                  <c:v>0.68389120299384576</c:v>
                </c:pt>
                <c:pt idx="82">
                  <c:v>2.6466194583397158</c:v>
                </c:pt>
                <c:pt idx="83">
                  <c:v>0.12257612112999887</c:v>
                </c:pt>
                <c:pt idx="84">
                  <c:v>0.39214102694103015</c:v>
                </c:pt>
                <c:pt idx="85">
                  <c:v>0.1973430783608732</c:v>
                </c:pt>
                <c:pt idx="86">
                  <c:v>-0.14941519343895304</c:v>
                </c:pt>
                <c:pt idx="87">
                  <c:v>-0.52586386412440822</c:v>
                </c:pt>
                <c:pt idx="88">
                  <c:v>2.1266497173630481</c:v>
                </c:pt>
                <c:pt idx="89">
                  <c:v>4.6661478286093239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5-4321-8D82-270E0FF3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46256"/>
        <c:axId val="626958736"/>
      </c:lineChart>
      <c:dateAx>
        <c:axId val="62694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58736"/>
        <c:crosses val="autoZero"/>
        <c:auto val="1"/>
        <c:lblOffset val="100"/>
        <c:baseTimeUnit val="days"/>
      </c:dateAx>
      <c:valAx>
        <c:axId val="6269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5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ustomXml" Target="../ink/ink8.xml"/><Relationship Id="rId7" Type="http://schemas.openxmlformats.org/officeDocument/2006/relationships/customXml" Target="../ink/ink10.xml"/><Relationship Id="rId2" Type="http://schemas.openxmlformats.org/officeDocument/2006/relationships/image" Target="../media/image1.png"/><Relationship Id="rId1" Type="http://schemas.openxmlformats.org/officeDocument/2006/relationships/customXml" Target="../ink/ink7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ustomXml" Target="../ink/ink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ustomXml" Target="../ink/ink11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ustomXml" Target="../ink/ink13.xml"/><Relationship Id="rId2" Type="http://schemas.openxmlformats.org/officeDocument/2006/relationships/image" Target="../media/image1.png"/><Relationship Id="rId1" Type="http://schemas.openxmlformats.org/officeDocument/2006/relationships/customXml" Target="../ink/ink12.xml"/><Relationship Id="rId4" Type="http://schemas.openxmlformats.org/officeDocument/2006/relationships/customXml" Target="../ink/ink1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21.xml"/><Relationship Id="rId13" Type="http://schemas.openxmlformats.org/officeDocument/2006/relationships/image" Target="../media/image1.png"/><Relationship Id="rId18" Type="http://schemas.openxmlformats.org/officeDocument/2006/relationships/customXml" Target="../ink/ink28.xml"/><Relationship Id="rId3" Type="http://schemas.openxmlformats.org/officeDocument/2006/relationships/customXml" Target="../ink/ink16.xml"/><Relationship Id="rId21" Type="http://schemas.openxmlformats.org/officeDocument/2006/relationships/customXml" Target="../ink/ink30.xml"/><Relationship Id="rId7" Type="http://schemas.openxmlformats.org/officeDocument/2006/relationships/customXml" Target="../ink/ink20.xml"/><Relationship Id="rId12" Type="http://schemas.openxmlformats.org/officeDocument/2006/relationships/customXml" Target="../ink/ink25.xml"/><Relationship Id="rId17" Type="http://schemas.openxmlformats.org/officeDocument/2006/relationships/chart" Target="../charts/chart8.xml"/><Relationship Id="rId25" Type="http://schemas.openxmlformats.org/officeDocument/2006/relationships/customXml" Target="../ink/ink33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20" Type="http://schemas.openxmlformats.org/officeDocument/2006/relationships/customXml" Target="../ink/ink29.xml"/><Relationship Id="rId1" Type="http://schemas.openxmlformats.org/officeDocument/2006/relationships/customXml" Target="../ink/ink15.xml"/><Relationship Id="rId6" Type="http://schemas.openxmlformats.org/officeDocument/2006/relationships/customXml" Target="../ink/ink19.xml"/><Relationship Id="rId11" Type="http://schemas.openxmlformats.org/officeDocument/2006/relationships/customXml" Target="../ink/ink24.xml"/><Relationship Id="rId24" Type="http://schemas.openxmlformats.org/officeDocument/2006/relationships/customXml" Target="../ink/ink32.xml"/><Relationship Id="rId5" Type="http://schemas.openxmlformats.org/officeDocument/2006/relationships/customXml" Target="../ink/ink18.xml"/><Relationship Id="rId15" Type="http://schemas.openxmlformats.org/officeDocument/2006/relationships/customXml" Target="../ink/ink27.xml"/><Relationship Id="rId23" Type="http://schemas.openxmlformats.org/officeDocument/2006/relationships/image" Target="../media/image1.png"/><Relationship Id="rId10" Type="http://schemas.openxmlformats.org/officeDocument/2006/relationships/customXml" Target="../ink/ink23.xml"/><Relationship Id="rId19" Type="http://schemas.openxmlformats.org/officeDocument/2006/relationships/image" Target="../media/image1.png"/><Relationship Id="rId4" Type="http://schemas.openxmlformats.org/officeDocument/2006/relationships/customXml" Target="../ink/ink17.xml"/><Relationship Id="rId9" Type="http://schemas.openxmlformats.org/officeDocument/2006/relationships/customXml" Target="../ink/ink22.xml"/><Relationship Id="rId14" Type="http://schemas.openxmlformats.org/officeDocument/2006/relationships/customXml" Target="../ink/ink26.xml"/><Relationship Id="rId22" Type="http://schemas.openxmlformats.org/officeDocument/2006/relationships/customXml" Target="../ink/ink3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40.xml"/><Relationship Id="rId13" Type="http://schemas.openxmlformats.org/officeDocument/2006/relationships/image" Target="../media/image1.png"/><Relationship Id="rId18" Type="http://schemas.openxmlformats.org/officeDocument/2006/relationships/customXml" Target="../ink/ink48.xml"/><Relationship Id="rId26" Type="http://schemas.openxmlformats.org/officeDocument/2006/relationships/customXml" Target="../ink/ink54.xml"/><Relationship Id="rId3" Type="http://schemas.openxmlformats.org/officeDocument/2006/relationships/customXml" Target="../ink/ink35.xml"/><Relationship Id="rId21" Type="http://schemas.openxmlformats.org/officeDocument/2006/relationships/image" Target="../media/image1.png"/><Relationship Id="rId7" Type="http://schemas.openxmlformats.org/officeDocument/2006/relationships/customXml" Target="../ink/ink39.xml"/><Relationship Id="rId12" Type="http://schemas.openxmlformats.org/officeDocument/2006/relationships/customXml" Target="../ink/ink44.xml"/><Relationship Id="rId17" Type="http://schemas.openxmlformats.org/officeDocument/2006/relationships/image" Target="../media/image1.png"/><Relationship Id="rId25" Type="http://schemas.openxmlformats.org/officeDocument/2006/relationships/image" Target="../media/image1.png"/><Relationship Id="rId2" Type="http://schemas.openxmlformats.org/officeDocument/2006/relationships/image" Target="../media/image1.png"/><Relationship Id="rId16" Type="http://schemas.openxmlformats.org/officeDocument/2006/relationships/customXml" Target="../ink/ink47.xml"/><Relationship Id="rId20" Type="http://schemas.openxmlformats.org/officeDocument/2006/relationships/customXml" Target="../ink/ink50.xml"/><Relationship Id="rId29" Type="http://schemas.openxmlformats.org/officeDocument/2006/relationships/customXml" Target="../ink/ink57.xml"/><Relationship Id="rId1" Type="http://schemas.openxmlformats.org/officeDocument/2006/relationships/customXml" Target="../ink/ink34.xml"/><Relationship Id="rId6" Type="http://schemas.openxmlformats.org/officeDocument/2006/relationships/customXml" Target="../ink/ink38.xml"/><Relationship Id="rId11" Type="http://schemas.openxmlformats.org/officeDocument/2006/relationships/customXml" Target="../ink/ink43.xml"/><Relationship Id="rId24" Type="http://schemas.openxmlformats.org/officeDocument/2006/relationships/customXml" Target="../ink/ink53.xml"/><Relationship Id="rId5" Type="http://schemas.openxmlformats.org/officeDocument/2006/relationships/customXml" Target="../ink/ink37.xml"/><Relationship Id="rId15" Type="http://schemas.openxmlformats.org/officeDocument/2006/relationships/customXml" Target="../ink/ink46.xml"/><Relationship Id="rId23" Type="http://schemas.openxmlformats.org/officeDocument/2006/relationships/customXml" Target="../ink/ink52.xml"/><Relationship Id="rId28" Type="http://schemas.openxmlformats.org/officeDocument/2006/relationships/customXml" Target="../ink/ink56.xml"/><Relationship Id="rId10" Type="http://schemas.openxmlformats.org/officeDocument/2006/relationships/customXml" Target="../ink/ink42.xml"/><Relationship Id="rId19" Type="http://schemas.openxmlformats.org/officeDocument/2006/relationships/customXml" Target="../ink/ink49.xml"/><Relationship Id="rId4" Type="http://schemas.openxmlformats.org/officeDocument/2006/relationships/customXml" Target="../ink/ink36.xml"/><Relationship Id="rId9" Type="http://schemas.openxmlformats.org/officeDocument/2006/relationships/customXml" Target="../ink/ink41.xml"/><Relationship Id="rId14" Type="http://schemas.openxmlformats.org/officeDocument/2006/relationships/customXml" Target="../ink/ink45.xml"/><Relationship Id="rId22" Type="http://schemas.openxmlformats.org/officeDocument/2006/relationships/customXml" Target="../ink/ink51.xml"/><Relationship Id="rId27" Type="http://schemas.openxmlformats.org/officeDocument/2006/relationships/customXml" Target="../ink/ink55.xml"/><Relationship Id="rId30" Type="http://schemas.openxmlformats.org/officeDocument/2006/relationships/customXml" Target="../ink/ink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102053</xdr:colOff>
      <xdr:row>0</xdr:row>
      <xdr:rowOff>108857</xdr:rowOff>
    </xdr:from>
    <xdr:to>
      <xdr:col>20</xdr:col>
      <xdr:colOff>455839</xdr:colOff>
      <xdr:row>17</xdr:row>
      <xdr:rowOff>41501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1ACBF-0B4D-4D97-AFD8-5507A4188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40822</xdr:colOff>
      <xdr:row>18</xdr:row>
      <xdr:rowOff>74839</xdr:rowOff>
    </xdr:from>
    <xdr:to>
      <xdr:col>20</xdr:col>
      <xdr:colOff>449035</xdr:colOff>
      <xdr:row>42</xdr:row>
      <xdr:rowOff>74839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943A42F-64B8-424C-BDC1-3BF747C1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16B830F5-F8A7-4DB3-9791-A5D62E526270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404655</xdr:colOff>
      <xdr:row>3</xdr:row>
      <xdr:rowOff>33060</xdr:rowOff>
    </xdr:from>
    <xdr:to>
      <xdr:col>25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C79242DA-F976-4F78-954C-EC9578714E43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77390</xdr:colOff>
      <xdr:row>0</xdr:row>
      <xdr:rowOff>273844</xdr:rowOff>
    </xdr:from>
    <xdr:to>
      <xdr:col>24</xdr:col>
      <xdr:colOff>565547</xdr:colOff>
      <xdr:row>21</xdr:row>
      <xdr:rowOff>166091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24D9A0-BA15-4F63-910D-EA231E03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83342</xdr:colOff>
      <xdr:row>22</xdr:row>
      <xdr:rowOff>29765</xdr:rowOff>
    </xdr:from>
    <xdr:to>
      <xdr:col>24</xdr:col>
      <xdr:colOff>607218</xdr:colOff>
      <xdr:row>44</xdr:row>
      <xdr:rowOff>59531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B48451B-1552-4D4F-856C-9FBDA0609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C688E5A8-F160-469F-9BE9-B7DD3462D00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29102</xdr:colOff>
      <xdr:row>0</xdr:row>
      <xdr:rowOff>17461</xdr:rowOff>
    </xdr:from>
    <xdr:to>
      <xdr:col>24</xdr:col>
      <xdr:colOff>275165</xdr:colOff>
      <xdr:row>18</xdr:row>
      <xdr:rowOff>21167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3A3C66E-3184-4FB2-B63F-4E9C513B5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13227</xdr:colOff>
      <xdr:row>18</xdr:row>
      <xdr:rowOff>86253</xdr:rowOff>
    </xdr:from>
    <xdr:to>
      <xdr:col>24</xdr:col>
      <xdr:colOff>285750</xdr:colOff>
      <xdr:row>36</xdr:row>
      <xdr:rowOff>116416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0515D4-E6AF-41F3-B0C3-A82DF76C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CBF2141B-BE6E-4467-B862-97BF0097DC2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0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E9A901C5-4023-4692-8199-CF5145738E02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0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98FEA32E-9268-4074-88BB-302EAB9CF212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D4A0CE32-295F-4F8E-813A-7BE2BC2524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CCE925CD-BA32-4154-B4F2-9CDAE6C5FE1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03214016-B965-4737-B03A-86A7E32F7F2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292893</xdr:colOff>
      <xdr:row>0</xdr:row>
      <xdr:rowOff>116680</xdr:rowOff>
    </xdr:from>
    <xdr:to>
      <xdr:col>22</xdr:col>
      <xdr:colOff>162485</xdr:colOff>
      <xdr:row>19</xdr:row>
      <xdr:rowOff>179294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CD52FD4-60FB-4DB1-BDC2-7189A6080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282947</xdr:colOff>
      <xdr:row>20</xdr:row>
      <xdr:rowOff>96369</xdr:rowOff>
    </xdr:from>
    <xdr:to>
      <xdr:col>22</xdr:col>
      <xdr:colOff>196103</xdr:colOff>
      <xdr:row>43</xdr:row>
      <xdr:rowOff>123264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620C6BF-2D5B-49A2-8D03-5F23C35F9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00F98BA9-DAEE-4430-8253-E51E7A687D9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3C122B1F-D06B-446A-8DDE-D3390892542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BA49A675-F019-42A4-B110-F176EE7E20D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A5325FC1-0891-4BFE-B4EC-6D657EE5F4C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E80FF44F-2393-431E-A50E-ECBEE1CCF77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995B4745-27A9-4A37-9FCF-E785EB6ACE1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F732918A-1A8C-45CB-BCE4-DE4E0F4805B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F12D661-0945-4F8A-BAB5-81F1B51AE65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41726F1-7C29-48BA-BC4B-5DD87FD05DD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4BF562E4-39B1-4CE0-AB00-8A62451CC9E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A6BEF835-382C-4978-A328-D1654AB751D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E0C9CA42-5226-4804-96F7-220A8D56B5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DA86A14B-94D3-4B33-863B-893C34F6A14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4C72651A-F678-45F7-A615-4BBA69B26AD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C5B8791B-A566-406A-9636-32226614A54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674491B3-C81B-4FDF-8886-A738B964CFE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5DD465BC-B699-4F77-95B5-96BDD9FBA6D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ECDEC38E-3D40-4F82-A1E7-EA1C3A2D28CA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6292204A-919F-4F90-B4B0-7B366A492B58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8E311A4A-A770-427F-A748-CBE88CDFC9B8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2C4BAD87-BBEC-4C75-8D02-CAD61CE095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3T23:34:56.8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2:05:09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2:05:09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2:05:09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0.9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39.4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24:04.6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2:02:4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49:42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00:16:03.9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5T02:02:53.0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zoomScale="115" zoomScaleNormal="115" workbookViewId="0">
      <selection activeCell="J94" sqref="A1:J94"/>
    </sheetView>
  </sheetViews>
  <sheetFormatPr defaultRowHeight="14.5" x14ac:dyDescent="0.35"/>
  <cols>
    <col min="1" max="1" width="10.7265625" bestFit="1" customWidth="1"/>
    <col min="2" max="2" width="11.81640625" bestFit="1" customWidth="1"/>
    <col min="3" max="3" width="3.7265625" customWidth="1"/>
    <col min="4" max="4" width="11.81640625" bestFit="1" customWidth="1"/>
    <col min="5" max="5" width="7.81640625" bestFit="1" customWidth="1"/>
    <col min="6" max="6" width="7.453125" bestFit="1" customWidth="1"/>
    <col min="7" max="7" width="5.7265625" customWidth="1"/>
    <col min="8" max="8" width="11.81640625" bestFit="1" customWidth="1"/>
    <col min="9" max="9" width="6.1796875" bestFit="1" customWidth="1"/>
    <col min="10" max="10" width="6.453125" bestFit="1" customWidth="1"/>
  </cols>
  <sheetData>
    <row r="1" spans="1:10" ht="56" thickBot="1" x14ac:dyDescent="0.5">
      <c r="A1" s="9" t="s">
        <v>0</v>
      </c>
      <c r="B1" s="12" t="s">
        <v>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0.51243351999999998</v>
      </c>
      <c r="C3" s="5"/>
      <c r="D3" s="5">
        <v>0.39250000000000002</v>
      </c>
      <c r="E3" s="5">
        <f>(D3-B3)/B3</f>
        <v>-0.23404698428002907</v>
      </c>
      <c r="F3" s="5">
        <f>ABS((B3-D3)/B3)</f>
        <v>0.23404698428002907</v>
      </c>
      <c r="G3" s="5"/>
      <c r="H3" s="5">
        <v>0.51243351999999998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0.50556468499999996</v>
      </c>
      <c r="C4" s="5"/>
      <c r="D4" s="5">
        <v>0.39079999999999998</v>
      </c>
      <c r="E4" s="5">
        <f t="shared" ref="E4:E67" si="0">(D4-B4)/B4</f>
        <v>-0.22700296995625791</v>
      </c>
      <c r="F4" s="5">
        <f t="shared" ref="F4:F67" si="1">ABS((B4-D4)/B4)</f>
        <v>0.22700296995625791</v>
      </c>
      <c r="G4" s="5"/>
      <c r="H4" s="5">
        <v>0.498456972</v>
      </c>
      <c r="I4" s="5">
        <f t="shared" ref="I4:I67" si="2">(H4-B4)/B4</f>
        <v>-1.4058958647398326E-2</v>
      </c>
      <c r="J4" s="6">
        <f t="shared" ref="J4:J67" si="3">ABS((B4-H4)/B4)</f>
        <v>1.4058958647398326E-2</v>
      </c>
    </row>
    <row r="5" spans="1:10" x14ac:dyDescent="0.35">
      <c r="A5" s="4">
        <v>44168</v>
      </c>
      <c r="B5" s="5">
        <v>0.49901854400000001</v>
      </c>
      <c r="C5" s="5"/>
      <c r="D5" s="5">
        <v>0.38900000000000001</v>
      </c>
      <c r="E5" s="5">
        <f t="shared" si="0"/>
        <v>-0.22046985091600121</v>
      </c>
      <c r="F5" s="5">
        <f t="shared" si="1"/>
        <v>0.22046985091600121</v>
      </c>
      <c r="G5" s="5"/>
      <c r="H5" s="5">
        <v>0.47841342399999998</v>
      </c>
      <c r="I5" s="5">
        <f t="shared" si="2"/>
        <v>-4.1291291170934989E-2</v>
      </c>
      <c r="J5" s="6">
        <f t="shared" si="3"/>
        <v>4.1291291170934989E-2</v>
      </c>
    </row>
    <row r="6" spans="1:10" x14ac:dyDescent="0.35">
      <c r="A6" s="4">
        <v>44169</v>
      </c>
      <c r="B6" s="5">
        <v>0.49506668999999998</v>
      </c>
      <c r="C6" s="5"/>
      <c r="D6" s="5">
        <v>0.38729999999999998</v>
      </c>
      <c r="E6" s="5">
        <f t="shared" si="0"/>
        <v>-0.21768115725984313</v>
      </c>
      <c r="F6" s="5">
        <f t="shared" si="1"/>
        <v>0.21768115725984313</v>
      </c>
      <c r="G6" s="5"/>
      <c r="H6" s="5">
        <v>0.41701064500000001</v>
      </c>
      <c r="I6" s="5">
        <f t="shared" si="2"/>
        <v>-0.15766773765368858</v>
      </c>
      <c r="J6" s="6">
        <f t="shared" si="3"/>
        <v>0.15766773765368858</v>
      </c>
    </row>
    <row r="7" spans="1:10" x14ac:dyDescent="0.35">
      <c r="A7" s="4">
        <v>44170</v>
      </c>
      <c r="B7" s="5">
        <v>0.43244226699999999</v>
      </c>
      <c r="C7" s="5"/>
      <c r="D7" s="5">
        <v>0.3856</v>
      </c>
      <c r="E7" s="5">
        <f t="shared" si="0"/>
        <v>-0.10832027897032552</v>
      </c>
      <c r="F7" s="5">
        <f t="shared" si="1"/>
        <v>0.10832027897032552</v>
      </c>
      <c r="G7" s="5"/>
      <c r="H7" s="5">
        <v>0.41090435800000003</v>
      </c>
      <c r="I7" s="5">
        <f t="shared" si="2"/>
        <v>-4.9805281868989845E-2</v>
      </c>
      <c r="J7" s="6">
        <f t="shared" si="3"/>
        <v>4.9805281868989845E-2</v>
      </c>
    </row>
    <row r="8" spans="1:10" x14ac:dyDescent="0.35">
      <c r="A8" s="4">
        <v>44171</v>
      </c>
      <c r="B8" s="5">
        <v>0.42267319800000003</v>
      </c>
      <c r="C8" s="5"/>
      <c r="D8" s="5">
        <v>0.38400000000000001</v>
      </c>
      <c r="E8" s="5">
        <f t="shared" si="0"/>
        <v>-9.1496688654481517E-2</v>
      </c>
      <c r="F8" s="5">
        <f t="shared" si="1"/>
        <v>9.1496688654481517E-2</v>
      </c>
      <c r="G8" s="5"/>
      <c r="H8" s="5">
        <v>0.414576524</v>
      </c>
      <c r="I8" s="5">
        <f t="shared" si="2"/>
        <v>-1.9155872760117678E-2</v>
      </c>
      <c r="J8" s="6">
        <f t="shared" si="3"/>
        <v>1.9155872760117678E-2</v>
      </c>
    </row>
    <row r="9" spans="1:10" x14ac:dyDescent="0.35">
      <c r="A9" s="4">
        <v>44172</v>
      </c>
      <c r="B9" s="5">
        <v>0.52706715599999998</v>
      </c>
      <c r="C9" s="5"/>
      <c r="D9" s="5">
        <v>0.38229999999999997</v>
      </c>
      <c r="E9" s="5">
        <f t="shared" si="0"/>
        <v>-0.27466548494249188</v>
      </c>
      <c r="F9" s="5">
        <f t="shared" si="1"/>
        <v>0.27466548494249188</v>
      </c>
      <c r="G9" s="5"/>
      <c r="H9" s="5">
        <v>0.50138029900000003</v>
      </c>
      <c r="I9" s="5">
        <f t="shared" si="2"/>
        <v>-4.8735453741685912E-2</v>
      </c>
      <c r="J9" s="6">
        <f t="shared" si="3"/>
        <v>4.8735453741685912E-2</v>
      </c>
    </row>
    <row r="10" spans="1:10" x14ac:dyDescent="0.35">
      <c r="A10" s="4">
        <v>44173</v>
      </c>
      <c r="B10" s="5">
        <v>0.48386109199999999</v>
      </c>
      <c r="C10" s="5"/>
      <c r="D10" s="5">
        <v>0.38059999999999999</v>
      </c>
      <c r="E10" s="5">
        <f t="shared" si="0"/>
        <v>-0.21341061248214602</v>
      </c>
      <c r="F10" s="5">
        <f t="shared" si="1"/>
        <v>0.21341061248214602</v>
      </c>
      <c r="G10" s="5"/>
      <c r="H10" s="5">
        <v>0.47284252700000001</v>
      </c>
      <c r="I10" s="5">
        <f t="shared" si="2"/>
        <v>-2.2772165776867175E-2</v>
      </c>
      <c r="J10" s="6">
        <f t="shared" si="3"/>
        <v>2.2772165776867175E-2</v>
      </c>
    </row>
    <row r="11" spans="1:10" x14ac:dyDescent="0.35">
      <c r="A11" s="4">
        <v>44174</v>
      </c>
      <c r="B11" s="5">
        <v>0.49127361800000002</v>
      </c>
      <c r="C11" s="5"/>
      <c r="D11" s="5">
        <v>0.37890000000000001</v>
      </c>
      <c r="E11" s="5">
        <f t="shared" si="0"/>
        <v>-0.22873937024641938</v>
      </c>
      <c r="F11" s="5">
        <f t="shared" si="1"/>
        <v>0.22873937024641938</v>
      </c>
      <c r="G11" s="5"/>
      <c r="H11" s="5">
        <v>0.49140779400000001</v>
      </c>
      <c r="I11" s="5">
        <f t="shared" si="2"/>
        <v>2.73118675792572E-4</v>
      </c>
      <c r="J11" s="6">
        <f t="shared" si="3"/>
        <v>2.73118675792572E-4</v>
      </c>
    </row>
    <row r="12" spans="1:10" x14ac:dyDescent="0.35">
      <c r="A12" s="4">
        <v>44175</v>
      </c>
      <c r="B12" s="5">
        <v>0.50008225399999995</v>
      </c>
      <c r="C12" s="5"/>
      <c r="D12" s="5">
        <v>0.37730000000000002</v>
      </c>
      <c r="E12" s="5">
        <f t="shared" si="0"/>
        <v>-0.24552411731850804</v>
      </c>
      <c r="F12" s="5">
        <f t="shared" si="1"/>
        <v>0.24552411731850804</v>
      </c>
      <c r="G12" s="5"/>
      <c r="H12" s="5">
        <v>0.46831510300000001</v>
      </c>
      <c r="I12" s="5">
        <f t="shared" si="2"/>
        <v>-6.352385181818497E-2</v>
      </c>
      <c r="J12" s="6">
        <f t="shared" si="3"/>
        <v>6.352385181818497E-2</v>
      </c>
    </row>
    <row r="13" spans="1:10" x14ac:dyDescent="0.35">
      <c r="A13" s="4">
        <v>44176</v>
      </c>
      <c r="B13" s="5">
        <v>0.50945610399999997</v>
      </c>
      <c r="C13" s="5"/>
      <c r="D13" s="5">
        <v>0.37559999999999999</v>
      </c>
      <c r="E13" s="5">
        <f t="shared" si="0"/>
        <v>-0.26274315480573768</v>
      </c>
      <c r="F13" s="5">
        <f t="shared" si="1"/>
        <v>0.26274315480573768</v>
      </c>
      <c r="G13" s="5"/>
      <c r="H13" s="5">
        <v>0.40956068600000001</v>
      </c>
      <c r="I13" s="5">
        <f t="shared" si="2"/>
        <v>-0.1960824832908469</v>
      </c>
      <c r="J13" s="6">
        <f t="shared" si="3"/>
        <v>0.1960824832908469</v>
      </c>
    </row>
    <row r="14" spans="1:10" x14ac:dyDescent="0.35">
      <c r="A14" s="4">
        <v>44177</v>
      </c>
      <c r="B14" s="5">
        <v>0.43301084699999998</v>
      </c>
      <c r="C14" s="5"/>
      <c r="D14" s="5">
        <v>0.374</v>
      </c>
      <c r="E14" s="5">
        <f t="shared" si="0"/>
        <v>-0.13628029738479042</v>
      </c>
      <c r="F14" s="5">
        <f t="shared" si="1"/>
        <v>0.13628029738479042</v>
      </c>
      <c r="G14" s="5"/>
      <c r="H14" s="5">
        <v>0.43035961499999997</v>
      </c>
      <c r="I14" s="5">
        <f t="shared" si="2"/>
        <v>-6.1227842636468726E-3</v>
      </c>
      <c r="J14" s="6">
        <f t="shared" si="3"/>
        <v>6.1227842636468726E-3</v>
      </c>
    </row>
    <row r="15" spans="1:10" x14ac:dyDescent="0.35">
      <c r="A15" s="4">
        <v>44178</v>
      </c>
      <c r="B15" s="5">
        <v>0.42612491299999999</v>
      </c>
      <c r="C15" s="5"/>
      <c r="D15" s="5">
        <v>0.37230000000000002</v>
      </c>
      <c r="E15" s="5">
        <f t="shared" si="0"/>
        <v>-0.12631252329525258</v>
      </c>
      <c r="F15" s="5">
        <f t="shared" si="1"/>
        <v>0.12631252329525258</v>
      </c>
      <c r="G15" s="5"/>
      <c r="H15" s="5">
        <v>0.48594676999999997</v>
      </c>
      <c r="I15" s="5">
        <f t="shared" si="2"/>
        <v>0.14038573004061836</v>
      </c>
      <c r="J15" s="6">
        <f t="shared" si="3"/>
        <v>0.14038573004061836</v>
      </c>
    </row>
    <row r="16" spans="1:10" x14ac:dyDescent="0.35">
      <c r="A16" s="4">
        <v>44179</v>
      </c>
      <c r="B16" s="5">
        <v>0.52541842500000002</v>
      </c>
      <c r="C16" s="5"/>
      <c r="D16" s="5">
        <v>0.37069999999999997</v>
      </c>
      <c r="E16" s="5">
        <f t="shared" si="0"/>
        <v>-0.29446707164865799</v>
      </c>
      <c r="F16" s="5">
        <f t="shared" si="1"/>
        <v>0.29446707164865799</v>
      </c>
      <c r="G16" s="5"/>
      <c r="H16" s="5">
        <v>0.480971433</v>
      </c>
      <c r="I16" s="5">
        <f t="shared" si="2"/>
        <v>-8.4593516110517089E-2</v>
      </c>
      <c r="J16" s="6">
        <f t="shared" si="3"/>
        <v>8.4593516110517089E-2</v>
      </c>
    </row>
    <row r="17" spans="1:10" x14ac:dyDescent="0.35">
      <c r="A17" s="4">
        <v>44180</v>
      </c>
      <c r="B17" s="5">
        <v>0.50950856899999997</v>
      </c>
      <c r="C17" s="5"/>
      <c r="D17" s="5">
        <v>0.36909999999999998</v>
      </c>
      <c r="E17" s="5">
        <f t="shared" si="0"/>
        <v>-0.27557646238526756</v>
      </c>
      <c r="F17" s="5">
        <f t="shared" si="1"/>
        <v>0.27557646238526756</v>
      </c>
      <c r="G17" s="5"/>
      <c r="H17" s="5">
        <v>0.47837333100000001</v>
      </c>
      <c r="I17" s="5">
        <f t="shared" si="2"/>
        <v>-6.1108369700451408E-2</v>
      </c>
      <c r="J17" s="6">
        <f t="shared" si="3"/>
        <v>6.1108369700451408E-2</v>
      </c>
    </row>
    <row r="18" spans="1:10" x14ac:dyDescent="0.35">
      <c r="A18" s="4">
        <v>44181</v>
      </c>
      <c r="B18" s="5">
        <v>0.50097829900000002</v>
      </c>
      <c r="C18" s="5"/>
      <c r="D18" s="5">
        <v>0.36749999999999999</v>
      </c>
      <c r="E18" s="5">
        <f t="shared" si="0"/>
        <v>-0.26643529124202647</v>
      </c>
      <c r="F18" s="5">
        <f t="shared" si="1"/>
        <v>0.26643529124202647</v>
      </c>
      <c r="G18" s="5"/>
      <c r="H18" s="5">
        <v>0.47513297700000001</v>
      </c>
      <c r="I18" s="5">
        <f t="shared" si="2"/>
        <v>-5.1589703688941634E-2</v>
      </c>
      <c r="J18" s="6">
        <f t="shared" si="3"/>
        <v>5.1589703688941634E-2</v>
      </c>
    </row>
    <row r="19" spans="1:10" x14ac:dyDescent="0.35">
      <c r="A19" s="4">
        <v>44182</v>
      </c>
      <c r="B19" s="5">
        <v>0.52048285500000002</v>
      </c>
      <c r="C19" s="5"/>
      <c r="D19" s="5">
        <v>0.3659</v>
      </c>
      <c r="E19" s="5">
        <f t="shared" si="0"/>
        <v>-0.29699893764992513</v>
      </c>
      <c r="F19" s="5">
        <f t="shared" si="1"/>
        <v>0.29699893764992513</v>
      </c>
      <c r="G19" s="5"/>
      <c r="H19" s="5">
        <v>0.46631049099999999</v>
      </c>
      <c r="I19" s="5">
        <f t="shared" si="2"/>
        <v>-0.10408097688443556</v>
      </c>
      <c r="J19" s="6">
        <f t="shared" si="3"/>
        <v>0.10408097688443556</v>
      </c>
    </row>
    <row r="20" spans="1:10" x14ac:dyDescent="0.35">
      <c r="A20" s="4">
        <v>44183</v>
      </c>
      <c r="B20" s="5">
        <v>0.48436843899999998</v>
      </c>
      <c r="C20" s="5"/>
      <c r="D20" s="5">
        <v>0.36430000000000001</v>
      </c>
      <c r="E20" s="5">
        <f t="shared" si="0"/>
        <v>-0.24788658659900831</v>
      </c>
      <c r="F20" s="5">
        <f t="shared" si="1"/>
        <v>0.24788658659900831</v>
      </c>
      <c r="G20" s="5"/>
      <c r="H20" s="5">
        <v>0.40223994200000002</v>
      </c>
      <c r="I20" s="5">
        <f t="shared" si="2"/>
        <v>-0.16955790342070567</v>
      </c>
      <c r="J20" s="6">
        <f t="shared" si="3"/>
        <v>0.16955790342070567</v>
      </c>
    </row>
    <row r="21" spans="1:10" x14ac:dyDescent="0.35">
      <c r="A21" s="4">
        <v>44184</v>
      </c>
      <c r="B21" s="5">
        <v>0.43655887500000001</v>
      </c>
      <c r="C21" s="5"/>
      <c r="D21" s="5">
        <v>0.36270000000000002</v>
      </c>
      <c r="E21" s="5">
        <f t="shared" si="0"/>
        <v>-0.16918422515176215</v>
      </c>
      <c r="F21" s="5">
        <f t="shared" si="1"/>
        <v>0.16918422515176215</v>
      </c>
      <c r="G21" s="5"/>
      <c r="H21" s="5">
        <v>0.42108975999999998</v>
      </c>
      <c r="I21" s="5">
        <f t="shared" si="2"/>
        <v>-3.5434201171606082E-2</v>
      </c>
      <c r="J21" s="6">
        <f t="shared" si="3"/>
        <v>3.5434201171606082E-2</v>
      </c>
    </row>
    <row r="22" spans="1:10" x14ac:dyDescent="0.35">
      <c r="A22" s="4">
        <v>44185</v>
      </c>
      <c r="B22" s="5">
        <v>0.42284437400000002</v>
      </c>
      <c r="C22" s="5"/>
      <c r="D22" s="5">
        <v>0.36109999999999998</v>
      </c>
      <c r="E22" s="5">
        <f t="shared" si="0"/>
        <v>-0.14602151003196284</v>
      </c>
      <c r="F22" s="5">
        <f t="shared" si="1"/>
        <v>0.14602151003196284</v>
      </c>
      <c r="G22" s="5"/>
      <c r="H22" s="5">
        <v>0.495581298</v>
      </c>
      <c r="I22" s="5">
        <f t="shared" si="2"/>
        <v>0.17201819031415083</v>
      </c>
      <c r="J22" s="6">
        <f t="shared" si="3"/>
        <v>0.17201819031415083</v>
      </c>
    </row>
    <row r="23" spans="1:10" x14ac:dyDescent="0.35">
      <c r="A23" s="4">
        <v>44186</v>
      </c>
      <c r="B23" s="5">
        <v>0.52128586399999999</v>
      </c>
      <c r="C23" s="5"/>
      <c r="D23" s="5">
        <v>0.35949999999999999</v>
      </c>
      <c r="E23" s="5">
        <f t="shared" si="0"/>
        <v>-0.31035920053262755</v>
      </c>
      <c r="F23" s="5">
        <f t="shared" si="1"/>
        <v>0.31035920053262755</v>
      </c>
      <c r="G23" s="5"/>
      <c r="H23" s="5">
        <v>0.48211559100000001</v>
      </c>
      <c r="I23" s="5">
        <f t="shared" si="2"/>
        <v>-7.5141636681711324E-2</v>
      </c>
      <c r="J23" s="6">
        <f t="shared" si="3"/>
        <v>7.5141636681711324E-2</v>
      </c>
    </row>
    <row r="24" spans="1:10" x14ac:dyDescent="0.35">
      <c r="A24" s="4">
        <v>44187</v>
      </c>
      <c r="B24" s="5">
        <v>0.49010321899999998</v>
      </c>
      <c r="C24" s="5"/>
      <c r="D24" s="5">
        <v>0.3579</v>
      </c>
      <c r="E24" s="5">
        <f t="shared" si="0"/>
        <v>-0.26974566555540208</v>
      </c>
      <c r="F24" s="5">
        <f t="shared" si="1"/>
        <v>0.26974566555540208</v>
      </c>
      <c r="G24" s="5"/>
      <c r="H24" s="5">
        <v>0.48664152799999999</v>
      </c>
      <c r="I24" s="5">
        <f t="shared" si="2"/>
        <v>-7.0631876425198284E-3</v>
      </c>
      <c r="J24" s="6">
        <f t="shared" si="3"/>
        <v>7.0631876425198284E-3</v>
      </c>
    </row>
    <row r="25" spans="1:10" x14ac:dyDescent="0.35">
      <c r="A25" s="4">
        <v>44188</v>
      </c>
      <c r="B25" s="5">
        <v>0.485682057</v>
      </c>
      <c r="C25" s="5"/>
      <c r="D25" s="5">
        <v>0.35639999999999999</v>
      </c>
      <c r="E25" s="5">
        <f t="shared" si="0"/>
        <v>-0.26618660322466886</v>
      </c>
      <c r="F25" s="5">
        <f t="shared" si="1"/>
        <v>0.26618660322466886</v>
      </c>
      <c r="G25" s="5"/>
      <c r="H25" s="5">
        <v>0.50344404399999998</v>
      </c>
      <c r="I25" s="5">
        <f t="shared" si="2"/>
        <v>3.6571223383696012E-2</v>
      </c>
      <c r="J25" s="6">
        <f t="shared" si="3"/>
        <v>3.6571223383696012E-2</v>
      </c>
    </row>
    <row r="26" spans="1:10" x14ac:dyDescent="0.35">
      <c r="A26" s="4">
        <v>44189</v>
      </c>
      <c r="B26" s="5">
        <v>0.40485479400000002</v>
      </c>
      <c r="C26" s="5"/>
      <c r="D26" s="5">
        <v>0.3548</v>
      </c>
      <c r="E26" s="5">
        <f t="shared" si="0"/>
        <v>-0.1236364117254346</v>
      </c>
      <c r="F26" s="5">
        <f t="shared" si="1"/>
        <v>0.1236364117254346</v>
      </c>
      <c r="G26" s="5"/>
      <c r="H26" s="5">
        <v>0.49244528100000001</v>
      </c>
      <c r="I26" s="5">
        <f t="shared" si="2"/>
        <v>0.21635037622896466</v>
      </c>
      <c r="J26" s="6">
        <f t="shared" si="3"/>
        <v>0.21635037622896466</v>
      </c>
    </row>
    <row r="27" spans="1:10" x14ac:dyDescent="0.35">
      <c r="A27" s="4">
        <v>44190</v>
      </c>
      <c r="B27" s="5">
        <v>0.41009972</v>
      </c>
      <c r="C27" s="5"/>
      <c r="D27" s="5">
        <v>0.35320000000000001</v>
      </c>
      <c r="E27" s="5">
        <f t="shared" si="0"/>
        <v>-0.13874605912922836</v>
      </c>
      <c r="F27" s="5">
        <f t="shared" si="1"/>
        <v>0.13874605912922836</v>
      </c>
      <c r="G27" s="5"/>
      <c r="H27" s="5">
        <v>0.41435472000000001</v>
      </c>
      <c r="I27" s="5">
        <f t="shared" si="2"/>
        <v>1.037552525029768E-2</v>
      </c>
      <c r="J27" s="6">
        <f t="shared" si="3"/>
        <v>1.037552525029768E-2</v>
      </c>
    </row>
    <row r="28" spans="1:10" x14ac:dyDescent="0.35">
      <c r="A28" s="4">
        <v>44191</v>
      </c>
      <c r="B28" s="5">
        <v>0.43136156799999997</v>
      </c>
      <c r="C28" s="5"/>
      <c r="D28" s="5">
        <v>0.35170000000000001</v>
      </c>
      <c r="E28" s="5">
        <f t="shared" si="0"/>
        <v>-0.18467469962460811</v>
      </c>
      <c r="F28" s="5">
        <f t="shared" si="1"/>
        <v>0.18467469962460811</v>
      </c>
      <c r="G28" s="5"/>
      <c r="H28" s="5">
        <v>0.438834695</v>
      </c>
      <c r="I28" s="5">
        <f t="shared" si="2"/>
        <v>1.7324508149043134E-2</v>
      </c>
      <c r="J28" s="6">
        <f t="shared" si="3"/>
        <v>1.7324508149043134E-2</v>
      </c>
    </row>
    <row r="29" spans="1:10" x14ac:dyDescent="0.35">
      <c r="A29" s="4">
        <v>44192</v>
      </c>
      <c r="B29" s="5">
        <v>0.41738719800000001</v>
      </c>
      <c r="C29" s="5"/>
      <c r="D29" s="5">
        <v>0.35020000000000001</v>
      </c>
      <c r="E29" s="5">
        <f t="shared" si="0"/>
        <v>-0.1609709121936222</v>
      </c>
      <c r="F29" s="5">
        <f t="shared" si="1"/>
        <v>0.1609709121936222</v>
      </c>
      <c r="G29" s="5"/>
      <c r="H29" s="5">
        <v>0.54123819699999998</v>
      </c>
      <c r="I29" s="5">
        <f t="shared" si="2"/>
        <v>0.29672927103049279</v>
      </c>
      <c r="J29" s="6">
        <f t="shared" si="3"/>
        <v>0.29672927103049279</v>
      </c>
    </row>
    <row r="30" spans="1:10" x14ac:dyDescent="0.35">
      <c r="A30" s="4">
        <v>44193</v>
      </c>
      <c r="B30" s="5">
        <v>0.49730755799999998</v>
      </c>
      <c r="C30" s="5"/>
      <c r="D30" s="5">
        <v>0.34860000000000002</v>
      </c>
      <c r="E30" s="5">
        <f t="shared" si="0"/>
        <v>-0.29902533272981136</v>
      </c>
      <c r="F30" s="5">
        <f t="shared" si="1"/>
        <v>0.29902533272981136</v>
      </c>
      <c r="G30" s="5"/>
      <c r="H30" s="5">
        <v>0.48298174599999999</v>
      </c>
      <c r="I30" s="5">
        <f t="shared" si="2"/>
        <v>-2.88067449801356E-2</v>
      </c>
      <c r="J30" s="6">
        <f t="shared" si="3"/>
        <v>2.88067449801356E-2</v>
      </c>
    </row>
    <row r="31" spans="1:10" x14ac:dyDescent="0.35">
      <c r="A31" s="4">
        <v>44194</v>
      </c>
      <c r="B31" s="5">
        <v>0.48880510799999999</v>
      </c>
      <c r="C31" s="5"/>
      <c r="D31" s="5">
        <v>0.34710000000000002</v>
      </c>
      <c r="E31" s="5">
        <f t="shared" si="0"/>
        <v>-0.28990103761354302</v>
      </c>
      <c r="F31" s="5">
        <f t="shared" si="1"/>
        <v>0.28990103761354302</v>
      </c>
      <c r="G31" s="5"/>
      <c r="H31" s="5">
        <v>0.60691047399999998</v>
      </c>
      <c r="I31" s="5">
        <f t="shared" si="2"/>
        <v>0.24162056424336709</v>
      </c>
      <c r="J31" s="6">
        <f t="shared" si="3"/>
        <v>0.24162056424336709</v>
      </c>
    </row>
    <row r="32" spans="1:10" x14ac:dyDescent="0.35">
      <c r="A32" s="4">
        <v>44195</v>
      </c>
      <c r="B32" s="5">
        <v>0.48281217199999998</v>
      </c>
      <c r="C32" s="5"/>
      <c r="D32" s="5">
        <v>0.34560000000000002</v>
      </c>
      <c r="E32" s="5">
        <f t="shared" si="0"/>
        <v>-0.2841936884722947</v>
      </c>
      <c r="F32" s="5">
        <f t="shared" si="1"/>
        <v>0.2841936884722947</v>
      </c>
      <c r="G32" s="5"/>
      <c r="H32" s="5">
        <v>0.48855970700000001</v>
      </c>
      <c r="I32" s="5">
        <f t="shared" si="2"/>
        <v>1.1904287698861133E-2</v>
      </c>
      <c r="J32" s="6">
        <f t="shared" si="3"/>
        <v>1.1904287698861133E-2</v>
      </c>
    </row>
    <row r="33" spans="1:10" x14ac:dyDescent="0.35">
      <c r="A33" s="4">
        <v>44196</v>
      </c>
      <c r="B33" s="5">
        <v>0.41490196099999999</v>
      </c>
      <c r="C33" s="5"/>
      <c r="D33" s="5">
        <v>0.34410000000000002</v>
      </c>
      <c r="E33" s="5">
        <f t="shared" si="0"/>
        <v>-0.1706474484462607</v>
      </c>
      <c r="F33" s="5">
        <f t="shared" si="1"/>
        <v>0.1706474484462607</v>
      </c>
      <c r="G33" s="5"/>
      <c r="H33" s="5">
        <v>0.49501611899999998</v>
      </c>
      <c r="I33" s="5">
        <f t="shared" si="2"/>
        <v>0.1930917795782604</v>
      </c>
      <c r="J33" s="6">
        <f t="shared" si="3"/>
        <v>0.1930917795782604</v>
      </c>
    </row>
    <row r="34" spans="1:10" x14ac:dyDescent="0.35">
      <c r="A34" s="4">
        <v>44197</v>
      </c>
      <c r="B34" s="5">
        <v>0.406768719</v>
      </c>
      <c r="C34" s="5"/>
      <c r="D34" s="5">
        <v>0.34260000000000002</v>
      </c>
      <c r="E34" s="5">
        <f t="shared" si="0"/>
        <v>-0.15775234427502766</v>
      </c>
      <c r="F34" s="5">
        <f t="shared" si="1"/>
        <v>0.15775234427502766</v>
      </c>
      <c r="G34" s="7"/>
      <c r="H34" s="6">
        <v>0.42167019700000002</v>
      </c>
      <c r="I34" s="5">
        <f t="shared" si="2"/>
        <v>3.6633785500108783E-2</v>
      </c>
      <c r="J34" s="6">
        <f t="shared" si="3"/>
        <v>3.6633785500108783E-2</v>
      </c>
    </row>
    <row r="35" spans="1:10" x14ac:dyDescent="0.35">
      <c r="A35" s="4">
        <v>44198</v>
      </c>
      <c r="B35" s="5">
        <v>0.42972698599999998</v>
      </c>
      <c r="C35" s="5"/>
      <c r="D35" s="5">
        <v>0.34110000000000001</v>
      </c>
      <c r="E35" s="5">
        <f t="shared" si="0"/>
        <v>-0.20624021503736786</v>
      </c>
      <c r="F35" s="5">
        <f t="shared" si="1"/>
        <v>0.20624021503736786</v>
      </c>
      <c r="G35" s="7"/>
      <c r="H35" s="6">
        <v>0.43751800299999999</v>
      </c>
      <c r="I35" s="5">
        <f t="shared" si="2"/>
        <v>1.8130155316799238E-2</v>
      </c>
      <c r="J35" s="6">
        <f t="shared" si="3"/>
        <v>1.8130155316799238E-2</v>
      </c>
    </row>
    <row r="36" spans="1:10" x14ac:dyDescent="0.35">
      <c r="A36" s="4">
        <v>44199</v>
      </c>
      <c r="B36" s="5">
        <v>0.42701993700000002</v>
      </c>
      <c r="C36" s="5"/>
      <c r="D36" s="5">
        <v>0.33960000000000001</v>
      </c>
      <c r="E36" s="5">
        <f t="shared" si="0"/>
        <v>-0.20472097301630204</v>
      </c>
      <c r="F36" s="5">
        <f t="shared" si="1"/>
        <v>0.20472097301630204</v>
      </c>
      <c r="G36" s="7"/>
      <c r="H36" s="6">
        <v>0.51020438599999995</v>
      </c>
      <c r="I36" s="5">
        <f t="shared" si="2"/>
        <v>0.19480226048555652</v>
      </c>
      <c r="J36" s="6">
        <f t="shared" si="3"/>
        <v>0.19480226048555652</v>
      </c>
    </row>
    <row r="37" spans="1:10" x14ac:dyDescent="0.35">
      <c r="A37" s="4">
        <v>44200</v>
      </c>
      <c r="B37" s="5">
        <v>0.49171973400000002</v>
      </c>
      <c r="C37" s="5"/>
      <c r="D37" s="5">
        <v>0.33810000000000001</v>
      </c>
      <c r="E37" s="5">
        <f t="shared" si="0"/>
        <v>-0.31241319674186596</v>
      </c>
      <c r="F37" s="5">
        <f t="shared" si="1"/>
        <v>0.31241319674186596</v>
      </c>
      <c r="G37" s="7"/>
      <c r="H37" s="6">
        <v>0.50385844400000002</v>
      </c>
      <c r="I37" s="5">
        <f t="shared" si="2"/>
        <v>2.4686237221465665E-2</v>
      </c>
      <c r="J37" s="6">
        <f t="shared" si="3"/>
        <v>2.4686237221465665E-2</v>
      </c>
    </row>
    <row r="38" spans="1:10" x14ac:dyDescent="0.35">
      <c r="A38" s="4">
        <v>44201</v>
      </c>
      <c r="B38" s="5">
        <v>0.46090622799999997</v>
      </c>
      <c r="C38" s="5"/>
      <c r="D38" s="5">
        <v>0.33660000000000001</v>
      </c>
      <c r="E38" s="5">
        <f t="shared" si="0"/>
        <v>-0.2696996057948689</v>
      </c>
      <c r="F38" s="5">
        <f t="shared" si="1"/>
        <v>0.2696996057948689</v>
      </c>
      <c r="G38" s="7"/>
      <c r="H38" s="6">
        <v>0.49062011</v>
      </c>
      <c r="I38" s="5">
        <f t="shared" si="2"/>
        <v>6.4468389001677853E-2</v>
      </c>
      <c r="J38" s="6">
        <f t="shared" si="3"/>
        <v>6.4468389001677853E-2</v>
      </c>
    </row>
    <row r="39" spans="1:10" x14ac:dyDescent="0.35">
      <c r="A39" s="4">
        <v>44202</v>
      </c>
      <c r="B39" s="5">
        <v>0.45320328900000001</v>
      </c>
      <c r="C39" s="5"/>
      <c r="D39" s="5">
        <v>0.33510000000000001</v>
      </c>
      <c r="E39" s="5">
        <f t="shared" si="0"/>
        <v>-0.26059671645498583</v>
      </c>
      <c r="F39" s="5">
        <f t="shared" si="1"/>
        <v>0.26059671645498583</v>
      </c>
      <c r="G39" s="7"/>
      <c r="H39" s="6">
        <v>0.48507217899999999</v>
      </c>
      <c r="I39" s="5">
        <f t="shared" si="2"/>
        <v>7.0319193998611917E-2</v>
      </c>
      <c r="J39" s="6">
        <f t="shared" si="3"/>
        <v>7.0319193998611917E-2</v>
      </c>
    </row>
    <row r="40" spans="1:10" x14ac:dyDescent="0.35">
      <c r="A40" s="4">
        <v>44203</v>
      </c>
      <c r="B40" s="5">
        <v>0.46287862899999999</v>
      </c>
      <c r="C40" s="5"/>
      <c r="D40" s="5">
        <v>0.3337</v>
      </c>
      <c r="E40" s="5">
        <f t="shared" si="0"/>
        <v>-0.27907667562677646</v>
      </c>
      <c r="F40" s="5">
        <f t="shared" si="1"/>
        <v>0.27907667562677646</v>
      </c>
      <c r="G40" s="7"/>
      <c r="H40" s="6">
        <v>0.46116203900000002</v>
      </c>
      <c r="I40" s="5">
        <f t="shared" si="2"/>
        <v>-3.7085099472154771E-3</v>
      </c>
      <c r="J40" s="6">
        <f t="shared" si="3"/>
        <v>3.7085099472154771E-3</v>
      </c>
    </row>
    <row r="41" spans="1:10" x14ac:dyDescent="0.35">
      <c r="A41" s="4">
        <v>44204</v>
      </c>
      <c r="B41" s="5">
        <v>0.46702556000000001</v>
      </c>
      <c r="C41" s="5"/>
      <c r="D41" s="5">
        <v>0.3322</v>
      </c>
      <c r="E41" s="5">
        <f t="shared" si="0"/>
        <v>-0.28868989525969418</v>
      </c>
      <c r="F41" s="5">
        <f t="shared" si="1"/>
        <v>0.28868989525969418</v>
      </c>
      <c r="G41" s="7"/>
      <c r="H41" s="6">
        <v>0.401882937</v>
      </c>
      <c r="I41" s="5">
        <f t="shared" si="2"/>
        <v>-0.13948406378443187</v>
      </c>
      <c r="J41" s="6">
        <f t="shared" si="3"/>
        <v>0.13948406378443187</v>
      </c>
    </row>
    <row r="42" spans="1:10" x14ac:dyDescent="0.35">
      <c r="A42" s="4">
        <v>44205</v>
      </c>
      <c r="B42" s="5">
        <v>0.42382919099999999</v>
      </c>
      <c r="C42" s="5"/>
      <c r="D42" s="5">
        <v>0.33069999999999999</v>
      </c>
      <c r="E42" s="5">
        <f t="shared" si="0"/>
        <v>-0.21973283808099003</v>
      </c>
      <c r="F42" s="5">
        <f t="shared" si="1"/>
        <v>0.21973283808099003</v>
      </c>
      <c r="G42" s="7"/>
      <c r="H42" s="6">
        <v>0.40394967700000001</v>
      </c>
      <c r="I42" s="5">
        <f t="shared" si="2"/>
        <v>-4.6904541787448489E-2</v>
      </c>
      <c r="J42" s="6">
        <f t="shared" si="3"/>
        <v>4.6904541787448489E-2</v>
      </c>
    </row>
    <row r="43" spans="1:10" x14ac:dyDescent="0.35">
      <c r="A43" s="4">
        <v>44206</v>
      </c>
      <c r="B43" s="5">
        <v>0.41674491899999999</v>
      </c>
      <c r="C43" s="5"/>
      <c r="D43" s="5">
        <v>0.32929999999999998</v>
      </c>
      <c r="E43" s="5">
        <f t="shared" si="0"/>
        <v>-0.2098283986516942</v>
      </c>
      <c r="F43" s="5">
        <f t="shared" si="1"/>
        <v>0.2098283986516942</v>
      </c>
      <c r="G43" s="7"/>
      <c r="H43" s="6">
        <v>0.40753686099999997</v>
      </c>
      <c r="I43" s="5">
        <f t="shared" si="2"/>
        <v>-2.2095189599660166E-2</v>
      </c>
      <c r="J43" s="6">
        <f t="shared" si="3"/>
        <v>2.2095189599660166E-2</v>
      </c>
    </row>
    <row r="44" spans="1:10" x14ac:dyDescent="0.35">
      <c r="A44" s="4">
        <v>44207</v>
      </c>
      <c r="B44" s="5">
        <v>0.48019943999999998</v>
      </c>
      <c r="C44" s="5"/>
      <c r="D44" s="5">
        <v>0.32790000000000002</v>
      </c>
      <c r="E44" s="5">
        <f t="shared" si="0"/>
        <v>-0.31715872055161071</v>
      </c>
      <c r="F44" s="5">
        <f t="shared" si="1"/>
        <v>0.31715872055161071</v>
      </c>
      <c r="G44" s="7"/>
      <c r="H44" s="6">
        <v>0.52133179200000002</v>
      </c>
      <c r="I44" s="5">
        <f t="shared" si="2"/>
        <v>8.5656809595613101E-2</v>
      </c>
      <c r="J44" s="6">
        <f t="shared" si="3"/>
        <v>8.5656809595613101E-2</v>
      </c>
    </row>
    <row r="45" spans="1:10" x14ac:dyDescent="0.35">
      <c r="A45" s="4">
        <v>44208</v>
      </c>
      <c r="B45" s="5">
        <v>0.47186734299999999</v>
      </c>
      <c r="C45" s="5"/>
      <c r="D45" s="5">
        <v>0.32640000000000002</v>
      </c>
      <c r="E45" s="5">
        <f t="shared" si="0"/>
        <v>-0.30828016636023053</v>
      </c>
      <c r="F45" s="5">
        <f t="shared" si="1"/>
        <v>0.30828016636023053</v>
      </c>
      <c r="G45" s="7"/>
      <c r="H45" s="6">
        <v>0.53506921100000004</v>
      </c>
      <c r="I45" s="5">
        <f t="shared" si="2"/>
        <v>0.13393990691998375</v>
      </c>
      <c r="J45" s="6">
        <f t="shared" si="3"/>
        <v>0.13393990691998375</v>
      </c>
    </row>
    <row r="46" spans="1:10" x14ac:dyDescent="0.35">
      <c r="A46" s="4">
        <v>44209</v>
      </c>
      <c r="B46" s="5">
        <v>0.47070328900000002</v>
      </c>
      <c r="C46" s="5"/>
      <c r="D46" s="5">
        <v>0.32500000000000001</v>
      </c>
      <c r="E46" s="5">
        <f t="shared" si="0"/>
        <v>-0.30954380902998113</v>
      </c>
      <c r="F46" s="5">
        <f t="shared" si="1"/>
        <v>0.30954380902998113</v>
      </c>
      <c r="G46" s="7"/>
      <c r="H46" s="6">
        <v>0.51166356000000002</v>
      </c>
      <c r="I46" s="5">
        <f t="shared" si="2"/>
        <v>8.7019300602337604E-2</v>
      </c>
      <c r="J46" s="6">
        <f t="shared" si="3"/>
        <v>8.7019300602337604E-2</v>
      </c>
    </row>
    <row r="47" spans="1:10" x14ac:dyDescent="0.35">
      <c r="A47" s="4">
        <v>44210</v>
      </c>
      <c r="B47" s="5">
        <v>0.47203392799999999</v>
      </c>
      <c r="C47" s="5"/>
      <c r="D47" s="5">
        <v>0.3236</v>
      </c>
      <c r="E47" s="5">
        <f t="shared" si="0"/>
        <v>-0.31445605748915573</v>
      </c>
      <c r="F47" s="5">
        <f t="shared" si="1"/>
        <v>0.31445605748915573</v>
      </c>
      <c r="G47" s="7"/>
      <c r="H47" s="6">
        <v>0.35325472800000002</v>
      </c>
      <c r="I47" s="5">
        <f t="shared" si="2"/>
        <v>-0.25163275975365901</v>
      </c>
      <c r="J47" s="6">
        <f t="shared" si="3"/>
        <v>0.25163275975365901</v>
      </c>
    </row>
    <row r="48" spans="1:10" x14ac:dyDescent="0.35">
      <c r="A48" s="4">
        <v>44211</v>
      </c>
      <c r="B48" s="5">
        <v>0.46665906699999998</v>
      </c>
      <c r="C48" s="5"/>
      <c r="D48" s="5">
        <v>0.32219999999999999</v>
      </c>
      <c r="E48" s="5">
        <f t="shared" si="0"/>
        <v>-0.30956018475903735</v>
      </c>
      <c r="F48" s="5">
        <f t="shared" si="1"/>
        <v>0.30956018475903735</v>
      </c>
      <c r="G48" s="7"/>
      <c r="H48" s="6">
        <v>0.30456732399999997</v>
      </c>
      <c r="I48" s="5">
        <f t="shared" si="2"/>
        <v>-0.34734510580076228</v>
      </c>
      <c r="J48" s="6">
        <f t="shared" si="3"/>
        <v>0.34734510580076228</v>
      </c>
    </row>
    <row r="49" spans="1:10" x14ac:dyDescent="0.35">
      <c r="A49" s="4">
        <v>44212</v>
      </c>
      <c r="B49" s="5">
        <v>0.42647655699999998</v>
      </c>
      <c r="C49" s="5"/>
      <c r="D49" s="5">
        <v>0.32069999999999999</v>
      </c>
      <c r="E49" s="5">
        <f t="shared" si="0"/>
        <v>-0.2480243175476583</v>
      </c>
      <c r="F49" s="5">
        <f t="shared" si="1"/>
        <v>0.2480243175476583</v>
      </c>
      <c r="G49" s="7"/>
      <c r="H49" s="6">
        <v>0.366258046</v>
      </c>
      <c r="I49" s="5">
        <f t="shared" si="2"/>
        <v>-0.14120004959616098</v>
      </c>
      <c r="J49" s="6">
        <f t="shared" si="3"/>
        <v>0.14120004959616098</v>
      </c>
    </row>
    <row r="50" spans="1:10" x14ac:dyDescent="0.35">
      <c r="A50" s="4">
        <v>44213</v>
      </c>
      <c r="B50" s="5">
        <v>0.415447866</v>
      </c>
      <c r="C50" s="5"/>
      <c r="D50" s="5">
        <v>0.31929999999999997</v>
      </c>
      <c r="E50" s="5">
        <f t="shared" si="0"/>
        <v>-0.23143184468782427</v>
      </c>
      <c r="F50" s="5">
        <f t="shared" si="1"/>
        <v>0.23143184468782427</v>
      </c>
      <c r="G50" s="7"/>
      <c r="H50" s="6">
        <v>0.411698548</v>
      </c>
      <c r="I50" s="5">
        <f t="shared" si="2"/>
        <v>-9.0247617254579932E-3</v>
      </c>
      <c r="J50" s="6">
        <f t="shared" si="3"/>
        <v>9.0247617254579932E-3</v>
      </c>
    </row>
    <row r="51" spans="1:10" x14ac:dyDescent="0.35">
      <c r="A51" s="4">
        <v>44214</v>
      </c>
      <c r="B51" s="5">
        <v>0.48009628900000001</v>
      </c>
      <c r="C51" s="5"/>
      <c r="D51" s="5">
        <v>0.31790000000000002</v>
      </c>
      <c r="E51" s="5">
        <f t="shared" si="0"/>
        <v>-0.33784116377537754</v>
      </c>
      <c r="F51" s="5">
        <f t="shared" si="1"/>
        <v>0.33784116377537754</v>
      </c>
      <c r="G51" s="7"/>
      <c r="H51" s="6">
        <v>0.40389050900000001</v>
      </c>
      <c r="I51" s="5">
        <f t="shared" si="2"/>
        <v>-0.15873020005784713</v>
      </c>
      <c r="J51" s="6">
        <f t="shared" si="3"/>
        <v>0.15873020005784713</v>
      </c>
    </row>
    <row r="52" spans="1:10" x14ac:dyDescent="0.35">
      <c r="A52" s="4">
        <v>44215</v>
      </c>
      <c r="B52" s="5">
        <v>0.47551784499999999</v>
      </c>
      <c r="C52" s="5"/>
      <c r="D52" s="5">
        <v>0.3165</v>
      </c>
      <c r="E52" s="5">
        <f t="shared" si="0"/>
        <v>-0.3344098369221033</v>
      </c>
      <c r="F52" s="5">
        <f t="shared" si="1"/>
        <v>0.3344098369221033</v>
      </c>
      <c r="G52" s="7"/>
      <c r="H52" s="6">
        <v>0.39914507500000002</v>
      </c>
      <c r="I52" s="5">
        <f t="shared" si="2"/>
        <v>-0.1606096822717557</v>
      </c>
      <c r="J52" s="6">
        <f t="shared" si="3"/>
        <v>0.1606096822717557</v>
      </c>
    </row>
    <row r="53" spans="1:10" x14ac:dyDescent="0.35">
      <c r="A53" s="4">
        <v>44216</v>
      </c>
      <c r="B53" s="5">
        <v>0.47287963599999999</v>
      </c>
      <c r="C53" s="5"/>
      <c r="D53" s="5">
        <v>0.31519999999999998</v>
      </c>
      <c r="E53" s="5">
        <f t="shared" si="0"/>
        <v>-0.33344560432710202</v>
      </c>
      <c r="F53" s="5">
        <f t="shared" si="1"/>
        <v>0.33344560432710202</v>
      </c>
      <c r="G53" s="7"/>
      <c r="H53" s="6">
        <v>0.40317260599999999</v>
      </c>
      <c r="I53" s="5">
        <f t="shared" si="2"/>
        <v>-0.14740966768972899</v>
      </c>
      <c r="J53" s="6">
        <f t="shared" si="3"/>
        <v>0.14740966768972899</v>
      </c>
    </row>
    <row r="54" spans="1:10" x14ac:dyDescent="0.35">
      <c r="A54" s="4">
        <v>44217</v>
      </c>
      <c r="B54" s="5">
        <v>0.47267144900000002</v>
      </c>
      <c r="C54" s="5"/>
      <c r="D54" s="5">
        <v>0.31380000000000002</v>
      </c>
      <c r="E54" s="5">
        <f t="shared" si="0"/>
        <v>-0.33611391027766518</v>
      </c>
      <c r="F54" s="5">
        <f t="shared" si="1"/>
        <v>0.33611391027766518</v>
      </c>
      <c r="G54" s="7"/>
      <c r="H54" s="6">
        <v>0.36343146199999998</v>
      </c>
      <c r="I54" s="5">
        <f t="shared" si="2"/>
        <v>-0.23111187957536236</v>
      </c>
      <c r="J54" s="6">
        <f t="shared" si="3"/>
        <v>0.23111187957536236</v>
      </c>
    </row>
    <row r="55" spans="1:10" x14ac:dyDescent="0.35">
      <c r="A55" s="4">
        <v>44218</v>
      </c>
      <c r="B55" s="5">
        <v>0.46693841800000002</v>
      </c>
      <c r="C55" s="5"/>
      <c r="D55" s="5">
        <v>0.31240000000000001</v>
      </c>
      <c r="E55" s="5">
        <f t="shared" si="0"/>
        <v>-0.33096102621395357</v>
      </c>
      <c r="F55" s="5">
        <f t="shared" si="1"/>
        <v>0.33096102621395357</v>
      </c>
      <c r="G55" s="7"/>
      <c r="H55" s="6">
        <v>0.31505092600000001</v>
      </c>
      <c r="I55" s="5">
        <f t="shared" si="2"/>
        <v>-0.3252837765000523</v>
      </c>
      <c r="J55" s="6">
        <f t="shared" si="3"/>
        <v>0.3252837765000523</v>
      </c>
    </row>
    <row r="56" spans="1:10" x14ac:dyDescent="0.35">
      <c r="A56" s="4">
        <v>44219</v>
      </c>
      <c r="B56" s="5">
        <v>0.42207137900000002</v>
      </c>
      <c r="C56" s="5"/>
      <c r="D56" s="5">
        <v>0.311</v>
      </c>
      <c r="E56" s="5">
        <f t="shared" si="0"/>
        <v>-0.26315780819622936</v>
      </c>
      <c r="F56" s="5">
        <f t="shared" si="1"/>
        <v>0.26315780819622936</v>
      </c>
      <c r="G56" s="7"/>
      <c r="H56" s="6">
        <v>0.3576414</v>
      </c>
      <c r="I56" s="5">
        <f t="shared" si="2"/>
        <v>-0.15265185512614449</v>
      </c>
      <c r="J56" s="6">
        <f t="shared" si="3"/>
        <v>0.15265185512614449</v>
      </c>
    </row>
    <row r="57" spans="1:10" x14ac:dyDescent="0.35">
      <c r="A57" s="4">
        <v>44220</v>
      </c>
      <c r="B57" s="5">
        <v>0.41747725699999999</v>
      </c>
      <c r="C57" s="5"/>
      <c r="D57" s="5">
        <v>0.30969999999999998</v>
      </c>
      <c r="E57" s="5">
        <f t="shared" si="0"/>
        <v>-0.25816318180896741</v>
      </c>
      <c r="F57" s="5">
        <f t="shared" si="1"/>
        <v>0.25816318180896741</v>
      </c>
      <c r="G57" s="7"/>
      <c r="H57" s="6">
        <v>0.41672146999999998</v>
      </c>
      <c r="I57" s="5">
        <f t="shared" si="2"/>
        <v>-1.8103668818538964E-3</v>
      </c>
      <c r="J57" s="6">
        <f t="shared" si="3"/>
        <v>1.8103668818538964E-3</v>
      </c>
    </row>
    <row r="58" spans="1:10" x14ac:dyDescent="0.35">
      <c r="A58" s="4">
        <v>44221</v>
      </c>
      <c r="B58" s="5">
        <v>0.47424327199999999</v>
      </c>
      <c r="C58" s="5"/>
      <c r="D58" s="5">
        <v>0.30830000000000002</v>
      </c>
      <c r="E58" s="5">
        <f t="shared" si="0"/>
        <v>-0.34991170523131843</v>
      </c>
      <c r="F58" s="5">
        <f t="shared" si="1"/>
        <v>0.34991170523131843</v>
      </c>
      <c r="G58" s="7"/>
      <c r="H58" s="6">
        <v>0.40397140999999998</v>
      </c>
      <c r="I58" s="5">
        <f t="shared" si="2"/>
        <v>-0.14817682431981874</v>
      </c>
      <c r="J58" s="6">
        <f t="shared" si="3"/>
        <v>0.14817682431981874</v>
      </c>
    </row>
    <row r="59" spans="1:10" x14ac:dyDescent="0.35">
      <c r="A59" s="4">
        <v>44222</v>
      </c>
      <c r="B59" s="5">
        <v>0.46913895700000002</v>
      </c>
      <c r="C59" s="5"/>
      <c r="D59" s="5">
        <v>0.307</v>
      </c>
      <c r="E59" s="5">
        <f t="shared" si="0"/>
        <v>-0.34560966336462229</v>
      </c>
      <c r="F59" s="5">
        <f t="shared" si="1"/>
        <v>0.34560966336462229</v>
      </c>
      <c r="G59" s="7"/>
      <c r="H59" s="6">
        <v>0.40033752099999997</v>
      </c>
      <c r="I59" s="5">
        <f t="shared" si="2"/>
        <v>-0.14665470640077338</v>
      </c>
      <c r="J59" s="6">
        <f t="shared" si="3"/>
        <v>0.14665470640077338</v>
      </c>
    </row>
    <row r="60" spans="1:10" x14ac:dyDescent="0.35">
      <c r="A60" s="4">
        <v>44223</v>
      </c>
      <c r="B60" s="5">
        <v>0.47411620599999998</v>
      </c>
      <c r="C60" s="5"/>
      <c r="D60" s="5">
        <v>0.30559999999999998</v>
      </c>
      <c r="E60" s="5">
        <f t="shared" si="0"/>
        <v>-0.35543228404219535</v>
      </c>
      <c r="F60" s="5">
        <f t="shared" si="1"/>
        <v>0.35543228404219535</v>
      </c>
      <c r="G60" s="7"/>
      <c r="H60" s="6">
        <v>0.46993741999999999</v>
      </c>
      <c r="I60" s="5">
        <f t="shared" si="2"/>
        <v>-8.8138434145826061E-3</v>
      </c>
      <c r="J60" s="6">
        <f t="shared" si="3"/>
        <v>8.8138434145826061E-3</v>
      </c>
    </row>
    <row r="61" spans="1:10" x14ac:dyDescent="0.35">
      <c r="A61" s="4">
        <v>44224</v>
      </c>
      <c r="B61" s="5">
        <v>0.47058761799999999</v>
      </c>
      <c r="C61" s="5"/>
      <c r="D61" s="5">
        <v>0.30430000000000001</v>
      </c>
      <c r="E61" s="5">
        <f t="shared" si="0"/>
        <v>-0.35336165177214668</v>
      </c>
      <c r="F61" s="5">
        <f t="shared" si="1"/>
        <v>0.35336165177214668</v>
      </c>
      <c r="G61" s="7"/>
      <c r="H61" s="6">
        <v>0.36453402299999998</v>
      </c>
      <c r="I61" s="5">
        <f t="shared" si="2"/>
        <v>-0.22536418499646968</v>
      </c>
      <c r="J61" s="6">
        <f t="shared" si="3"/>
        <v>0.22536418499646968</v>
      </c>
    </row>
    <row r="62" spans="1:10" x14ac:dyDescent="0.35">
      <c r="A62" s="4">
        <v>44225</v>
      </c>
      <c r="B62" s="5">
        <v>0.47150804800000001</v>
      </c>
      <c r="C62" s="5"/>
      <c r="D62" s="5">
        <v>0.30299999999999999</v>
      </c>
      <c r="E62" s="5">
        <f t="shared" si="0"/>
        <v>-0.35738106425704108</v>
      </c>
      <c r="F62" s="5">
        <f t="shared" si="1"/>
        <v>0.35738106425704108</v>
      </c>
      <c r="G62" s="7"/>
      <c r="H62" s="6">
        <v>0.33785317199999998</v>
      </c>
      <c r="I62" s="5">
        <f t="shared" si="2"/>
        <v>-0.28346255502302692</v>
      </c>
      <c r="J62" s="6">
        <f t="shared" si="3"/>
        <v>0.28346255502302692</v>
      </c>
    </row>
    <row r="63" spans="1:10" x14ac:dyDescent="0.35">
      <c r="A63" s="4">
        <v>44226</v>
      </c>
      <c r="B63" s="5">
        <v>0.435879986</v>
      </c>
      <c r="C63" s="5"/>
      <c r="D63" s="5">
        <v>0.30159999999999998</v>
      </c>
      <c r="E63" s="5">
        <f t="shared" si="0"/>
        <v>-0.3080664180805035</v>
      </c>
      <c r="F63" s="5">
        <f t="shared" si="1"/>
        <v>0.3080664180805035</v>
      </c>
      <c r="G63" s="7"/>
      <c r="H63" s="6">
        <v>0.36223756000000001</v>
      </c>
      <c r="I63" s="5">
        <f t="shared" si="2"/>
        <v>-0.16895115253123824</v>
      </c>
      <c r="J63" s="6">
        <f t="shared" si="3"/>
        <v>0.16895115253123824</v>
      </c>
    </row>
    <row r="64" spans="1:10" x14ac:dyDescent="0.35">
      <c r="A64" s="4">
        <v>44227</v>
      </c>
      <c r="B64" s="5">
        <v>0.40692164199999997</v>
      </c>
      <c r="C64" s="5"/>
      <c r="D64" s="5">
        <v>0.30030000000000001</v>
      </c>
      <c r="E64" s="5">
        <f t="shared" si="0"/>
        <v>-0.26202008198915105</v>
      </c>
      <c r="F64" s="5">
        <f t="shared" si="1"/>
        <v>0.26202008198915105</v>
      </c>
      <c r="G64" s="7"/>
      <c r="H64" s="6">
        <v>0.35802657799999998</v>
      </c>
      <c r="I64" s="5">
        <f t="shared" si="2"/>
        <v>-0.12015842598020381</v>
      </c>
      <c r="J64" s="6">
        <f t="shared" si="3"/>
        <v>0.12015842598020381</v>
      </c>
    </row>
    <row r="65" spans="1:10" x14ac:dyDescent="0.35">
      <c r="A65" s="4">
        <v>44228</v>
      </c>
      <c r="B65" s="5">
        <v>0.49225682300000001</v>
      </c>
      <c r="C65" s="5"/>
      <c r="D65" s="5">
        <v>0.29899999999999999</v>
      </c>
      <c r="E65" s="5">
        <f t="shared" si="0"/>
        <v>-0.39259348772906705</v>
      </c>
      <c r="F65" s="5">
        <f t="shared" si="1"/>
        <v>0.39259348772906705</v>
      </c>
      <c r="G65" s="7"/>
      <c r="H65" s="6">
        <v>0.40508142000000003</v>
      </c>
      <c r="I65" s="5">
        <f t="shared" si="2"/>
        <v>-0.17709333609378936</v>
      </c>
      <c r="J65" s="6">
        <f t="shared" si="3"/>
        <v>0.17709333609378936</v>
      </c>
    </row>
    <row r="66" spans="1:10" x14ac:dyDescent="0.35">
      <c r="A66" s="4">
        <v>44229</v>
      </c>
      <c r="B66" s="5">
        <v>0.49124781499999998</v>
      </c>
      <c r="C66" s="5"/>
      <c r="D66" s="5">
        <v>0.29770000000000002</v>
      </c>
      <c r="E66" s="5">
        <f t="shared" si="0"/>
        <v>-0.39399221551753866</v>
      </c>
      <c r="F66" s="5">
        <f t="shared" si="1"/>
        <v>0.39399221551753866</v>
      </c>
      <c r="G66" s="7"/>
      <c r="H66" s="6">
        <v>0.39885766</v>
      </c>
      <c r="I66" s="5">
        <f t="shared" si="2"/>
        <v>-0.18807239885636942</v>
      </c>
      <c r="J66" s="6">
        <f t="shared" si="3"/>
        <v>0.18807239885636942</v>
      </c>
    </row>
    <row r="67" spans="1:10" x14ac:dyDescent="0.35">
      <c r="A67" s="4">
        <v>44230</v>
      </c>
      <c r="B67" s="5">
        <v>0.47103605199999998</v>
      </c>
      <c r="C67" s="5"/>
      <c r="D67" s="5">
        <v>0.2964</v>
      </c>
      <c r="E67" s="5">
        <f t="shared" si="0"/>
        <v>-0.37074880204710953</v>
      </c>
      <c r="F67" s="5">
        <f t="shared" si="1"/>
        <v>0.37074880204710953</v>
      </c>
      <c r="G67" s="7"/>
      <c r="H67" s="6">
        <v>0.40767048700000003</v>
      </c>
      <c r="I67" s="5">
        <f t="shared" si="2"/>
        <v>-0.1345238113536158</v>
      </c>
      <c r="J67" s="6">
        <f t="shared" si="3"/>
        <v>0.1345238113536158</v>
      </c>
    </row>
    <row r="68" spans="1:10" x14ac:dyDescent="0.35">
      <c r="A68" s="4">
        <v>44231</v>
      </c>
      <c r="B68" s="5">
        <v>0.452346046</v>
      </c>
      <c r="C68" s="5"/>
      <c r="D68" s="5">
        <v>0.29509999999999997</v>
      </c>
      <c r="E68" s="5">
        <f t="shared" ref="E68:E92" si="4">(D68-B68)/B68</f>
        <v>-0.34762334586649624</v>
      </c>
      <c r="F68" s="5">
        <f t="shared" ref="F68:F92" si="5">ABS((B68-D68)/B68)</f>
        <v>0.34762334586649624</v>
      </c>
      <c r="G68" s="7"/>
      <c r="H68" s="6">
        <v>0.35778731200000002</v>
      </c>
      <c r="I68" s="5">
        <f t="shared" ref="I68:I92" si="6">(H68-B68)/B68</f>
        <v>-0.20904069978319204</v>
      </c>
      <c r="J68" s="6">
        <f t="shared" ref="J68:J92" si="7">ABS((B68-H68)/B68)</f>
        <v>0.20904069978319204</v>
      </c>
    </row>
    <row r="69" spans="1:10" x14ac:dyDescent="0.35">
      <c r="A69" s="4">
        <v>44232</v>
      </c>
      <c r="B69" s="5">
        <v>0.45692724699999998</v>
      </c>
      <c r="C69" s="5"/>
      <c r="D69" s="5">
        <v>0.29380000000000001</v>
      </c>
      <c r="E69" s="5">
        <f t="shared" si="4"/>
        <v>-0.35700923521420025</v>
      </c>
      <c r="F69" s="5">
        <f t="shared" si="5"/>
        <v>0.35700923521420025</v>
      </c>
      <c r="G69" s="7"/>
      <c r="H69" s="6">
        <v>0.31507601800000001</v>
      </c>
      <c r="I69" s="5">
        <f t="shared" si="6"/>
        <v>-0.31044598441291898</v>
      </c>
      <c r="J69" s="6">
        <f t="shared" si="7"/>
        <v>0.31044598441291898</v>
      </c>
    </row>
    <row r="70" spans="1:10" x14ac:dyDescent="0.35">
      <c r="A70" s="4">
        <v>44233</v>
      </c>
      <c r="B70" s="5">
        <v>0.40730755800000001</v>
      </c>
      <c r="C70" s="5"/>
      <c r="D70" s="5">
        <v>0.29249999999999998</v>
      </c>
      <c r="E70" s="5">
        <f t="shared" si="4"/>
        <v>-0.28186945158528098</v>
      </c>
      <c r="F70" s="5">
        <f t="shared" si="5"/>
        <v>0.28186945158528098</v>
      </c>
      <c r="G70" s="7"/>
      <c r="H70" s="6">
        <v>0.38026638800000001</v>
      </c>
      <c r="I70" s="5">
        <f t="shared" si="6"/>
        <v>-6.6390052108976583E-2</v>
      </c>
      <c r="J70" s="6">
        <f t="shared" si="7"/>
        <v>6.6390052108976583E-2</v>
      </c>
    </row>
    <row r="71" spans="1:10" x14ac:dyDescent="0.35">
      <c r="A71" s="4">
        <v>44234</v>
      </c>
      <c r="B71" s="5">
        <v>0.40069653500000002</v>
      </c>
      <c r="C71" s="5"/>
      <c r="D71" s="5">
        <v>0.29120000000000001</v>
      </c>
      <c r="E71" s="5">
        <f t="shared" si="4"/>
        <v>-0.27326549005471185</v>
      </c>
      <c r="F71" s="5">
        <f t="shared" si="5"/>
        <v>0.27326549005471185</v>
      </c>
      <c r="G71" s="7"/>
      <c r="H71" s="6">
        <v>0.40056806099999998</v>
      </c>
      <c r="I71" s="5">
        <f t="shared" si="6"/>
        <v>-3.2062668073744397E-4</v>
      </c>
      <c r="J71" s="6">
        <f t="shared" si="7"/>
        <v>3.2062668073744397E-4</v>
      </c>
    </row>
    <row r="72" spans="1:10" x14ac:dyDescent="0.35">
      <c r="A72" s="4">
        <v>44235</v>
      </c>
      <c r="B72" s="5">
        <v>0.48636284099999999</v>
      </c>
      <c r="C72" s="5"/>
      <c r="D72" s="5">
        <v>0.28999999999999998</v>
      </c>
      <c r="E72" s="5">
        <f t="shared" si="4"/>
        <v>-0.40373734267252548</v>
      </c>
      <c r="F72" s="5">
        <f t="shared" si="5"/>
        <v>0.40373734267252548</v>
      </c>
      <c r="G72" s="7"/>
      <c r="H72" s="6">
        <v>0.40431600400000001</v>
      </c>
      <c r="I72" s="5">
        <f t="shared" si="6"/>
        <v>-0.16869470708597983</v>
      </c>
      <c r="J72" s="6">
        <f t="shared" si="7"/>
        <v>0.16869470708597983</v>
      </c>
    </row>
    <row r="73" spans="1:10" x14ac:dyDescent="0.35">
      <c r="A73" s="4">
        <v>44236</v>
      </c>
      <c r="B73" s="5">
        <v>0.47867389799999999</v>
      </c>
      <c r="C73" s="5"/>
      <c r="D73" s="5">
        <v>0.28870000000000001</v>
      </c>
      <c r="E73" s="5">
        <f t="shared" si="4"/>
        <v>-0.39687540681401429</v>
      </c>
      <c r="F73" s="5">
        <f t="shared" si="5"/>
        <v>0.39687540681401429</v>
      </c>
      <c r="G73" s="7"/>
      <c r="H73" s="6">
        <v>0.40207607000000001</v>
      </c>
      <c r="I73" s="5">
        <f t="shared" si="6"/>
        <v>-0.16002090007422962</v>
      </c>
      <c r="J73" s="6">
        <f t="shared" si="7"/>
        <v>0.16002090007422962</v>
      </c>
    </row>
    <row r="74" spans="1:10" x14ac:dyDescent="0.35">
      <c r="A74" s="4">
        <v>44237</v>
      </c>
      <c r="B74" s="5">
        <v>0.45584324700000001</v>
      </c>
      <c r="C74" s="5"/>
      <c r="D74" s="5">
        <v>0.28739999999999999</v>
      </c>
      <c r="E74" s="5">
        <f t="shared" si="4"/>
        <v>-0.36952011049535194</v>
      </c>
      <c r="F74" s="5">
        <f t="shared" si="5"/>
        <v>0.36952011049535194</v>
      </c>
      <c r="G74" s="7"/>
      <c r="H74" s="6">
        <v>0.40316724700000001</v>
      </c>
      <c r="I74" s="5">
        <f t="shared" si="6"/>
        <v>-0.11555726743057357</v>
      </c>
      <c r="J74" s="6">
        <f t="shared" si="7"/>
        <v>0.11555726743057357</v>
      </c>
    </row>
    <row r="75" spans="1:10" x14ac:dyDescent="0.35">
      <c r="A75" s="4">
        <v>44238</v>
      </c>
      <c r="B75" s="5">
        <v>0.46682820200000003</v>
      </c>
      <c r="C75" s="5"/>
      <c r="D75" s="5">
        <v>0.28620000000000001</v>
      </c>
      <c r="E75" s="5">
        <f t="shared" si="4"/>
        <v>-0.38692649935489548</v>
      </c>
      <c r="F75" s="5">
        <f t="shared" si="5"/>
        <v>0.38692649935489548</v>
      </c>
      <c r="G75" s="7"/>
      <c r="H75" s="6">
        <v>0.35749255000000002</v>
      </c>
      <c r="I75" s="5">
        <f t="shared" si="6"/>
        <v>-0.23420961186916467</v>
      </c>
      <c r="J75" s="6">
        <f t="shared" si="7"/>
        <v>0.23420961186916467</v>
      </c>
    </row>
    <row r="76" spans="1:10" x14ac:dyDescent="0.35">
      <c r="A76" s="4">
        <v>44239</v>
      </c>
      <c r="B76" s="5">
        <v>0.452457895</v>
      </c>
      <c r="C76" s="5"/>
      <c r="D76" s="5">
        <v>0.28489999999999999</v>
      </c>
      <c r="E76" s="5">
        <f t="shared" si="4"/>
        <v>-0.37032814953974891</v>
      </c>
      <c r="F76" s="5">
        <f t="shared" si="5"/>
        <v>0.37032814953974891</v>
      </c>
      <c r="G76" s="7"/>
      <c r="H76" s="6">
        <v>0.31006336200000001</v>
      </c>
      <c r="I76" s="5">
        <f t="shared" si="6"/>
        <v>-0.31471333481759667</v>
      </c>
      <c r="J76" s="6">
        <f t="shared" si="7"/>
        <v>0.31471333481759667</v>
      </c>
    </row>
    <row r="77" spans="1:10" x14ac:dyDescent="0.35">
      <c r="A77" s="4">
        <v>44240</v>
      </c>
      <c r="B77" s="5">
        <v>0.408004547</v>
      </c>
      <c r="C77" s="5"/>
      <c r="D77" s="5">
        <v>0.28370000000000001</v>
      </c>
      <c r="E77" s="5">
        <f t="shared" si="4"/>
        <v>-0.30466461198531691</v>
      </c>
      <c r="F77" s="5">
        <f t="shared" si="5"/>
        <v>0.30466461198531691</v>
      </c>
      <c r="G77" s="7"/>
      <c r="H77" s="6">
        <v>0.37241559800000001</v>
      </c>
      <c r="I77" s="5">
        <f t="shared" si="6"/>
        <v>-8.7226844067500017E-2</v>
      </c>
      <c r="J77" s="6">
        <f t="shared" si="7"/>
        <v>8.7226844067500017E-2</v>
      </c>
    </row>
    <row r="78" spans="1:10" x14ac:dyDescent="0.35">
      <c r="A78" s="4">
        <v>44241</v>
      </c>
      <c r="B78" s="5">
        <v>0.40753673899999998</v>
      </c>
      <c r="C78" s="5"/>
      <c r="D78" s="5">
        <v>0.28239999999999998</v>
      </c>
      <c r="E78" s="5">
        <f t="shared" si="4"/>
        <v>-0.30705633879059918</v>
      </c>
      <c r="F78" s="5">
        <f t="shared" si="5"/>
        <v>0.30705633879059918</v>
      </c>
      <c r="G78" s="7"/>
      <c r="H78" s="6">
        <v>0.38471378000000001</v>
      </c>
      <c r="I78" s="5">
        <f t="shared" si="6"/>
        <v>-5.6002212355141745E-2</v>
      </c>
      <c r="J78" s="6">
        <f t="shared" si="7"/>
        <v>5.6002212355141745E-2</v>
      </c>
    </row>
    <row r="79" spans="1:10" x14ac:dyDescent="0.35">
      <c r="A79" s="4">
        <v>44242</v>
      </c>
      <c r="B79" s="5">
        <v>0.45986004200000002</v>
      </c>
      <c r="C79" s="5"/>
      <c r="D79" s="5">
        <v>0.28120000000000001</v>
      </c>
      <c r="E79" s="5">
        <f t="shared" si="4"/>
        <v>-0.38850960223241143</v>
      </c>
      <c r="F79" s="5">
        <f t="shared" si="5"/>
        <v>0.38850960223241143</v>
      </c>
      <c r="G79" s="7"/>
      <c r="H79" s="6">
        <v>0.35292274600000001</v>
      </c>
      <c r="I79" s="5">
        <f t="shared" si="6"/>
        <v>-0.23254313537421895</v>
      </c>
      <c r="J79" s="6">
        <f t="shared" si="7"/>
        <v>0.23254313537421895</v>
      </c>
    </row>
    <row r="80" spans="1:10" x14ac:dyDescent="0.35">
      <c r="A80" s="4">
        <v>44243</v>
      </c>
      <c r="B80" s="5">
        <v>0.45293387000000002</v>
      </c>
      <c r="C80" s="5"/>
      <c r="D80" s="5">
        <v>0.28000000000000003</v>
      </c>
      <c r="E80" s="5">
        <f t="shared" si="4"/>
        <v>-0.38180820966204182</v>
      </c>
      <c r="F80" s="5">
        <f t="shared" si="5"/>
        <v>0.38180820966204182</v>
      </c>
      <c r="G80" s="7"/>
      <c r="H80" s="6">
        <v>0.35616524300000002</v>
      </c>
      <c r="I80" s="5">
        <f t="shared" si="6"/>
        <v>-0.2136484670488431</v>
      </c>
      <c r="J80" s="6">
        <f t="shared" si="7"/>
        <v>0.2136484670488431</v>
      </c>
    </row>
    <row r="81" spans="1:10" x14ac:dyDescent="0.35">
      <c r="A81" s="4">
        <v>44244</v>
      </c>
      <c r="B81" s="5">
        <v>0.46075953800000002</v>
      </c>
      <c r="C81" s="5"/>
      <c r="D81" s="5">
        <v>0.2787</v>
      </c>
      <c r="E81" s="5">
        <f t="shared" si="4"/>
        <v>-0.39512917907301143</v>
      </c>
      <c r="F81" s="5">
        <f t="shared" si="5"/>
        <v>0.39512917907301143</v>
      </c>
      <c r="G81" s="7"/>
      <c r="H81" s="6">
        <v>0.36004962099999999</v>
      </c>
      <c r="I81" s="5">
        <f t="shared" si="6"/>
        <v>-0.21857369993282708</v>
      </c>
      <c r="J81" s="6">
        <f t="shared" si="7"/>
        <v>0.21857369993282708</v>
      </c>
    </row>
    <row r="82" spans="1:10" x14ac:dyDescent="0.35">
      <c r="A82" s="4">
        <v>44245</v>
      </c>
      <c r="B82" s="5">
        <v>0.465157508</v>
      </c>
      <c r="C82" s="5"/>
      <c r="D82" s="5">
        <v>0.27750000000000002</v>
      </c>
      <c r="E82" s="5">
        <f t="shared" si="4"/>
        <v>-0.40342788146504555</v>
      </c>
      <c r="F82" s="5">
        <f t="shared" si="5"/>
        <v>0.40342788146504555</v>
      </c>
      <c r="G82" s="7"/>
      <c r="H82" s="6">
        <v>0.28337909500000003</v>
      </c>
      <c r="I82" s="5">
        <f t="shared" si="6"/>
        <v>-0.39078894755795274</v>
      </c>
      <c r="J82" s="6">
        <f t="shared" si="7"/>
        <v>0.39078894755795274</v>
      </c>
    </row>
    <row r="83" spans="1:10" x14ac:dyDescent="0.35">
      <c r="A83" s="4">
        <v>44246</v>
      </c>
      <c r="B83" s="5">
        <v>0.44479181200000001</v>
      </c>
      <c r="C83" s="5"/>
      <c r="D83" s="5">
        <v>0.27629999999999999</v>
      </c>
      <c r="E83" s="5">
        <f t="shared" si="4"/>
        <v>-0.37881050742004219</v>
      </c>
      <c r="F83" s="5">
        <f t="shared" si="5"/>
        <v>0.37881050742004219</v>
      </c>
      <c r="G83" s="7"/>
      <c r="H83" s="6">
        <v>0.27604751500000002</v>
      </c>
      <c r="I83" s="5">
        <f t="shared" si="6"/>
        <v>-0.37937815500974192</v>
      </c>
      <c r="J83" s="6">
        <f t="shared" si="7"/>
        <v>0.37937815500974192</v>
      </c>
    </row>
    <row r="84" spans="1:10" x14ac:dyDescent="0.35">
      <c r="A84" s="4">
        <v>44247</v>
      </c>
      <c r="B84" s="5">
        <v>0.41594788399999999</v>
      </c>
      <c r="C84" s="5"/>
      <c r="D84" s="5">
        <v>0.27510000000000001</v>
      </c>
      <c r="E84" s="5">
        <f t="shared" si="4"/>
        <v>-0.33861906603664793</v>
      </c>
      <c r="F84" s="5">
        <f t="shared" si="5"/>
        <v>0.33861906603664793</v>
      </c>
      <c r="G84" s="7"/>
      <c r="H84" s="6">
        <v>0.32384822499999999</v>
      </c>
      <c r="I84" s="5">
        <f t="shared" si="6"/>
        <v>-0.22142115044393398</v>
      </c>
      <c r="J84" s="6">
        <f t="shared" si="7"/>
        <v>0.22142115044393398</v>
      </c>
    </row>
    <row r="85" spans="1:10" x14ac:dyDescent="0.35">
      <c r="A85" s="4">
        <v>44248</v>
      </c>
      <c r="B85" s="5">
        <v>0.40605318400000001</v>
      </c>
      <c r="C85" s="5"/>
      <c r="D85" s="5">
        <v>0.27389999999999998</v>
      </c>
      <c r="E85" s="5">
        <f t="shared" si="4"/>
        <v>-0.32545781983081318</v>
      </c>
      <c r="F85" s="5">
        <f t="shared" si="5"/>
        <v>0.32545781983081318</v>
      </c>
      <c r="G85" s="7"/>
      <c r="H85" s="6">
        <v>0.37438793399999998</v>
      </c>
      <c r="I85" s="5">
        <f t="shared" si="6"/>
        <v>-7.7983011210669473E-2</v>
      </c>
      <c r="J85" s="6">
        <f t="shared" si="7"/>
        <v>7.7983011210669473E-2</v>
      </c>
    </row>
    <row r="86" spans="1:10" x14ac:dyDescent="0.35">
      <c r="A86" s="4">
        <v>44249</v>
      </c>
      <c r="B86" s="5">
        <v>0.48634709599999998</v>
      </c>
      <c r="C86" s="5"/>
      <c r="D86" s="5">
        <v>0.2727</v>
      </c>
      <c r="E86" s="5">
        <f t="shared" si="4"/>
        <v>-0.43928934244114409</v>
      </c>
      <c r="F86" s="5">
        <f t="shared" si="5"/>
        <v>0.43928934244114409</v>
      </c>
      <c r="G86" s="7"/>
      <c r="H86" s="6">
        <v>0.366956332</v>
      </c>
      <c r="I86" s="5">
        <f t="shared" si="6"/>
        <v>-0.24548468569451473</v>
      </c>
      <c r="J86" s="6">
        <f t="shared" si="7"/>
        <v>0.24548468569451473</v>
      </c>
    </row>
    <row r="87" spans="1:10" x14ac:dyDescent="0.35">
      <c r="A87" s="4">
        <v>44250</v>
      </c>
      <c r="B87" s="5">
        <v>0.45739937000000003</v>
      </c>
      <c r="C87" s="5"/>
      <c r="D87" s="5">
        <v>0.27150000000000002</v>
      </c>
      <c r="E87" s="5">
        <f t="shared" si="4"/>
        <v>-0.40642681689745219</v>
      </c>
      <c r="F87" s="5">
        <f t="shared" si="5"/>
        <v>0.40642681689745219</v>
      </c>
      <c r="G87" s="7"/>
      <c r="H87" s="6">
        <v>0.35690603999999998</v>
      </c>
      <c r="I87" s="5">
        <f t="shared" si="6"/>
        <v>-0.2197058776010121</v>
      </c>
      <c r="J87" s="6">
        <f t="shared" si="7"/>
        <v>0.2197058776010121</v>
      </c>
    </row>
    <row r="88" spans="1:10" x14ac:dyDescent="0.35">
      <c r="A88" s="4">
        <v>44251</v>
      </c>
      <c r="B88" s="5">
        <v>0.466301154</v>
      </c>
      <c r="C88" s="5"/>
      <c r="D88" s="5">
        <v>0.27029999999999998</v>
      </c>
      <c r="E88" s="5">
        <f t="shared" si="4"/>
        <v>-0.42033169405366733</v>
      </c>
      <c r="F88" s="5">
        <f t="shared" si="5"/>
        <v>0.42033169405366733</v>
      </c>
      <c r="G88" s="7"/>
      <c r="H88" s="6">
        <v>0.35324051000000001</v>
      </c>
      <c r="I88" s="5">
        <f t="shared" si="6"/>
        <v>-0.24246271541502551</v>
      </c>
      <c r="J88" s="6">
        <f t="shared" si="7"/>
        <v>0.24246271541502551</v>
      </c>
    </row>
    <row r="89" spans="1:10" x14ac:dyDescent="0.35">
      <c r="A89" s="4">
        <v>44252</v>
      </c>
      <c r="B89" s="5">
        <v>0.47019944000000002</v>
      </c>
      <c r="C89" s="5"/>
      <c r="D89" s="5">
        <v>0.26910000000000001</v>
      </c>
      <c r="E89" s="5">
        <f t="shared" si="4"/>
        <v>-0.42768966292261007</v>
      </c>
      <c r="F89" s="5">
        <f t="shared" si="5"/>
        <v>0.42768966292261007</v>
      </c>
      <c r="G89" s="7"/>
      <c r="H89" s="6">
        <v>0.25615279499999999</v>
      </c>
      <c r="I89" s="5">
        <f t="shared" si="6"/>
        <v>-0.45522522315211611</v>
      </c>
      <c r="J89" s="6">
        <f t="shared" si="7"/>
        <v>0.45522522315211611</v>
      </c>
    </row>
    <row r="90" spans="1:10" x14ac:dyDescent="0.35">
      <c r="A90" s="4">
        <v>44253</v>
      </c>
      <c r="B90" s="5">
        <v>0.45562456299999998</v>
      </c>
      <c r="C90" s="5"/>
      <c r="D90" s="5">
        <v>0.26790000000000003</v>
      </c>
      <c r="E90" s="5">
        <f t="shared" si="4"/>
        <v>-0.41201589695681085</v>
      </c>
      <c r="F90" s="5">
        <f t="shared" si="5"/>
        <v>0.41201589695681085</v>
      </c>
      <c r="G90" s="7"/>
      <c r="H90" s="6">
        <v>0.22302506</v>
      </c>
      <c r="I90" s="5">
        <f t="shared" si="6"/>
        <v>-0.51050694341077474</v>
      </c>
      <c r="J90" s="6">
        <f t="shared" si="7"/>
        <v>0.51050694341077474</v>
      </c>
    </row>
    <row r="91" spans="1:10" x14ac:dyDescent="0.35">
      <c r="A91" s="4">
        <v>44254</v>
      </c>
      <c r="B91" s="5">
        <v>0.41225857199999999</v>
      </c>
      <c r="C91" s="5"/>
      <c r="D91" s="5">
        <v>0.26679999999999998</v>
      </c>
      <c r="E91" s="5">
        <f t="shared" si="4"/>
        <v>-0.35283334751375411</v>
      </c>
      <c r="F91" s="5">
        <f t="shared" si="5"/>
        <v>0.35283334751375411</v>
      </c>
      <c r="G91" s="7"/>
      <c r="H91" s="6">
        <v>0.39138598800000002</v>
      </c>
      <c r="I91" s="5">
        <f t="shared" si="6"/>
        <v>-5.0629836266933882E-2</v>
      </c>
      <c r="J91" s="6">
        <f t="shared" si="7"/>
        <v>5.0629836266933882E-2</v>
      </c>
    </row>
    <row r="92" spans="1:10" x14ac:dyDescent="0.35">
      <c r="A92" s="4">
        <v>44255</v>
      </c>
      <c r="B92" s="5">
        <v>0.40710038500000001</v>
      </c>
      <c r="C92" s="5"/>
      <c r="D92" s="5">
        <v>0.2656</v>
      </c>
      <c r="E92" s="5">
        <f t="shared" si="4"/>
        <v>-0.34758106406605338</v>
      </c>
      <c r="F92" s="5">
        <f t="shared" si="5"/>
        <v>0.34758106406605338</v>
      </c>
      <c r="G92" s="7"/>
      <c r="H92" s="6">
        <v>0.35532314300000001</v>
      </c>
      <c r="I92" s="5">
        <f t="shared" si="6"/>
        <v>-0.12718544100615381</v>
      </c>
      <c r="J92" s="6">
        <f t="shared" si="7"/>
        <v>0.12718544100615381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0.45915949433333314</v>
      </c>
      <c r="C95" s="5"/>
      <c r="D95" s="5">
        <f>AVERAGE(D3:D92)</f>
        <v>0.32496555555555545</v>
      </c>
      <c r="E95" s="5"/>
      <c r="F95" s="5">
        <f>SUM(F3:F92)</f>
        <v>26.128572572330196</v>
      </c>
      <c r="G95" s="5"/>
      <c r="H95" s="3">
        <f>AVERAGE(H3:H92)</f>
        <v>0.4161828994333332</v>
      </c>
      <c r="I95" s="3"/>
      <c r="J95" s="5">
        <f>SUM(J3:J92)</f>
        <v>12.337325913387238</v>
      </c>
    </row>
    <row r="96" spans="1:10" x14ac:dyDescent="0.35">
      <c r="A96" s="3" t="s">
        <v>14</v>
      </c>
      <c r="B96" s="5">
        <f>MEDIAN(B3:B92)</f>
        <v>0.46648011049999999</v>
      </c>
      <c r="C96" s="5"/>
      <c r="D96" s="5">
        <f>MEDIAN(D3:D92)</f>
        <v>0.32289999999999996</v>
      </c>
      <c r="E96" s="5" t="s">
        <v>1</v>
      </c>
      <c r="F96" s="8">
        <f>COUNT(D3:D92)</f>
        <v>90</v>
      </c>
      <c r="G96" s="5"/>
      <c r="H96" s="3">
        <f>MEDIAN(H3:H92)</f>
        <v>0.4063091405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3.3887234025233928E-2</v>
      </c>
      <c r="C97" s="5"/>
      <c r="D97" s="3">
        <f>_xlfn.STDEV.S(D3:D92)</f>
        <v>3.7199852485846806E-2</v>
      </c>
      <c r="E97" s="5" t="s">
        <v>4</v>
      </c>
      <c r="F97" s="5">
        <f>(F95/F96)*100</f>
        <v>29.031747302589107</v>
      </c>
      <c r="G97" s="5"/>
      <c r="H97" s="3">
        <f>_xlfn.STDEV.S(H3:H92)</f>
        <v>7.0575806281041972E-2</v>
      </c>
      <c r="I97" s="3" t="s">
        <v>4</v>
      </c>
      <c r="J97" s="5">
        <f>(J95/J96)*100</f>
        <v>13.708139903763596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97"/>
  <sheetViews>
    <sheetView zoomScale="115" zoomScaleNormal="115" workbookViewId="0">
      <selection activeCell="N5" sqref="N5"/>
    </sheetView>
  </sheetViews>
  <sheetFormatPr defaultRowHeight="14.5" x14ac:dyDescent="0.35"/>
  <cols>
    <col min="1" max="1" width="10.7265625" bestFit="1" customWidth="1"/>
    <col min="2" max="2" width="12.26953125" bestFit="1" customWidth="1"/>
    <col min="3" max="3" width="3.7265625" customWidth="1"/>
    <col min="4" max="4" width="11.81640625" bestFit="1" customWidth="1"/>
    <col min="5" max="5" width="7.81640625" bestFit="1" customWidth="1"/>
    <col min="6" max="6" width="7.7265625" bestFit="1" customWidth="1"/>
    <col min="7" max="7" width="5.7265625" customWidth="1"/>
    <col min="8" max="8" width="11.81640625" bestFit="1" customWidth="1"/>
    <col min="9" max="9" width="6.1796875" bestFit="1" customWidth="1"/>
    <col min="10" max="10" width="6.36328125" bestFit="1" customWidth="1"/>
  </cols>
  <sheetData>
    <row r="1" spans="1:10" ht="74.5" thickBot="1" x14ac:dyDescent="0.5">
      <c r="A1" s="9" t="s">
        <v>0</v>
      </c>
      <c r="B1" s="12" t="s">
        <v>10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0</v>
      </c>
      <c r="C3" s="5"/>
      <c r="D3" s="5">
        <v>0</v>
      </c>
      <c r="E3" s="5" t="e">
        <f>(D3-B3)/B3</f>
        <v>#DIV/0!</v>
      </c>
      <c r="F3" s="5" t="e">
        <f>ABS((B3-D3)/B3)</f>
        <v>#DIV/0!</v>
      </c>
      <c r="G3" s="5"/>
      <c r="H3" s="5">
        <v>0</v>
      </c>
      <c r="I3" s="5" t="e">
        <f>(H3-B3)/B3</f>
        <v>#DIV/0!</v>
      </c>
      <c r="J3" s="6" t="e">
        <f>ABS((B3-H3)/B3)</f>
        <v>#DIV/0!</v>
      </c>
    </row>
    <row r="4" spans="1:10" x14ac:dyDescent="0.35">
      <c r="A4" s="4">
        <v>44167</v>
      </c>
      <c r="B4" s="5">
        <v>0</v>
      </c>
      <c r="C4" s="5"/>
      <c r="D4" s="5">
        <v>0</v>
      </c>
      <c r="E4" s="5" t="e">
        <f t="shared" ref="E4:E67" si="0">(D4-B4)/B4</f>
        <v>#DIV/0!</v>
      </c>
      <c r="F4" s="5" t="e">
        <f t="shared" ref="F4:F67" si="1">ABS((B4-D4)/B4)</f>
        <v>#DIV/0!</v>
      </c>
      <c r="G4" s="5"/>
      <c r="H4" s="5">
        <v>0</v>
      </c>
      <c r="I4" s="5" t="e">
        <f t="shared" ref="I4:I67" si="2">(H4-B4)/B4</f>
        <v>#DIV/0!</v>
      </c>
      <c r="J4" s="6" t="e">
        <f t="shared" ref="J4:J67" si="3">ABS((B4-H4)/B4)</f>
        <v>#DIV/0!</v>
      </c>
    </row>
    <row r="5" spans="1:10" x14ac:dyDescent="0.35">
      <c r="A5" s="4">
        <v>44168</v>
      </c>
      <c r="B5" s="5">
        <v>0</v>
      </c>
      <c r="C5" s="5"/>
      <c r="D5" s="5">
        <v>0</v>
      </c>
      <c r="E5" s="5" t="e">
        <f t="shared" si="0"/>
        <v>#DIV/0!</v>
      </c>
      <c r="F5" s="5" t="e">
        <f t="shared" si="1"/>
        <v>#DIV/0!</v>
      </c>
      <c r="G5" s="5"/>
      <c r="H5" s="5">
        <v>0</v>
      </c>
      <c r="I5" s="5" t="e">
        <f t="shared" si="2"/>
        <v>#DIV/0!</v>
      </c>
      <c r="J5" s="6" t="e">
        <f t="shared" si="3"/>
        <v>#DIV/0!</v>
      </c>
    </row>
    <row r="6" spans="1:10" x14ac:dyDescent="0.35">
      <c r="A6" s="4">
        <v>44169</v>
      </c>
      <c r="B6" s="5">
        <v>0</v>
      </c>
      <c r="C6" s="5"/>
      <c r="D6" s="5">
        <v>0</v>
      </c>
      <c r="E6" s="5" t="e">
        <f t="shared" si="0"/>
        <v>#DIV/0!</v>
      </c>
      <c r="F6" s="5" t="e">
        <f t="shared" si="1"/>
        <v>#DIV/0!</v>
      </c>
      <c r="G6" s="5"/>
      <c r="H6" s="5">
        <v>0</v>
      </c>
      <c r="I6" s="5" t="e">
        <f t="shared" si="2"/>
        <v>#DIV/0!</v>
      </c>
      <c r="J6" s="6" t="e">
        <f t="shared" si="3"/>
        <v>#DIV/0!</v>
      </c>
    </row>
    <row r="7" spans="1:10" x14ac:dyDescent="0.35">
      <c r="A7" s="4">
        <v>44170</v>
      </c>
      <c r="B7" s="5">
        <v>0</v>
      </c>
      <c r="C7" s="5"/>
      <c r="D7" s="5">
        <v>0</v>
      </c>
      <c r="E7" s="5" t="e">
        <f t="shared" si="0"/>
        <v>#DIV/0!</v>
      </c>
      <c r="F7" s="5" t="e">
        <f t="shared" si="1"/>
        <v>#DIV/0!</v>
      </c>
      <c r="G7" s="5"/>
      <c r="H7" s="5">
        <v>0</v>
      </c>
      <c r="I7" s="5" t="e">
        <f t="shared" si="2"/>
        <v>#DIV/0!</v>
      </c>
      <c r="J7" s="6" t="e">
        <f t="shared" si="3"/>
        <v>#DIV/0!</v>
      </c>
    </row>
    <row r="8" spans="1:10" x14ac:dyDescent="0.35">
      <c r="A8" s="4">
        <v>44171</v>
      </c>
      <c r="B8" s="5">
        <v>0</v>
      </c>
      <c r="C8" s="5"/>
      <c r="D8" s="5">
        <v>0</v>
      </c>
      <c r="E8" s="5" t="e">
        <f t="shared" si="0"/>
        <v>#DIV/0!</v>
      </c>
      <c r="F8" s="5" t="e">
        <f t="shared" si="1"/>
        <v>#DIV/0!</v>
      </c>
      <c r="G8" s="5"/>
      <c r="H8" s="5">
        <v>0</v>
      </c>
      <c r="I8" s="5" t="e">
        <f t="shared" si="2"/>
        <v>#DIV/0!</v>
      </c>
      <c r="J8" s="6" t="e">
        <f t="shared" si="3"/>
        <v>#DIV/0!</v>
      </c>
    </row>
    <row r="9" spans="1:10" x14ac:dyDescent="0.35">
      <c r="A9" s="4">
        <v>44172</v>
      </c>
      <c r="B9" s="5">
        <v>0</v>
      </c>
      <c r="C9" s="5"/>
      <c r="D9" s="5">
        <v>0</v>
      </c>
      <c r="E9" s="5" t="e">
        <f t="shared" si="0"/>
        <v>#DIV/0!</v>
      </c>
      <c r="F9" s="5" t="e">
        <f t="shared" si="1"/>
        <v>#DIV/0!</v>
      </c>
      <c r="G9" s="5"/>
      <c r="H9" s="5">
        <v>0</v>
      </c>
      <c r="I9" s="5" t="e">
        <f t="shared" si="2"/>
        <v>#DIV/0!</v>
      </c>
      <c r="J9" s="6" t="e">
        <f t="shared" si="3"/>
        <v>#DIV/0!</v>
      </c>
    </row>
    <row r="10" spans="1:10" x14ac:dyDescent="0.35">
      <c r="A10" s="4">
        <v>44173</v>
      </c>
      <c r="B10" s="5">
        <v>0</v>
      </c>
      <c r="C10" s="5"/>
      <c r="D10" s="5">
        <v>0</v>
      </c>
      <c r="E10" s="5" t="e">
        <f t="shared" si="0"/>
        <v>#DIV/0!</v>
      </c>
      <c r="F10" s="5" t="e">
        <f t="shared" si="1"/>
        <v>#DIV/0!</v>
      </c>
      <c r="G10" s="5"/>
      <c r="H10" s="5">
        <v>0</v>
      </c>
      <c r="I10" s="5" t="e">
        <f t="shared" si="2"/>
        <v>#DIV/0!</v>
      </c>
      <c r="J10" s="6" t="e">
        <f t="shared" si="3"/>
        <v>#DIV/0!</v>
      </c>
    </row>
    <row r="11" spans="1:10" x14ac:dyDescent="0.35">
      <c r="A11" s="4">
        <v>44174</v>
      </c>
      <c r="B11" s="5">
        <v>0</v>
      </c>
      <c r="C11" s="5"/>
      <c r="D11" s="5">
        <v>0</v>
      </c>
      <c r="E11" s="5" t="e">
        <f t="shared" si="0"/>
        <v>#DIV/0!</v>
      </c>
      <c r="F11" s="5" t="e">
        <f t="shared" si="1"/>
        <v>#DIV/0!</v>
      </c>
      <c r="G11" s="5"/>
      <c r="H11" s="5">
        <v>0</v>
      </c>
      <c r="I11" s="5" t="e">
        <f t="shared" si="2"/>
        <v>#DIV/0!</v>
      </c>
      <c r="J11" s="6" t="e">
        <f t="shared" si="3"/>
        <v>#DIV/0!</v>
      </c>
    </row>
    <row r="12" spans="1:10" x14ac:dyDescent="0.35">
      <c r="A12" s="4">
        <v>44175</v>
      </c>
      <c r="B12" s="5">
        <v>0</v>
      </c>
      <c r="C12" s="5"/>
      <c r="D12" s="5">
        <v>0</v>
      </c>
      <c r="E12" s="5" t="e">
        <f t="shared" si="0"/>
        <v>#DIV/0!</v>
      </c>
      <c r="F12" s="5" t="e">
        <f t="shared" si="1"/>
        <v>#DIV/0!</v>
      </c>
      <c r="G12" s="5"/>
      <c r="H12" s="5">
        <v>0</v>
      </c>
      <c r="I12" s="5" t="e">
        <f t="shared" si="2"/>
        <v>#DIV/0!</v>
      </c>
      <c r="J12" s="6" t="e">
        <f t="shared" si="3"/>
        <v>#DIV/0!</v>
      </c>
    </row>
    <row r="13" spans="1:10" x14ac:dyDescent="0.35">
      <c r="A13" s="4">
        <v>44176</v>
      </c>
      <c r="B13" s="5">
        <v>0</v>
      </c>
      <c r="C13" s="5"/>
      <c r="D13" s="5">
        <v>0</v>
      </c>
      <c r="E13" s="5" t="e">
        <f t="shared" si="0"/>
        <v>#DIV/0!</v>
      </c>
      <c r="F13" s="5" t="e">
        <f t="shared" si="1"/>
        <v>#DIV/0!</v>
      </c>
      <c r="G13" s="5"/>
      <c r="H13" s="5">
        <v>0</v>
      </c>
      <c r="I13" s="5" t="e">
        <f t="shared" si="2"/>
        <v>#DIV/0!</v>
      </c>
      <c r="J13" s="6" t="e">
        <f t="shared" si="3"/>
        <v>#DIV/0!</v>
      </c>
    </row>
    <row r="14" spans="1:10" x14ac:dyDescent="0.35">
      <c r="A14" s="4">
        <v>44177</v>
      </c>
      <c r="B14" s="5">
        <v>0</v>
      </c>
      <c r="C14" s="5"/>
      <c r="D14" s="5">
        <v>0</v>
      </c>
      <c r="E14" s="5" t="e">
        <f t="shared" si="0"/>
        <v>#DIV/0!</v>
      </c>
      <c r="F14" s="5" t="e">
        <f t="shared" si="1"/>
        <v>#DIV/0!</v>
      </c>
      <c r="G14" s="5"/>
      <c r="H14" s="5">
        <v>0</v>
      </c>
      <c r="I14" s="5" t="e">
        <f t="shared" si="2"/>
        <v>#DIV/0!</v>
      </c>
      <c r="J14" s="6" t="e">
        <f t="shared" si="3"/>
        <v>#DIV/0!</v>
      </c>
    </row>
    <row r="15" spans="1:10" x14ac:dyDescent="0.35">
      <c r="A15" s="4">
        <v>44178</v>
      </c>
      <c r="B15" s="5">
        <v>0</v>
      </c>
      <c r="C15" s="5"/>
      <c r="D15" s="5">
        <v>0</v>
      </c>
      <c r="E15" s="5" t="e">
        <f t="shared" si="0"/>
        <v>#DIV/0!</v>
      </c>
      <c r="F15" s="5" t="e">
        <f t="shared" si="1"/>
        <v>#DIV/0!</v>
      </c>
      <c r="G15" s="5"/>
      <c r="H15" s="5">
        <v>0</v>
      </c>
      <c r="I15" s="5" t="e">
        <f t="shared" si="2"/>
        <v>#DIV/0!</v>
      </c>
      <c r="J15" s="6" t="e">
        <f t="shared" si="3"/>
        <v>#DIV/0!</v>
      </c>
    </row>
    <row r="16" spans="1:10" x14ac:dyDescent="0.35">
      <c r="A16" s="4">
        <v>44179</v>
      </c>
      <c r="B16" s="5">
        <v>0</v>
      </c>
      <c r="C16" s="5"/>
      <c r="D16" s="5">
        <v>0</v>
      </c>
      <c r="E16" s="5" t="e">
        <f t="shared" si="0"/>
        <v>#DIV/0!</v>
      </c>
      <c r="F16" s="5" t="e">
        <f t="shared" si="1"/>
        <v>#DIV/0!</v>
      </c>
      <c r="G16" s="5"/>
      <c r="H16" s="5">
        <v>0</v>
      </c>
      <c r="I16" s="5" t="e">
        <f t="shared" si="2"/>
        <v>#DIV/0!</v>
      </c>
      <c r="J16" s="6" t="e">
        <f t="shared" si="3"/>
        <v>#DIV/0!</v>
      </c>
    </row>
    <row r="17" spans="1:10" x14ac:dyDescent="0.35">
      <c r="A17" s="4">
        <v>44180</v>
      </c>
      <c r="B17" s="5">
        <v>0</v>
      </c>
      <c r="C17" s="5"/>
      <c r="D17" s="5">
        <v>0</v>
      </c>
      <c r="E17" s="5" t="e">
        <f t="shared" si="0"/>
        <v>#DIV/0!</v>
      </c>
      <c r="F17" s="5" t="e">
        <f t="shared" si="1"/>
        <v>#DIV/0!</v>
      </c>
      <c r="G17" s="5"/>
      <c r="H17" s="5">
        <v>0</v>
      </c>
      <c r="I17" s="5" t="e">
        <f t="shared" si="2"/>
        <v>#DIV/0!</v>
      </c>
      <c r="J17" s="6" t="e">
        <f t="shared" si="3"/>
        <v>#DIV/0!</v>
      </c>
    </row>
    <row r="18" spans="1:10" x14ac:dyDescent="0.35">
      <c r="A18" s="4">
        <v>44181</v>
      </c>
      <c r="B18" s="5">
        <v>0</v>
      </c>
      <c r="C18" s="5"/>
      <c r="D18" s="5">
        <v>0</v>
      </c>
      <c r="E18" s="5" t="e">
        <f t="shared" si="0"/>
        <v>#DIV/0!</v>
      </c>
      <c r="F18" s="5" t="e">
        <f t="shared" si="1"/>
        <v>#DIV/0!</v>
      </c>
      <c r="G18" s="5"/>
      <c r="H18" s="5">
        <v>0</v>
      </c>
      <c r="I18" s="5" t="e">
        <f t="shared" si="2"/>
        <v>#DIV/0!</v>
      </c>
      <c r="J18" s="6" t="e">
        <f t="shared" si="3"/>
        <v>#DIV/0!</v>
      </c>
    </row>
    <row r="19" spans="1:10" x14ac:dyDescent="0.35">
      <c r="A19" s="4">
        <v>44182</v>
      </c>
      <c r="B19" s="5">
        <v>0</v>
      </c>
      <c r="C19" s="5"/>
      <c r="D19" s="5">
        <v>0</v>
      </c>
      <c r="E19" s="5" t="e">
        <f t="shared" si="0"/>
        <v>#DIV/0!</v>
      </c>
      <c r="F19" s="5" t="e">
        <f t="shared" si="1"/>
        <v>#DIV/0!</v>
      </c>
      <c r="G19" s="5"/>
      <c r="H19" s="5">
        <v>0</v>
      </c>
      <c r="I19" s="5" t="e">
        <f t="shared" si="2"/>
        <v>#DIV/0!</v>
      </c>
      <c r="J19" s="6" t="e">
        <f t="shared" si="3"/>
        <v>#DIV/0!</v>
      </c>
    </row>
    <row r="20" spans="1:10" x14ac:dyDescent="0.35">
      <c r="A20" s="4">
        <v>44183</v>
      </c>
      <c r="B20" s="5">
        <v>0</v>
      </c>
      <c r="C20" s="5"/>
      <c r="D20" s="5">
        <v>0</v>
      </c>
      <c r="E20" s="5" t="e">
        <f t="shared" si="0"/>
        <v>#DIV/0!</v>
      </c>
      <c r="F20" s="5" t="e">
        <f t="shared" si="1"/>
        <v>#DIV/0!</v>
      </c>
      <c r="G20" s="5"/>
      <c r="H20" s="5">
        <v>0</v>
      </c>
      <c r="I20" s="5" t="e">
        <f t="shared" si="2"/>
        <v>#DIV/0!</v>
      </c>
      <c r="J20" s="6" t="e">
        <f t="shared" si="3"/>
        <v>#DIV/0!</v>
      </c>
    </row>
    <row r="21" spans="1:10" x14ac:dyDescent="0.35">
      <c r="A21" s="4">
        <v>44184</v>
      </c>
      <c r="B21" s="5">
        <v>0</v>
      </c>
      <c r="C21" s="5"/>
      <c r="D21" s="5">
        <v>0</v>
      </c>
      <c r="E21" s="5" t="e">
        <f t="shared" si="0"/>
        <v>#DIV/0!</v>
      </c>
      <c r="F21" s="5" t="e">
        <f t="shared" si="1"/>
        <v>#DIV/0!</v>
      </c>
      <c r="G21" s="5"/>
      <c r="H21" s="5">
        <v>0</v>
      </c>
      <c r="I21" s="5" t="e">
        <f t="shared" si="2"/>
        <v>#DIV/0!</v>
      </c>
      <c r="J21" s="6" t="e">
        <f t="shared" si="3"/>
        <v>#DIV/0!</v>
      </c>
    </row>
    <row r="22" spans="1:10" x14ac:dyDescent="0.35">
      <c r="A22" s="4">
        <v>44185</v>
      </c>
      <c r="B22" s="5">
        <v>0</v>
      </c>
      <c r="C22" s="5"/>
      <c r="D22" s="5">
        <v>0</v>
      </c>
      <c r="E22" s="5" t="e">
        <f t="shared" si="0"/>
        <v>#DIV/0!</v>
      </c>
      <c r="F22" s="5" t="e">
        <f t="shared" si="1"/>
        <v>#DIV/0!</v>
      </c>
      <c r="G22" s="5"/>
      <c r="H22" s="5">
        <v>0</v>
      </c>
      <c r="I22" s="5" t="e">
        <f t="shared" si="2"/>
        <v>#DIV/0!</v>
      </c>
      <c r="J22" s="6" t="e">
        <f t="shared" si="3"/>
        <v>#DIV/0!</v>
      </c>
    </row>
    <row r="23" spans="1:10" x14ac:dyDescent="0.35">
      <c r="A23" s="4">
        <v>44186</v>
      </c>
      <c r="B23" s="5">
        <v>0</v>
      </c>
      <c r="C23" s="5"/>
      <c r="D23" s="5">
        <v>0</v>
      </c>
      <c r="E23" s="5" t="e">
        <f t="shared" si="0"/>
        <v>#DIV/0!</v>
      </c>
      <c r="F23" s="5" t="e">
        <f t="shared" si="1"/>
        <v>#DIV/0!</v>
      </c>
      <c r="G23" s="5"/>
      <c r="H23" s="5">
        <v>0</v>
      </c>
      <c r="I23" s="5" t="e">
        <f t="shared" si="2"/>
        <v>#DIV/0!</v>
      </c>
      <c r="J23" s="6" t="e">
        <f t="shared" si="3"/>
        <v>#DIV/0!</v>
      </c>
    </row>
    <row r="24" spans="1:10" x14ac:dyDescent="0.35">
      <c r="A24" s="4">
        <v>44187</v>
      </c>
      <c r="B24" s="5">
        <v>0</v>
      </c>
      <c r="C24" s="5"/>
      <c r="D24" s="5">
        <v>0</v>
      </c>
      <c r="E24" s="5" t="e">
        <f t="shared" si="0"/>
        <v>#DIV/0!</v>
      </c>
      <c r="F24" s="5" t="e">
        <f t="shared" si="1"/>
        <v>#DIV/0!</v>
      </c>
      <c r="G24" s="5"/>
      <c r="H24" s="5">
        <v>0</v>
      </c>
      <c r="I24" s="5" t="e">
        <f t="shared" si="2"/>
        <v>#DIV/0!</v>
      </c>
      <c r="J24" s="6" t="e">
        <f t="shared" si="3"/>
        <v>#DIV/0!</v>
      </c>
    </row>
    <row r="25" spans="1:10" x14ac:dyDescent="0.35">
      <c r="A25" s="4">
        <v>44188</v>
      </c>
      <c r="B25" s="5">
        <v>0</v>
      </c>
      <c r="C25" s="5"/>
      <c r="D25" s="5">
        <v>0</v>
      </c>
      <c r="E25" s="5" t="e">
        <f t="shared" si="0"/>
        <v>#DIV/0!</v>
      </c>
      <c r="F25" s="5" t="e">
        <f t="shared" si="1"/>
        <v>#DIV/0!</v>
      </c>
      <c r="G25" s="5"/>
      <c r="H25" s="5">
        <v>0</v>
      </c>
      <c r="I25" s="5" t="e">
        <f t="shared" si="2"/>
        <v>#DIV/0!</v>
      </c>
      <c r="J25" s="6" t="e">
        <f t="shared" si="3"/>
        <v>#DIV/0!</v>
      </c>
    </row>
    <row r="26" spans="1:10" x14ac:dyDescent="0.35">
      <c r="A26" s="4">
        <v>44189</v>
      </c>
      <c r="B26" s="5">
        <v>0</v>
      </c>
      <c r="C26" s="5"/>
      <c r="D26" s="5">
        <v>0</v>
      </c>
      <c r="E26" s="5" t="e">
        <f t="shared" si="0"/>
        <v>#DIV/0!</v>
      </c>
      <c r="F26" s="5" t="e">
        <f t="shared" si="1"/>
        <v>#DIV/0!</v>
      </c>
      <c r="G26" s="5"/>
      <c r="H26" s="5">
        <v>0</v>
      </c>
      <c r="I26" s="5" t="e">
        <f t="shared" si="2"/>
        <v>#DIV/0!</v>
      </c>
      <c r="J26" s="6" t="e">
        <f t="shared" si="3"/>
        <v>#DIV/0!</v>
      </c>
    </row>
    <row r="27" spans="1:10" x14ac:dyDescent="0.35">
      <c r="A27" s="4">
        <v>44190</v>
      </c>
      <c r="B27" s="5">
        <v>0</v>
      </c>
      <c r="C27" s="5"/>
      <c r="D27" s="5">
        <v>0</v>
      </c>
      <c r="E27" s="5" t="e">
        <f t="shared" si="0"/>
        <v>#DIV/0!</v>
      </c>
      <c r="F27" s="5" t="e">
        <f t="shared" si="1"/>
        <v>#DIV/0!</v>
      </c>
      <c r="G27" s="5"/>
      <c r="H27" s="5">
        <v>0</v>
      </c>
      <c r="I27" s="5" t="e">
        <f t="shared" si="2"/>
        <v>#DIV/0!</v>
      </c>
      <c r="J27" s="6" t="e">
        <f t="shared" si="3"/>
        <v>#DIV/0!</v>
      </c>
    </row>
    <row r="28" spans="1:10" x14ac:dyDescent="0.35">
      <c r="A28" s="4">
        <v>44191</v>
      </c>
      <c r="B28" s="5">
        <v>0</v>
      </c>
      <c r="C28" s="5"/>
      <c r="D28" s="5">
        <v>0</v>
      </c>
      <c r="E28" s="5" t="e">
        <f t="shared" si="0"/>
        <v>#DIV/0!</v>
      </c>
      <c r="F28" s="5" t="e">
        <f t="shared" si="1"/>
        <v>#DIV/0!</v>
      </c>
      <c r="G28" s="5"/>
      <c r="H28" s="5">
        <v>0</v>
      </c>
      <c r="I28" s="5" t="e">
        <f t="shared" si="2"/>
        <v>#DIV/0!</v>
      </c>
      <c r="J28" s="6" t="e">
        <f t="shared" si="3"/>
        <v>#DIV/0!</v>
      </c>
    </row>
    <row r="29" spans="1:10" x14ac:dyDescent="0.35">
      <c r="A29" s="4">
        <v>44192</v>
      </c>
      <c r="B29" s="5">
        <v>0</v>
      </c>
      <c r="C29" s="5"/>
      <c r="D29" s="5">
        <v>0</v>
      </c>
      <c r="E29" s="5" t="e">
        <f t="shared" si="0"/>
        <v>#DIV/0!</v>
      </c>
      <c r="F29" s="5" t="e">
        <f t="shared" si="1"/>
        <v>#DIV/0!</v>
      </c>
      <c r="G29" s="5"/>
      <c r="H29" s="5">
        <v>0</v>
      </c>
      <c r="I29" s="5" t="e">
        <f t="shared" si="2"/>
        <v>#DIV/0!</v>
      </c>
      <c r="J29" s="6" t="e">
        <f t="shared" si="3"/>
        <v>#DIV/0!</v>
      </c>
    </row>
    <row r="30" spans="1:10" x14ac:dyDescent="0.35">
      <c r="A30" s="4">
        <v>44193</v>
      </c>
      <c r="B30" s="5">
        <v>0</v>
      </c>
      <c r="C30" s="5"/>
      <c r="D30" s="5">
        <v>0</v>
      </c>
      <c r="E30" s="5" t="e">
        <f t="shared" si="0"/>
        <v>#DIV/0!</v>
      </c>
      <c r="F30" s="5" t="e">
        <f t="shared" si="1"/>
        <v>#DIV/0!</v>
      </c>
      <c r="G30" s="5"/>
      <c r="H30" s="5">
        <v>0</v>
      </c>
      <c r="I30" s="5" t="e">
        <f t="shared" si="2"/>
        <v>#DIV/0!</v>
      </c>
      <c r="J30" s="6" t="e">
        <f t="shared" si="3"/>
        <v>#DIV/0!</v>
      </c>
    </row>
    <row r="31" spans="1:10" x14ac:dyDescent="0.35">
      <c r="A31" s="4">
        <v>44194</v>
      </c>
      <c r="B31" s="5">
        <v>0</v>
      </c>
      <c r="C31" s="5"/>
      <c r="D31" s="5">
        <v>0</v>
      </c>
      <c r="E31" s="5" t="e">
        <f t="shared" si="0"/>
        <v>#DIV/0!</v>
      </c>
      <c r="F31" s="5" t="e">
        <f t="shared" si="1"/>
        <v>#DIV/0!</v>
      </c>
      <c r="G31" s="5"/>
      <c r="H31" s="5">
        <v>0</v>
      </c>
      <c r="I31" s="5" t="e">
        <f t="shared" si="2"/>
        <v>#DIV/0!</v>
      </c>
      <c r="J31" s="6" t="e">
        <f t="shared" si="3"/>
        <v>#DIV/0!</v>
      </c>
    </row>
    <row r="32" spans="1:10" x14ac:dyDescent="0.35">
      <c r="A32" s="4">
        <v>44195</v>
      </c>
      <c r="B32" s="5">
        <v>0</v>
      </c>
      <c r="C32" s="5"/>
      <c r="D32" s="5">
        <v>0</v>
      </c>
      <c r="E32" s="5" t="e">
        <f t="shared" si="0"/>
        <v>#DIV/0!</v>
      </c>
      <c r="F32" s="5" t="e">
        <f t="shared" si="1"/>
        <v>#DIV/0!</v>
      </c>
      <c r="G32" s="5"/>
      <c r="H32" s="5">
        <v>0</v>
      </c>
      <c r="I32" s="5" t="e">
        <f t="shared" si="2"/>
        <v>#DIV/0!</v>
      </c>
      <c r="J32" s="6" t="e">
        <f t="shared" si="3"/>
        <v>#DIV/0!</v>
      </c>
    </row>
    <row r="33" spans="1:10" x14ac:dyDescent="0.35">
      <c r="A33" s="4">
        <v>44196</v>
      </c>
      <c r="B33" s="5">
        <v>0</v>
      </c>
      <c r="C33" s="5"/>
      <c r="D33" s="5">
        <v>0</v>
      </c>
      <c r="E33" s="5" t="e">
        <f t="shared" si="0"/>
        <v>#DIV/0!</v>
      </c>
      <c r="F33" s="5" t="e">
        <f t="shared" si="1"/>
        <v>#DIV/0!</v>
      </c>
      <c r="G33" s="5"/>
      <c r="H33" s="5">
        <v>0</v>
      </c>
      <c r="I33" s="5" t="e">
        <f t="shared" si="2"/>
        <v>#DIV/0!</v>
      </c>
      <c r="J33" s="6" t="e">
        <f t="shared" si="3"/>
        <v>#DIV/0!</v>
      </c>
    </row>
    <row r="34" spans="1:10" x14ac:dyDescent="0.35">
      <c r="A34" s="4">
        <v>44197</v>
      </c>
      <c r="B34" s="5">
        <v>0</v>
      </c>
      <c r="C34" s="5"/>
      <c r="D34" s="5">
        <v>0</v>
      </c>
      <c r="E34" s="5" t="e">
        <f t="shared" si="0"/>
        <v>#DIV/0!</v>
      </c>
      <c r="F34" s="5" t="e">
        <f t="shared" si="1"/>
        <v>#DIV/0!</v>
      </c>
      <c r="G34" s="7"/>
      <c r="H34" s="6">
        <v>0</v>
      </c>
      <c r="I34" s="5" t="e">
        <f t="shared" si="2"/>
        <v>#DIV/0!</v>
      </c>
      <c r="J34" s="6" t="e">
        <f t="shared" si="3"/>
        <v>#DIV/0!</v>
      </c>
    </row>
    <row r="35" spans="1:10" x14ac:dyDescent="0.35">
      <c r="A35" s="4">
        <v>44198</v>
      </c>
      <c r="B35" s="5">
        <v>0</v>
      </c>
      <c r="C35" s="5"/>
      <c r="D35" s="5">
        <v>0</v>
      </c>
      <c r="E35" s="5" t="e">
        <f t="shared" si="0"/>
        <v>#DIV/0!</v>
      </c>
      <c r="F35" s="5" t="e">
        <f t="shared" si="1"/>
        <v>#DIV/0!</v>
      </c>
      <c r="G35" s="7"/>
      <c r="H35" s="6">
        <v>0</v>
      </c>
      <c r="I35" s="5" t="e">
        <f t="shared" si="2"/>
        <v>#DIV/0!</v>
      </c>
      <c r="J35" s="6" t="e">
        <f t="shared" si="3"/>
        <v>#DIV/0!</v>
      </c>
    </row>
    <row r="36" spans="1:10" x14ac:dyDescent="0.35">
      <c r="A36" s="4">
        <v>44199</v>
      </c>
      <c r="B36" s="5">
        <v>0</v>
      </c>
      <c r="C36" s="5"/>
      <c r="D36" s="5">
        <v>0</v>
      </c>
      <c r="E36" s="5" t="e">
        <f t="shared" si="0"/>
        <v>#DIV/0!</v>
      </c>
      <c r="F36" s="5" t="e">
        <f t="shared" si="1"/>
        <v>#DIV/0!</v>
      </c>
      <c r="G36" s="7"/>
      <c r="H36" s="6">
        <v>0</v>
      </c>
      <c r="I36" s="5" t="e">
        <f t="shared" si="2"/>
        <v>#DIV/0!</v>
      </c>
      <c r="J36" s="6" t="e">
        <f t="shared" si="3"/>
        <v>#DIV/0!</v>
      </c>
    </row>
    <row r="37" spans="1:10" x14ac:dyDescent="0.35">
      <c r="A37" s="4">
        <v>44200</v>
      </c>
      <c r="B37" s="5">
        <v>0</v>
      </c>
      <c r="C37" s="5"/>
      <c r="D37" s="5">
        <v>0</v>
      </c>
      <c r="E37" s="5" t="e">
        <f t="shared" si="0"/>
        <v>#DIV/0!</v>
      </c>
      <c r="F37" s="5" t="e">
        <f t="shared" si="1"/>
        <v>#DIV/0!</v>
      </c>
      <c r="G37" s="7"/>
      <c r="H37" s="6">
        <v>0</v>
      </c>
      <c r="I37" s="5" t="e">
        <f t="shared" si="2"/>
        <v>#DIV/0!</v>
      </c>
      <c r="J37" s="6" t="e">
        <f t="shared" si="3"/>
        <v>#DIV/0!</v>
      </c>
    </row>
    <row r="38" spans="1:10" x14ac:dyDescent="0.35">
      <c r="A38" s="4">
        <v>44201</v>
      </c>
      <c r="B38" s="5">
        <v>0</v>
      </c>
      <c r="C38" s="5"/>
      <c r="D38" s="5">
        <v>0</v>
      </c>
      <c r="E38" s="5" t="e">
        <f t="shared" si="0"/>
        <v>#DIV/0!</v>
      </c>
      <c r="F38" s="5" t="e">
        <f t="shared" si="1"/>
        <v>#DIV/0!</v>
      </c>
      <c r="G38" s="7"/>
      <c r="H38" s="6">
        <v>0</v>
      </c>
      <c r="I38" s="5" t="e">
        <f t="shared" si="2"/>
        <v>#DIV/0!</v>
      </c>
      <c r="J38" s="6" t="e">
        <f t="shared" si="3"/>
        <v>#DIV/0!</v>
      </c>
    </row>
    <row r="39" spans="1:10" x14ac:dyDescent="0.35">
      <c r="A39" s="4">
        <v>44202</v>
      </c>
      <c r="B39" s="5">
        <v>0</v>
      </c>
      <c r="C39" s="5"/>
      <c r="D39" s="5">
        <v>0</v>
      </c>
      <c r="E39" s="5" t="e">
        <f t="shared" si="0"/>
        <v>#DIV/0!</v>
      </c>
      <c r="F39" s="5" t="e">
        <f t="shared" si="1"/>
        <v>#DIV/0!</v>
      </c>
      <c r="G39" s="7"/>
      <c r="H39" s="6">
        <v>0</v>
      </c>
      <c r="I39" s="5" t="e">
        <f t="shared" si="2"/>
        <v>#DIV/0!</v>
      </c>
      <c r="J39" s="6" t="e">
        <f t="shared" si="3"/>
        <v>#DIV/0!</v>
      </c>
    </row>
    <row r="40" spans="1:10" x14ac:dyDescent="0.35">
      <c r="A40" s="4">
        <v>44203</v>
      </c>
      <c r="B40" s="5">
        <v>0</v>
      </c>
      <c r="C40" s="5"/>
      <c r="D40" s="5">
        <v>0</v>
      </c>
      <c r="E40" s="5" t="e">
        <f t="shared" si="0"/>
        <v>#DIV/0!</v>
      </c>
      <c r="F40" s="5" t="e">
        <f t="shared" si="1"/>
        <v>#DIV/0!</v>
      </c>
      <c r="G40" s="7"/>
      <c r="H40" s="6">
        <v>0</v>
      </c>
      <c r="I40" s="5" t="e">
        <f t="shared" si="2"/>
        <v>#DIV/0!</v>
      </c>
      <c r="J40" s="6" t="e">
        <f t="shared" si="3"/>
        <v>#DIV/0!</v>
      </c>
    </row>
    <row r="41" spans="1:10" x14ac:dyDescent="0.35">
      <c r="A41" s="4">
        <v>44204</v>
      </c>
      <c r="B41" s="5">
        <v>0</v>
      </c>
      <c r="C41" s="5"/>
      <c r="D41" s="5">
        <v>0</v>
      </c>
      <c r="E41" s="5" t="e">
        <f t="shared" si="0"/>
        <v>#DIV/0!</v>
      </c>
      <c r="F41" s="5" t="e">
        <f t="shared" si="1"/>
        <v>#DIV/0!</v>
      </c>
      <c r="G41" s="7"/>
      <c r="H41" s="6">
        <v>0</v>
      </c>
      <c r="I41" s="5" t="e">
        <f t="shared" si="2"/>
        <v>#DIV/0!</v>
      </c>
      <c r="J41" s="6" t="e">
        <f t="shared" si="3"/>
        <v>#DIV/0!</v>
      </c>
    </row>
    <row r="42" spans="1:10" x14ac:dyDescent="0.35">
      <c r="A42" s="4">
        <v>44205</v>
      </c>
      <c r="B42" s="5">
        <v>0</v>
      </c>
      <c r="C42" s="5"/>
      <c r="D42" s="5">
        <v>0</v>
      </c>
      <c r="E42" s="5" t="e">
        <f t="shared" si="0"/>
        <v>#DIV/0!</v>
      </c>
      <c r="F42" s="5" t="e">
        <f t="shared" si="1"/>
        <v>#DIV/0!</v>
      </c>
      <c r="G42" s="7"/>
      <c r="H42" s="6">
        <v>0</v>
      </c>
      <c r="I42" s="5" t="e">
        <f t="shared" si="2"/>
        <v>#DIV/0!</v>
      </c>
      <c r="J42" s="6" t="e">
        <f t="shared" si="3"/>
        <v>#DIV/0!</v>
      </c>
    </row>
    <row r="43" spans="1:10" x14ac:dyDescent="0.35">
      <c r="A43" s="4">
        <v>44206</v>
      </c>
      <c r="B43" s="5">
        <v>0</v>
      </c>
      <c r="C43" s="5"/>
      <c r="D43" s="5">
        <v>0</v>
      </c>
      <c r="E43" s="5" t="e">
        <f t="shared" si="0"/>
        <v>#DIV/0!</v>
      </c>
      <c r="F43" s="5" t="e">
        <f t="shared" si="1"/>
        <v>#DIV/0!</v>
      </c>
      <c r="G43" s="7"/>
      <c r="H43" s="6">
        <v>0</v>
      </c>
      <c r="I43" s="5" t="e">
        <f t="shared" si="2"/>
        <v>#DIV/0!</v>
      </c>
      <c r="J43" s="6" t="e">
        <f t="shared" si="3"/>
        <v>#DIV/0!</v>
      </c>
    </row>
    <row r="44" spans="1:10" x14ac:dyDescent="0.35">
      <c r="A44" s="4">
        <v>44207</v>
      </c>
      <c r="B44" s="5">
        <v>0</v>
      </c>
      <c r="C44" s="5"/>
      <c r="D44" s="5">
        <v>0</v>
      </c>
      <c r="E44" s="5" t="e">
        <f t="shared" si="0"/>
        <v>#DIV/0!</v>
      </c>
      <c r="F44" s="5" t="e">
        <f t="shared" si="1"/>
        <v>#DIV/0!</v>
      </c>
      <c r="G44" s="7"/>
      <c r="H44" s="6">
        <v>0</v>
      </c>
      <c r="I44" s="5" t="e">
        <f t="shared" si="2"/>
        <v>#DIV/0!</v>
      </c>
      <c r="J44" s="6" t="e">
        <f t="shared" si="3"/>
        <v>#DIV/0!</v>
      </c>
    </row>
    <row r="45" spans="1:10" x14ac:dyDescent="0.35">
      <c r="A45" s="4">
        <v>44208</v>
      </c>
      <c r="B45" s="5">
        <v>0</v>
      </c>
      <c r="C45" s="5"/>
      <c r="D45" s="5">
        <v>0</v>
      </c>
      <c r="E45" s="5" t="e">
        <f t="shared" si="0"/>
        <v>#DIV/0!</v>
      </c>
      <c r="F45" s="5" t="e">
        <f t="shared" si="1"/>
        <v>#DIV/0!</v>
      </c>
      <c r="G45" s="7"/>
      <c r="H45" s="6">
        <v>0</v>
      </c>
      <c r="I45" s="5" t="e">
        <f t="shared" si="2"/>
        <v>#DIV/0!</v>
      </c>
      <c r="J45" s="6" t="e">
        <f t="shared" si="3"/>
        <v>#DIV/0!</v>
      </c>
    </row>
    <row r="46" spans="1:10" x14ac:dyDescent="0.35">
      <c r="A46" s="4">
        <v>44209</v>
      </c>
      <c r="B46" s="5">
        <v>0</v>
      </c>
      <c r="C46" s="5"/>
      <c r="D46" s="5">
        <v>0</v>
      </c>
      <c r="E46" s="5" t="e">
        <f t="shared" si="0"/>
        <v>#DIV/0!</v>
      </c>
      <c r="F46" s="5" t="e">
        <f t="shared" si="1"/>
        <v>#DIV/0!</v>
      </c>
      <c r="G46" s="7"/>
      <c r="H46" s="6">
        <v>0</v>
      </c>
      <c r="I46" s="5" t="e">
        <f t="shared" si="2"/>
        <v>#DIV/0!</v>
      </c>
      <c r="J46" s="6" t="e">
        <f t="shared" si="3"/>
        <v>#DIV/0!</v>
      </c>
    </row>
    <row r="47" spans="1:10" x14ac:dyDescent="0.35">
      <c r="A47" s="4">
        <v>44210</v>
      </c>
      <c r="B47" s="5">
        <v>0</v>
      </c>
      <c r="C47" s="5"/>
      <c r="D47" s="5">
        <v>0</v>
      </c>
      <c r="E47" s="5" t="e">
        <f t="shared" si="0"/>
        <v>#DIV/0!</v>
      </c>
      <c r="F47" s="5" t="e">
        <f t="shared" si="1"/>
        <v>#DIV/0!</v>
      </c>
      <c r="G47" s="7"/>
      <c r="H47" s="6">
        <v>0</v>
      </c>
      <c r="I47" s="5" t="e">
        <f t="shared" si="2"/>
        <v>#DIV/0!</v>
      </c>
      <c r="J47" s="6" t="e">
        <f t="shared" si="3"/>
        <v>#DIV/0!</v>
      </c>
    </row>
    <row r="48" spans="1:10" x14ac:dyDescent="0.35">
      <c r="A48" s="4">
        <v>44211</v>
      </c>
      <c r="B48" s="5">
        <v>0</v>
      </c>
      <c r="C48" s="5"/>
      <c r="D48" s="5">
        <v>0</v>
      </c>
      <c r="E48" s="5" t="e">
        <f t="shared" si="0"/>
        <v>#DIV/0!</v>
      </c>
      <c r="F48" s="5" t="e">
        <f t="shared" si="1"/>
        <v>#DIV/0!</v>
      </c>
      <c r="G48" s="7"/>
      <c r="H48" s="6">
        <v>0</v>
      </c>
      <c r="I48" s="5" t="e">
        <f t="shared" si="2"/>
        <v>#DIV/0!</v>
      </c>
      <c r="J48" s="6" t="e">
        <f t="shared" si="3"/>
        <v>#DIV/0!</v>
      </c>
    </row>
    <row r="49" spans="1:10" x14ac:dyDescent="0.35">
      <c r="A49" s="4">
        <v>44212</v>
      </c>
      <c r="B49" s="5">
        <v>0</v>
      </c>
      <c r="C49" s="5"/>
      <c r="D49" s="5">
        <v>0</v>
      </c>
      <c r="E49" s="5" t="e">
        <f t="shared" si="0"/>
        <v>#DIV/0!</v>
      </c>
      <c r="F49" s="5" t="e">
        <f t="shared" si="1"/>
        <v>#DIV/0!</v>
      </c>
      <c r="G49" s="7"/>
      <c r="H49" s="6">
        <v>0</v>
      </c>
      <c r="I49" s="5" t="e">
        <f t="shared" si="2"/>
        <v>#DIV/0!</v>
      </c>
      <c r="J49" s="6" t="e">
        <f t="shared" si="3"/>
        <v>#DIV/0!</v>
      </c>
    </row>
    <row r="50" spans="1:10" x14ac:dyDescent="0.35">
      <c r="A50" s="4">
        <v>44213</v>
      </c>
      <c r="B50" s="5">
        <v>0</v>
      </c>
      <c r="C50" s="5"/>
      <c r="D50" s="5">
        <v>0</v>
      </c>
      <c r="E50" s="5" t="e">
        <f t="shared" si="0"/>
        <v>#DIV/0!</v>
      </c>
      <c r="F50" s="5" t="e">
        <f t="shared" si="1"/>
        <v>#DIV/0!</v>
      </c>
      <c r="G50" s="7"/>
      <c r="H50" s="6">
        <v>0</v>
      </c>
      <c r="I50" s="5" t="e">
        <f t="shared" si="2"/>
        <v>#DIV/0!</v>
      </c>
      <c r="J50" s="6" t="e">
        <f t="shared" si="3"/>
        <v>#DIV/0!</v>
      </c>
    </row>
    <row r="51" spans="1:10" x14ac:dyDescent="0.35">
      <c r="A51" s="4">
        <v>44214</v>
      </c>
      <c r="B51" s="5">
        <v>0</v>
      </c>
      <c r="C51" s="5"/>
      <c r="D51" s="5">
        <v>0</v>
      </c>
      <c r="E51" s="5" t="e">
        <f t="shared" si="0"/>
        <v>#DIV/0!</v>
      </c>
      <c r="F51" s="5" t="e">
        <f t="shared" si="1"/>
        <v>#DIV/0!</v>
      </c>
      <c r="G51" s="7"/>
      <c r="H51" s="6">
        <v>0</v>
      </c>
      <c r="I51" s="5" t="e">
        <f t="shared" si="2"/>
        <v>#DIV/0!</v>
      </c>
      <c r="J51" s="6" t="e">
        <f t="shared" si="3"/>
        <v>#DIV/0!</v>
      </c>
    </row>
    <row r="52" spans="1:10" x14ac:dyDescent="0.35">
      <c r="A52" s="4">
        <v>44215</v>
      </c>
      <c r="B52" s="5">
        <v>0</v>
      </c>
      <c r="C52" s="5"/>
      <c r="D52" s="5">
        <v>0</v>
      </c>
      <c r="E52" s="5" t="e">
        <f t="shared" si="0"/>
        <v>#DIV/0!</v>
      </c>
      <c r="F52" s="5" t="e">
        <f t="shared" si="1"/>
        <v>#DIV/0!</v>
      </c>
      <c r="G52" s="7"/>
      <c r="H52" s="6">
        <v>0</v>
      </c>
      <c r="I52" s="5" t="e">
        <f t="shared" si="2"/>
        <v>#DIV/0!</v>
      </c>
      <c r="J52" s="6" t="e">
        <f t="shared" si="3"/>
        <v>#DIV/0!</v>
      </c>
    </row>
    <row r="53" spans="1:10" x14ac:dyDescent="0.35">
      <c r="A53" s="4">
        <v>44216</v>
      </c>
      <c r="B53" s="5">
        <v>0</v>
      </c>
      <c r="C53" s="5"/>
      <c r="D53" s="5">
        <v>0</v>
      </c>
      <c r="E53" s="5" t="e">
        <f t="shared" si="0"/>
        <v>#DIV/0!</v>
      </c>
      <c r="F53" s="5" t="e">
        <f t="shared" si="1"/>
        <v>#DIV/0!</v>
      </c>
      <c r="G53" s="7"/>
      <c r="H53" s="6">
        <v>0</v>
      </c>
      <c r="I53" s="5" t="e">
        <f t="shared" si="2"/>
        <v>#DIV/0!</v>
      </c>
      <c r="J53" s="6" t="e">
        <f t="shared" si="3"/>
        <v>#DIV/0!</v>
      </c>
    </row>
    <row r="54" spans="1:10" x14ac:dyDescent="0.35">
      <c r="A54" s="4">
        <v>44217</v>
      </c>
      <c r="B54" s="5">
        <v>0</v>
      </c>
      <c r="C54" s="5"/>
      <c r="D54" s="5">
        <v>0</v>
      </c>
      <c r="E54" s="5" t="e">
        <f t="shared" si="0"/>
        <v>#DIV/0!</v>
      </c>
      <c r="F54" s="5" t="e">
        <f t="shared" si="1"/>
        <v>#DIV/0!</v>
      </c>
      <c r="G54" s="7"/>
      <c r="H54" s="6">
        <v>0</v>
      </c>
      <c r="I54" s="5" t="e">
        <f t="shared" si="2"/>
        <v>#DIV/0!</v>
      </c>
      <c r="J54" s="6" t="e">
        <f t="shared" si="3"/>
        <v>#DIV/0!</v>
      </c>
    </row>
    <row r="55" spans="1:10" x14ac:dyDescent="0.35">
      <c r="A55" s="4">
        <v>44218</v>
      </c>
      <c r="B55" s="5">
        <v>0</v>
      </c>
      <c r="C55" s="5"/>
      <c r="D55" s="5">
        <v>0</v>
      </c>
      <c r="E55" s="5" t="e">
        <f t="shared" si="0"/>
        <v>#DIV/0!</v>
      </c>
      <c r="F55" s="5" t="e">
        <f t="shared" si="1"/>
        <v>#DIV/0!</v>
      </c>
      <c r="G55" s="7"/>
      <c r="H55" s="6">
        <v>0</v>
      </c>
      <c r="I55" s="5" t="e">
        <f t="shared" si="2"/>
        <v>#DIV/0!</v>
      </c>
      <c r="J55" s="6" t="e">
        <f t="shared" si="3"/>
        <v>#DIV/0!</v>
      </c>
    </row>
    <row r="56" spans="1:10" x14ac:dyDescent="0.35">
      <c r="A56" s="4">
        <v>44219</v>
      </c>
      <c r="B56" s="5">
        <v>0</v>
      </c>
      <c r="C56" s="5"/>
      <c r="D56" s="5">
        <v>0</v>
      </c>
      <c r="E56" s="5" t="e">
        <f t="shared" si="0"/>
        <v>#DIV/0!</v>
      </c>
      <c r="F56" s="5" t="e">
        <f t="shared" si="1"/>
        <v>#DIV/0!</v>
      </c>
      <c r="G56" s="7"/>
      <c r="H56" s="6">
        <v>0</v>
      </c>
      <c r="I56" s="5" t="e">
        <f t="shared" si="2"/>
        <v>#DIV/0!</v>
      </c>
      <c r="J56" s="6" t="e">
        <f t="shared" si="3"/>
        <v>#DIV/0!</v>
      </c>
    </row>
    <row r="57" spans="1:10" x14ac:dyDescent="0.35">
      <c r="A57" s="4">
        <v>44220</v>
      </c>
      <c r="B57" s="5">
        <v>0</v>
      </c>
      <c r="C57" s="5"/>
      <c r="D57" s="5">
        <v>0</v>
      </c>
      <c r="E57" s="5" t="e">
        <f t="shared" si="0"/>
        <v>#DIV/0!</v>
      </c>
      <c r="F57" s="5" t="e">
        <f t="shared" si="1"/>
        <v>#DIV/0!</v>
      </c>
      <c r="G57" s="7"/>
      <c r="H57" s="6">
        <v>0</v>
      </c>
      <c r="I57" s="5" t="e">
        <f t="shared" si="2"/>
        <v>#DIV/0!</v>
      </c>
      <c r="J57" s="6" t="e">
        <f t="shared" si="3"/>
        <v>#DIV/0!</v>
      </c>
    </row>
    <row r="58" spans="1:10" x14ac:dyDescent="0.35">
      <c r="A58" s="4">
        <v>44221</v>
      </c>
      <c r="B58" s="5">
        <v>0</v>
      </c>
      <c r="C58" s="5"/>
      <c r="D58" s="5">
        <v>0</v>
      </c>
      <c r="E58" s="5" t="e">
        <f t="shared" si="0"/>
        <v>#DIV/0!</v>
      </c>
      <c r="F58" s="5" t="e">
        <f t="shared" si="1"/>
        <v>#DIV/0!</v>
      </c>
      <c r="G58" s="7"/>
      <c r="H58" s="6">
        <v>0</v>
      </c>
      <c r="I58" s="5" t="e">
        <f t="shared" si="2"/>
        <v>#DIV/0!</v>
      </c>
      <c r="J58" s="6" t="e">
        <f t="shared" si="3"/>
        <v>#DIV/0!</v>
      </c>
    </row>
    <row r="59" spans="1:10" x14ac:dyDescent="0.35">
      <c r="A59" s="4">
        <v>44222</v>
      </c>
      <c r="B59" s="5">
        <v>0</v>
      </c>
      <c r="C59" s="5"/>
      <c r="D59" s="5">
        <v>0</v>
      </c>
      <c r="E59" s="5" t="e">
        <f t="shared" si="0"/>
        <v>#DIV/0!</v>
      </c>
      <c r="F59" s="5" t="e">
        <f t="shared" si="1"/>
        <v>#DIV/0!</v>
      </c>
      <c r="G59" s="7"/>
      <c r="H59" s="6">
        <v>0</v>
      </c>
      <c r="I59" s="5" t="e">
        <f t="shared" si="2"/>
        <v>#DIV/0!</v>
      </c>
      <c r="J59" s="6" t="e">
        <f t="shared" si="3"/>
        <v>#DIV/0!</v>
      </c>
    </row>
    <row r="60" spans="1:10" x14ac:dyDescent="0.35">
      <c r="A60" s="4">
        <v>44223</v>
      </c>
      <c r="B60" s="5">
        <v>0</v>
      </c>
      <c r="C60" s="5"/>
      <c r="D60" s="5">
        <v>0</v>
      </c>
      <c r="E60" s="5" t="e">
        <f t="shared" si="0"/>
        <v>#DIV/0!</v>
      </c>
      <c r="F60" s="5" t="e">
        <f t="shared" si="1"/>
        <v>#DIV/0!</v>
      </c>
      <c r="G60" s="7"/>
      <c r="H60" s="6">
        <v>0</v>
      </c>
      <c r="I60" s="5" t="e">
        <f t="shared" si="2"/>
        <v>#DIV/0!</v>
      </c>
      <c r="J60" s="6" t="e">
        <f t="shared" si="3"/>
        <v>#DIV/0!</v>
      </c>
    </row>
    <row r="61" spans="1:10" x14ac:dyDescent="0.35">
      <c r="A61" s="4">
        <v>44224</v>
      </c>
      <c r="B61" s="5">
        <v>0</v>
      </c>
      <c r="C61" s="5"/>
      <c r="D61" s="5">
        <v>0</v>
      </c>
      <c r="E61" s="5" t="e">
        <f t="shared" si="0"/>
        <v>#DIV/0!</v>
      </c>
      <c r="F61" s="5" t="e">
        <f t="shared" si="1"/>
        <v>#DIV/0!</v>
      </c>
      <c r="G61" s="7"/>
      <c r="H61" s="6">
        <v>0</v>
      </c>
      <c r="I61" s="5" t="e">
        <f t="shared" si="2"/>
        <v>#DIV/0!</v>
      </c>
      <c r="J61" s="6" t="e">
        <f t="shared" si="3"/>
        <v>#DIV/0!</v>
      </c>
    </row>
    <row r="62" spans="1:10" x14ac:dyDescent="0.35">
      <c r="A62" s="4">
        <v>44225</v>
      </c>
      <c r="B62" s="5">
        <v>0</v>
      </c>
      <c r="C62" s="5"/>
      <c r="D62" s="5">
        <v>0</v>
      </c>
      <c r="E62" s="5" t="e">
        <f t="shared" si="0"/>
        <v>#DIV/0!</v>
      </c>
      <c r="F62" s="5" t="e">
        <f t="shared" si="1"/>
        <v>#DIV/0!</v>
      </c>
      <c r="G62" s="7"/>
      <c r="H62" s="6">
        <v>0</v>
      </c>
      <c r="I62" s="5" t="e">
        <f t="shared" si="2"/>
        <v>#DIV/0!</v>
      </c>
      <c r="J62" s="6" t="e">
        <f t="shared" si="3"/>
        <v>#DIV/0!</v>
      </c>
    </row>
    <row r="63" spans="1:10" x14ac:dyDescent="0.35">
      <c r="A63" s="4">
        <v>44226</v>
      </c>
      <c r="B63" s="5">
        <v>0</v>
      </c>
      <c r="C63" s="5"/>
      <c r="D63" s="5">
        <v>0</v>
      </c>
      <c r="E63" s="5" t="e">
        <f t="shared" si="0"/>
        <v>#DIV/0!</v>
      </c>
      <c r="F63" s="5" t="e">
        <f t="shared" si="1"/>
        <v>#DIV/0!</v>
      </c>
      <c r="G63" s="7"/>
      <c r="H63" s="6">
        <v>0</v>
      </c>
      <c r="I63" s="5" t="e">
        <f t="shared" si="2"/>
        <v>#DIV/0!</v>
      </c>
      <c r="J63" s="6" t="e">
        <f t="shared" si="3"/>
        <v>#DIV/0!</v>
      </c>
    </row>
    <row r="64" spans="1:10" x14ac:dyDescent="0.35">
      <c r="A64" s="4">
        <v>44227</v>
      </c>
      <c r="B64" s="5">
        <v>0</v>
      </c>
      <c r="C64" s="5"/>
      <c r="D64" s="5">
        <v>0</v>
      </c>
      <c r="E64" s="5" t="e">
        <f t="shared" si="0"/>
        <v>#DIV/0!</v>
      </c>
      <c r="F64" s="5" t="e">
        <f t="shared" si="1"/>
        <v>#DIV/0!</v>
      </c>
      <c r="G64" s="7"/>
      <c r="H64" s="6">
        <v>0</v>
      </c>
      <c r="I64" s="5" t="e">
        <f t="shared" si="2"/>
        <v>#DIV/0!</v>
      </c>
      <c r="J64" s="6" t="e">
        <f t="shared" si="3"/>
        <v>#DIV/0!</v>
      </c>
    </row>
    <row r="65" spans="1:10" x14ac:dyDescent="0.35">
      <c r="A65" s="4">
        <v>44228</v>
      </c>
      <c r="B65" s="5">
        <v>0</v>
      </c>
      <c r="C65" s="5"/>
      <c r="D65" s="5">
        <v>0</v>
      </c>
      <c r="E65" s="5" t="e">
        <f t="shared" si="0"/>
        <v>#DIV/0!</v>
      </c>
      <c r="F65" s="5" t="e">
        <f t="shared" si="1"/>
        <v>#DIV/0!</v>
      </c>
      <c r="G65" s="7"/>
      <c r="H65" s="6">
        <v>0</v>
      </c>
      <c r="I65" s="5" t="e">
        <f t="shared" si="2"/>
        <v>#DIV/0!</v>
      </c>
      <c r="J65" s="6" t="e">
        <f t="shared" si="3"/>
        <v>#DIV/0!</v>
      </c>
    </row>
    <row r="66" spans="1:10" x14ac:dyDescent="0.35">
      <c r="A66" s="4">
        <v>44229</v>
      </c>
      <c r="B66" s="5">
        <v>0</v>
      </c>
      <c r="C66" s="5"/>
      <c r="D66" s="5">
        <v>0</v>
      </c>
      <c r="E66" s="5" t="e">
        <f t="shared" si="0"/>
        <v>#DIV/0!</v>
      </c>
      <c r="F66" s="5" t="e">
        <f t="shared" si="1"/>
        <v>#DIV/0!</v>
      </c>
      <c r="G66" s="7"/>
      <c r="H66" s="6">
        <v>0</v>
      </c>
      <c r="I66" s="5" t="e">
        <f t="shared" si="2"/>
        <v>#DIV/0!</v>
      </c>
      <c r="J66" s="6" t="e">
        <f t="shared" si="3"/>
        <v>#DIV/0!</v>
      </c>
    </row>
    <row r="67" spans="1:10" x14ac:dyDescent="0.35">
      <c r="A67" s="4">
        <v>44230</v>
      </c>
      <c r="B67" s="5">
        <v>0</v>
      </c>
      <c r="C67" s="5"/>
      <c r="D67" s="5">
        <v>0</v>
      </c>
      <c r="E67" s="5" t="e">
        <f t="shared" si="0"/>
        <v>#DIV/0!</v>
      </c>
      <c r="F67" s="5" t="e">
        <f t="shared" si="1"/>
        <v>#DIV/0!</v>
      </c>
      <c r="G67" s="7"/>
      <c r="H67" s="6">
        <v>0</v>
      </c>
      <c r="I67" s="5" t="e">
        <f t="shared" si="2"/>
        <v>#DIV/0!</v>
      </c>
      <c r="J67" s="6" t="e">
        <f t="shared" si="3"/>
        <v>#DIV/0!</v>
      </c>
    </row>
    <row r="68" spans="1:10" x14ac:dyDescent="0.35">
      <c r="A68" s="4">
        <v>44231</v>
      </c>
      <c r="B68" s="5">
        <v>0</v>
      </c>
      <c r="C68" s="5"/>
      <c r="D68" s="5">
        <v>0</v>
      </c>
      <c r="E68" s="5" t="e">
        <f t="shared" ref="E68:E92" si="4">(D68-B68)/B68</f>
        <v>#DIV/0!</v>
      </c>
      <c r="F68" s="5" t="e">
        <f t="shared" ref="F68:F92" si="5">ABS((B68-D68)/B68)</f>
        <v>#DIV/0!</v>
      </c>
      <c r="G68" s="7"/>
      <c r="H68" s="6">
        <v>0</v>
      </c>
      <c r="I68" s="5" t="e">
        <f t="shared" ref="I68:I92" si="6">(H68-B68)/B68</f>
        <v>#DIV/0!</v>
      </c>
      <c r="J68" s="6" t="e">
        <f t="shared" ref="J68:J92" si="7">ABS((B68-H68)/B68)</f>
        <v>#DIV/0!</v>
      </c>
    </row>
    <row r="69" spans="1:10" x14ac:dyDescent="0.35">
      <c r="A69" s="4">
        <v>44232</v>
      </c>
      <c r="B69" s="5">
        <v>0</v>
      </c>
      <c r="C69" s="5"/>
      <c r="D69" s="5">
        <v>0</v>
      </c>
      <c r="E69" s="5" t="e">
        <f t="shared" si="4"/>
        <v>#DIV/0!</v>
      </c>
      <c r="F69" s="5" t="e">
        <f t="shared" si="5"/>
        <v>#DIV/0!</v>
      </c>
      <c r="G69" s="7"/>
      <c r="H69" s="6">
        <v>0</v>
      </c>
      <c r="I69" s="5" t="e">
        <f t="shared" si="6"/>
        <v>#DIV/0!</v>
      </c>
      <c r="J69" s="6" t="e">
        <f t="shared" si="7"/>
        <v>#DIV/0!</v>
      </c>
    </row>
    <row r="70" spans="1:10" x14ac:dyDescent="0.35">
      <c r="A70" s="4">
        <v>44233</v>
      </c>
      <c r="B70" s="5">
        <v>0</v>
      </c>
      <c r="C70" s="5"/>
      <c r="D70" s="5">
        <v>0</v>
      </c>
      <c r="E70" s="5" t="e">
        <f t="shared" si="4"/>
        <v>#DIV/0!</v>
      </c>
      <c r="F70" s="5" t="e">
        <f t="shared" si="5"/>
        <v>#DIV/0!</v>
      </c>
      <c r="G70" s="7"/>
      <c r="H70" s="6">
        <v>0</v>
      </c>
      <c r="I70" s="5" t="e">
        <f t="shared" si="6"/>
        <v>#DIV/0!</v>
      </c>
      <c r="J70" s="6" t="e">
        <f t="shared" si="7"/>
        <v>#DIV/0!</v>
      </c>
    </row>
    <row r="71" spans="1:10" x14ac:dyDescent="0.35">
      <c r="A71" s="4">
        <v>44234</v>
      </c>
      <c r="B71" s="5">
        <v>0</v>
      </c>
      <c r="C71" s="5"/>
      <c r="D71" s="5">
        <v>0</v>
      </c>
      <c r="E71" s="5" t="e">
        <f t="shared" si="4"/>
        <v>#DIV/0!</v>
      </c>
      <c r="F71" s="5" t="e">
        <f t="shared" si="5"/>
        <v>#DIV/0!</v>
      </c>
      <c r="G71" s="7"/>
      <c r="H71" s="6">
        <v>0</v>
      </c>
      <c r="I71" s="5" t="e">
        <f t="shared" si="6"/>
        <v>#DIV/0!</v>
      </c>
      <c r="J71" s="6" t="e">
        <f t="shared" si="7"/>
        <v>#DIV/0!</v>
      </c>
    </row>
    <row r="72" spans="1:10" x14ac:dyDescent="0.35">
      <c r="A72" s="4">
        <v>44235</v>
      </c>
      <c r="B72" s="5">
        <v>0</v>
      </c>
      <c r="C72" s="5"/>
      <c r="D72" s="5">
        <v>0</v>
      </c>
      <c r="E72" s="5" t="e">
        <f t="shared" si="4"/>
        <v>#DIV/0!</v>
      </c>
      <c r="F72" s="5" t="e">
        <f t="shared" si="5"/>
        <v>#DIV/0!</v>
      </c>
      <c r="G72" s="7"/>
      <c r="H72" s="6">
        <v>0</v>
      </c>
      <c r="I72" s="5" t="e">
        <f t="shared" si="6"/>
        <v>#DIV/0!</v>
      </c>
      <c r="J72" s="6" t="e">
        <f t="shared" si="7"/>
        <v>#DIV/0!</v>
      </c>
    </row>
    <row r="73" spans="1:10" x14ac:dyDescent="0.35">
      <c r="A73" s="4">
        <v>44236</v>
      </c>
      <c r="B73" s="5">
        <v>0</v>
      </c>
      <c r="C73" s="5"/>
      <c r="D73" s="5">
        <v>0</v>
      </c>
      <c r="E73" s="5" t="e">
        <f t="shared" si="4"/>
        <v>#DIV/0!</v>
      </c>
      <c r="F73" s="5" t="e">
        <f t="shared" si="5"/>
        <v>#DIV/0!</v>
      </c>
      <c r="G73" s="7"/>
      <c r="H73" s="6">
        <v>0</v>
      </c>
      <c r="I73" s="5" t="e">
        <f t="shared" si="6"/>
        <v>#DIV/0!</v>
      </c>
      <c r="J73" s="6" t="e">
        <f t="shared" si="7"/>
        <v>#DIV/0!</v>
      </c>
    </row>
    <row r="74" spans="1:10" x14ac:dyDescent="0.35">
      <c r="A74" s="4">
        <v>44237</v>
      </c>
      <c r="B74" s="5">
        <v>0</v>
      </c>
      <c r="C74" s="5"/>
      <c r="D74" s="5">
        <v>0</v>
      </c>
      <c r="E74" s="5" t="e">
        <f t="shared" si="4"/>
        <v>#DIV/0!</v>
      </c>
      <c r="F74" s="5" t="e">
        <f t="shared" si="5"/>
        <v>#DIV/0!</v>
      </c>
      <c r="G74" s="7"/>
      <c r="H74" s="6">
        <v>0</v>
      </c>
      <c r="I74" s="5" t="e">
        <f t="shared" si="6"/>
        <v>#DIV/0!</v>
      </c>
      <c r="J74" s="6" t="e">
        <f t="shared" si="7"/>
        <v>#DIV/0!</v>
      </c>
    </row>
    <row r="75" spans="1:10" x14ac:dyDescent="0.35">
      <c r="A75" s="4">
        <v>44238</v>
      </c>
      <c r="B75" s="5">
        <v>0</v>
      </c>
      <c r="C75" s="5"/>
      <c r="D75" s="5">
        <v>0</v>
      </c>
      <c r="E75" s="5" t="e">
        <f t="shared" si="4"/>
        <v>#DIV/0!</v>
      </c>
      <c r="F75" s="5" t="e">
        <f t="shared" si="5"/>
        <v>#DIV/0!</v>
      </c>
      <c r="G75" s="7"/>
      <c r="H75" s="6">
        <v>0</v>
      </c>
      <c r="I75" s="5" t="e">
        <f t="shared" si="6"/>
        <v>#DIV/0!</v>
      </c>
      <c r="J75" s="6" t="e">
        <f t="shared" si="7"/>
        <v>#DIV/0!</v>
      </c>
    </row>
    <row r="76" spans="1:10" x14ac:dyDescent="0.35">
      <c r="A76" s="4">
        <v>44239</v>
      </c>
      <c r="B76" s="5">
        <v>0</v>
      </c>
      <c r="C76" s="5"/>
      <c r="D76" s="5">
        <v>0</v>
      </c>
      <c r="E76" s="5" t="e">
        <f t="shared" si="4"/>
        <v>#DIV/0!</v>
      </c>
      <c r="F76" s="5" t="e">
        <f t="shared" si="5"/>
        <v>#DIV/0!</v>
      </c>
      <c r="G76" s="7"/>
      <c r="H76" s="6">
        <v>0</v>
      </c>
      <c r="I76" s="5" t="e">
        <f t="shared" si="6"/>
        <v>#DIV/0!</v>
      </c>
      <c r="J76" s="6" t="e">
        <f t="shared" si="7"/>
        <v>#DIV/0!</v>
      </c>
    </row>
    <row r="77" spans="1:10" x14ac:dyDescent="0.35">
      <c r="A77" s="4">
        <v>44240</v>
      </c>
      <c r="B77" s="5">
        <v>0</v>
      </c>
      <c r="C77" s="5"/>
      <c r="D77" s="5">
        <v>0</v>
      </c>
      <c r="E77" s="5" t="e">
        <f t="shared" si="4"/>
        <v>#DIV/0!</v>
      </c>
      <c r="F77" s="5" t="e">
        <f t="shared" si="5"/>
        <v>#DIV/0!</v>
      </c>
      <c r="G77" s="7"/>
      <c r="H77" s="6">
        <v>0</v>
      </c>
      <c r="I77" s="5" t="e">
        <f t="shared" si="6"/>
        <v>#DIV/0!</v>
      </c>
      <c r="J77" s="6" t="e">
        <f t="shared" si="7"/>
        <v>#DIV/0!</v>
      </c>
    </row>
    <row r="78" spans="1:10" x14ac:dyDescent="0.35">
      <c r="A78" s="4">
        <v>44241</v>
      </c>
      <c r="B78" s="5">
        <v>0</v>
      </c>
      <c r="C78" s="5"/>
      <c r="D78" s="5">
        <v>0</v>
      </c>
      <c r="E78" s="5" t="e">
        <f t="shared" si="4"/>
        <v>#DIV/0!</v>
      </c>
      <c r="F78" s="5" t="e">
        <f t="shared" si="5"/>
        <v>#DIV/0!</v>
      </c>
      <c r="G78" s="7"/>
      <c r="H78" s="6">
        <v>0</v>
      </c>
      <c r="I78" s="5" t="e">
        <f t="shared" si="6"/>
        <v>#DIV/0!</v>
      </c>
      <c r="J78" s="6" t="e">
        <f t="shared" si="7"/>
        <v>#DIV/0!</v>
      </c>
    </row>
    <row r="79" spans="1:10" x14ac:dyDescent="0.35">
      <c r="A79" s="4">
        <v>44242</v>
      </c>
      <c r="B79" s="5">
        <v>0</v>
      </c>
      <c r="C79" s="5"/>
      <c r="D79" s="5">
        <v>0</v>
      </c>
      <c r="E79" s="5" t="e">
        <f t="shared" si="4"/>
        <v>#DIV/0!</v>
      </c>
      <c r="F79" s="5" t="e">
        <f t="shared" si="5"/>
        <v>#DIV/0!</v>
      </c>
      <c r="G79" s="7"/>
      <c r="H79" s="6">
        <v>0</v>
      </c>
      <c r="I79" s="5" t="e">
        <f t="shared" si="6"/>
        <v>#DIV/0!</v>
      </c>
      <c r="J79" s="6" t="e">
        <f t="shared" si="7"/>
        <v>#DIV/0!</v>
      </c>
    </row>
    <row r="80" spans="1:10" x14ac:dyDescent="0.35">
      <c r="A80" s="4">
        <v>44243</v>
      </c>
      <c r="B80" s="5">
        <v>0</v>
      </c>
      <c r="C80" s="5"/>
      <c r="D80" s="5">
        <v>0</v>
      </c>
      <c r="E80" s="5" t="e">
        <f t="shared" si="4"/>
        <v>#DIV/0!</v>
      </c>
      <c r="F80" s="5" t="e">
        <f t="shared" si="5"/>
        <v>#DIV/0!</v>
      </c>
      <c r="G80" s="7"/>
      <c r="H80" s="6">
        <v>0</v>
      </c>
      <c r="I80" s="5" t="e">
        <f t="shared" si="6"/>
        <v>#DIV/0!</v>
      </c>
      <c r="J80" s="6" t="e">
        <f t="shared" si="7"/>
        <v>#DIV/0!</v>
      </c>
    </row>
    <row r="81" spans="1:10" x14ac:dyDescent="0.35">
      <c r="A81" s="4">
        <v>44244</v>
      </c>
      <c r="B81" s="5">
        <v>0</v>
      </c>
      <c r="C81" s="5"/>
      <c r="D81" s="5">
        <v>0</v>
      </c>
      <c r="E81" s="5" t="e">
        <f t="shared" si="4"/>
        <v>#DIV/0!</v>
      </c>
      <c r="F81" s="5" t="e">
        <f t="shared" si="5"/>
        <v>#DIV/0!</v>
      </c>
      <c r="G81" s="7"/>
      <c r="H81" s="6">
        <v>0</v>
      </c>
      <c r="I81" s="5" t="e">
        <f t="shared" si="6"/>
        <v>#DIV/0!</v>
      </c>
      <c r="J81" s="6" t="e">
        <f t="shared" si="7"/>
        <v>#DIV/0!</v>
      </c>
    </row>
    <row r="82" spans="1:10" x14ac:dyDescent="0.35">
      <c r="A82" s="4">
        <v>44245</v>
      </c>
      <c r="B82" s="5">
        <v>0</v>
      </c>
      <c r="C82" s="5"/>
      <c r="D82" s="5">
        <v>0</v>
      </c>
      <c r="E82" s="5" t="e">
        <f t="shared" si="4"/>
        <v>#DIV/0!</v>
      </c>
      <c r="F82" s="5" t="e">
        <f t="shared" si="5"/>
        <v>#DIV/0!</v>
      </c>
      <c r="G82" s="7"/>
      <c r="H82" s="6">
        <v>0</v>
      </c>
      <c r="I82" s="5" t="e">
        <f t="shared" si="6"/>
        <v>#DIV/0!</v>
      </c>
      <c r="J82" s="6" t="e">
        <f t="shared" si="7"/>
        <v>#DIV/0!</v>
      </c>
    </row>
    <row r="83" spans="1:10" x14ac:dyDescent="0.35">
      <c r="A83" s="4">
        <v>44246</v>
      </c>
      <c r="B83" s="5">
        <v>0</v>
      </c>
      <c r="C83" s="5"/>
      <c r="D83" s="5">
        <v>0</v>
      </c>
      <c r="E83" s="5" t="e">
        <f t="shared" si="4"/>
        <v>#DIV/0!</v>
      </c>
      <c r="F83" s="5" t="e">
        <f t="shared" si="5"/>
        <v>#DIV/0!</v>
      </c>
      <c r="G83" s="7"/>
      <c r="H83" s="6">
        <v>0</v>
      </c>
      <c r="I83" s="5" t="e">
        <f t="shared" si="6"/>
        <v>#DIV/0!</v>
      </c>
      <c r="J83" s="6" t="e">
        <f t="shared" si="7"/>
        <v>#DIV/0!</v>
      </c>
    </row>
    <row r="84" spans="1:10" x14ac:dyDescent="0.35">
      <c r="A84" s="4">
        <v>44247</v>
      </c>
      <c r="B84" s="5">
        <v>0</v>
      </c>
      <c r="C84" s="5"/>
      <c r="D84" s="5">
        <v>0</v>
      </c>
      <c r="E84" s="5" t="e">
        <f t="shared" si="4"/>
        <v>#DIV/0!</v>
      </c>
      <c r="F84" s="5" t="e">
        <f t="shared" si="5"/>
        <v>#DIV/0!</v>
      </c>
      <c r="G84" s="7"/>
      <c r="H84" s="6">
        <v>0</v>
      </c>
      <c r="I84" s="5" t="e">
        <f t="shared" si="6"/>
        <v>#DIV/0!</v>
      </c>
      <c r="J84" s="6" t="e">
        <f t="shared" si="7"/>
        <v>#DIV/0!</v>
      </c>
    </row>
    <row r="85" spans="1:10" x14ac:dyDescent="0.35">
      <c r="A85" s="4">
        <v>44248</v>
      </c>
      <c r="B85" s="5">
        <v>0</v>
      </c>
      <c r="C85" s="5"/>
      <c r="D85" s="5">
        <v>0</v>
      </c>
      <c r="E85" s="5" t="e">
        <f t="shared" si="4"/>
        <v>#DIV/0!</v>
      </c>
      <c r="F85" s="5" t="e">
        <f t="shared" si="5"/>
        <v>#DIV/0!</v>
      </c>
      <c r="G85" s="7"/>
      <c r="H85" s="6">
        <v>0</v>
      </c>
      <c r="I85" s="5" t="e">
        <f t="shared" si="6"/>
        <v>#DIV/0!</v>
      </c>
      <c r="J85" s="6" t="e">
        <f t="shared" si="7"/>
        <v>#DIV/0!</v>
      </c>
    </row>
    <row r="86" spans="1:10" x14ac:dyDescent="0.35">
      <c r="A86" s="4">
        <v>44249</v>
      </c>
      <c r="B86" s="5">
        <v>0</v>
      </c>
      <c r="C86" s="5"/>
      <c r="D86" s="5">
        <v>0</v>
      </c>
      <c r="E86" s="5" t="e">
        <f t="shared" si="4"/>
        <v>#DIV/0!</v>
      </c>
      <c r="F86" s="5" t="e">
        <f t="shared" si="5"/>
        <v>#DIV/0!</v>
      </c>
      <c r="G86" s="7"/>
      <c r="H86" s="6">
        <v>0</v>
      </c>
      <c r="I86" s="5" t="e">
        <f t="shared" si="6"/>
        <v>#DIV/0!</v>
      </c>
      <c r="J86" s="6" t="e">
        <f t="shared" si="7"/>
        <v>#DIV/0!</v>
      </c>
    </row>
    <row r="87" spans="1:10" x14ac:dyDescent="0.35">
      <c r="A87" s="4">
        <v>44250</v>
      </c>
      <c r="B87" s="5">
        <v>0</v>
      </c>
      <c r="C87" s="5"/>
      <c r="D87" s="5">
        <v>0</v>
      </c>
      <c r="E87" s="5" t="e">
        <f t="shared" si="4"/>
        <v>#DIV/0!</v>
      </c>
      <c r="F87" s="5" t="e">
        <f t="shared" si="5"/>
        <v>#DIV/0!</v>
      </c>
      <c r="G87" s="7"/>
      <c r="H87" s="6">
        <v>0</v>
      </c>
      <c r="I87" s="5" t="e">
        <f t="shared" si="6"/>
        <v>#DIV/0!</v>
      </c>
      <c r="J87" s="6" t="e">
        <f t="shared" si="7"/>
        <v>#DIV/0!</v>
      </c>
    </row>
    <row r="88" spans="1:10" x14ac:dyDescent="0.35">
      <c r="A88" s="4">
        <v>44251</v>
      </c>
      <c r="B88" s="5">
        <v>0</v>
      </c>
      <c r="C88" s="5"/>
      <c r="D88" s="5">
        <v>0</v>
      </c>
      <c r="E88" s="5" t="e">
        <f t="shared" si="4"/>
        <v>#DIV/0!</v>
      </c>
      <c r="F88" s="5" t="e">
        <f t="shared" si="5"/>
        <v>#DIV/0!</v>
      </c>
      <c r="G88" s="7"/>
      <c r="H88" s="6">
        <v>0</v>
      </c>
      <c r="I88" s="5" t="e">
        <f t="shared" si="6"/>
        <v>#DIV/0!</v>
      </c>
      <c r="J88" s="6" t="e">
        <f t="shared" si="7"/>
        <v>#DIV/0!</v>
      </c>
    </row>
    <row r="89" spans="1:10" x14ac:dyDescent="0.35">
      <c r="A89" s="4">
        <v>44252</v>
      </c>
      <c r="B89" s="5">
        <v>0</v>
      </c>
      <c r="C89" s="5"/>
      <c r="D89" s="5">
        <v>0</v>
      </c>
      <c r="E89" s="5" t="e">
        <f t="shared" si="4"/>
        <v>#DIV/0!</v>
      </c>
      <c r="F89" s="5" t="e">
        <f t="shared" si="5"/>
        <v>#DIV/0!</v>
      </c>
      <c r="G89" s="7"/>
      <c r="H89" s="6">
        <v>0</v>
      </c>
      <c r="I89" s="5" t="e">
        <f t="shared" si="6"/>
        <v>#DIV/0!</v>
      </c>
      <c r="J89" s="6" t="e">
        <f t="shared" si="7"/>
        <v>#DIV/0!</v>
      </c>
    </row>
    <row r="90" spans="1:10" x14ac:dyDescent="0.35">
      <c r="A90" s="4">
        <v>44253</v>
      </c>
      <c r="B90" s="5">
        <v>0</v>
      </c>
      <c r="C90" s="5"/>
      <c r="D90" s="5">
        <v>0</v>
      </c>
      <c r="E90" s="5" t="e">
        <f t="shared" si="4"/>
        <v>#DIV/0!</v>
      </c>
      <c r="F90" s="5" t="e">
        <f t="shared" si="5"/>
        <v>#DIV/0!</v>
      </c>
      <c r="G90" s="7"/>
      <c r="H90" s="6">
        <v>0</v>
      </c>
      <c r="I90" s="5" t="e">
        <f t="shared" si="6"/>
        <v>#DIV/0!</v>
      </c>
      <c r="J90" s="6" t="e">
        <f t="shared" si="7"/>
        <v>#DIV/0!</v>
      </c>
    </row>
    <row r="91" spans="1:10" x14ac:dyDescent="0.35">
      <c r="A91" s="4">
        <v>44254</v>
      </c>
      <c r="B91" s="5">
        <v>0</v>
      </c>
      <c r="C91" s="5"/>
      <c r="D91" s="5">
        <v>0</v>
      </c>
      <c r="E91" s="5" t="e">
        <f t="shared" si="4"/>
        <v>#DIV/0!</v>
      </c>
      <c r="F91" s="5" t="e">
        <f t="shared" si="5"/>
        <v>#DIV/0!</v>
      </c>
      <c r="G91" s="7"/>
      <c r="H91" s="6">
        <v>0</v>
      </c>
      <c r="I91" s="5" t="e">
        <f t="shared" si="6"/>
        <v>#DIV/0!</v>
      </c>
      <c r="J91" s="6" t="e">
        <f t="shared" si="7"/>
        <v>#DIV/0!</v>
      </c>
    </row>
    <row r="92" spans="1:10" x14ac:dyDescent="0.35">
      <c r="A92" s="4">
        <v>44255</v>
      </c>
      <c r="B92" s="5">
        <v>0</v>
      </c>
      <c r="C92" s="5"/>
      <c r="D92" s="5">
        <v>0</v>
      </c>
      <c r="E92" s="5" t="e">
        <f t="shared" si="4"/>
        <v>#DIV/0!</v>
      </c>
      <c r="F92" s="5" t="e">
        <f t="shared" si="5"/>
        <v>#DIV/0!</v>
      </c>
      <c r="G92" s="7"/>
      <c r="H92" s="6">
        <v>0</v>
      </c>
      <c r="I92" s="5" t="e">
        <f t="shared" si="6"/>
        <v>#DIV/0!</v>
      </c>
      <c r="J92" s="6" t="e">
        <f t="shared" si="7"/>
        <v>#DIV/0!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</v>
      </c>
      <c r="C95" s="5"/>
      <c r="D95" s="5">
        <f>AVERAGE(D3:D92)</f>
        <v>0</v>
      </c>
      <c r="E95" s="5"/>
      <c r="F95" s="5" t="e">
        <f>SUM(F3:F92)</f>
        <v>#DIV/0!</v>
      </c>
      <c r="G95" s="5"/>
      <c r="H95" s="3">
        <f>AVERAGE(H3:H92)</f>
        <v>0</v>
      </c>
      <c r="I95" s="3"/>
      <c r="J95" s="5" t="e">
        <f>SUM(J3:J92)</f>
        <v>#DIV/0!</v>
      </c>
    </row>
    <row r="96" spans="1:10" x14ac:dyDescent="0.35">
      <c r="A96" s="3" t="s">
        <v>14</v>
      </c>
      <c r="B96" s="5">
        <f>MEDIAN(B3:B92)</f>
        <v>0</v>
      </c>
      <c r="C96" s="5"/>
      <c r="D96" s="5">
        <f>MEDIAN(D3:D92)</f>
        <v>0</v>
      </c>
      <c r="E96" s="5" t="s">
        <v>1</v>
      </c>
      <c r="F96" s="8">
        <f>COUNT(D3:D92)</f>
        <v>90</v>
      </c>
      <c r="G96" s="5"/>
      <c r="H96" s="3">
        <f>MEDIAN(H3:H92)</f>
        <v>0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</v>
      </c>
      <c r="C97" s="5"/>
      <c r="D97" s="3">
        <f>_xlfn.STDEV.S(D3:D92)</f>
        <v>0</v>
      </c>
      <c r="E97" s="5" t="s">
        <v>4</v>
      </c>
      <c r="F97" s="5" t="e">
        <f>(F95/F96)*100</f>
        <v>#DIV/0!</v>
      </c>
      <c r="G97" s="5"/>
      <c r="H97" s="3">
        <f>_xlfn.STDEV.S(H3:H92)</f>
        <v>0</v>
      </c>
      <c r="I97" s="3" t="s">
        <v>4</v>
      </c>
      <c r="J97" s="5" t="e">
        <f>(J95/J96)*100</f>
        <v>#DIV/0!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E950-1AE2-4A1A-95D6-45AF3BC948E8}">
  <dimension ref="A1:T99"/>
  <sheetViews>
    <sheetView tabSelected="1" workbookViewId="0">
      <selection activeCell="S99" sqref="A1:S99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0" hidden="1" customWidth="1"/>
    <col min="4" max="4" width="8.90625" bestFit="1" customWidth="1"/>
    <col min="5" max="5" width="7.1796875" bestFit="1" customWidth="1"/>
    <col min="6" max="6" width="8.90625" hidden="1" customWidth="1"/>
    <col min="7" max="7" width="0" hidden="1" customWidth="1"/>
    <col min="8" max="8" width="8.90625" bestFit="1" customWidth="1"/>
    <col min="9" max="9" width="6" bestFit="1" customWidth="1"/>
    <col min="10" max="10" width="8.90625" hidden="1" customWidth="1"/>
    <col min="11" max="11" width="10.6328125" hidden="1" customWidth="1"/>
    <col min="12" max="12" width="7.81640625" bestFit="1" customWidth="1"/>
    <col min="13" max="13" width="0" hidden="1" customWidth="1"/>
    <col min="14" max="14" width="8.9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</cols>
  <sheetData>
    <row r="1" spans="1:20" ht="85" thickBot="1" x14ac:dyDescent="0.4">
      <c r="A1" s="19"/>
      <c r="B1" s="20" t="s">
        <v>11</v>
      </c>
      <c r="C1" s="19"/>
      <c r="D1" s="20" t="s">
        <v>3</v>
      </c>
      <c r="E1" s="21"/>
      <c r="F1" s="22"/>
      <c r="G1" s="22"/>
      <c r="H1" s="20" t="s">
        <v>5</v>
      </c>
      <c r="I1" s="20"/>
      <c r="J1" s="19"/>
      <c r="K1" s="19" t="s">
        <v>0</v>
      </c>
      <c r="L1" s="20" t="s">
        <v>8</v>
      </c>
      <c r="M1" s="19"/>
      <c r="N1" s="20" t="s">
        <v>3</v>
      </c>
      <c r="O1" s="21"/>
      <c r="P1" s="22"/>
      <c r="Q1" s="22"/>
      <c r="R1" s="20" t="s">
        <v>5</v>
      </c>
      <c r="S1" s="20"/>
      <c r="T1" s="19"/>
    </row>
    <row r="2" spans="1:20" ht="29" thickBot="1" x14ac:dyDescent="0.4">
      <c r="A2" s="20" t="s">
        <v>0</v>
      </c>
      <c r="B2" s="20" t="s">
        <v>16</v>
      </c>
      <c r="C2" s="20"/>
      <c r="D2" s="20" t="s">
        <v>17</v>
      </c>
      <c r="E2" s="20" t="s">
        <v>19</v>
      </c>
      <c r="F2" s="20" t="s">
        <v>21</v>
      </c>
      <c r="G2" s="20"/>
      <c r="H2" s="20" t="s">
        <v>18</v>
      </c>
      <c r="I2" s="20" t="s">
        <v>20</v>
      </c>
      <c r="J2" s="20" t="s">
        <v>22</v>
      </c>
      <c r="K2" s="20" t="s">
        <v>0</v>
      </c>
      <c r="L2" s="20" t="s">
        <v>16</v>
      </c>
      <c r="M2" s="20"/>
      <c r="N2" s="20" t="s">
        <v>17</v>
      </c>
      <c r="O2" s="20" t="s">
        <v>19</v>
      </c>
      <c r="P2" s="20" t="s">
        <v>21</v>
      </c>
      <c r="Q2" s="20"/>
      <c r="R2" s="20" t="s">
        <v>18</v>
      </c>
      <c r="S2" s="20" t="s">
        <v>20</v>
      </c>
      <c r="T2" s="20" t="s">
        <v>22</v>
      </c>
    </row>
    <row r="3" spans="1:20" x14ac:dyDescent="0.35">
      <c r="A3" s="23">
        <v>44166</v>
      </c>
      <c r="B3" s="24">
        <v>2.5075158960000001</v>
      </c>
      <c r="C3" s="24"/>
      <c r="D3" s="24">
        <v>1.9927999999999999</v>
      </c>
      <c r="E3" s="24">
        <f>(D3-B3)/B3</f>
        <v>-0.20526924547959086</v>
      </c>
      <c r="F3" s="24">
        <f>ABS((B3-D3)/B3)</f>
        <v>0.20526924547959086</v>
      </c>
      <c r="G3" s="24"/>
      <c r="H3" s="24">
        <v>2.5075158960000001</v>
      </c>
      <c r="I3" s="24">
        <f>(H3-B3)/B3</f>
        <v>0</v>
      </c>
      <c r="J3" s="25">
        <f>ABS((B3-H3)/B3)</f>
        <v>0</v>
      </c>
      <c r="K3" s="23">
        <v>44166</v>
      </c>
      <c r="L3" s="24">
        <v>4.0993256999999998E-2</v>
      </c>
      <c r="M3" s="24"/>
      <c r="N3" s="24">
        <v>2.5000000000000001E-2</v>
      </c>
      <c r="O3" s="24">
        <f>(N3-L3)/L3</f>
        <v>-0.39014360337359866</v>
      </c>
      <c r="P3" s="24">
        <f>ABS((L3-N3)/L3)</f>
        <v>0.39014360337359866</v>
      </c>
      <c r="Q3" s="24"/>
      <c r="R3" s="24">
        <v>4.0993256999999998E-2</v>
      </c>
      <c r="S3" s="24">
        <f>(R3-L3)/L3</f>
        <v>0</v>
      </c>
      <c r="T3" s="25">
        <f>ABS((L3-R3)/L3)</f>
        <v>0</v>
      </c>
    </row>
    <row r="4" spans="1:20" x14ac:dyDescent="0.35">
      <c r="A4" s="23">
        <v>44167</v>
      </c>
      <c r="B4" s="24">
        <v>2.3161130550000002</v>
      </c>
      <c r="C4" s="24"/>
      <c r="D4" s="24">
        <v>1.9897</v>
      </c>
      <c r="E4" s="24">
        <f t="shared" ref="E4:E67" si="0">(D4-B4)/B4</f>
        <v>-0.14093139982754432</v>
      </c>
      <c r="F4" s="24">
        <f t="shared" ref="F4:F67" si="1">ABS((B4-D4)/B4)</f>
        <v>0.14093139982754432</v>
      </c>
      <c r="G4" s="24"/>
      <c r="H4" s="24">
        <v>2.1725520170000001</v>
      </c>
      <c r="I4" s="24">
        <f t="shared" ref="I4:I67" si="2">(H4-B4)/B4</f>
        <v>-6.1983605545541935E-2</v>
      </c>
      <c r="J4" s="25">
        <f t="shared" ref="J4:J67" si="3">ABS((B4-H4)/B4)</f>
        <v>6.1983605545541935E-2</v>
      </c>
      <c r="K4" s="23">
        <v>44167</v>
      </c>
      <c r="L4" s="24">
        <v>2.2081424999999998E-2</v>
      </c>
      <c r="M4" s="24"/>
      <c r="N4" s="24">
        <v>2.5000000000000001E-2</v>
      </c>
      <c r="O4" s="24">
        <f t="shared" ref="O4:O67" si="4">(N4-L4)/L4</f>
        <v>0.13217330856138149</v>
      </c>
      <c r="P4" s="24">
        <f t="shared" ref="P4:P67" si="5">ABS((L4-N4)/L4)</f>
        <v>0.13217330856138149</v>
      </c>
      <c r="Q4" s="24"/>
      <c r="R4" s="24">
        <v>3.6306112000000001E-2</v>
      </c>
      <c r="S4" s="24">
        <f t="shared" ref="S4:S67" si="6">(R4-L4)/L4</f>
        <v>0.64419243776160295</v>
      </c>
      <c r="T4" s="25">
        <f t="shared" ref="T4:T67" si="7">ABS((L4-R4)/L4)</f>
        <v>0.64419243776160295</v>
      </c>
    </row>
    <row r="5" spans="1:20" x14ac:dyDescent="0.35">
      <c r="A5" s="23">
        <v>44168</v>
      </c>
      <c r="B5" s="24">
        <v>2.3302901519999999</v>
      </c>
      <c r="C5" s="24"/>
      <c r="D5" s="24">
        <v>1.9866999999999999</v>
      </c>
      <c r="E5" s="24">
        <f t="shared" si="0"/>
        <v>-0.14744522337920432</v>
      </c>
      <c r="F5" s="24">
        <f t="shared" si="1"/>
        <v>0.14744522337920432</v>
      </c>
      <c r="G5" s="24"/>
      <c r="H5" s="24">
        <v>1.5308883310000001</v>
      </c>
      <c r="I5" s="24">
        <f t="shared" si="2"/>
        <v>-0.34304819093618166</v>
      </c>
      <c r="J5" s="25">
        <f t="shared" si="3"/>
        <v>0.34304819093618166</v>
      </c>
      <c r="K5" s="23">
        <v>44168</v>
      </c>
      <c r="L5" s="24">
        <v>3.5748055000000001E-2</v>
      </c>
      <c r="M5" s="24"/>
      <c r="N5" s="24">
        <v>2.4899999999999999E-2</v>
      </c>
      <c r="O5" s="24">
        <f t="shared" si="4"/>
        <v>-0.30345860774802996</v>
      </c>
      <c r="P5" s="24">
        <f t="shared" si="5"/>
        <v>0.30345860774802996</v>
      </c>
      <c r="Q5" s="24"/>
      <c r="R5" s="24">
        <v>2.6146493999999999E-2</v>
      </c>
      <c r="S5" s="24">
        <f t="shared" si="6"/>
        <v>-0.26858974565189636</v>
      </c>
      <c r="T5" s="25">
        <f t="shared" si="7"/>
        <v>0.26858974565189636</v>
      </c>
    </row>
    <row r="6" spans="1:20" x14ac:dyDescent="0.35">
      <c r="A6" s="23">
        <v>44169</v>
      </c>
      <c r="B6" s="24">
        <v>2.1630915979999998</v>
      </c>
      <c r="C6" s="24"/>
      <c r="D6" s="24">
        <v>1.9837</v>
      </c>
      <c r="E6" s="24">
        <f t="shared" si="0"/>
        <v>-8.2932964173068655E-2</v>
      </c>
      <c r="F6" s="24">
        <f t="shared" si="1"/>
        <v>8.2932964173068655E-2</v>
      </c>
      <c r="G6" s="24"/>
      <c r="H6" s="24">
        <v>0.40064586800000002</v>
      </c>
      <c r="I6" s="24">
        <f t="shared" si="2"/>
        <v>-0.81478090508490797</v>
      </c>
      <c r="J6" s="25">
        <f t="shared" si="3"/>
        <v>0.81478090508490797</v>
      </c>
      <c r="K6" s="23">
        <v>44169</v>
      </c>
      <c r="L6" s="24">
        <v>2.3840434000000001E-2</v>
      </c>
      <c r="M6" s="24"/>
      <c r="N6" s="24">
        <v>2.4899999999999999E-2</v>
      </c>
      <c r="O6" s="24">
        <f t="shared" si="4"/>
        <v>4.4444073459400858E-2</v>
      </c>
      <c r="P6" s="24">
        <f t="shared" si="5"/>
        <v>4.4444073459400858E-2</v>
      </c>
      <c r="Q6" s="24"/>
      <c r="R6" s="24">
        <v>1.3423854000000001E-2</v>
      </c>
      <c r="S6" s="24">
        <f t="shared" si="6"/>
        <v>-0.43692912637412556</v>
      </c>
      <c r="T6" s="25">
        <f t="shared" si="7"/>
        <v>0.43692912637412556</v>
      </c>
    </row>
    <row r="7" spans="1:20" x14ac:dyDescent="0.35">
      <c r="A7" s="23">
        <v>44170</v>
      </c>
      <c r="B7" s="24">
        <v>0.983272327</v>
      </c>
      <c r="C7" s="24"/>
      <c r="D7" s="24">
        <v>1.9806999999999999</v>
      </c>
      <c r="E7" s="24">
        <f t="shared" si="0"/>
        <v>1.0143961602613065</v>
      </c>
      <c r="F7" s="24">
        <f t="shared" si="1"/>
        <v>1.0143961602613065</v>
      </c>
      <c r="G7" s="24"/>
      <c r="H7" s="24">
        <v>0.54661340199999997</v>
      </c>
      <c r="I7" s="24">
        <f t="shared" si="2"/>
        <v>-0.4440874750663048</v>
      </c>
      <c r="J7" s="25">
        <f t="shared" si="3"/>
        <v>0.4440874750663048</v>
      </c>
      <c r="K7" s="23">
        <v>44170</v>
      </c>
      <c r="L7" s="24">
        <v>1.2056818E-2</v>
      </c>
      <c r="M7" s="24"/>
      <c r="N7" s="24">
        <v>2.4899999999999999E-2</v>
      </c>
      <c r="O7" s="24">
        <f t="shared" si="4"/>
        <v>1.0652215203049427</v>
      </c>
      <c r="P7" s="24">
        <f t="shared" si="5"/>
        <v>1.0652215203049427</v>
      </c>
      <c r="Q7" s="24"/>
      <c r="R7" s="24">
        <v>1.4151476E-2</v>
      </c>
      <c r="S7" s="24">
        <f t="shared" si="6"/>
        <v>0.17373224013168309</v>
      </c>
      <c r="T7" s="25">
        <f t="shared" si="7"/>
        <v>0.17373224013168309</v>
      </c>
    </row>
    <row r="8" spans="1:20" x14ac:dyDescent="0.35">
      <c r="A8" s="23">
        <v>44171</v>
      </c>
      <c r="B8" s="24">
        <v>0.68171437700000004</v>
      </c>
      <c r="C8" s="24"/>
      <c r="D8" s="24">
        <v>1.9777</v>
      </c>
      <c r="E8" s="24">
        <f t="shared" si="0"/>
        <v>1.9010683458125159</v>
      </c>
      <c r="F8" s="24">
        <f t="shared" si="1"/>
        <v>1.9010683458125159</v>
      </c>
      <c r="G8" s="24"/>
      <c r="H8" s="24">
        <v>0.769946134</v>
      </c>
      <c r="I8" s="24">
        <f t="shared" si="2"/>
        <v>0.12942628170507245</v>
      </c>
      <c r="J8" s="25">
        <f t="shared" si="3"/>
        <v>0.12942628170507245</v>
      </c>
      <c r="K8" s="23">
        <v>44171</v>
      </c>
      <c r="L8" s="24">
        <v>2.2250308E-2</v>
      </c>
      <c r="M8" s="24"/>
      <c r="N8" s="24">
        <v>2.4799999999999999E-2</v>
      </c>
      <c r="O8" s="24">
        <f t="shared" si="4"/>
        <v>0.11459131262362747</v>
      </c>
      <c r="P8" s="24">
        <f t="shared" si="5"/>
        <v>0.11459131262362747</v>
      </c>
      <c r="Q8" s="24"/>
      <c r="R8" s="24">
        <v>2.2105092999999999E-2</v>
      </c>
      <c r="S8" s="24">
        <f t="shared" si="6"/>
        <v>-6.5264265105903531E-3</v>
      </c>
      <c r="T8" s="25">
        <f t="shared" si="7"/>
        <v>6.5264265105903531E-3</v>
      </c>
    </row>
    <row r="9" spans="1:20" x14ac:dyDescent="0.35">
      <c r="A9" s="23">
        <v>44172</v>
      </c>
      <c r="B9" s="24">
        <v>2.7429460720000001</v>
      </c>
      <c r="C9" s="24"/>
      <c r="D9" s="24">
        <v>1.9746999999999999</v>
      </c>
      <c r="E9" s="24">
        <f t="shared" si="0"/>
        <v>-0.28008063295237839</v>
      </c>
      <c r="F9" s="24">
        <f t="shared" si="1"/>
        <v>0.28008063295237839</v>
      </c>
      <c r="G9" s="24"/>
      <c r="H9" s="24">
        <v>2.6004345550000001</v>
      </c>
      <c r="I9" s="24">
        <f t="shared" si="2"/>
        <v>-5.1955639396179851E-2</v>
      </c>
      <c r="J9" s="25">
        <f t="shared" si="3"/>
        <v>5.1955639396179851E-2</v>
      </c>
      <c r="K9" s="23">
        <v>44172</v>
      </c>
      <c r="L9" s="24">
        <v>3.8548084000000003E-2</v>
      </c>
      <c r="M9" s="24"/>
      <c r="N9" s="24">
        <v>2.4799999999999999E-2</v>
      </c>
      <c r="O9" s="24">
        <f t="shared" si="4"/>
        <v>-0.3566476611392671</v>
      </c>
      <c r="P9" s="24">
        <f t="shared" si="5"/>
        <v>0.3566476611392671</v>
      </c>
      <c r="Q9" s="24"/>
      <c r="R9" s="24">
        <v>3.2021725000000001E-2</v>
      </c>
      <c r="S9" s="24">
        <f t="shared" si="6"/>
        <v>-0.16930436801995144</v>
      </c>
      <c r="T9" s="25">
        <f t="shared" si="7"/>
        <v>0.16930436801995144</v>
      </c>
    </row>
    <row r="10" spans="1:20" x14ac:dyDescent="0.35">
      <c r="A10" s="23">
        <v>44173</v>
      </c>
      <c r="B10" s="24">
        <v>2.0546028860000001</v>
      </c>
      <c r="C10" s="24"/>
      <c r="D10" s="24">
        <v>1.9718</v>
      </c>
      <c r="E10" s="24">
        <f t="shared" si="0"/>
        <v>-4.0301163092983247E-2</v>
      </c>
      <c r="F10" s="24">
        <f t="shared" si="1"/>
        <v>4.0301163092983247E-2</v>
      </c>
      <c r="G10" s="24"/>
      <c r="H10" s="24">
        <v>1.829683097</v>
      </c>
      <c r="I10" s="24">
        <f t="shared" si="2"/>
        <v>-0.10947117349663846</v>
      </c>
      <c r="J10" s="25">
        <f t="shared" si="3"/>
        <v>0.10947117349663846</v>
      </c>
      <c r="K10" s="23">
        <v>44173</v>
      </c>
      <c r="L10" s="24">
        <v>3.9091853000000003E-2</v>
      </c>
      <c r="M10" s="24"/>
      <c r="N10" s="24">
        <v>2.4799999999999999E-2</v>
      </c>
      <c r="O10" s="24">
        <f t="shared" si="4"/>
        <v>-0.36559671397516008</v>
      </c>
      <c r="P10" s="24">
        <f t="shared" si="5"/>
        <v>0.36559671397516008</v>
      </c>
      <c r="Q10" s="24"/>
      <c r="R10" s="24">
        <v>3.3347202999999999E-2</v>
      </c>
      <c r="S10" s="24">
        <f t="shared" si="6"/>
        <v>-0.14695261439768545</v>
      </c>
      <c r="T10" s="25">
        <f t="shared" si="7"/>
        <v>0.14695261439768545</v>
      </c>
    </row>
    <row r="11" spans="1:20" x14ac:dyDescent="0.35">
      <c r="A11" s="23">
        <v>44174</v>
      </c>
      <c r="B11" s="24">
        <v>2.0992036120000002</v>
      </c>
      <c r="C11" s="24"/>
      <c r="D11" s="24">
        <v>1.9688000000000001</v>
      </c>
      <c r="E11" s="24">
        <f t="shared" si="0"/>
        <v>-6.2120516206505098E-2</v>
      </c>
      <c r="F11" s="24">
        <f t="shared" si="1"/>
        <v>6.2120516206505098E-2</v>
      </c>
      <c r="G11" s="24"/>
      <c r="H11" s="24">
        <v>2.3816262899999998</v>
      </c>
      <c r="I11" s="24">
        <f t="shared" si="2"/>
        <v>0.1345380106939334</v>
      </c>
      <c r="J11" s="25">
        <f t="shared" si="3"/>
        <v>0.1345380106939334</v>
      </c>
      <c r="K11" s="23">
        <v>44174</v>
      </c>
      <c r="L11" s="24">
        <v>3.0369690000000001E-2</v>
      </c>
      <c r="M11" s="24"/>
      <c r="N11" s="24">
        <v>2.4799999999999999E-2</v>
      </c>
      <c r="O11" s="24">
        <f t="shared" si="4"/>
        <v>-0.1833963402326465</v>
      </c>
      <c r="P11" s="24">
        <f t="shared" si="5"/>
        <v>0.1833963402326465</v>
      </c>
      <c r="Q11" s="24"/>
      <c r="R11" s="24">
        <v>3.8151065999999997E-2</v>
      </c>
      <c r="S11" s="24">
        <f t="shared" si="6"/>
        <v>0.25622177901717125</v>
      </c>
      <c r="T11" s="25">
        <f t="shared" si="7"/>
        <v>0.25622177901717125</v>
      </c>
    </row>
    <row r="12" spans="1:20" x14ac:dyDescent="0.35">
      <c r="A12" s="23">
        <v>44175</v>
      </c>
      <c r="B12" s="24">
        <v>2.334352252</v>
      </c>
      <c r="C12" s="24"/>
      <c r="D12" s="24">
        <v>1.9658</v>
      </c>
      <c r="E12" s="24">
        <f t="shared" si="0"/>
        <v>-0.1578820213120089</v>
      </c>
      <c r="F12" s="24">
        <f t="shared" si="1"/>
        <v>0.1578820213120089</v>
      </c>
      <c r="G12" s="24"/>
      <c r="H12" s="24">
        <v>1.883094794</v>
      </c>
      <c r="I12" s="24">
        <f t="shared" si="2"/>
        <v>-0.1933116382128604</v>
      </c>
      <c r="J12" s="25">
        <f t="shared" si="3"/>
        <v>0.1933116382128604</v>
      </c>
      <c r="K12" s="23">
        <v>44175</v>
      </c>
      <c r="L12" s="24">
        <v>2.8366063E-2</v>
      </c>
      <c r="M12" s="24"/>
      <c r="N12" s="24">
        <v>2.47E-2</v>
      </c>
      <c r="O12" s="24">
        <f t="shared" si="4"/>
        <v>-0.12924116399233834</v>
      </c>
      <c r="P12" s="24">
        <f t="shared" si="5"/>
        <v>0.12924116399233834</v>
      </c>
      <c r="Q12" s="24"/>
      <c r="R12" s="24">
        <v>2.7477156999999999E-2</v>
      </c>
      <c r="S12" s="24">
        <f t="shared" si="6"/>
        <v>-3.1336953598389804E-2</v>
      </c>
      <c r="T12" s="25">
        <f t="shared" si="7"/>
        <v>3.1336953598389804E-2</v>
      </c>
    </row>
    <row r="13" spans="1:20" x14ac:dyDescent="0.35">
      <c r="A13" s="23">
        <v>44176</v>
      </c>
      <c r="B13" s="24">
        <v>2.5568333550000002</v>
      </c>
      <c r="C13" s="24"/>
      <c r="D13" s="24">
        <v>1.9628000000000001</v>
      </c>
      <c r="E13" s="24">
        <f t="shared" si="0"/>
        <v>-0.2323316667620679</v>
      </c>
      <c r="F13" s="24">
        <f t="shared" si="1"/>
        <v>0.2323316667620679</v>
      </c>
      <c r="G13" s="24"/>
      <c r="H13" s="24">
        <v>0.613991501</v>
      </c>
      <c r="I13" s="24">
        <f t="shared" si="2"/>
        <v>-0.75986252690293143</v>
      </c>
      <c r="J13" s="25">
        <f t="shared" si="3"/>
        <v>0.75986252690293143</v>
      </c>
      <c r="K13" s="23">
        <v>44176</v>
      </c>
      <c r="L13" s="24">
        <v>3.2577029E-2</v>
      </c>
      <c r="M13" s="24"/>
      <c r="N13" s="24">
        <v>2.47E-2</v>
      </c>
      <c r="O13" s="24">
        <f t="shared" si="4"/>
        <v>-0.24179703434588834</v>
      </c>
      <c r="P13" s="24">
        <f t="shared" si="5"/>
        <v>0.24179703434588834</v>
      </c>
      <c r="Q13" s="24"/>
      <c r="R13" s="24">
        <v>2.1621466999999998E-2</v>
      </c>
      <c r="S13" s="24">
        <f t="shared" si="6"/>
        <v>-0.3362971497492912</v>
      </c>
      <c r="T13" s="25">
        <f t="shared" si="7"/>
        <v>0.3362971497492912</v>
      </c>
    </row>
    <row r="14" spans="1:20" x14ac:dyDescent="0.35">
      <c r="A14" s="23">
        <v>44177</v>
      </c>
      <c r="B14" s="24">
        <v>1.002972787</v>
      </c>
      <c r="C14" s="24"/>
      <c r="D14" s="24">
        <v>1.9599</v>
      </c>
      <c r="E14" s="24">
        <f t="shared" si="0"/>
        <v>0.95409090396387786</v>
      </c>
      <c r="F14" s="24">
        <f t="shared" si="1"/>
        <v>0.95409090396387786</v>
      </c>
      <c r="G14" s="24"/>
      <c r="H14" s="24">
        <v>1.1523873950000001</v>
      </c>
      <c r="I14" s="24">
        <f t="shared" si="2"/>
        <v>0.14897174672795988</v>
      </c>
      <c r="J14" s="25">
        <f t="shared" si="3"/>
        <v>0.14897174672795988</v>
      </c>
      <c r="K14" s="23">
        <v>44177</v>
      </c>
      <c r="L14" s="24">
        <v>1.1787654E-2</v>
      </c>
      <c r="M14" s="24"/>
      <c r="N14" s="24">
        <v>2.47E-2</v>
      </c>
      <c r="O14" s="24">
        <f t="shared" si="4"/>
        <v>1.0954127089240997</v>
      </c>
      <c r="P14" s="24">
        <f t="shared" si="5"/>
        <v>1.0954127089240997</v>
      </c>
      <c r="Q14" s="24"/>
      <c r="R14" s="24">
        <v>2.3594908000000001E-2</v>
      </c>
      <c r="S14" s="24">
        <f t="shared" si="6"/>
        <v>1.0016627566435188</v>
      </c>
      <c r="T14" s="25">
        <f t="shared" si="7"/>
        <v>1.0016627566435188</v>
      </c>
    </row>
    <row r="15" spans="1:20" x14ac:dyDescent="0.35">
      <c r="A15" s="23">
        <v>44178</v>
      </c>
      <c r="B15" s="24">
        <v>0.78736269999999997</v>
      </c>
      <c r="C15" s="24"/>
      <c r="D15" s="24">
        <v>1.9569000000000001</v>
      </c>
      <c r="E15" s="24">
        <f t="shared" si="0"/>
        <v>1.4853857059776898</v>
      </c>
      <c r="F15" s="24">
        <f t="shared" si="1"/>
        <v>1.4853857059776898</v>
      </c>
      <c r="G15" s="24"/>
      <c r="H15" s="24">
        <v>2.4779921909999998</v>
      </c>
      <c r="I15" s="24">
        <f t="shared" si="2"/>
        <v>2.1472054632509256</v>
      </c>
      <c r="J15" s="25">
        <f t="shared" si="3"/>
        <v>2.1472054632509256</v>
      </c>
      <c r="K15" s="23">
        <v>44178</v>
      </c>
      <c r="L15" s="24">
        <v>2.5089001E-2</v>
      </c>
      <c r="M15" s="24"/>
      <c r="N15" s="24">
        <v>2.46E-2</v>
      </c>
      <c r="O15" s="24">
        <f t="shared" si="4"/>
        <v>-1.9490652497482833E-2</v>
      </c>
      <c r="P15" s="24">
        <f t="shared" si="5"/>
        <v>1.9490652497482833E-2</v>
      </c>
      <c r="Q15" s="24"/>
      <c r="R15" s="24">
        <v>3.1371123000000001E-2</v>
      </c>
      <c r="S15" s="24">
        <f t="shared" si="6"/>
        <v>0.25039346923378897</v>
      </c>
      <c r="T15" s="25">
        <f t="shared" si="7"/>
        <v>0.25039346923378897</v>
      </c>
    </row>
    <row r="16" spans="1:20" x14ac:dyDescent="0.35">
      <c r="A16" s="23">
        <v>44179</v>
      </c>
      <c r="B16" s="24">
        <v>2.7685140110000002</v>
      </c>
      <c r="C16" s="24"/>
      <c r="D16" s="24">
        <v>1.9539</v>
      </c>
      <c r="E16" s="24">
        <f t="shared" si="0"/>
        <v>-0.29424232919296578</v>
      </c>
      <c r="F16" s="24">
        <f t="shared" si="1"/>
        <v>0.29424232919296578</v>
      </c>
      <c r="G16" s="24"/>
      <c r="H16" s="24">
        <v>2.350957615</v>
      </c>
      <c r="I16" s="24">
        <f t="shared" si="2"/>
        <v>-0.15082329160731855</v>
      </c>
      <c r="J16" s="25">
        <f t="shared" si="3"/>
        <v>0.15082329160731855</v>
      </c>
      <c r="K16" s="23">
        <v>44179</v>
      </c>
      <c r="L16" s="24">
        <v>2.7950752999999998E-2</v>
      </c>
      <c r="M16" s="24"/>
      <c r="N16" s="24">
        <v>2.46E-2</v>
      </c>
      <c r="O16" s="24">
        <f t="shared" si="4"/>
        <v>-0.11988059856562713</v>
      </c>
      <c r="P16" s="24">
        <f t="shared" si="5"/>
        <v>0.11988059856562713</v>
      </c>
      <c r="Q16" s="24"/>
      <c r="R16" s="24">
        <v>3.3032974999999999E-2</v>
      </c>
      <c r="S16" s="24">
        <f t="shared" si="6"/>
        <v>0.18182773108116268</v>
      </c>
      <c r="T16" s="25">
        <f t="shared" si="7"/>
        <v>0.18182773108116268</v>
      </c>
    </row>
    <row r="17" spans="1:20" x14ac:dyDescent="0.35">
      <c r="A17" s="23">
        <v>44180</v>
      </c>
      <c r="B17" s="24">
        <v>2.4535652680000002</v>
      </c>
      <c r="C17" s="24"/>
      <c r="D17" s="24">
        <v>1.9510000000000001</v>
      </c>
      <c r="E17" s="24">
        <f t="shared" si="0"/>
        <v>-0.20483060897322747</v>
      </c>
      <c r="F17" s="24">
        <f t="shared" si="1"/>
        <v>0.20483060897322747</v>
      </c>
      <c r="G17" s="24"/>
      <c r="H17" s="24">
        <v>2.408596556</v>
      </c>
      <c r="I17" s="24">
        <f t="shared" si="2"/>
        <v>-1.832790534920475E-2</v>
      </c>
      <c r="J17" s="25">
        <f t="shared" si="3"/>
        <v>1.832790534920475E-2</v>
      </c>
      <c r="K17" s="23">
        <v>44180</v>
      </c>
      <c r="L17" s="24">
        <v>3.0127073000000001E-2</v>
      </c>
      <c r="M17" s="24"/>
      <c r="N17" s="24">
        <v>2.46E-2</v>
      </c>
      <c r="O17" s="24">
        <f t="shared" si="4"/>
        <v>-0.18345867851151687</v>
      </c>
      <c r="P17" s="24">
        <f t="shared" si="5"/>
        <v>0.18345867851151687</v>
      </c>
      <c r="Q17" s="24"/>
      <c r="R17" s="24">
        <v>3.9647847E-2</v>
      </c>
      <c r="S17" s="24">
        <f t="shared" si="6"/>
        <v>0.31602054404687768</v>
      </c>
      <c r="T17" s="25">
        <f t="shared" si="7"/>
        <v>0.31602054404687768</v>
      </c>
    </row>
    <row r="18" spans="1:20" x14ac:dyDescent="0.35">
      <c r="A18" s="23">
        <v>44181</v>
      </c>
      <c r="B18" s="24">
        <v>2.437895664</v>
      </c>
      <c r="C18" s="24"/>
      <c r="D18" s="24">
        <v>1.948</v>
      </c>
      <c r="E18" s="24">
        <f t="shared" si="0"/>
        <v>-0.20095021753154077</v>
      </c>
      <c r="F18" s="24">
        <f t="shared" si="1"/>
        <v>0.20095021753154077</v>
      </c>
      <c r="G18" s="24"/>
      <c r="H18" s="24">
        <v>2.263637422</v>
      </c>
      <c r="I18" s="24">
        <f t="shared" si="2"/>
        <v>-7.1478958092113021E-2</v>
      </c>
      <c r="J18" s="25">
        <f t="shared" si="3"/>
        <v>7.1478958092113021E-2</v>
      </c>
      <c r="K18" s="23">
        <v>44181</v>
      </c>
      <c r="L18" s="24">
        <v>3.8698231999999999E-2</v>
      </c>
      <c r="M18" s="24"/>
      <c r="N18" s="24">
        <v>2.4500000000000001E-2</v>
      </c>
      <c r="O18" s="24">
        <f t="shared" si="4"/>
        <v>-0.36689614140511634</v>
      </c>
      <c r="P18" s="24">
        <f t="shared" si="5"/>
        <v>0.36689614140511634</v>
      </c>
      <c r="Q18" s="24"/>
      <c r="R18" s="24">
        <v>3.6416772E-2</v>
      </c>
      <c r="S18" s="24">
        <f t="shared" si="6"/>
        <v>-5.895514813183194E-2</v>
      </c>
      <c r="T18" s="25">
        <f t="shared" si="7"/>
        <v>5.895514813183194E-2</v>
      </c>
    </row>
    <row r="19" spans="1:20" x14ac:dyDescent="0.35">
      <c r="A19" s="23">
        <v>44182</v>
      </c>
      <c r="B19" s="24">
        <v>2.6982947799999999</v>
      </c>
      <c r="C19" s="24"/>
      <c r="D19" s="24">
        <v>1.9451000000000001</v>
      </c>
      <c r="E19" s="24">
        <f t="shared" si="0"/>
        <v>-0.27913732242405326</v>
      </c>
      <c r="F19" s="24">
        <f t="shared" si="1"/>
        <v>0.27913732242405326</v>
      </c>
      <c r="G19" s="24"/>
      <c r="H19" s="24">
        <v>2.0313974909999999</v>
      </c>
      <c r="I19" s="24">
        <f t="shared" si="2"/>
        <v>-0.24715508992683149</v>
      </c>
      <c r="J19" s="25">
        <f t="shared" si="3"/>
        <v>0.24715508992683149</v>
      </c>
      <c r="K19" s="23">
        <v>44182</v>
      </c>
      <c r="L19" s="24">
        <v>3.2364815999999998E-2</v>
      </c>
      <c r="M19" s="24"/>
      <c r="N19" s="24">
        <v>2.4500000000000001E-2</v>
      </c>
      <c r="O19" s="24">
        <f t="shared" si="4"/>
        <v>-0.24300512012798087</v>
      </c>
      <c r="P19" s="24">
        <f t="shared" si="5"/>
        <v>0.24300512012798087</v>
      </c>
      <c r="Q19" s="24"/>
      <c r="R19" s="24">
        <v>2.9562926E-2</v>
      </c>
      <c r="S19" s="24">
        <f t="shared" si="6"/>
        <v>-8.6572097304677964E-2</v>
      </c>
      <c r="T19" s="25">
        <f t="shared" si="7"/>
        <v>8.6572097304677964E-2</v>
      </c>
    </row>
    <row r="20" spans="1:20" x14ac:dyDescent="0.35">
      <c r="A20" s="23">
        <v>44183</v>
      </c>
      <c r="B20" s="24">
        <v>2.0378538540000002</v>
      </c>
      <c r="C20" s="24"/>
      <c r="D20" s="24">
        <v>1.9421999999999999</v>
      </c>
      <c r="E20" s="24">
        <f t="shared" si="0"/>
        <v>-4.6938524964509183E-2</v>
      </c>
      <c r="F20" s="24">
        <f t="shared" si="1"/>
        <v>4.6938524964509183E-2</v>
      </c>
      <c r="G20" s="24"/>
      <c r="H20" s="24">
        <v>0.719977639</v>
      </c>
      <c r="I20" s="24">
        <f t="shared" si="2"/>
        <v>-0.64669809977452875</v>
      </c>
      <c r="J20" s="25">
        <f t="shared" si="3"/>
        <v>0.64669809977452875</v>
      </c>
      <c r="K20" s="23">
        <v>44183</v>
      </c>
      <c r="L20" s="24">
        <v>3.4704552E-2</v>
      </c>
      <c r="M20" s="24"/>
      <c r="N20" s="24">
        <v>2.4500000000000001E-2</v>
      </c>
      <c r="O20" s="24">
        <f t="shared" si="4"/>
        <v>-0.29404073563606292</v>
      </c>
      <c r="P20" s="24">
        <f t="shared" si="5"/>
        <v>0.29404073563606292</v>
      </c>
      <c r="Q20" s="24"/>
      <c r="R20" s="24">
        <v>1.4801483000000001E-2</v>
      </c>
      <c r="S20" s="24">
        <f t="shared" si="6"/>
        <v>-0.57350024284998691</v>
      </c>
      <c r="T20" s="25">
        <f t="shared" si="7"/>
        <v>0.57350024284998691</v>
      </c>
    </row>
    <row r="21" spans="1:20" x14ac:dyDescent="0.35">
      <c r="A21" s="23">
        <v>44184</v>
      </c>
      <c r="B21" s="24">
        <v>1.085908069</v>
      </c>
      <c r="C21" s="24"/>
      <c r="D21" s="24">
        <v>1.9392</v>
      </c>
      <c r="E21" s="24">
        <f t="shared" si="0"/>
        <v>0.78578652775440416</v>
      </c>
      <c r="F21" s="24">
        <f t="shared" si="1"/>
        <v>0.78578652775440416</v>
      </c>
      <c r="G21" s="24"/>
      <c r="H21" s="24">
        <v>1.13917936</v>
      </c>
      <c r="I21" s="24">
        <f t="shared" si="2"/>
        <v>4.9056906860501411E-2</v>
      </c>
      <c r="J21" s="25">
        <f t="shared" si="3"/>
        <v>4.9056906860501411E-2</v>
      </c>
      <c r="K21" s="23">
        <v>44184</v>
      </c>
      <c r="L21" s="24">
        <v>1.5019001000000001E-2</v>
      </c>
      <c r="M21" s="24"/>
      <c r="N21" s="24">
        <v>2.4400000000000002E-2</v>
      </c>
      <c r="O21" s="24">
        <f t="shared" si="4"/>
        <v>0.62460872064659967</v>
      </c>
      <c r="P21" s="24">
        <f t="shared" si="5"/>
        <v>0.62460872064659967</v>
      </c>
      <c r="Q21" s="24"/>
      <c r="R21" s="24">
        <v>2.6685844E-2</v>
      </c>
      <c r="S21" s="24">
        <f t="shared" si="6"/>
        <v>0.77680552787765311</v>
      </c>
      <c r="T21" s="25">
        <f t="shared" si="7"/>
        <v>0.77680552787765311</v>
      </c>
    </row>
    <row r="22" spans="1:20" x14ac:dyDescent="0.35">
      <c r="A22" s="23">
        <v>44185</v>
      </c>
      <c r="B22" s="24">
        <v>0.79461659699999998</v>
      </c>
      <c r="C22" s="24"/>
      <c r="D22" s="24">
        <v>1.9362999999999999</v>
      </c>
      <c r="E22" s="24">
        <f t="shared" si="0"/>
        <v>1.4367726615707728</v>
      </c>
      <c r="F22" s="24">
        <f t="shared" si="1"/>
        <v>1.4367726615707728</v>
      </c>
      <c r="G22" s="24"/>
      <c r="H22" s="24">
        <v>2.6852769680000002</v>
      </c>
      <c r="I22" s="24">
        <f t="shared" si="2"/>
        <v>2.3793366236471902</v>
      </c>
      <c r="J22" s="25">
        <f t="shared" si="3"/>
        <v>2.3793366236471902</v>
      </c>
      <c r="K22" s="23">
        <v>44185</v>
      </c>
      <c r="L22" s="24">
        <v>1.2303402E-2</v>
      </c>
      <c r="M22" s="24"/>
      <c r="N22" s="24">
        <v>2.4400000000000002E-2</v>
      </c>
      <c r="O22" s="24">
        <f t="shared" si="4"/>
        <v>0.98319131570276275</v>
      </c>
      <c r="P22" s="24">
        <f t="shared" si="5"/>
        <v>0.98319131570276275</v>
      </c>
      <c r="Q22" s="24"/>
      <c r="R22" s="24">
        <v>3.3586499999999998E-2</v>
      </c>
      <c r="S22" s="24">
        <f t="shared" si="6"/>
        <v>1.7298547182315915</v>
      </c>
      <c r="T22" s="25">
        <f t="shared" si="7"/>
        <v>1.7298547182315915</v>
      </c>
    </row>
    <row r="23" spans="1:20" x14ac:dyDescent="0.35">
      <c r="A23" s="23">
        <v>44186</v>
      </c>
      <c r="B23" s="24">
        <v>2.7801106789999999</v>
      </c>
      <c r="C23" s="24"/>
      <c r="D23" s="24">
        <v>1.9334</v>
      </c>
      <c r="E23" s="24">
        <f t="shared" si="0"/>
        <v>-0.30456006136581582</v>
      </c>
      <c r="F23" s="24">
        <f t="shared" si="1"/>
        <v>0.30456006136581582</v>
      </c>
      <c r="G23" s="24"/>
      <c r="H23" s="24">
        <v>2.4050435079999999</v>
      </c>
      <c r="I23" s="24">
        <f t="shared" si="2"/>
        <v>-0.13491087740971194</v>
      </c>
      <c r="J23" s="25">
        <f t="shared" si="3"/>
        <v>0.13491087740971194</v>
      </c>
      <c r="K23" s="23">
        <v>44186</v>
      </c>
      <c r="L23" s="24">
        <v>3.8197058999999998E-2</v>
      </c>
      <c r="M23" s="24"/>
      <c r="N23" s="24">
        <v>2.4400000000000002E-2</v>
      </c>
      <c r="O23" s="24">
        <f t="shared" si="4"/>
        <v>-0.36120736415858606</v>
      </c>
      <c r="P23" s="24">
        <f t="shared" si="5"/>
        <v>0.36120736415858606</v>
      </c>
      <c r="Q23" s="24"/>
      <c r="R23" s="24">
        <v>4.3149009000000002E-2</v>
      </c>
      <c r="S23" s="24">
        <f t="shared" si="6"/>
        <v>0.12964218004323327</v>
      </c>
      <c r="T23" s="25">
        <f t="shared" si="7"/>
        <v>0.12964218004323327</v>
      </c>
    </row>
    <row r="24" spans="1:20" x14ac:dyDescent="0.35">
      <c r="A24" s="23">
        <v>44187</v>
      </c>
      <c r="B24" s="24">
        <v>2.1696310360000002</v>
      </c>
      <c r="C24" s="24"/>
      <c r="D24" s="24">
        <v>1.9303999999999999</v>
      </c>
      <c r="E24" s="24">
        <f t="shared" si="0"/>
        <v>-0.110263465091767</v>
      </c>
      <c r="F24" s="24">
        <f t="shared" si="1"/>
        <v>0.110263465091767</v>
      </c>
      <c r="G24" s="24"/>
      <c r="H24" s="24">
        <v>2.4588944750000001</v>
      </c>
      <c r="I24" s="24">
        <f t="shared" si="2"/>
        <v>0.13332379294006372</v>
      </c>
      <c r="J24" s="25">
        <f t="shared" si="3"/>
        <v>0.13332379294006372</v>
      </c>
      <c r="K24" s="23">
        <v>44187</v>
      </c>
      <c r="L24" s="24">
        <v>2.1447665000000001E-2</v>
      </c>
      <c r="M24" s="24"/>
      <c r="N24" s="24">
        <v>2.4299999999999999E-2</v>
      </c>
      <c r="O24" s="24">
        <f t="shared" si="4"/>
        <v>0.13299046772690629</v>
      </c>
      <c r="P24" s="24">
        <f t="shared" si="5"/>
        <v>0.13299046772690629</v>
      </c>
      <c r="Q24" s="24"/>
      <c r="R24" s="24">
        <v>3.6650879999999997E-2</v>
      </c>
      <c r="S24" s="24">
        <f t="shared" si="6"/>
        <v>0.70885175612356843</v>
      </c>
      <c r="T24" s="25">
        <f t="shared" si="7"/>
        <v>0.70885175612356843</v>
      </c>
    </row>
    <row r="25" spans="1:20" x14ac:dyDescent="0.35">
      <c r="A25" s="23">
        <v>44188</v>
      </c>
      <c r="B25" s="24">
        <v>1.9977342469999999</v>
      </c>
      <c r="C25" s="24"/>
      <c r="D25" s="24">
        <v>1.9275</v>
      </c>
      <c r="E25" s="24">
        <f t="shared" si="0"/>
        <v>-3.5156951984715072E-2</v>
      </c>
      <c r="F25" s="24">
        <f t="shared" si="1"/>
        <v>3.5156951984715072E-2</v>
      </c>
      <c r="G25" s="24"/>
      <c r="H25" s="24">
        <v>2.6396943400000001</v>
      </c>
      <c r="I25" s="24">
        <f t="shared" si="2"/>
        <v>0.32134408966759842</v>
      </c>
      <c r="J25" s="25">
        <f t="shared" si="3"/>
        <v>0.32134408966759842</v>
      </c>
      <c r="K25" s="23">
        <v>44188</v>
      </c>
      <c r="L25" s="24">
        <v>2.4580446999999998E-2</v>
      </c>
      <c r="M25" s="24"/>
      <c r="N25" s="24">
        <v>2.4299999999999999E-2</v>
      </c>
      <c r="O25" s="24">
        <f t="shared" si="4"/>
        <v>-1.1409353133407203E-2</v>
      </c>
      <c r="P25" s="24">
        <f t="shared" si="5"/>
        <v>1.1409353133407203E-2</v>
      </c>
      <c r="Q25" s="24"/>
      <c r="R25" s="24">
        <v>3.6582733999999999E-2</v>
      </c>
      <c r="S25" s="24">
        <f t="shared" si="6"/>
        <v>0.48828595346537029</v>
      </c>
      <c r="T25" s="25">
        <f t="shared" si="7"/>
        <v>0.48828595346537029</v>
      </c>
    </row>
    <row r="26" spans="1:20" x14ac:dyDescent="0.35">
      <c r="A26" s="23">
        <v>44189</v>
      </c>
      <c r="B26" s="24">
        <v>0.39912831700000001</v>
      </c>
      <c r="C26" s="24"/>
      <c r="D26" s="24">
        <v>1.9246000000000001</v>
      </c>
      <c r="E26" s="24">
        <f t="shared" si="0"/>
        <v>3.822008156339356</v>
      </c>
      <c r="F26" s="24">
        <f t="shared" si="1"/>
        <v>3.822008156339356</v>
      </c>
      <c r="G26" s="24"/>
      <c r="H26" s="24">
        <v>2.2194561500000001</v>
      </c>
      <c r="I26" s="24">
        <f t="shared" si="2"/>
        <v>4.560758421457729</v>
      </c>
      <c r="J26" s="25">
        <f t="shared" si="3"/>
        <v>4.560758421457729</v>
      </c>
      <c r="K26" s="23">
        <v>44189</v>
      </c>
      <c r="L26" s="24">
        <v>1.0823739000000001E-2</v>
      </c>
      <c r="M26" s="24"/>
      <c r="N26" s="24">
        <v>2.4299999999999999E-2</v>
      </c>
      <c r="O26" s="24">
        <f t="shared" si="4"/>
        <v>1.2450652219163818</v>
      </c>
      <c r="P26" s="24">
        <f t="shared" si="5"/>
        <v>1.2450652219163818</v>
      </c>
      <c r="Q26" s="24"/>
      <c r="R26" s="24">
        <v>3.6513563999999998E-2</v>
      </c>
      <c r="S26" s="24">
        <f t="shared" si="6"/>
        <v>2.3734704800254329</v>
      </c>
      <c r="T26" s="25">
        <f t="shared" si="7"/>
        <v>2.3734704800254329</v>
      </c>
    </row>
    <row r="27" spans="1:20" x14ac:dyDescent="0.35">
      <c r="A27" s="23">
        <v>44190</v>
      </c>
      <c r="B27" s="24">
        <v>0.45627691599999998</v>
      </c>
      <c r="C27" s="24"/>
      <c r="D27" s="24">
        <v>1.9217</v>
      </c>
      <c r="E27" s="24">
        <f t="shared" si="0"/>
        <v>3.2116967407573167</v>
      </c>
      <c r="F27" s="24">
        <f t="shared" si="1"/>
        <v>3.2116967407573167</v>
      </c>
      <c r="G27" s="24"/>
      <c r="H27" s="24">
        <v>0.73518472999999995</v>
      </c>
      <c r="I27" s="24">
        <f t="shared" si="2"/>
        <v>0.61126873663711712</v>
      </c>
      <c r="J27" s="25">
        <f t="shared" si="3"/>
        <v>0.61126873663711712</v>
      </c>
      <c r="K27" s="23">
        <v>44190</v>
      </c>
      <c r="L27" s="24">
        <v>1.2152691E-2</v>
      </c>
      <c r="M27" s="24"/>
      <c r="N27" s="24">
        <v>2.4199999999999999E-2</v>
      </c>
      <c r="O27" s="24">
        <f t="shared" si="4"/>
        <v>0.99132850493771285</v>
      </c>
      <c r="P27" s="24">
        <f t="shared" si="5"/>
        <v>0.99132850493771285</v>
      </c>
      <c r="Q27" s="24"/>
      <c r="R27" s="24">
        <v>1.5887241999999999E-2</v>
      </c>
      <c r="S27" s="24">
        <f t="shared" si="6"/>
        <v>0.30730239088610078</v>
      </c>
      <c r="T27" s="25">
        <f t="shared" si="7"/>
        <v>0.30730239088610078</v>
      </c>
    </row>
    <row r="28" spans="1:20" x14ac:dyDescent="0.35">
      <c r="A28" s="23">
        <v>44191</v>
      </c>
      <c r="B28" s="24">
        <v>0.98219593000000005</v>
      </c>
      <c r="C28" s="24"/>
      <c r="D28" s="24">
        <v>1.9188000000000001</v>
      </c>
      <c r="E28" s="24">
        <f t="shared" si="0"/>
        <v>0.95358170543427112</v>
      </c>
      <c r="F28" s="24">
        <f t="shared" si="1"/>
        <v>0.95358170543427112</v>
      </c>
      <c r="G28" s="24"/>
      <c r="H28" s="24">
        <v>1.1922867269999999</v>
      </c>
      <c r="I28" s="24">
        <f t="shared" si="2"/>
        <v>0.21389907103361738</v>
      </c>
      <c r="J28" s="25">
        <f t="shared" si="3"/>
        <v>0.21389907103361738</v>
      </c>
      <c r="K28" s="23">
        <v>44191</v>
      </c>
      <c r="L28" s="24">
        <v>8.5453839999999996E-3</v>
      </c>
      <c r="M28" s="24"/>
      <c r="N28" s="24">
        <v>2.4199999999999999E-2</v>
      </c>
      <c r="O28" s="24">
        <f t="shared" si="4"/>
        <v>1.8319382721712683</v>
      </c>
      <c r="P28" s="24">
        <f t="shared" si="5"/>
        <v>1.8319382721712683</v>
      </c>
      <c r="Q28" s="24"/>
      <c r="R28" s="24">
        <v>2.6147564000000002E-2</v>
      </c>
      <c r="S28" s="24">
        <f t="shared" si="6"/>
        <v>2.0598465791589944</v>
      </c>
      <c r="T28" s="25">
        <f t="shared" si="7"/>
        <v>2.0598465791589944</v>
      </c>
    </row>
    <row r="29" spans="1:20" x14ac:dyDescent="0.35">
      <c r="A29" s="23">
        <v>44192</v>
      </c>
      <c r="B29" s="24">
        <v>0.66697639900000005</v>
      </c>
      <c r="C29" s="24"/>
      <c r="D29" s="24">
        <v>1.9158999999999999</v>
      </c>
      <c r="E29" s="24">
        <f t="shared" si="0"/>
        <v>1.8725154336383045</v>
      </c>
      <c r="F29" s="24">
        <f t="shared" si="1"/>
        <v>1.8725154336383045</v>
      </c>
      <c r="G29" s="24"/>
      <c r="H29" s="24">
        <v>3.813673772</v>
      </c>
      <c r="I29" s="24">
        <f t="shared" si="2"/>
        <v>4.7178541515379759</v>
      </c>
      <c r="J29" s="25">
        <f t="shared" si="3"/>
        <v>4.7178541515379759</v>
      </c>
      <c r="K29" s="23">
        <v>44192</v>
      </c>
      <c r="L29" s="24">
        <v>2.4288563999999999E-2</v>
      </c>
      <c r="M29" s="24"/>
      <c r="N29" s="24">
        <v>2.4199999999999999E-2</v>
      </c>
      <c r="O29" s="24">
        <f t="shared" si="4"/>
        <v>-3.6463250771021009E-3</v>
      </c>
      <c r="P29" s="24">
        <f t="shared" si="5"/>
        <v>3.6463250771021009E-3</v>
      </c>
      <c r="Q29" s="24"/>
      <c r="R29" s="24">
        <v>3.6120205000000002E-2</v>
      </c>
      <c r="S29" s="24">
        <f t="shared" si="6"/>
        <v>0.48712805746770393</v>
      </c>
      <c r="T29" s="25">
        <f t="shared" si="7"/>
        <v>0.48712805746770393</v>
      </c>
    </row>
    <row r="30" spans="1:20" x14ac:dyDescent="0.35">
      <c r="A30" s="23">
        <v>44193</v>
      </c>
      <c r="B30" s="24">
        <v>2.3291637239999998</v>
      </c>
      <c r="C30" s="24"/>
      <c r="D30" s="24">
        <v>1.913</v>
      </c>
      <c r="E30" s="24">
        <f t="shared" si="0"/>
        <v>-0.17867516985250789</v>
      </c>
      <c r="F30" s="24">
        <f t="shared" si="1"/>
        <v>0.17867516985250789</v>
      </c>
      <c r="G30" s="24"/>
      <c r="H30" s="24">
        <v>2.5572527489999999</v>
      </c>
      <c r="I30" s="24">
        <f t="shared" si="2"/>
        <v>9.792743320263049E-2</v>
      </c>
      <c r="J30" s="25">
        <f t="shared" si="3"/>
        <v>9.792743320263049E-2</v>
      </c>
      <c r="K30" s="23">
        <v>44193</v>
      </c>
      <c r="L30" s="24">
        <v>2.9170509000000001E-2</v>
      </c>
      <c r="M30" s="24"/>
      <c r="N30" s="24">
        <v>2.41E-2</v>
      </c>
      <c r="O30" s="24">
        <f t="shared" si="4"/>
        <v>-0.17382312389543839</v>
      </c>
      <c r="P30" s="24">
        <f t="shared" si="5"/>
        <v>0.17382312389543839</v>
      </c>
      <c r="Q30" s="24"/>
      <c r="R30" s="24">
        <v>4.0209333999999999E-2</v>
      </c>
      <c r="S30" s="24">
        <f t="shared" si="6"/>
        <v>0.37842414748402226</v>
      </c>
      <c r="T30" s="25">
        <f t="shared" si="7"/>
        <v>0.37842414748402226</v>
      </c>
    </row>
    <row r="31" spans="1:20" x14ac:dyDescent="0.35">
      <c r="A31" s="23">
        <v>44194</v>
      </c>
      <c r="B31" s="24">
        <v>2.1432106979999999</v>
      </c>
      <c r="C31" s="24"/>
      <c r="D31" s="24">
        <v>1.9100999999999999</v>
      </c>
      <c r="E31" s="24">
        <f t="shared" si="0"/>
        <v>-0.10876704666392999</v>
      </c>
      <c r="F31" s="24">
        <f t="shared" si="1"/>
        <v>0.10876704666392999</v>
      </c>
      <c r="G31" s="24"/>
      <c r="H31" s="24">
        <v>4.7467019749999997</v>
      </c>
      <c r="I31" s="24">
        <f t="shared" si="2"/>
        <v>1.2147621694075736</v>
      </c>
      <c r="J31" s="25">
        <f t="shared" si="3"/>
        <v>1.2147621694075736</v>
      </c>
      <c r="K31" s="23">
        <v>44194</v>
      </c>
      <c r="L31" s="24">
        <v>2.3196700000000001E-2</v>
      </c>
      <c r="M31" s="24"/>
      <c r="N31" s="24">
        <v>2.41E-2</v>
      </c>
      <c r="O31" s="24">
        <f t="shared" si="4"/>
        <v>3.8940883832614091E-2</v>
      </c>
      <c r="P31" s="24">
        <f t="shared" si="5"/>
        <v>3.8940883832614091E-2</v>
      </c>
      <c r="Q31" s="24"/>
      <c r="R31" s="24">
        <v>3.9158075000000001E-2</v>
      </c>
      <c r="S31" s="24">
        <f t="shared" si="6"/>
        <v>0.68808817633542696</v>
      </c>
      <c r="T31" s="25">
        <f t="shared" si="7"/>
        <v>0.68808817633542696</v>
      </c>
    </row>
    <row r="32" spans="1:20" x14ac:dyDescent="0.35">
      <c r="A32" s="23">
        <v>44195</v>
      </c>
      <c r="B32" s="24">
        <v>2.0202174519999998</v>
      </c>
      <c r="C32" s="24"/>
      <c r="D32" s="24">
        <v>1.9072</v>
      </c>
      <c r="E32" s="24">
        <f t="shared" si="0"/>
        <v>-5.5943211404353224E-2</v>
      </c>
      <c r="F32" s="24">
        <f t="shared" si="1"/>
        <v>5.5943211404353224E-2</v>
      </c>
      <c r="G32" s="24"/>
      <c r="H32" s="24">
        <v>2.403407144</v>
      </c>
      <c r="I32" s="24">
        <f t="shared" si="2"/>
        <v>0.18967744864328606</v>
      </c>
      <c r="J32" s="25">
        <f t="shared" si="3"/>
        <v>0.18967744864328606</v>
      </c>
      <c r="K32" s="23">
        <v>44195</v>
      </c>
      <c r="L32" s="24">
        <v>2.3478120000000002E-2</v>
      </c>
      <c r="M32" s="24"/>
      <c r="N32" s="24">
        <v>2.41E-2</v>
      </c>
      <c r="O32" s="24">
        <f t="shared" si="4"/>
        <v>2.6487640407323852E-2</v>
      </c>
      <c r="P32" s="24">
        <f t="shared" si="5"/>
        <v>2.6487640407323852E-2</v>
      </c>
      <c r="Q32" s="24"/>
      <c r="R32" s="24">
        <v>2.8487680000000001E-2</v>
      </c>
      <c r="S32" s="24">
        <f t="shared" si="6"/>
        <v>0.21337142837671838</v>
      </c>
      <c r="T32" s="25">
        <f t="shared" si="7"/>
        <v>0.21337142837671838</v>
      </c>
    </row>
    <row r="33" spans="1:20" x14ac:dyDescent="0.35">
      <c r="A33" s="23">
        <v>44196</v>
      </c>
      <c r="B33" s="24">
        <v>0.62451995299999996</v>
      </c>
      <c r="C33" s="24"/>
      <c r="D33" s="24">
        <v>1.9043000000000001</v>
      </c>
      <c r="E33" s="24">
        <f t="shared" si="0"/>
        <v>2.0492220318219361</v>
      </c>
      <c r="F33" s="24">
        <f t="shared" si="1"/>
        <v>2.0492220318219361</v>
      </c>
      <c r="G33" s="24"/>
      <c r="H33" s="24">
        <v>2.2666591230000002</v>
      </c>
      <c r="I33" s="24">
        <f t="shared" si="2"/>
        <v>2.6294422814061797</v>
      </c>
      <c r="J33" s="25">
        <f t="shared" si="3"/>
        <v>2.6294422814061797</v>
      </c>
      <c r="K33" s="23">
        <v>44196</v>
      </c>
      <c r="L33" s="24">
        <v>7.780085E-3</v>
      </c>
      <c r="M33" s="24"/>
      <c r="N33" s="24">
        <v>2.4E-2</v>
      </c>
      <c r="O33" s="24">
        <f t="shared" si="4"/>
        <v>2.0847992020652732</v>
      </c>
      <c r="P33" s="24">
        <f t="shared" si="5"/>
        <v>2.0847992020652732</v>
      </c>
      <c r="Q33" s="24"/>
      <c r="R33" s="24">
        <v>2.7608234999999998E-2</v>
      </c>
      <c r="S33" s="24">
        <f t="shared" si="6"/>
        <v>2.5485775541012727</v>
      </c>
      <c r="T33" s="25">
        <f t="shared" si="7"/>
        <v>2.5485775541012727</v>
      </c>
    </row>
    <row r="34" spans="1:20" x14ac:dyDescent="0.35">
      <c r="A34" s="23">
        <v>44197</v>
      </c>
      <c r="B34" s="24">
        <v>0.47008055999999998</v>
      </c>
      <c r="C34" s="24"/>
      <c r="D34" s="24">
        <v>1.9014</v>
      </c>
      <c r="E34" s="24">
        <f t="shared" si="0"/>
        <v>3.0448386123433822</v>
      </c>
      <c r="F34" s="24">
        <f t="shared" si="1"/>
        <v>3.0448386123433822</v>
      </c>
      <c r="G34" s="26"/>
      <c r="H34" s="25">
        <v>0.86980782199999995</v>
      </c>
      <c r="I34" s="24">
        <f t="shared" si="2"/>
        <v>0.85033778465546417</v>
      </c>
      <c r="J34" s="25">
        <f t="shared" si="3"/>
        <v>0.85033778465546417</v>
      </c>
      <c r="K34" s="23">
        <v>44197</v>
      </c>
      <c r="L34" s="24">
        <v>1.4111056E-2</v>
      </c>
      <c r="M34" s="24"/>
      <c r="N34" s="24">
        <v>2.4E-2</v>
      </c>
      <c r="O34" s="24">
        <f t="shared" si="4"/>
        <v>0.7007940440460303</v>
      </c>
      <c r="P34" s="24">
        <f t="shared" si="5"/>
        <v>0.7007940440460303</v>
      </c>
      <c r="Q34" s="26"/>
      <c r="R34" s="25">
        <v>1.4795417999999999E-2</v>
      </c>
      <c r="S34" s="24">
        <f t="shared" si="6"/>
        <v>4.8498283898809495E-2</v>
      </c>
      <c r="T34" s="25">
        <f t="shared" si="7"/>
        <v>4.8498283898809495E-2</v>
      </c>
    </row>
    <row r="35" spans="1:20" x14ac:dyDescent="0.35">
      <c r="A35" s="23">
        <v>44198</v>
      </c>
      <c r="B35" s="24">
        <v>1.0183945190000001</v>
      </c>
      <c r="C35" s="24"/>
      <c r="D35" s="24">
        <v>1.8986000000000001</v>
      </c>
      <c r="E35" s="24">
        <f t="shared" si="0"/>
        <v>0.86430697001816825</v>
      </c>
      <c r="F35" s="24">
        <f t="shared" si="1"/>
        <v>0.86430697001816825</v>
      </c>
      <c r="G35" s="26"/>
      <c r="H35" s="25">
        <v>1.294728441</v>
      </c>
      <c r="I35" s="24">
        <f t="shared" si="2"/>
        <v>0.27134270348522938</v>
      </c>
      <c r="J35" s="25">
        <f t="shared" si="3"/>
        <v>0.27134270348522938</v>
      </c>
      <c r="K35" s="23">
        <v>44198</v>
      </c>
      <c r="L35" s="24">
        <v>1.2053018E-2</v>
      </c>
      <c r="M35" s="24"/>
      <c r="N35" s="24">
        <v>2.4E-2</v>
      </c>
      <c r="O35" s="24">
        <f t="shared" si="4"/>
        <v>0.99120253533181479</v>
      </c>
      <c r="P35" s="24">
        <f t="shared" si="5"/>
        <v>0.99120253533181479</v>
      </c>
      <c r="Q35" s="26"/>
      <c r="R35" s="25">
        <v>2.7248128999999999E-2</v>
      </c>
      <c r="S35" s="24">
        <f t="shared" si="6"/>
        <v>1.260689314493681</v>
      </c>
      <c r="T35" s="25">
        <f t="shared" si="7"/>
        <v>1.260689314493681</v>
      </c>
    </row>
    <row r="36" spans="1:20" x14ac:dyDescent="0.35">
      <c r="A36" s="23">
        <v>44199</v>
      </c>
      <c r="B36" s="24">
        <v>1.0136489049999999</v>
      </c>
      <c r="C36" s="24"/>
      <c r="D36" s="24">
        <v>1.8956999999999999</v>
      </c>
      <c r="E36" s="24">
        <f t="shared" si="0"/>
        <v>0.87017417041455791</v>
      </c>
      <c r="F36" s="24">
        <f t="shared" si="1"/>
        <v>0.87017417041455791</v>
      </c>
      <c r="G36" s="26"/>
      <c r="H36" s="25">
        <v>2.795764111</v>
      </c>
      <c r="I36" s="24">
        <f t="shared" si="2"/>
        <v>1.7581188093918971</v>
      </c>
      <c r="J36" s="25">
        <f t="shared" si="3"/>
        <v>1.7581188093918971</v>
      </c>
      <c r="K36" s="23">
        <v>44199</v>
      </c>
      <c r="L36" s="24">
        <v>1.8868315E-2</v>
      </c>
      <c r="M36" s="24"/>
      <c r="N36" s="24">
        <v>2.4E-2</v>
      </c>
      <c r="O36" s="24">
        <f t="shared" si="4"/>
        <v>0.27197367650476473</v>
      </c>
      <c r="P36" s="24">
        <f t="shared" si="5"/>
        <v>0.27197367650476473</v>
      </c>
      <c r="Q36" s="26"/>
      <c r="R36" s="25">
        <v>3.5336174999999997E-2</v>
      </c>
      <c r="S36" s="24">
        <f t="shared" si="6"/>
        <v>0.87277851784857297</v>
      </c>
      <c r="T36" s="25">
        <f t="shared" si="7"/>
        <v>0.87277851784857297</v>
      </c>
    </row>
    <row r="37" spans="1:20" x14ac:dyDescent="0.35">
      <c r="A37" s="23">
        <v>44200</v>
      </c>
      <c r="B37" s="24">
        <v>2.2563659550000001</v>
      </c>
      <c r="C37" s="24"/>
      <c r="D37" s="24">
        <v>1.8928</v>
      </c>
      <c r="E37" s="24">
        <f t="shared" si="0"/>
        <v>-0.16112898450464347</v>
      </c>
      <c r="F37" s="24">
        <f t="shared" si="1"/>
        <v>0.16112898450464347</v>
      </c>
      <c r="G37" s="26"/>
      <c r="H37" s="25">
        <v>2.527830153</v>
      </c>
      <c r="I37" s="24">
        <f t="shared" si="2"/>
        <v>0.12031035896391189</v>
      </c>
      <c r="J37" s="25">
        <f t="shared" si="3"/>
        <v>0.12031035896391189</v>
      </c>
      <c r="K37" s="23">
        <v>44200</v>
      </c>
      <c r="L37" s="24">
        <v>2.8122708E-2</v>
      </c>
      <c r="M37" s="24"/>
      <c r="N37" s="24">
        <v>2.3900000000000001E-2</v>
      </c>
      <c r="O37" s="24">
        <f t="shared" si="4"/>
        <v>-0.15015296535454548</v>
      </c>
      <c r="P37" s="24">
        <f t="shared" si="5"/>
        <v>0.15015296535454548</v>
      </c>
      <c r="Q37" s="26"/>
      <c r="R37" s="25">
        <v>3.3738268000000002E-2</v>
      </c>
      <c r="S37" s="24">
        <f t="shared" si="6"/>
        <v>0.19968062819554938</v>
      </c>
      <c r="T37" s="25">
        <f t="shared" si="7"/>
        <v>0.19968062819554938</v>
      </c>
    </row>
    <row r="38" spans="1:20" x14ac:dyDescent="0.35">
      <c r="A38" s="23">
        <v>44201</v>
      </c>
      <c r="B38" s="24">
        <v>1.733939806</v>
      </c>
      <c r="C38" s="24"/>
      <c r="D38" s="24">
        <v>1.89</v>
      </c>
      <c r="E38" s="24">
        <f t="shared" si="0"/>
        <v>9.0003236248444446E-2</v>
      </c>
      <c r="F38" s="24">
        <f t="shared" si="1"/>
        <v>9.0003236248444446E-2</v>
      </c>
      <c r="G38" s="26"/>
      <c r="H38" s="25">
        <v>2.3497951119999998</v>
      </c>
      <c r="I38" s="24">
        <f t="shared" si="2"/>
        <v>0.35517686592633646</v>
      </c>
      <c r="J38" s="25">
        <f t="shared" si="3"/>
        <v>0.35517686592633646</v>
      </c>
      <c r="K38" s="23">
        <v>44201</v>
      </c>
      <c r="L38" s="24">
        <v>3.0560684000000001E-2</v>
      </c>
      <c r="M38" s="24"/>
      <c r="N38" s="24">
        <v>2.3900000000000001E-2</v>
      </c>
      <c r="O38" s="24">
        <f t="shared" si="4"/>
        <v>-0.2179494411839735</v>
      </c>
      <c r="P38" s="24">
        <f t="shared" si="5"/>
        <v>0.2179494411839735</v>
      </c>
      <c r="Q38" s="26"/>
      <c r="R38" s="25">
        <v>2.9775543000000002E-2</v>
      </c>
      <c r="S38" s="24">
        <f t="shared" si="6"/>
        <v>-2.569121162340475E-2</v>
      </c>
      <c r="T38" s="25">
        <f t="shared" si="7"/>
        <v>2.569121162340475E-2</v>
      </c>
    </row>
    <row r="39" spans="1:20" x14ac:dyDescent="0.35">
      <c r="A39" s="23">
        <v>44202</v>
      </c>
      <c r="B39" s="24">
        <v>1.581722726</v>
      </c>
      <c r="C39" s="24"/>
      <c r="D39" s="24">
        <v>1.8871</v>
      </c>
      <c r="E39" s="24">
        <f t="shared" si="0"/>
        <v>0.19306624921060914</v>
      </c>
      <c r="F39" s="24">
        <f t="shared" si="1"/>
        <v>0.19306624921060914</v>
      </c>
      <c r="G39" s="26"/>
      <c r="H39" s="25">
        <v>2.540806624</v>
      </c>
      <c r="I39" s="24">
        <f t="shared" si="2"/>
        <v>0.60635399759692143</v>
      </c>
      <c r="J39" s="25">
        <f t="shared" si="3"/>
        <v>0.60635399759692143</v>
      </c>
      <c r="K39" s="23">
        <v>44202</v>
      </c>
      <c r="L39" s="24">
        <v>3.1046567000000001E-2</v>
      </c>
      <c r="M39" s="24"/>
      <c r="N39" s="24">
        <v>2.3900000000000001E-2</v>
      </c>
      <c r="O39" s="24">
        <f t="shared" si="4"/>
        <v>-0.23018863889202304</v>
      </c>
      <c r="P39" s="24">
        <f t="shared" si="5"/>
        <v>0.23018863889202304</v>
      </c>
      <c r="Q39" s="26"/>
      <c r="R39" s="25">
        <v>3.8899896000000003E-2</v>
      </c>
      <c r="S39" s="24">
        <f t="shared" si="6"/>
        <v>0.25295321701752088</v>
      </c>
      <c r="T39" s="25">
        <f t="shared" si="7"/>
        <v>0.25295321701752088</v>
      </c>
    </row>
    <row r="40" spans="1:20" x14ac:dyDescent="0.35">
      <c r="A40" s="23">
        <v>44203</v>
      </c>
      <c r="B40" s="24">
        <v>1.7938376650000001</v>
      </c>
      <c r="C40" s="24"/>
      <c r="D40" s="24">
        <v>1.8843000000000001</v>
      </c>
      <c r="E40" s="24">
        <f t="shared" si="0"/>
        <v>5.0429499148686906E-2</v>
      </c>
      <c r="F40" s="24">
        <f t="shared" si="1"/>
        <v>5.0429499148686906E-2</v>
      </c>
      <c r="G40" s="26"/>
      <c r="H40" s="25">
        <v>2.0131709390000001</v>
      </c>
      <c r="I40" s="24">
        <f t="shared" si="2"/>
        <v>0.12227041402879675</v>
      </c>
      <c r="J40" s="25">
        <f t="shared" si="3"/>
        <v>0.12227041402879675</v>
      </c>
      <c r="K40" s="23">
        <v>44203</v>
      </c>
      <c r="L40" s="24">
        <v>2.6113959999999999E-2</v>
      </c>
      <c r="M40" s="24"/>
      <c r="N40" s="24">
        <v>2.3800000000000002E-2</v>
      </c>
      <c r="O40" s="24">
        <f t="shared" si="4"/>
        <v>-8.8610076755880646E-2</v>
      </c>
      <c r="P40" s="24">
        <f t="shared" si="5"/>
        <v>8.8610076755880646E-2</v>
      </c>
      <c r="Q40" s="26"/>
      <c r="R40" s="25">
        <v>2.7340936999999999E-2</v>
      </c>
      <c r="S40" s="24">
        <f t="shared" si="6"/>
        <v>4.6985482094634469E-2</v>
      </c>
      <c r="T40" s="25">
        <f t="shared" si="7"/>
        <v>4.6985482094634469E-2</v>
      </c>
    </row>
    <row r="41" spans="1:20" x14ac:dyDescent="0.35">
      <c r="A41" s="23">
        <v>44204</v>
      </c>
      <c r="B41" s="24">
        <v>1.7907655499999999</v>
      </c>
      <c r="C41" s="24"/>
      <c r="D41" s="24">
        <v>1.8814</v>
      </c>
      <c r="E41" s="24">
        <f t="shared" si="0"/>
        <v>5.0612125076897996E-2</v>
      </c>
      <c r="F41" s="24">
        <f t="shared" si="1"/>
        <v>5.0612125076897996E-2</v>
      </c>
      <c r="G41" s="26"/>
      <c r="H41" s="25">
        <v>0.85504578899999995</v>
      </c>
      <c r="I41" s="24">
        <f t="shared" si="2"/>
        <v>-0.52252499552495857</v>
      </c>
      <c r="J41" s="25">
        <f t="shared" si="3"/>
        <v>0.52252499552495857</v>
      </c>
      <c r="K41" s="23">
        <v>44204</v>
      </c>
      <c r="L41" s="24">
        <v>3.5591118999999997E-2</v>
      </c>
      <c r="M41" s="24"/>
      <c r="N41" s="24">
        <v>2.3800000000000002E-2</v>
      </c>
      <c r="O41" s="24">
        <f t="shared" si="4"/>
        <v>-0.33129385451466126</v>
      </c>
      <c r="P41" s="24">
        <f t="shared" si="5"/>
        <v>0.33129385451466126</v>
      </c>
      <c r="Q41" s="26"/>
      <c r="R41" s="25">
        <v>1.3476432999999999E-2</v>
      </c>
      <c r="S41" s="24">
        <f t="shared" si="6"/>
        <v>-0.62135405183523451</v>
      </c>
      <c r="T41" s="25">
        <f t="shared" si="7"/>
        <v>0.62135405183523451</v>
      </c>
    </row>
    <row r="42" spans="1:20" x14ac:dyDescent="0.35">
      <c r="A42" s="23">
        <v>44205</v>
      </c>
      <c r="B42" s="24">
        <v>0.95485508600000002</v>
      </c>
      <c r="C42" s="24"/>
      <c r="D42" s="24">
        <v>1.8786</v>
      </c>
      <c r="E42" s="24">
        <f t="shared" si="0"/>
        <v>0.96741895973940495</v>
      </c>
      <c r="F42" s="24">
        <f t="shared" si="1"/>
        <v>0.96741895973940495</v>
      </c>
      <c r="G42" s="26"/>
      <c r="H42" s="25">
        <v>0.97480633999999999</v>
      </c>
      <c r="I42" s="24">
        <f t="shared" si="2"/>
        <v>2.0894536032245604E-2</v>
      </c>
      <c r="J42" s="25">
        <f t="shared" si="3"/>
        <v>2.0894536032245604E-2</v>
      </c>
      <c r="K42" s="23">
        <v>44205</v>
      </c>
      <c r="L42" s="24">
        <v>1.0599595999999999E-2</v>
      </c>
      <c r="M42" s="24"/>
      <c r="N42" s="24">
        <v>2.3800000000000002E-2</v>
      </c>
      <c r="O42" s="24">
        <f t="shared" si="4"/>
        <v>1.2453685970672848</v>
      </c>
      <c r="P42" s="24">
        <f t="shared" si="5"/>
        <v>1.2453685970672848</v>
      </c>
      <c r="Q42" s="26"/>
      <c r="R42" s="25">
        <v>1.6580182999999998E-2</v>
      </c>
      <c r="S42" s="24">
        <f t="shared" si="6"/>
        <v>0.56422782528692594</v>
      </c>
      <c r="T42" s="25">
        <f t="shared" si="7"/>
        <v>0.56422782528692594</v>
      </c>
    </row>
    <row r="43" spans="1:20" x14ac:dyDescent="0.35">
      <c r="A43" s="23">
        <v>44206</v>
      </c>
      <c r="B43" s="24">
        <v>0.74676970600000003</v>
      </c>
      <c r="C43" s="24"/>
      <c r="D43" s="24">
        <v>1.8756999999999999</v>
      </c>
      <c r="E43" s="24">
        <f t="shared" si="0"/>
        <v>1.5117515948082658</v>
      </c>
      <c r="F43" s="24">
        <f t="shared" si="1"/>
        <v>1.5117515948082658</v>
      </c>
      <c r="G43" s="26"/>
      <c r="H43" s="25">
        <v>1.190402382</v>
      </c>
      <c r="I43" s="24">
        <f t="shared" si="2"/>
        <v>0.59406892437599768</v>
      </c>
      <c r="J43" s="25">
        <f t="shared" si="3"/>
        <v>0.59406892437599768</v>
      </c>
      <c r="K43" s="23">
        <v>44206</v>
      </c>
      <c r="L43" s="24">
        <v>1.6740786000000001E-2</v>
      </c>
      <c r="M43" s="24"/>
      <c r="N43" s="24">
        <v>2.3699999999999999E-2</v>
      </c>
      <c r="O43" s="24">
        <f t="shared" si="4"/>
        <v>0.41570413718925731</v>
      </c>
      <c r="P43" s="24">
        <f t="shared" si="5"/>
        <v>0.41570413718925731</v>
      </c>
      <c r="Q43" s="26"/>
      <c r="R43" s="25">
        <v>2.4934360999999999E-2</v>
      </c>
      <c r="S43" s="24">
        <f t="shared" si="6"/>
        <v>0.48943789138693955</v>
      </c>
      <c r="T43" s="25">
        <f t="shared" si="7"/>
        <v>0.48943789138693955</v>
      </c>
    </row>
    <row r="44" spans="1:20" x14ac:dyDescent="0.35">
      <c r="A44" s="23">
        <v>44207</v>
      </c>
      <c r="B44" s="24">
        <v>2.1191512210000001</v>
      </c>
      <c r="C44" s="24"/>
      <c r="D44" s="24">
        <v>1.8729</v>
      </c>
      <c r="E44" s="24">
        <f t="shared" si="0"/>
        <v>-0.11620276012383737</v>
      </c>
      <c r="F44" s="24">
        <f t="shared" si="1"/>
        <v>0.11620276012383737</v>
      </c>
      <c r="G44" s="26"/>
      <c r="H44" s="25">
        <v>2.6441923530000002</v>
      </c>
      <c r="I44" s="24">
        <f t="shared" si="2"/>
        <v>0.24776010640346846</v>
      </c>
      <c r="J44" s="25">
        <f t="shared" si="3"/>
        <v>0.24776010640346846</v>
      </c>
      <c r="K44" s="23">
        <v>44207</v>
      </c>
      <c r="L44" s="24">
        <v>2.4754994999999998E-2</v>
      </c>
      <c r="M44" s="24"/>
      <c r="N44" s="24">
        <v>2.3699999999999999E-2</v>
      </c>
      <c r="O44" s="24">
        <f t="shared" si="4"/>
        <v>-4.2617459627844786E-2</v>
      </c>
      <c r="P44" s="24">
        <f t="shared" si="5"/>
        <v>4.2617459627844786E-2</v>
      </c>
      <c r="Q44" s="26"/>
      <c r="R44" s="25">
        <v>3.3713099000000003E-2</v>
      </c>
      <c r="S44" s="24">
        <f t="shared" si="6"/>
        <v>0.36187056390033628</v>
      </c>
      <c r="T44" s="25">
        <f t="shared" si="7"/>
        <v>0.36187056390033628</v>
      </c>
    </row>
    <row r="45" spans="1:20" x14ac:dyDescent="0.35">
      <c r="A45" s="23">
        <v>44208</v>
      </c>
      <c r="B45" s="24">
        <v>1.9210524950000001</v>
      </c>
      <c r="C45" s="24"/>
      <c r="D45" s="24">
        <v>1.8701000000000001</v>
      </c>
      <c r="E45" s="24">
        <f t="shared" si="0"/>
        <v>-2.6523218461034292E-2</v>
      </c>
      <c r="F45" s="24">
        <f t="shared" si="1"/>
        <v>2.6523218461034292E-2</v>
      </c>
      <c r="G45" s="26"/>
      <c r="H45" s="25">
        <v>2.5987478429999999</v>
      </c>
      <c r="I45" s="24">
        <f t="shared" si="2"/>
        <v>0.35277294595741893</v>
      </c>
      <c r="J45" s="25">
        <f t="shared" si="3"/>
        <v>0.35277294595741893</v>
      </c>
      <c r="K45" s="23">
        <v>44208</v>
      </c>
      <c r="L45" s="24">
        <v>2.5592344E-2</v>
      </c>
      <c r="M45" s="24"/>
      <c r="N45" s="24">
        <v>2.3699999999999999E-2</v>
      </c>
      <c r="O45" s="24">
        <f t="shared" si="4"/>
        <v>-7.3941800719777781E-2</v>
      </c>
      <c r="P45" s="24">
        <f t="shared" si="5"/>
        <v>7.3941800719777781E-2</v>
      </c>
      <c r="Q45" s="26"/>
      <c r="R45" s="25">
        <v>3.2713653000000002E-2</v>
      </c>
      <c r="S45" s="24">
        <f t="shared" si="6"/>
        <v>0.27825934974928451</v>
      </c>
      <c r="T45" s="25">
        <f t="shared" si="7"/>
        <v>0.27825934974928451</v>
      </c>
    </row>
    <row r="46" spans="1:20" x14ac:dyDescent="0.35">
      <c r="A46" s="23">
        <v>44209</v>
      </c>
      <c r="B46" s="24">
        <v>1.93016067</v>
      </c>
      <c r="C46" s="24"/>
      <c r="D46" s="24">
        <v>1.8672</v>
      </c>
      <c r="E46" s="24">
        <f t="shared" si="0"/>
        <v>-3.261939328605222E-2</v>
      </c>
      <c r="F46" s="24">
        <f t="shared" si="1"/>
        <v>3.261939328605222E-2</v>
      </c>
      <c r="G46" s="26"/>
      <c r="H46" s="25">
        <v>2.4902754520000001</v>
      </c>
      <c r="I46" s="24">
        <f t="shared" si="2"/>
        <v>0.29019075494891317</v>
      </c>
      <c r="J46" s="25">
        <f t="shared" si="3"/>
        <v>0.29019075494891317</v>
      </c>
      <c r="K46" s="23">
        <v>44209</v>
      </c>
      <c r="L46" s="24">
        <v>2.0696635000000001E-2</v>
      </c>
      <c r="M46" s="24"/>
      <c r="N46" s="24">
        <v>2.3599999999999999E-2</v>
      </c>
      <c r="O46" s="24">
        <f t="shared" si="4"/>
        <v>0.14028198303733905</v>
      </c>
      <c r="P46" s="24">
        <f t="shared" si="5"/>
        <v>0.14028198303733905</v>
      </c>
      <c r="Q46" s="26"/>
      <c r="R46" s="25">
        <v>2.9046631999999999E-2</v>
      </c>
      <c r="S46" s="24">
        <f t="shared" si="6"/>
        <v>0.40344708209812841</v>
      </c>
      <c r="T46" s="25">
        <f t="shared" si="7"/>
        <v>0.40344708209812841</v>
      </c>
    </row>
    <row r="47" spans="1:20" x14ac:dyDescent="0.35">
      <c r="A47" s="23">
        <v>44210</v>
      </c>
      <c r="B47" s="24">
        <v>2.040867649</v>
      </c>
      <c r="C47" s="24"/>
      <c r="D47" s="24">
        <v>1.8644000000000001</v>
      </c>
      <c r="E47" s="24">
        <f t="shared" si="0"/>
        <v>-8.646697353768476E-2</v>
      </c>
      <c r="F47" s="24">
        <f t="shared" si="1"/>
        <v>8.646697353768476E-2</v>
      </c>
      <c r="G47" s="26"/>
      <c r="H47" s="25">
        <v>1.869388813</v>
      </c>
      <c r="I47" s="24">
        <f t="shared" si="2"/>
        <v>-8.4022516640911246E-2</v>
      </c>
      <c r="J47" s="25">
        <f t="shared" si="3"/>
        <v>8.4022516640911246E-2</v>
      </c>
      <c r="K47" s="23">
        <v>44210</v>
      </c>
      <c r="L47" s="24">
        <v>2.4847046000000001E-2</v>
      </c>
      <c r="M47" s="24"/>
      <c r="N47" s="24">
        <v>2.3599999999999999E-2</v>
      </c>
      <c r="O47" s="24">
        <f t="shared" si="4"/>
        <v>-5.0188903743326331E-2</v>
      </c>
      <c r="P47" s="24">
        <f t="shared" si="5"/>
        <v>5.0188903743326331E-2</v>
      </c>
      <c r="Q47" s="26"/>
      <c r="R47" s="25">
        <v>2.2293383E-2</v>
      </c>
      <c r="S47" s="24">
        <f t="shared" si="6"/>
        <v>-0.10277531582627573</v>
      </c>
      <c r="T47" s="25">
        <f t="shared" si="7"/>
        <v>0.10277531582627573</v>
      </c>
    </row>
    <row r="48" spans="1:20" x14ac:dyDescent="0.35">
      <c r="A48" s="23">
        <v>44211</v>
      </c>
      <c r="B48" s="24">
        <v>1.920928872</v>
      </c>
      <c r="C48" s="24"/>
      <c r="D48" s="24">
        <v>1.8615999999999999</v>
      </c>
      <c r="E48" s="24">
        <f t="shared" si="0"/>
        <v>-3.0885512141961304E-2</v>
      </c>
      <c r="F48" s="24">
        <f t="shared" si="1"/>
        <v>3.0885512141961304E-2</v>
      </c>
      <c r="G48" s="26"/>
      <c r="H48" s="25">
        <v>0.83393918499999997</v>
      </c>
      <c r="I48" s="24">
        <f t="shared" si="2"/>
        <v>-0.56586670274171402</v>
      </c>
      <c r="J48" s="25">
        <f t="shared" si="3"/>
        <v>0.56586670274171402</v>
      </c>
      <c r="K48" s="23">
        <v>44211</v>
      </c>
      <c r="L48" s="24">
        <v>1.7651737000000001E-2</v>
      </c>
      <c r="M48" s="24"/>
      <c r="N48" s="24">
        <v>2.3599999999999999E-2</v>
      </c>
      <c r="O48" s="24">
        <f t="shared" si="4"/>
        <v>0.3369789046822983</v>
      </c>
      <c r="P48" s="24">
        <f t="shared" si="5"/>
        <v>0.3369789046822983</v>
      </c>
      <c r="Q48" s="26"/>
      <c r="R48" s="25">
        <v>1.6291887000000001E-2</v>
      </c>
      <c r="S48" s="24">
        <f t="shared" si="6"/>
        <v>-7.703774421746705E-2</v>
      </c>
      <c r="T48" s="25">
        <f t="shared" si="7"/>
        <v>7.703774421746705E-2</v>
      </c>
    </row>
    <row r="49" spans="1:20" x14ac:dyDescent="0.35">
      <c r="A49" s="23">
        <v>44212</v>
      </c>
      <c r="B49" s="24">
        <v>1.043787316</v>
      </c>
      <c r="C49" s="24"/>
      <c r="D49" s="24">
        <v>1.8588</v>
      </c>
      <c r="E49" s="24">
        <f t="shared" si="0"/>
        <v>0.78082255983267768</v>
      </c>
      <c r="F49" s="24">
        <f t="shared" si="1"/>
        <v>0.78082255983267768</v>
      </c>
      <c r="G49" s="26"/>
      <c r="H49" s="25">
        <v>1.598681917</v>
      </c>
      <c r="I49" s="24">
        <f t="shared" si="2"/>
        <v>0.53161653959013999</v>
      </c>
      <c r="J49" s="25">
        <f t="shared" si="3"/>
        <v>0.53161653959013999</v>
      </c>
      <c r="K49" s="23">
        <v>44212</v>
      </c>
      <c r="L49" s="24">
        <v>1.0457510999999999E-2</v>
      </c>
      <c r="M49" s="24"/>
      <c r="N49" s="24">
        <v>2.35E-2</v>
      </c>
      <c r="O49" s="24">
        <f t="shared" si="4"/>
        <v>1.2471886474707032</v>
      </c>
      <c r="P49" s="24">
        <f t="shared" si="5"/>
        <v>1.2471886474707032</v>
      </c>
      <c r="Q49" s="26"/>
      <c r="R49" s="25">
        <v>3.3509338E-2</v>
      </c>
      <c r="S49" s="24">
        <f t="shared" si="6"/>
        <v>2.20433208246207</v>
      </c>
      <c r="T49" s="25">
        <f t="shared" si="7"/>
        <v>2.20433208246207</v>
      </c>
    </row>
    <row r="50" spans="1:20" x14ac:dyDescent="0.35">
      <c r="A50" s="23">
        <v>44213</v>
      </c>
      <c r="B50" s="24">
        <v>0.79143712099999997</v>
      </c>
      <c r="C50" s="24"/>
      <c r="D50" s="24">
        <v>1.8560000000000001</v>
      </c>
      <c r="E50" s="24">
        <f t="shared" si="0"/>
        <v>1.3451010203500426</v>
      </c>
      <c r="F50" s="24">
        <f t="shared" si="1"/>
        <v>1.3451010203500426</v>
      </c>
      <c r="G50" s="26"/>
      <c r="H50" s="25">
        <v>2.7478019069999999</v>
      </c>
      <c r="I50" s="24">
        <f t="shared" si="2"/>
        <v>2.471914361974942</v>
      </c>
      <c r="J50" s="25">
        <f t="shared" si="3"/>
        <v>2.471914361974942</v>
      </c>
      <c r="K50" s="23">
        <v>44213</v>
      </c>
      <c r="L50" s="24">
        <v>1.7415142000000002E-2</v>
      </c>
      <c r="M50" s="24"/>
      <c r="N50" s="24">
        <v>2.35E-2</v>
      </c>
      <c r="O50" s="24">
        <f t="shared" si="4"/>
        <v>0.34940042406774507</v>
      </c>
      <c r="P50" s="24">
        <f t="shared" si="5"/>
        <v>0.34940042406774507</v>
      </c>
      <c r="Q50" s="26"/>
      <c r="R50" s="25">
        <v>3.4697712999999998E-2</v>
      </c>
      <c r="S50" s="24">
        <f t="shared" si="6"/>
        <v>0.99238760154812378</v>
      </c>
      <c r="T50" s="25">
        <f t="shared" si="7"/>
        <v>0.99238760154812378</v>
      </c>
    </row>
    <row r="51" spans="1:20" x14ac:dyDescent="0.35">
      <c r="A51" s="23">
        <v>44214</v>
      </c>
      <c r="B51" s="24">
        <v>2.2423119499999999</v>
      </c>
      <c r="C51" s="24"/>
      <c r="D51" s="24">
        <v>1.8532</v>
      </c>
      <c r="E51" s="24">
        <f t="shared" si="0"/>
        <v>-0.17353158645031527</v>
      </c>
      <c r="F51" s="24">
        <f t="shared" si="1"/>
        <v>0.17353158645031527</v>
      </c>
      <c r="G51" s="26"/>
      <c r="H51" s="25">
        <v>2.564833352</v>
      </c>
      <c r="I51" s="24">
        <f t="shared" si="2"/>
        <v>0.14383431440036701</v>
      </c>
      <c r="J51" s="25">
        <f t="shared" si="3"/>
        <v>0.14383431440036701</v>
      </c>
      <c r="K51" s="23">
        <v>44214</v>
      </c>
      <c r="L51" s="24">
        <v>2.4827353999999999E-2</v>
      </c>
      <c r="M51" s="24"/>
      <c r="N51" s="24">
        <v>2.35E-2</v>
      </c>
      <c r="O51" s="24">
        <f t="shared" si="4"/>
        <v>-5.3463369475458378E-2</v>
      </c>
      <c r="P51" s="24">
        <f t="shared" si="5"/>
        <v>5.3463369475458378E-2</v>
      </c>
      <c r="Q51" s="26"/>
      <c r="R51" s="25">
        <v>3.9802457999999999E-2</v>
      </c>
      <c r="S51" s="24">
        <f t="shared" si="6"/>
        <v>0.60316955242189718</v>
      </c>
      <c r="T51" s="25">
        <f t="shared" si="7"/>
        <v>0.60316955242189718</v>
      </c>
    </row>
    <row r="52" spans="1:20" x14ac:dyDescent="0.35">
      <c r="A52" s="23">
        <v>44215</v>
      </c>
      <c r="B52" s="24">
        <v>2.0690108280000001</v>
      </c>
      <c r="C52" s="24"/>
      <c r="D52" s="24">
        <v>1.8504</v>
      </c>
      <c r="E52" s="24">
        <f t="shared" si="0"/>
        <v>-0.1056595862339296</v>
      </c>
      <c r="F52" s="24">
        <f t="shared" si="1"/>
        <v>0.1056595862339296</v>
      </c>
      <c r="G52" s="26"/>
      <c r="H52" s="25">
        <v>2.479456683</v>
      </c>
      <c r="I52" s="24">
        <f t="shared" si="2"/>
        <v>0.19837781873609403</v>
      </c>
      <c r="J52" s="25">
        <f t="shared" si="3"/>
        <v>0.19837781873609403</v>
      </c>
      <c r="K52" s="23">
        <v>44215</v>
      </c>
      <c r="L52" s="24">
        <v>2.6026255000000002E-2</v>
      </c>
      <c r="M52" s="24"/>
      <c r="N52" s="24">
        <v>2.35E-2</v>
      </c>
      <c r="O52" s="24">
        <f t="shared" si="4"/>
        <v>-9.7065636220040163E-2</v>
      </c>
      <c r="P52" s="24">
        <f t="shared" si="5"/>
        <v>9.7065636220040163E-2</v>
      </c>
      <c r="Q52" s="26"/>
      <c r="R52" s="25">
        <v>4.3240003999999999E-2</v>
      </c>
      <c r="S52" s="24">
        <f t="shared" si="6"/>
        <v>0.66139938304608159</v>
      </c>
      <c r="T52" s="25">
        <f t="shared" si="7"/>
        <v>0.66139938304608159</v>
      </c>
    </row>
    <row r="53" spans="1:20" x14ac:dyDescent="0.35">
      <c r="A53" s="23">
        <v>44216</v>
      </c>
      <c r="B53" s="24">
        <v>2.0122551</v>
      </c>
      <c r="C53" s="24"/>
      <c r="D53" s="24">
        <v>1.8475999999999999</v>
      </c>
      <c r="E53" s="24">
        <f t="shared" si="0"/>
        <v>-8.182615613696298E-2</v>
      </c>
      <c r="F53" s="24">
        <f t="shared" si="1"/>
        <v>8.182615613696298E-2</v>
      </c>
      <c r="G53" s="26"/>
      <c r="H53" s="25">
        <v>2.5083906909999998</v>
      </c>
      <c r="I53" s="24">
        <f t="shared" si="2"/>
        <v>0.2465570051232569</v>
      </c>
      <c r="J53" s="25">
        <f t="shared" si="3"/>
        <v>0.2465570051232569</v>
      </c>
      <c r="K53" s="23">
        <v>44216</v>
      </c>
      <c r="L53" s="24">
        <v>2.1355162E-2</v>
      </c>
      <c r="M53" s="24"/>
      <c r="N53" s="24">
        <v>2.3400000000000001E-2</v>
      </c>
      <c r="O53" s="24">
        <f t="shared" si="4"/>
        <v>9.575380416219742E-2</v>
      </c>
      <c r="P53" s="24">
        <f t="shared" si="5"/>
        <v>9.575380416219742E-2</v>
      </c>
      <c r="Q53" s="26"/>
      <c r="R53" s="25">
        <v>3.7954027000000001E-2</v>
      </c>
      <c r="S53" s="24">
        <f t="shared" si="6"/>
        <v>0.77727647301387837</v>
      </c>
      <c r="T53" s="25">
        <f t="shared" si="7"/>
        <v>0.77727647301387837</v>
      </c>
    </row>
    <row r="54" spans="1:20" x14ac:dyDescent="0.35">
      <c r="A54" s="23">
        <v>44217</v>
      </c>
      <c r="B54" s="24">
        <v>2.0497244440000002</v>
      </c>
      <c r="C54" s="24"/>
      <c r="D54" s="24">
        <v>1.8448</v>
      </c>
      <c r="E54" s="24">
        <f t="shared" si="0"/>
        <v>-9.9976582022944432E-2</v>
      </c>
      <c r="F54" s="24">
        <f t="shared" si="1"/>
        <v>9.9976582022944432E-2</v>
      </c>
      <c r="G54" s="26"/>
      <c r="H54" s="25">
        <v>1.9530426869999999</v>
      </c>
      <c r="I54" s="24">
        <f t="shared" si="2"/>
        <v>-4.7168172913685684E-2</v>
      </c>
      <c r="J54" s="25">
        <f t="shared" si="3"/>
        <v>4.7168172913685684E-2</v>
      </c>
      <c r="K54" s="23">
        <v>44217</v>
      </c>
      <c r="L54" s="24">
        <v>2.3828510000000001E-2</v>
      </c>
      <c r="M54" s="24"/>
      <c r="N54" s="24">
        <v>2.3400000000000001E-2</v>
      </c>
      <c r="O54" s="24">
        <f t="shared" si="4"/>
        <v>-1.7983079932400305E-2</v>
      </c>
      <c r="P54" s="24">
        <f t="shared" si="5"/>
        <v>1.7983079932400305E-2</v>
      </c>
      <c r="Q54" s="26"/>
      <c r="R54" s="25">
        <v>1.9422475000000002E-2</v>
      </c>
      <c r="S54" s="24">
        <f t="shared" si="6"/>
        <v>-0.18490602223974553</v>
      </c>
      <c r="T54" s="25">
        <f t="shared" si="7"/>
        <v>0.18490602223974553</v>
      </c>
    </row>
    <row r="55" spans="1:20" x14ac:dyDescent="0.35">
      <c r="A55" s="23">
        <v>44218</v>
      </c>
      <c r="B55" s="24">
        <v>1.876538206</v>
      </c>
      <c r="C55" s="24"/>
      <c r="D55" s="24">
        <v>1.8420000000000001</v>
      </c>
      <c r="E55" s="24">
        <f t="shared" si="0"/>
        <v>-1.8405277275766751E-2</v>
      </c>
      <c r="F55" s="24">
        <f t="shared" si="1"/>
        <v>1.8405277275766751E-2</v>
      </c>
      <c r="G55" s="26"/>
      <c r="H55" s="25">
        <v>0.81841351799999995</v>
      </c>
      <c r="I55" s="24">
        <f t="shared" si="2"/>
        <v>-0.56387058074105634</v>
      </c>
      <c r="J55" s="25">
        <f t="shared" si="3"/>
        <v>0.56387058074105634</v>
      </c>
      <c r="K55" s="23">
        <v>44218</v>
      </c>
      <c r="L55" s="24">
        <v>1.8768639E-2</v>
      </c>
      <c r="M55" s="24"/>
      <c r="N55" s="24">
        <v>2.3400000000000001E-2</v>
      </c>
      <c r="O55" s="24">
        <f t="shared" si="4"/>
        <v>0.24676062020266895</v>
      </c>
      <c r="P55" s="24">
        <f t="shared" si="5"/>
        <v>0.24676062020266895</v>
      </c>
      <c r="Q55" s="26"/>
      <c r="R55" s="25">
        <v>1.6254186E-2</v>
      </c>
      <c r="S55" s="24">
        <f t="shared" si="6"/>
        <v>-0.1339709821260881</v>
      </c>
      <c r="T55" s="25">
        <f t="shared" si="7"/>
        <v>0.1339709821260881</v>
      </c>
    </row>
    <row r="56" spans="1:20" x14ac:dyDescent="0.35">
      <c r="A56" s="23">
        <v>44219</v>
      </c>
      <c r="B56" s="24">
        <v>0.92371622200000003</v>
      </c>
      <c r="C56" s="24"/>
      <c r="D56" s="24">
        <v>1.8391999999999999</v>
      </c>
      <c r="E56" s="24">
        <f t="shared" si="0"/>
        <v>0.99108769143170883</v>
      </c>
      <c r="F56" s="24">
        <f t="shared" si="1"/>
        <v>0.99108769143170883</v>
      </c>
      <c r="G56" s="26"/>
      <c r="H56" s="25">
        <v>1.608077365</v>
      </c>
      <c r="I56" s="24">
        <f t="shared" si="2"/>
        <v>0.74087812544662657</v>
      </c>
      <c r="J56" s="25">
        <f t="shared" si="3"/>
        <v>0.74087812544662657</v>
      </c>
      <c r="K56" s="23">
        <v>44219</v>
      </c>
      <c r="L56" s="24">
        <v>1.0354133999999999E-2</v>
      </c>
      <c r="M56" s="24"/>
      <c r="N56" s="24">
        <v>2.3300000000000001E-2</v>
      </c>
      <c r="O56" s="24">
        <f t="shared" si="4"/>
        <v>1.2503089104313314</v>
      </c>
      <c r="P56" s="24">
        <f t="shared" si="5"/>
        <v>1.2503089104313314</v>
      </c>
      <c r="Q56" s="26"/>
      <c r="R56" s="25">
        <v>2.9154229E-2</v>
      </c>
      <c r="S56" s="24">
        <f t="shared" si="6"/>
        <v>1.8157090684744861</v>
      </c>
      <c r="T56" s="25">
        <f t="shared" si="7"/>
        <v>1.8157090684744861</v>
      </c>
    </row>
    <row r="57" spans="1:20" x14ac:dyDescent="0.35">
      <c r="A57" s="23">
        <v>44220</v>
      </c>
      <c r="B57" s="24">
        <v>0.86142401099999999</v>
      </c>
      <c r="C57" s="24"/>
      <c r="D57" s="24">
        <v>1.8364</v>
      </c>
      <c r="E57" s="24">
        <f t="shared" si="0"/>
        <v>1.1318189144370159</v>
      </c>
      <c r="F57" s="24">
        <f t="shared" si="1"/>
        <v>1.1318189144370159</v>
      </c>
      <c r="G57" s="26"/>
      <c r="H57" s="25">
        <v>2.8328369979999999</v>
      </c>
      <c r="I57" s="24">
        <f t="shared" si="2"/>
        <v>2.2885512382124671</v>
      </c>
      <c r="J57" s="25">
        <f t="shared" si="3"/>
        <v>2.2885512382124671</v>
      </c>
      <c r="K57" s="23">
        <v>44220</v>
      </c>
      <c r="L57" s="24">
        <v>3.6756535E-2</v>
      </c>
      <c r="M57" s="24"/>
      <c r="N57" s="24">
        <v>2.3300000000000001E-2</v>
      </c>
      <c r="O57" s="24">
        <f t="shared" si="4"/>
        <v>-0.36609911679650975</v>
      </c>
      <c r="P57" s="24">
        <f t="shared" si="5"/>
        <v>0.36609911679650975</v>
      </c>
      <c r="Q57" s="26"/>
      <c r="R57" s="25">
        <v>3.2368173E-2</v>
      </c>
      <c r="S57" s="24">
        <f t="shared" si="6"/>
        <v>-0.11938998058440492</v>
      </c>
      <c r="T57" s="25">
        <f t="shared" si="7"/>
        <v>0.11938998058440492</v>
      </c>
    </row>
    <row r="58" spans="1:20" x14ac:dyDescent="0.35">
      <c r="A58" s="23">
        <v>44221</v>
      </c>
      <c r="B58" s="24">
        <v>2.0397617210000001</v>
      </c>
      <c r="C58" s="24"/>
      <c r="D58" s="24">
        <v>1.8335999999999999</v>
      </c>
      <c r="E58" s="24">
        <f t="shared" si="0"/>
        <v>-0.10107147265168243</v>
      </c>
      <c r="F58" s="24">
        <f t="shared" si="1"/>
        <v>0.10107147265168243</v>
      </c>
      <c r="G58" s="26"/>
      <c r="H58" s="25">
        <v>2.496000333</v>
      </c>
      <c r="I58" s="24">
        <f t="shared" si="2"/>
        <v>0.22367250414736062</v>
      </c>
      <c r="J58" s="25">
        <f t="shared" si="3"/>
        <v>0.22367250414736062</v>
      </c>
      <c r="K58" s="23">
        <v>44221</v>
      </c>
      <c r="L58" s="24">
        <v>2.9948708000000001E-2</v>
      </c>
      <c r="M58" s="24"/>
      <c r="N58" s="24">
        <v>2.3300000000000001E-2</v>
      </c>
      <c r="O58" s="24">
        <f t="shared" si="4"/>
        <v>-0.22200316621338054</v>
      </c>
      <c r="P58" s="24">
        <f t="shared" si="5"/>
        <v>0.22200316621338054</v>
      </c>
      <c r="Q58" s="26"/>
      <c r="R58" s="25">
        <v>4.1212480000000003E-2</v>
      </c>
      <c r="S58" s="24">
        <f t="shared" si="6"/>
        <v>0.37610210096542401</v>
      </c>
      <c r="T58" s="25">
        <f t="shared" si="7"/>
        <v>0.37610210096542401</v>
      </c>
    </row>
    <row r="59" spans="1:20" x14ac:dyDescent="0.35">
      <c r="A59" s="23">
        <v>44222</v>
      </c>
      <c r="B59" s="24">
        <v>2.0092343420000001</v>
      </c>
      <c r="C59" s="24"/>
      <c r="D59" s="24">
        <v>1.8309</v>
      </c>
      <c r="E59" s="24">
        <f t="shared" si="0"/>
        <v>-8.8757363077163698E-2</v>
      </c>
      <c r="F59" s="24">
        <f t="shared" si="1"/>
        <v>8.8757363077163698E-2</v>
      </c>
      <c r="G59" s="26"/>
      <c r="H59" s="25">
        <v>2.4344076229999998</v>
      </c>
      <c r="I59" s="24">
        <f t="shared" si="2"/>
        <v>0.2116096027787284</v>
      </c>
      <c r="J59" s="25">
        <f t="shared" si="3"/>
        <v>0.2116096027787284</v>
      </c>
      <c r="K59" s="23">
        <v>44222</v>
      </c>
      <c r="L59" s="24">
        <v>2.7512548000000001E-2</v>
      </c>
      <c r="M59" s="24"/>
      <c r="N59" s="24">
        <v>2.3199999999999998E-2</v>
      </c>
      <c r="O59" s="24">
        <f t="shared" si="4"/>
        <v>-0.15674840440078477</v>
      </c>
      <c r="P59" s="24">
        <f t="shared" si="5"/>
        <v>0.15674840440078477</v>
      </c>
      <c r="Q59" s="26"/>
      <c r="R59" s="25">
        <v>3.9975365999999998E-2</v>
      </c>
      <c r="S59" s="24">
        <f t="shared" si="6"/>
        <v>0.45298668811045767</v>
      </c>
      <c r="T59" s="25">
        <f t="shared" si="7"/>
        <v>0.45298668811045767</v>
      </c>
    </row>
    <row r="60" spans="1:20" x14ac:dyDescent="0.35">
      <c r="A60" s="23">
        <v>44223</v>
      </c>
      <c r="B60" s="24">
        <v>1.9399493409999999</v>
      </c>
      <c r="C60" s="24"/>
      <c r="D60" s="24">
        <v>1.8281000000000001</v>
      </c>
      <c r="E60" s="24">
        <f t="shared" si="0"/>
        <v>-5.765580504403485E-2</v>
      </c>
      <c r="F60" s="24">
        <f t="shared" si="1"/>
        <v>5.765580504403485E-2</v>
      </c>
      <c r="G60" s="26"/>
      <c r="H60" s="25">
        <v>3.5084260719999998</v>
      </c>
      <c r="I60" s="24">
        <f t="shared" si="2"/>
        <v>0.80851427295080069</v>
      </c>
      <c r="J60" s="25">
        <f t="shared" si="3"/>
        <v>0.80851427295080069</v>
      </c>
      <c r="K60" s="23">
        <v>44223</v>
      </c>
      <c r="L60" s="24">
        <v>2.0486523E-2</v>
      </c>
      <c r="M60" s="24"/>
      <c r="N60" s="24">
        <v>2.3199999999999998E-2</v>
      </c>
      <c r="O60" s="24">
        <f t="shared" si="4"/>
        <v>0.1324518074638629</v>
      </c>
      <c r="P60" s="24">
        <f t="shared" si="5"/>
        <v>0.1324518074638629</v>
      </c>
      <c r="Q60" s="26"/>
      <c r="R60" s="25">
        <v>3.4523217000000002E-2</v>
      </c>
      <c r="S60" s="24">
        <f t="shared" si="6"/>
        <v>0.68516721944470527</v>
      </c>
      <c r="T60" s="25">
        <f t="shared" si="7"/>
        <v>0.68516721944470527</v>
      </c>
    </row>
    <row r="61" spans="1:20" x14ac:dyDescent="0.35">
      <c r="A61" s="23">
        <v>44224</v>
      </c>
      <c r="B61" s="24">
        <v>1.9139966859999999</v>
      </c>
      <c r="C61" s="24"/>
      <c r="D61" s="24">
        <v>1.8252999999999999</v>
      </c>
      <c r="E61" s="24">
        <f t="shared" si="0"/>
        <v>-4.6341086506980517E-2</v>
      </c>
      <c r="F61" s="24">
        <f t="shared" si="1"/>
        <v>4.6341086506980517E-2</v>
      </c>
      <c r="G61" s="26"/>
      <c r="H61" s="25">
        <v>1.963824024</v>
      </c>
      <c r="I61" s="24">
        <f t="shared" si="2"/>
        <v>2.6033137029162053E-2</v>
      </c>
      <c r="J61" s="25">
        <f t="shared" si="3"/>
        <v>2.6033137029162053E-2</v>
      </c>
      <c r="K61" s="23">
        <v>44224</v>
      </c>
      <c r="L61" s="24">
        <v>2.7584441000000001E-2</v>
      </c>
      <c r="M61" s="24"/>
      <c r="N61" s="24">
        <v>2.3199999999999998E-2</v>
      </c>
      <c r="O61" s="24">
        <f t="shared" si="4"/>
        <v>-0.15894616098981315</v>
      </c>
      <c r="P61" s="24">
        <f t="shared" si="5"/>
        <v>0.15894616098981315</v>
      </c>
      <c r="Q61" s="26"/>
      <c r="R61" s="25">
        <v>3.0243816999999999E-2</v>
      </c>
      <c r="S61" s="24">
        <f t="shared" si="6"/>
        <v>9.6408551472911774E-2</v>
      </c>
      <c r="T61" s="25">
        <f t="shared" si="7"/>
        <v>9.6408551472911774E-2</v>
      </c>
    </row>
    <row r="62" spans="1:20" x14ac:dyDescent="0.35">
      <c r="A62" s="23">
        <v>44225</v>
      </c>
      <c r="B62" s="24">
        <v>1.867105808</v>
      </c>
      <c r="C62" s="24"/>
      <c r="D62" s="24">
        <v>1.8226</v>
      </c>
      <c r="E62" s="24">
        <f t="shared" si="0"/>
        <v>-2.3836789435984676E-2</v>
      </c>
      <c r="F62" s="24">
        <f t="shared" si="1"/>
        <v>2.3836789435984676E-2</v>
      </c>
      <c r="G62" s="26"/>
      <c r="H62" s="25">
        <v>1.4659525879999999</v>
      </c>
      <c r="I62" s="24">
        <f t="shared" si="2"/>
        <v>-0.2148529656333221</v>
      </c>
      <c r="J62" s="25">
        <f t="shared" si="3"/>
        <v>0.2148529656333221</v>
      </c>
      <c r="K62" s="23">
        <v>44225</v>
      </c>
      <c r="L62" s="24">
        <v>2.3619431E-2</v>
      </c>
      <c r="M62" s="24"/>
      <c r="N62" s="24">
        <v>2.3099999999999999E-2</v>
      </c>
      <c r="O62" s="24">
        <f t="shared" si="4"/>
        <v>-2.1991681340672465E-2</v>
      </c>
      <c r="P62" s="24">
        <f t="shared" si="5"/>
        <v>2.1991681340672465E-2</v>
      </c>
      <c r="Q62" s="26"/>
      <c r="R62" s="25">
        <v>1.5590563999999999E-2</v>
      </c>
      <c r="S62" s="24">
        <f t="shared" si="6"/>
        <v>-0.33992635131642251</v>
      </c>
      <c r="T62" s="25">
        <f t="shared" si="7"/>
        <v>0.33992635131642251</v>
      </c>
    </row>
    <row r="63" spans="1:20" x14ac:dyDescent="0.35">
      <c r="A63" s="23">
        <v>44226</v>
      </c>
      <c r="B63" s="24">
        <v>1.196146446</v>
      </c>
      <c r="C63" s="24"/>
      <c r="D63" s="24">
        <v>1.8198000000000001</v>
      </c>
      <c r="E63" s="24">
        <f t="shared" si="0"/>
        <v>0.52138561802824612</v>
      </c>
      <c r="F63" s="24">
        <f t="shared" si="1"/>
        <v>0.52138561802824612</v>
      </c>
      <c r="G63" s="26"/>
      <c r="H63" s="25">
        <v>1.4967067220000001</v>
      </c>
      <c r="I63" s="24">
        <f t="shared" si="2"/>
        <v>0.25127381099956059</v>
      </c>
      <c r="J63" s="25">
        <f t="shared" si="3"/>
        <v>0.25127381099956059</v>
      </c>
      <c r="K63" s="23">
        <v>44226</v>
      </c>
      <c r="L63" s="24">
        <v>1.4234177000000001E-2</v>
      </c>
      <c r="M63" s="24"/>
      <c r="N63" s="24">
        <v>2.3099999999999999E-2</v>
      </c>
      <c r="O63" s="24">
        <f t="shared" si="4"/>
        <v>0.62285462657939394</v>
      </c>
      <c r="P63" s="24">
        <f t="shared" si="5"/>
        <v>0.62285462657939394</v>
      </c>
      <c r="Q63" s="26"/>
      <c r="R63" s="25">
        <v>2.7636233E-2</v>
      </c>
      <c r="S63" s="24">
        <f t="shared" si="6"/>
        <v>0.94154063139723487</v>
      </c>
      <c r="T63" s="25">
        <f t="shared" si="7"/>
        <v>0.94154063139723487</v>
      </c>
    </row>
    <row r="64" spans="1:20" x14ac:dyDescent="0.35">
      <c r="A64" s="23">
        <v>44227</v>
      </c>
      <c r="B64" s="24">
        <v>0.57688130800000004</v>
      </c>
      <c r="C64" s="24"/>
      <c r="D64" s="24">
        <v>1.8170999999999999</v>
      </c>
      <c r="E64" s="24">
        <f t="shared" si="0"/>
        <v>2.1498680487668009</v>
      </c>
      <c r="F64" s="24">
        <f t="shared" si="1"/>
        <v>2.1498680487668009</v>
      </c>
      <c r="G64" s="26"/>
      <c r="H64" s="25">
        <v>1.5363718550000001</v>
      </c>
      <c r="I64" s="24">
        <f t="shared" si="2"/>
        <v>1.6632373656315451</v>
      </c>
      <c r="J64" s="25">
        <f t="shared" si="3"/>
        <v>1.6632373656315451</v>
      </c>
      <c r="K64" s="23">
        <v>44227</v>
      </c>
      <c r="L64" s="24">
        <v>5.1292389999999998E-3</v>
      </c>
      <c r="M64" s="24"/>
      <c r="N64" s="24">
        <v>2.3099999999999999E-2</v>
      </c>
      <c r="O64" s="24">
        <f t="shared" si="4"/>
        <v>3.5035920533240894</v>
      </c>
      <c r="P64" s="24">
        <f t="shared" si="5"/>
        <v>3.5035920533240894</v>
      </c>
      <c r="Q64" s="26"/>
      <c r="R64" s="25">
        <v>3.5553627999999997E-2</v>
      </c>
      <c r="S64" s="24">
        <f t="shared" si="6"/>
        <v>5.9315600228415946</v>
      </c>
      <c r="T64" s="25">
        <f t="shared" si="7"/>
        <v>5.9315600228415946</v>
      </c>
    </row>
    <row r="65" spans="1:20" x14ac:dyDescent="0.35">
      <c r="A65" s="23">
        <v>44228</v>
      </c>
      <c r="B65" s="24">
        <v>2.2723844199999998</v>
      </c>
      <c r="C65" s="24"/>
      <c r="D65" s="24">
        <v>1.8143</v>
      </c>
      <c r="E65" s="24">
        <f t="shared" si="0"/>
        <v>-0.20158755533097691</v>
      </c>
      <c r="F65" s="24">
        <f t="shared" si="1"/>
        <v>0.20158755533097691</v>
      </c>
      <c r="G65" s="26"/>
      <c r="H65" s="25">
        <v>2.8000589850000002</v>
      </c>
      <c r="I65" s="24">
        <f t="shared" si="2"/>
        <v>0.23221183896340936</v>
      </c>
      <c r="J65" s="25">
        <f t="shared" si="3"/>
        <v>0.23221183896340936</v>
      </c>
      <c r="K65" s="23">
        <v>44228</v>
      </c>
      <c r="L65" s="24">
        <v>2.8129597999999999E-2</v>
      </c>
      <c r="M65" s="24"/>
      <c r="N65" s="24">
        <v>2.3099999999999999E-2</v>
      </c>
      <c r="O65" s="24">
        <f t="shared" si="4"/>
        <v>-0.17880091994204822</v>
      </c>
      <c r="P65" s="24">
        <f t="shared" si="5"/>
        <v>0.17880091994204822</v>
      </c>
      <c r="Q65" s="26"/>
      <c r="R65" s="25">
        <v>4.1114122000000003E-2</v>
      </c>
      <c r="S65" s="24">
        <f t="shared" si="6"/>
        <v>0.46159650059698704</v>
      </c>
      <c r="T65" s="25">
        <f t="shared" si="7"/>
        <v>0.46159650059698704</v>
      </c>
    </row>
    <row r="66" spans="1:20" x14ac:dyDescent="0.35">
      <c r="A66" s="23">
        <v>44229</v>
      </c>
      <c r="B66" s="24">
        <v>2.2182602180000002</v>
      </c>
      <c r="C66" s="24"/>
      <c r="D66" s="24">
        <v>1.8116000000000001</v>
      </c>
      <c r="E66" s="24">
        <f t="shared" si="0"/>
        <v>-0.18332394671290997</v>
      </c>
      <c r="F66" s="24">
        <f t="shared" si="1"/>
        <v>0.18332394671290997</v>
      </c>
      <c r="G66" s="26"/>
      <c r="H66" s="25">
        <v>2.592903089</v>
      </c>
      <c r="I66" s="24">
        <f t="shared" si="2"/>
        <v>0.16889040697749186</v>
      </c>
      <c r="J66" s="25">
        <f t="shared" si="3"/>
        <v>0.16889040697749186</v>
      </c>
      <c r="K66" s="23">
        <v>44229</v>
      </c>
      <c r="L66" s="24">
        <v>2.2842891000000001E-2</v>
      </c>
      <c r="M66" s="24"/>
      <c r="N66" s="24">
        <v>2.3E-2</v>
      </c>
      <c r="O66" s="24">
        <f t="shared" si="4"/>
        <v>6.8778071917428938E-3</v>
      </c>
      <c r="P66" s="24">
        <f t="shared" si="5"/>
        <v>6.8778071917428938E-3</v>
      </c>
      <c r="Q66" s="26"/>
      <c r="R66" s="25">
        <v>2.9397117E-2</v>
      </c>
      <c r="S66" s="24">
        <f t="shared" si="6"/>
        <v>0.28692629142256992</v>
      </c>
      <c r="T66" s="25">
        <f t="shared" si="7"/>
        <v>0.28692629142256992</v>
      </c>
    </row>
    <row r="67" spans="1:20" x14ac:dyDescent="0.35">
      <c r="A67" s="23">
        <v>44230</v>
      </c>
      <c r="B67" s="24">
        <v>2.1318649970000001</v>
      </c>
      <c r="C67" s="24"/>
      <c r="D67" s="24">
        <v>1.8088</v>
      </c>
      <c r="E67" s="24">
        <f t="shared" si="0"/>
        <v>-0.15154102039980166</v>
      </c>
      <c r="F67" s="24">
        <f t="shared" si="1"/>
        <v>0.15154102039980166</v>
      </c>
      <c r="G67" s="26"/>
      <c r="H67" s="25">
        <v>2.5805619929999999</v>
      </c>
      <c r="I67" s="24">
        <f t="shared" si="2"/>
        <v>0.21047158081370748</v>
      </c>
      <c r="J67" s="25">
        <f t="shared" si="3"/>
        <v>0.21047158081370748</v>
      </c>
      <c r="K67" s="23">
        <v>44230</v>
      </c>
      <c r="L67" s="24">
        <v>2.359702E-2</v>
      </c>
      <c r="M67" s="24"/>
      <c r="N67" s="24">
        <v>2.3E-2</v>
      </c>
      <c r="O67" s="24">
        <f t="shared" si="4"/>
        <v>-2.5300652370511201E-2</v>
      </c>
      <c r="P67" s="24">
        <f t="shared" si="5"/>
        <v>2.5300652370511201E-2</v>
      </c>
      <c r="Q67" s="26"/>
      <c r="R67" s="25">
        <v>3.5727886E-2</v>
      </c>
      <c r="S67" s="24">
        <f t="shared" si="6"/>
        <v>0.51408465984264118</v>
      </c>
      <c r="T67" s="25">
        <f t="shared" si="7"/>
        <v>0.51408465984264118</v>
      </c>
    </row>
    <row r="68" spans="1:20" x14ac:dyDescent="0.35">
      <c r="A68" s="23">
        <v>44231</v>
      </c>
      <c r="B68" s="24">
        <v>1.823679225</v>
      </c>
      <c r="C68" s="24"/>
      <c r="D68" s="24">
        <v>1.8061</v>
      </c>
      <c r="E68" s="24">
        <f t="shared" ref="E68:E92" si="8">(D68-B68)/B68</f>
        <v>-9.6394282278452655E-3</v>
      </c>
      <c r="F68" s="24">
        <f t="shared" ref="F68:F92" si="9">ABS((B68-D68)/B68)</f>
        <v>9.6394282278452655E-3</v>
      </c>
      <c r="G68" s="26"/>
      <c r="H68" s="25">
        <v>1.915340252</v>
      </c>
      <c r="I68" s="24">
        <f t="shared" ref="I68:I92" si="10">(H68-B68)/B68</f>
        <v>5.0261595210089653E-2</v>
      </c>
      <c r="J68" s="25">
        <f t="shared" ref="J68:J92" si="11">ABS((B68-H68)/B68)</f>
        <v>5.0261595210089653E-2</v>
      </c>
      <c r="K68" s="23">
        <v>44231</v>
      </c>
      <c r="L68" s="24">
        <v>1.7039143999999999E-2</v>
      </c>
      <c r="M68" s="24"/>
      <c r="N68" s="24">
        <v>2.3E-2</v>
      </c>
      <c r="O68" s="24">
        <f t="shared" ref="O68:O92" si="12">(N68-L68)/L68</f>
        <v>0.34983306673152131</v>
      </c>
      <c r="P68" s="24">
        <f t="shared" ref="P68:P92" si="13">ABS((L68-N68)/L68)</f>
        <v>0.34983306673152131</v>
      </c>
      <c r="Q68" s="26"/>
      <c r="R68" s="25">
        <v>2.4437464999999998E-2</v>
      </c>
      <c r="S68" s="24">
        <f t="shared" ref="S68:S92" si="14">(R68-L68)/L68</f>
        <v>0.4341955793084441</v>
      </c>
      <c r="T68" s="25">
        <f t="shared" ref="T68:T92" si="15">ABS((L68-R68)/L68)</f>
        <v>0.4341955793084441</v>
      </c>
    </row>
    <row r="69" spans="1:20" x14ac:dyDescent="0.35">
      <c r="A69" s="23">
        <v>44232</v>
      </c>
      <c r="B69" s="24">
        <v>1.9310001590000001</v>
      </c>
      <c r="C69" s="24"/>
      <c r="D69" s="24">
        <v>1.8033999999999999</v>
      </c>
      <c r="E69" s="24">
        <f t="shared" si="8"/>
        <v>-6.6079828323825737E-2</v>
      </c>
      <c r="F69" s="24">
        <f t="shared" si="9"/>
        <v>6.6079828323825737E-2</v>
      </c>
      <c r="G69" s="26"/>
      <c r="H69" s="25">
        <v>0.94050783100000002</v>
      </c>
      <c r="I69" s="24">
        <f t="shared" si="10"/>
        <v>-0.51294264445474858</v>
      </c>
      <c r="J69" s="25">
        <f t="shared" si="11"/>
        <v>0.51294264445474858</v>
      </c>
      <c r="K69" s="23">
        <v>44232</v>
      </c>
      <c r="L69" s="24">
        <v>2.3202843000000001E-2</v>
      </c>
      <c r="M69" s="24"/>
      <c r="N69" s="24">
        <v>2.29E-2</v>
      </c>
      <c r="O69" s="24">
        <f t="shared" si="12"/>
        <v>-1.3051978156297508E-2</v>
      </c>
      <c r="P69" s="24">
        <f t="shared" si="13"/>
        <v>1.3051978156297508E-2</v>
      </c>
      <c r="Q69" s="26"/>
      <c r="R69" s="25">
        <v>1.5872464999999999E-2</v>
      </c>
      <c r="S69" s="24">
        <f t="shared" si="14"/>
        <v>-0.3159258544308558</v>
      </c>
      <c r="T69" s="25">
        <f t="shared" si="15"/>
        <v>0.3159258544308558</v>
      </c>
    </row>
    <row r="70" spans="1:20" x14ac:dyDescent="0.35">
      <c r="A70" s="23">
        <v>44233</v>
      </c>
      <c r="B70" s="24">
        <v>0.85417384200000002</v>
      </c>
      <c r="C70" s="24"/>
      <c r="D70" s="24">
        <v>1.8006</v>
      </c>
      <c r="E70" s="24">
        <f t="shared" si="8"/>
        <v>1.1080018041573321</v>
      </c>
      <c r="F70" s="24">
        <f t="shared" si="9"/>
        <v>1.1080018041573321</v>
      </c>
      <c r="G70" s="26"/>
      <c r="H70" s="25">
        <v>1.828597214</v>
      </c>
      <c r="I70" s="24">
        <f t="shared" si="10"/>
        <v>1.1407787549644959</v>
      </c>
      <c r="J70" s="25">
        <f t="shared" si="11"/>
        <v>1.1407787549644959</v>
      </c>
      <c r="K70" s="23">
        <v>44233</v>
      </c>
      <c r="L70" s="24">
        <v>9.8877530000000009E-3</v>
      </c>
      <c r="M70" s="24"/>
      <c r="N70" s="24">
        <v>2.29E-2</v>
      </c>
      <c r="O70" s="24">
        <f t="shared" si="12"/>
        <v>1.3159963643913837</v>
      </c>
      <c r="P70" s="24">
        <f t="shared" si="13"/>
        <v>1.3159963643913837</v>
      </c>
      <c r="Q70" s="26"/>
      <c r="R70" s="25">
        <v>3.4539210000000001E-2</v>
      </c>
      <c r="S70" s="24">
        <f t="shared" si="14"/>
        <v>2.493130340128844</v>
      </c>
      <c r="T70" s="25">
        <f t="shared" si="15"/>
        <v>2.493130340128844</v>
      </c>
    </row>
    <row r="71" spans="1:20" x14ac:dyDescent="0.35">
      <c r="A71" s="23">
        <v>44234</v>
      </c>
      <c r="B71" s="24">
        <v>0.67902900300000002</v>
      </c>
      <c r="C71" s="24"/>
      <c r="D71" s="24">
        <v>1.7979000000000001</v>
      </c>
      <c r="E71" s="24">
        <f t="shared" si="8"/>
        <v>1.6477514098171742</v>
      </c>
      <c r="F71" s="24">
        <f t="shared" si="9"/>
        <v>1.6477514098171742</v>
      </c>
      <c r="G71" s="26"/>
      <c r="H71" s="25">
        <v>2.581170325</v>
      </c>
      <c r="I71" s="24">
        <f t="shared" si="10"/>
        <v>2.8012666816825198</v>
      </c>
      <c r="J71" s="25">
        <f t="shared" si="11"/>
        <v>2.8012666816825198</v>
      </c>
      <c r="K71" s="23">
        <v>44234</v>
      </c>
      <c r="L71" s="24">
        <v>2.5264377000000001E-2</v>
      </c>
      <c r="M71" s="24"/>
      <c r="N71" s="24">
        <v>2.29E-2</v>
      </c>
      <c r="O71" s="24">
        <f t="shared" si="12"/>
        <v>-9.3585406835878071E-2</v>
      </c>
      <c r="P71" s="24">
        <f t="shared" si="13"/>
        <v>9.3585406835878071E-2</v>
      </c>
      <c r="Q71" s="26"/>
      <c r="R71" s="25">
        <v>2.7345608E-2</v>
      </c>
      <c r="S71" s="24">
        <f t="shared" si="14"/>
        <v>8.2378085159194675E-2</v>
      </c>
      <c r="T71" s="25">
        <f t="shared" si="15"/>
        <v>8.2378085159194675E-2</v>
      </c>
    </row>
    <row r="72" spans="1:20" x14ac:dyDescent="0.35">
      <c r="A72" s="23">
        <v>44235</v>
      </c>
      <c r="B72" s="24">
        <v>2.4430707520000001</v>
      </c>
      <c r="C72" s="24"/>
      <c r="D72" s="24">
        <v>1.7951999999999999</v>
      </c>
      <c r="E72" s="24">
        <f t="shared" si="8"/>
        <v>-0.26518706077981002</v>
      </c>
      <c r="F72" s="24">
        <f t="shared" si="9"/>
        <v>0.26518706077981002</v>
      </c>
      <c r="G72" s="26"/>
      <c r="H72" s="25">
        <v>2.5753481410000001</v>
      </c>
      <c r="I72" s="24">
        <f t="shared" si="10"/>
        <v>5.414390430228521E-2</v>
      </c>
      <c r="J72" s="25">
        <f t="shared" si="11"/>
        <v>5.414390430228521E-2</v>
      </c>
      <c r="K72" s="23">
        <v>44235</v>
      </c>
      <c r="L72" s="24">
        <v>2.5783034E-2</v>
      </c>
      <c r="M72" s="24"/>
      <c r="N72" s="24">
        <v>2.2800000000000001E-2</v>
      </c>
      <c r="O72" s="24">
        <f t="shared" si="12"/>
        <v>-0.11569755522177874</v>
      </c>
      <c r="P72" s="24">
        <f t="shared" si="13"/>
        <v>0.11569755522177874</v>
      </c>
      <c r="Q72" s="26"/>
      <c r="R72" s="25">
        <v>2.92029E-2</v>
      </c>
      <c r="S72" s="24">
        <f t="shared" si="14"/>
        <v>0.13264016950061039</v>
      </c>
      <c r="T72" s="25">
        <f t="shared" si="15"/>
        <v>0.13264016950061039</v>
      </c>
    </row>
    <row r="73" spans="1:20" x14ac:dyDescent="0.35">
      <c r="A73" s="23">
        <v>44236</v>
      </c>
      <c r="B73" s="24">
        <v>2.2019227739999998</v>
      </c>
      <c r="C73" s="24"/>
      <c r="D73" s="24">
        <v>1.7925</v>
      </c>
      <c r="E73" s="24">
        <f t="shared" si="8"/>
        <v>-0.18593875263674431</v>
      </c>
      <c r="F73" s="24">
        <f t="shared" si="9"/>
        <v>0.18593875263674431</v>
      </c>
      <c r="G73" s="26"/>
      <c r="H73" s="25">
        <v>2.482142992</v>
      </c>
      <c r="I73" s="24">
        <f t="shared" si="10"/>
        <v>0.1272616012281638</v>
      </c>
      <c r="J73" s="25">
        <f t="shared" si="11"/>
        <v>0.1272616012281638</v>
      </c>
      <c r="K73" s="23">
        <v>44236</v>
      </c>
      <c r="L73" s="24">
        <v>2.6086133000000001E-2</v>
      </c>
      <c r="M73" s="24"/>
      <c r="N73" s="24">
        <v>2.2800000000000001E-2</v>
      </c>
      <c r="O73" s="24">
        <f t="shared" si="12"/>
        <v>-0.12597240840564602</v>
      </c>
      <c r="P73" s="24">
        <f t="shared" si="13"/>
        <v>0.12597240840564602</v>
      </c>
      <c r="Q73" s="26"/>
      <c r="R73" s="25">
        <v>3.5016296000000002E-2</v>
      </c>
      <c r="S73" s="24">
        <f t="shared" si="14"/>
        <v>0.34233372190504435</v>
      </c>
      <c r="T73" s="25">
        <f t="shared" si="15"/>
        <v>0.34233372190504435</v>
      </c>
    </row>
    <row r="74" spans="1:20" x14ac:dyDescent="0.35">
      <c r="A74" s="23">
        <v>44237</v>
      </c>
      <c r="B74" s="24">
        <v>1.857110931</v>
      </c>
      <c r="C74" s="24"/>
      <c r="D74" s="24">
        <v>1.7898000000000001</v>
      </c>
      <c r="E74" s="24">
        <f t="shared" si="8"/>
        <v>-3.6244970548827145E-2</v>
      </c>
      <c r="F74" s="24">
        <f t="shared" si="9"/>
        <v>3.6244970548827145E-2</v>
      </c>
      <c r="G74" s="26"/>
      <c r="H74" s="25">
        <v>2.61654316</v>
      </c>
      <c r="I74" s="24">
        <f t="shared" si="10"/>
        <v>0.40893207633593964</v>
      </c>
      <c r="J74" s="25">
        <f t="shared" si="11"/>
        <v>0.40893207633593964</v>
      </c>
      <c r="K74" s="23">
        <v>44237</v>
      </c>
      <c r="L74" s="24">
        <v>2.3664872999999999E-2</v>
      </c>
      <c r="M74" s="24"/>
      <c r="N74" s="24">
        <v>2.2800000000000001E-2</v>
      </c>
      <c r="O74" s="24">
        <f t="shared" si="12"/>
        <v>-3.6546699405485869E-2</v>
      </c>
      <c r="P74" s="24">
        <f t="shared" si="13"/>
        <v>3.6546699405485869E-2</v>
      </c>
      <c r="Q74" s="26"/>
      <c r="R74" s="25">
        <v>3.4909711000000003E-2</v>
      </c>
      <c r="S74" s="24">
        <f t="shared" si="14"/>
        <v>0.47517001253292185</v>
      </c>
      <c r="T74" s="25">
        <f t="shared" si="15"/>
        <v>0.47517001253292185</v>
      </c>
    </row>
    <row r="75" spans="1:20" x14ac:dyDescent="0.35">
      <c r="A75" s="23">
        <v>44238</v>
      </c>
      <c r="B75" s="24">
        <v>2.05754846</v>
      </c>
      <c r="C75" s="24"/>
      <c r="D75" s="24">
        <v>1.7870999999999999</v>
      </c>
      <c r="E75" s="24">
        <f t="shared" si="8"/>
        <v>-0.13144208520853021</v>
      </c>
      <c r="F75" s="24">
        <f t="shared" si="9"/>
        <v>0.13144208520853021</v>
      </c>
      <c r="G75" s="26"/>
      <c r="H75" s="25">
        <v>1.983780689</v>
      </c>
      <c r="I75" s="24">
        <f t="shared" si="10"/>
        <v>-3.5852264203779668E-2</v>
      </c>
      <c r="J75" s="25">
        <f t="shared" si="11"/>
        <v>3.5852264203779668E-2</v>
      </c>
      <c r="K75" s="23">
        <v>44238</v>
      </c>
      <c r="L75" s="24">
        <v>2.8182117999999999E-2</v>
      </c>
      <c r="M75" s="24"/>
      <c r="N75" s="24">
        <v>2.2800000000000001E-2</v>
      </c>
      <c r="O75" s="24">
        <f t="shared" si="12"/>
        <v>-0.19097634890323001</v>
      </c>
      <c r="P75" s="24">
        <f t="shared" si="13"/>
        <v>0.19097634890323001</v>
      </c>
      <c r="Q75" s="26"/>
      <c r="R75" s="25">
        <v>2.4539558E-2</v>
      </c>
      <c r="S75" s="24">
        <f t="shared" si="14"/>
        <v>-0.12925075397101096</v>
      </c>
      <c r="T75" s="25">
        <f t="shared" si="15"/>
        <v>0.12925075397101096</v>
      </c>
    </row>
    <row r="76" spans="1:20" x14ac:dyDescent="0.35">
      <c r="A76" s="23">
        <v>44239</v>
      </c>
      <c r="B76" s="24">
        <v>1.7977564610000001</v>
      </c>
      <c r="C76" s="24"/>
      <c r="D76" s="24">
        <v>1.7844</v>
      </c>
      <c r="E76" s="24">
        <f t="shared" si="8"/>
        <v>-7.4295163386983911E-3</v>
      </c>
      <c r="F76" s="24">
        <f t="shared" si="9"/>
        <v>7.4295163386983911E-3</v>
      </c>
      <c r="G76" s="26"/>
      <c r="H76" s="25">
        <v>0.93439678699999995</v>
      </c>
      <c r="I76" s="24">
        <f t="shared" si="10"/>
        <v>-0.48024284308218101</v>
      </c>
      <c r="J76" s="25">
        <f t="shared" si="11"/>
        <v>0.48024284308218101</v>
      </c>
      <c r="K76" s="23">
        <v>44239</v>
      </c>
      <c r="L76" s="24">
        <v>2.8280297999999999E-2</v>
      </c>
      <c r="M76" s="24"/>
      <c r="N76" s="24">
        <v>2.2700000000000001E-2</v>
      </c>
      <c r="O76" s="24">
        <f t="shared" si="12"/>
        <v>-0.19732104661697686</v>
      </c>
      <c r="P76" s="24">
        <f t="shared" si="13"/>
        <v>0.19732104661697686</v>
      </c>
      <c r="Q76" s="26"/>
      <c r="R76" s="25">
        <v>1.459134E-2</v>
      </c>
      <c r="S76" s="24">
        <f t="shared" si="14"/>
        <v>-0.48404574803278239</v>
      </c>
      <c r="T76" s="25">
        <f t="shared" si="15"/>
        <v>0.48404574803278239</v>
      </c>
    </row>
    <row r="77" spans="1:20" x14ac:dyDescent="0.35">
      <c r="A77" s="23">
        <v>44240</v>
      </c>
      <c r="B77" s="24">
        <v>0.87500044499999996</v>
      </c>
      <c r="C77" s="24"/>
      <c r="D77" s="24">
        <v>1.7817000000000001</v>
      </c>
      <c r="E77" s="24">
        <f t="shared" si="8"/>
        <v>1.0362275358614248</v>
      </c>
      <c r="F77" s="24">
        <f t="shared" si="9"/>
        <v>1.0362275358614248</v>
      </c>
      <c r="G77" s="26"/>
      <c r="H77" s="25">
        <v>1.7522689810000001</v>
      </c>
      <c r="I77" s="24">
        <f t="shared" si="10"/>
        <v>1.0025921026817308</v>
      </c>
      <c r="J77" s="25">
        <f t="shared" si="11"/>
        <v>1.0025921026817308</v>
      </c>
      <c r="K77" s="23">
        <v>44240</v>
      </c>
      <c r="L77" s="24">
        <v>1.2735850999999999E-2</v>
      </c>
      <c r="M77" s="24"/>
      <c r="N77" s="24">
        <v>2.2700000000000001E-2</v>
      </c>
      <c r="O77" s="24">
        <f t="shared" si="12"/>
        <v>0.78237009839389626</v>
      </c>
      <c r="P77" s="24">
        <f t="shared" si="13"/>
        <v>0.78237009839389626</v>
      </c>
      <c r="Q77" s="26"/>
      <c r="R77" s="25">
        <v>3.1724957999999998E-2</v>
      </c>
      <c r="S77" s="24">
        <f t="shared" si="14"/>
        <v>1.4909963221146352</v>
      </c>
      <c r="T77" s="25">
        <f t="shared" si="15"/>
        <v>1.4909963221146352</v>
      </c>
    </row>
    <row r="78" spans="1:20" x14ac:dyDescent="0.35">
      <c r="A78" s="23">
        <v>44241</v>
      </c>
      <c r="B78" s="24">
        <v>0.88662740699999998</v>
      </c>
      <c r="C78" s="24"/>
      <c r="D78" s="24">
        <v>1.7789999999999999</v>
      </c>
      <c r="E78" s="24">
        <f t="shared" si="8"/>
        <v>1.0064798199950071</v>
      </c>
      <c r="F78" s="24">
        <f t="shared" si="9"/>
        <v>1.0064798199950071</v>
      </c>
      <c r="G78" s="26"/>
      <c r="H78" s="25">
        <v>2.6813311689999999</v>
      </c>
      <c r="I78" s="24">
        <f t="shared" si="10"/>
        <v>2.0241916140090623</v>
      </c>
      <c r="J78" s="25">
        <f t="shared" si="11"/>
        <v>2.0241916140090623</v>
      </c>
      <c r="K78" s="23">
        <v>44241</v>
      </c>
      <c r="L78" s="24">
        <v>1.5682119000000001E-2</v>
      </c>
      <c r="M78" s="24"/>
      <c r="N78" s="24">
        <v>2.2700000000000001E-2</v>
      </c>
      <c r="O78" s="24">
        <f t="shared" si="12"/>
        <v>0.44750846489559221</v>
      </c>
      <c r="P78" s="24">
        <f t="shared" si="13"/>
        <v>0.44750846489559221</v>
      </c>
      <c r="Q78" s="26"/>
      <c r="R78" s="25">
        <v>3.2765215E-2</v>
      </c>
      <c r="S78" s="24">
        <f t="shared" si="14"/>
        <v>1.0893359500715432</v>
      </c>
      <c r="T78" s="25">
        <f t="shared" si="15"/>
        <v>1.0893359500715432</v>
      </c>
    </row>
    <row r="79" spans="1:20" x14ac:dyDescent="0.35">
      <c r="A79" s="23">
        <v>44242</v>
      </c>
      <c r="B79" s="24">
        <v>1.932090224</v>
      </c>
      <c r="C79" s="24"/>
      <c r="D79" s="24">
        <v>1.7763</v>
      </c>
      <c r="E79" s="24">
        <f t="shared" si="8"/>
        <v>-8.0632996360526066E-2</v>
      </c>
      <c r="F79" s="24">
        <f t="shared" si="9"/>
        <v>8.0632996360526066E-2</v>
      </c>
      <c r="G79" s="26"/>
      <c r="H79" s="25">
        <v>2.406505895</v>
      </c>
      <c r="I79" s="24">
        <f t="shared" si="10"/>
        <v>0.24554529861334262</v>
      </c>
      <c r="J79" s="25">
        <f t="shared" si="11"/>
        <v>0.24554529861334262</v>
      </c>
      <c r="K79" s="23">
        <v>44242</v>
      </c>
      <c r="L79" s="24">
        <v>2.3511058000000001E-2</v>
      </c>
      <c r="M79" s="24"/>
      <c r="N79" s="24">
        <v>2.2599999999999999E-2</v>
      </c>
      <c r="O79" s="24">
        <f t="shared" si="12"/>
        <v>-3.8750191505631214E-2</v>
      </c>
      <c r="P79" s="24">
        <f t="shared" si="13"/>
        <v>3.8750191505631214E-2</v>
      </c>
      <c r="Q79" s="26"/>
      <c r="R79" s="25">
        <v>3.1945466999999998E-2</v>
      </c>
      <c r="S79" s="24">
        <f t="shared" si="14"/>
        <v>0.35874221398288397</v>
      </c>
      <c r="T79" s="25">
        <f t="shared" si="15"/>
        <v>0.35874221398288397</v>
      </c>
    </row>
    <row r="80" spans="1:20" x14ac:dyDescent="0.35">
      <c r="A80" s="23">
        <v>44243</v>
      </c>
      <c r="B80" s="24">
        <v>1.8385044349999999</v>
      </c>
      <c r="C80" s="24"/>
      <c r="D80" s="24">
        <v>1.7736000000000001</v>
      </c>
      <c r="E80" s="24">
        <f t="shared" si="8"/>
        <v>-3.5302843857431258E-2</v>
      </c>
      <c r="F80" s="24">
        <f t="shared" si="9"/>
        <v>3.5302843857431258E-2</v>
      </c>
      <c r="G80" s="26"/>
      <c r="H80" s="25">
        <v>2.453522966</v>
      </c>
      <c r="I80" s="24">
        <f t="shared" si="10"/>
        <v>0.33452110274621127</v>
      </c>
      <c r="J80" s="25">
        <f t="shared" si="11"/>
        <v>0.33452110274621127</v>
      </c>
      <c r="K80" s="23">
        <v>44243</v>
      </c>
      <c r="L80" s="24">
        <v>2.9295142999999999E-2</v>
      </c>
      <c r="M80" s="24"/>
      <c r="N80" s="24">
        <v>2.2599999999999999E-2</v>
      </c>
      <c r="O80" s="24">
        <f t="shared" si="12"/>
        <v>-0.22854105883695466</v>
      </c>
      <c r="P80" s="24">
        <f t="shared" si="13"/>
        <v>0.22854105883695466</v>
      </c>
      <c r="Q80" s="26"/>
      <c r="R80" s="25">
        <v>3.1895405000000002E-2</v>
      </c>
      <c r="S80" s="24">
        <f t="shared" si="14"/>
        <v>8.8760857047190472E-2</v>
      </c>
      <c r="T80" s="25">
        <f t="shared" si="15"/>
        <v>8.8760857047190472E-2</v>
      </c>
    </row>
    <row r="81" spans="1:20" x14ac:dyDescent="0.35">
      <c r="A81" s="23">
        <v>44244</v>
      </c>
      <c r="B81" s="24">
        <v>1.9710876930000001</v>
      </c>
      <c r="C81" s="24"/>
      <c r="D81" s="24">
        <v>1.7708999999999999</v>
      </c>
      <c r="E81" s="24">
        <f t="shared" si="8"/>
        <v>-0.10156204298313792</v>
      </c>
      <c r="F81" s="24">
        <f t="shared" si="9"/>
        <v>0.10156204298313792</v>
      </c>
      <c r="G81" s="26"/>
      <c r="H81" s="25">
        <v>2.5221808029999999</v>
      </c>
      <c r="I81" s="24">
        <f t="shared" si="10"/>
        <v>0.27958832676857459</v>
      </c>
      <c r="J81" s="25">
        <f t="shared" si="11"/>
        <v>0.27958832676857459</v>
      </c>
      <c r="K81" s="23">
        <v>44244</v>
      </c>
      <c r="L81" s="24">
        <v>2.3176816999999999E-2</v>
      </c>
      <c r="M81" s="24"/>
      <c r="N81" s="24">
        <v>2.2599999999999999E-2</v>
      </c>
      <c r="O81" s="24">
        <f t="shared" si="12"/>
        <v>-2.4887671158640996E-2</v>
      </c>
      <c r="P81" s="24">
        <f t="shared" si="13"/>
        <v>2.4887671158640996E-2</v>
      </c>
      <c r="Q81" s="26"/>
      <c r="R81" s="25">
        <v>4.1614735E-2</v>
      </c>
      <c r="S81" s="24">
        <f t="shared" si="14"/>
        <v>0.7955327946887617</v>
      </c>
      <c r="T81" s="25">
        <f t="shared" si="15"/>
        <v>0.7955327946887617</v>
      </c>
    </row>
    <row r="82" spans="1:20" x14ac:dyDescent="0.35">
      <c r="A82" s="23">
        <v>44245</v>
      </c>
      <c r="B82" s="24">
        <v>1.997286436</v>
      </c>
      <c r="C82" s="24"/>
      <c r="D82" s="24">
        <v>1.7682</v>
      </c>
      <c r="E82" s="24">
        <f t="shared" si="8"/>
        <v>-0.1146988393206111</v>
      </c>
      <c r="F82" s="24">
        <f t="shared" si="9"/>
        <v>0.1146988393206111</v>
      </c>
      <c r="G82" s="26"/>
      <c r="H82" s="25">
        <v>0.94715605700000005</v>
      </c>
      <c r="I82" s="24">
        <f t="shared" si="10"/>
        <v>-0.52577855638128412</v>
      </c>
      <c r="J82" s="25">
        <f t="shared" si="11"/>
        <v>0.52577855638128412</v>
      </c>
      <c r="K82" s="23">
        <v>44245</v>
      </c>
      <c r="L82" s="24">
        <v>2.7498733000000001E-2</v>
      </c>
      <c r="M82" s="24"/>
      <c r="N82" s="24">
        <v>2.2499999999999999E-2</v>
      </c>
      <c r="O82" s="24">
        <f t="shared" si="12"/>
        <v>-0.18178048421358181</v>
      </c>
      <c r="P82" s="24">
        <f t="shared" si="13"/>
        <v>0.18178048421358181</v>
      </c>
      <c r="Q82" s="26"/>
      <c r="R82" s="25">
        <v>1.6413885999999999E-2</v>
      </c>
      <c r="S82" s="24">
        <f t="shared" si="14"/>
        <v>-0.4031039175514014</v>
      </c>
      <c r="T82" s="25">
        <f t="shared" si="15"/>
        <v>0.4031039175514014</v>
      </c>
    </row>
    <row r="83" spans="1:20" x14ac:dyDescent="0.35">
      <c r="A83" s="23">
        <v>44246</v>
      </c>
      <c r="B83" s="24">
        <v>1.6324524090000001</v>
      </c>
      <c r="C83" s="24"/>
      <c r="D83" s="24">
        <v>1.7656000000000001</v>
      </c>
      <c r="E83" s="24">
        <f t="shared" si="8"/>
        <v>8.1562923529000686E-2</v>
      </c>
      <c r="F83" s="24">
        <f t="shared" si="9"/>
        <v>8.1562923529000686E-2</v>
      </c>
      <c r="G83" s="26"/>
      <c r="H83" s="25">
        <v>0.94748517300000001</v>
      </c>
      <c r="I83" s="24">
        <f t="shared" si="10"/>
        <v>-0.41959399993755042</v>
      </c>
      <c r="J83" s="25">
        <f t="shared" si="11"/>
        <v>0.41959399993755042</v>
      </c>
      <c r="K83" s="23">
        <v>44246</v>
      </c>
      <c r="L83" s="24">
        <v>3.6071255000000003E-2</v>
      </c>
      <c r="M83" s="24"/>
      <c r="N83" s="24">
        <v>2.2499999999999999E-2</v>
      </c>
      <c r="O83" s="24">
        <f t="shared" si="12"/>
        <v>-0.37623462227748944</v>
      </c>
      <c r="P83" s="24">
        <f t="shared" si="13"/>
        <v>0.37623462227748944</v>
      </c>
      <c r="Q83" s="26"/>
      <c r="R83" s="25">
        <v>1.7681543000000001E-2</v>
      </c>
      <c r="S83" s="24">
        <f t="shared" si="14"/>
        <v>-0.50981625119503049</v>
      </c>
      <c r="T83" s="25">
        <f t="shared" si="15"/>
        <v>0.50981625119503049</v>
      </c>
    </row>
    <row r="84" spans="1:20" x14ac:dyDescent="0.35">
      <c r="A84" s="23">
        <v>44247</v>
      </c>
      <c r="B84" s="24">
        <v>0.98942597600000004</v>
      </c>
      <c r="C84" s="24"/>
      <c r="D84" s="24">
        <v>1.7628999999999999</v>
      </c>
      <c r="E84" s="24">
        <f t="shared" si="8"/>
        <v>0.78174016324794759</v>
      </c>
      <c r="F84" s="24">
        <f t="shared" si="9"/>
        <v>0.78174016324794759</v>
      </c>
      <c r="G84" s="26"/>
      <c r="H84" s="25">
        <v>1.666085697</v>
      </c>
      <c r="I84" s="24">
        <f t="shared" si="10"/>
        <v>0.68389120299384576</v>
      </c>
      <c r="J84" s="25">
        <f t="shared" si="11"/>
        <v>0.68389120299384576</v>
      </c>
      <c r="K84" s="23">
        <v>44247</v>
      </c>
      <c r="L84" s="24">
        <v>1.216533E-2</v>
      </c>
      <c r="M84" s="24"/>
      <c r="N84" s="24">
        <v>2.2499999999999999E-2</v>
      </c>
      <c r="O84" s="24">
        <f t="shared" si="12"/>
        <v>0.84951826214332027</v>
      </c>
      <c r="P84" s="24">
        <f t="shared" si="13"/>
        <v>0.84951826214332027</v>
      </c>
      <c r="Q84" s="26"/>
      <c r="R84" s="25">
        <v>3.1748262999999999E-2</v>
      </c>
      <c r="S84" s="24">
        <f t="shared" si="14"/>
        <v>1.6097329871035144</v>
      </c>
      <c r="T84" s="25">
        <f t="shared" si="15"/>
        <v>1.6097329871035144</v>
      </c>
    </row>
    <row r="85" spans="1:20" x14ac:dyDescent="0.35">
      <c r="A85" s="23">
        <v>44248</v>
      </c>
      <c r="B85" s="24">
        <v>0.80460268599999996</v>
      </c>
      <c r="C85" s="24"/>
      <c r="D85" s="24">
        <v>1.7602</v>
      </c>
      <c r="E85" s="24">
        <f t="shared" si="8"/>
        <v>1.1876635892811325</v>
      </c>
      <c r="F85" s="24">
        <f t="shared" si="9"/>
        <v>1.1876635892811325</v>
      </c>
      <c r="G85" s="26"/>
      <c r="H85" s="25">
        <v>2.9340798110000001</v>
      </c>
      <c r="I85" s="24">
        <f t="shared" si="10"/>
        <v>2.6466194583397158</v>
      </c>
      <c r="J85" s="25">
        <f t="shared" si="11"/>
        <v>2.6466194583397158</v>
      </c>
      <c r="K85" s="23">
        <v>44248</v>
      </c>
      <c r="L85" s="24">
        <v>1.4324748E-2</v>
      </c>
      <c r="M85" s="24"/>
      <c r="N85" s="24">
        <v>2.2499999999999999E-2</v>
      </c>
      <c r="O85" s="24">
        <f t="shared" si="12"/>
        <v>0.57070825957985438</v>
      </c>
      <c r="P85" s="24">
        <f t="shared" si="13"/>
        <v>0.57070825957985438</v>
      </c>
      <c r="Q85" s="26"/>
      <c r="R85" s="25">
        <v>4.4633350000000002E-2</v>
      </c>
      <c r="S85" s="24">
        <f t="shared" si="14"/>
        <v>2.1158209554541556</v>
      </c>
      <c r="T85" s="25">
        <f t="shared" si="15"/>
        <v>2.1158209554541556</v>
      </c>
    </row>
    <row r="86" spans="1:20" x14ac:dyDescent="0.35">
      <c r="A86" s="23">
        <v>44249</v>
      </c>
      <c r="B86" s="24">
        <v>2.464955427</v>
      </c>
      <c r="C86" s="24"/>
      <c r="D86" s="24">
        <v>1.7576000000000001</v>
      </c>
      <c r="E86" s="24">
        <f t="shared" si="8"/>
        <v>-0.28696479427252541</v>
      </c>
      <c r="F86" s="24">
        <f t="shared" si="9"/>
        <v>0.28696479427252541</v>
      </c>
      <c r="G86" s="26"/>
      <c r="H86" s="25">
        <v>2.7671001020000001</v>
      </c>
      <c r="I86" s="24">
        <f t="shared" si="10"/>
        <v>0.12257612112999887</v>
      </c>
      <c r="J86" s="25">
        <f t="shared" si="11"/>
        <v>0.12257612112999887</v>
      </c>
      <c r="K86" s="23">
        <v>44249</v>
      </c>
      <c r="L86" s="24">
        <v>2.1007069999999999E-2</v>
      </c>
      <c r="M86" s="24"/>
      <c r="N86" s="24">
        <v>2.24E-2</v>
      </c>
      <c r="O86" s="24">
        <f t="shared" si="12"/>
        <v>6.6307676415606781E-2</v>
      </c>
      <c r="P86" s="24">
        <f t="shared" si="13"/>
        <v>6.6307676415606781E-2</v>
      </c>
      <c r="Q86" s="26"/>
      <c r="R86" s="25">
        <v>3.7880946999999998E-2</v>
      </c>
      <c r="S86" s="24">
        <f t="shared" si="14"/>
        <v>0.80324752571396196</v>
      </c>
      <c r="T86" s="25">
        <f t="shared" si="15"/>
        <v>0.80324752571396196</v>
      </c>
    </row>
    <row r="87" spans="1:20" x14ac:dyDescent="0.35">
      <c r="A87" s="23">
        <v>44250</v>
      </c>
      <c r="B87" s="24">
        <v>1.831798365</v>
      </c>
      <c r="C87" s="24"/>
      <c r="D87" s="24">
        <v>1.7548999999999999</v>
      </c>
      <c r="E87" s="24">
        <f t="shared" si="8"/>
        <v>-4.1979710468843079E-2</v>
      </c>
      <c r="F87" s="24">
        <f t="shared" si="9"/>
        <v>4.1979710468843079E-2</v>
      </c>
      <c r="G87" s="26"/>
      <c r="H87" s="25">
        <v>2.550121657</v>
      </c>
      <c r="I87" s="24">
        <f t="shared" si="10"/>
        <v>0.39214102694103015</v>
      </c>
      <c r="J87" s="25">
        <f t="shared" si="11"/>
        <v>0.39214102694103015</v>
      </c>
      <c r="K87" s="23">
        <v>44250</v>
      </c>
      <c r="L87" s="24">
        <v>3.1314618000000002E-2</v>
      </c>
      <c r="M87" s="24"/>
      <c r="N87" s="24">
        <v>2.24E-2</v>
      </c>
      <c r="O87" s="24">
        <f t="shared" si="12"/>
        <v>-0.28467912334105439</v>
      </c>
      <c r="P87" s="24">
        <f t="shared" si="13"/>
        <v>0.28467912334105439</v>
      </c>
      <c r="Q87" s="26"/>
      <c r="R87" s="25">
        <v>3.9104236000000001E-2</v>
      </c>
      <c r="S87" s="24">
        <f t="shared" si="14"/>
        <v>0.24875340966956702</v>
      </c>
      <c r="T87" s="25">
        <f t="shared" si="15"/>
        <v>0.24875340966956702</v>
      </c>
    </row>
    <row r="88" spans="1:20" x14ac:dyDescent="0.35">
      <c r="A88" s="23">
        <v>44251</v>
      </c>
      <c r="B88" s="24">
        <v>2.0913202399999999</v>
      </c>
      <c r="C88" s="24"/>
      <c r="D88" s="24">
        <v>1.7523</v>
      </c>
      <c r="E88" s="24">
        <f t="shared" si="8"/>
        <v>-0.16210823838246791</v>
      </c>
      <c r="F88" s="24">
        <f t="shared" si="9"/>
        <v>0.16210823838246791</v>
      </c>
      <c r="G88" s="26"/>
      <c r="H88" s="25">
        <v>2.5040278140000001</v>
      </c>
      <c r="I88" s="24">
        <f t="shared" si="10"/>
        <v>0.1973430783608732</v>
      </c>
      <c r="J88" s="25">
        <f t="shared" si="11"/>
        <v>0.1973430783608732</v>
      </c>
      <c r="K88" s="23">
        <v>44251</v>
      </c>
      <c r="L88" s="24">
        <v>2.6211327E-2</v>
      </c>
      <c r="M88" s="24"/>
      <c r="N88" s="24">
        <v>2.24E-2</v>
      </c>
      <c r="O88" s="24">
        <f t="shared" si="12"/>
        <v>-0.14540763235680512</v>
      </c>
      <c r="P88" s="24">
        <f t="shared" si="13"/>
        <v>0.14540763235680512</v>
      </c>
      <c r="Q88" s="26"/>
      <c r="R88" s="25">
        <v>3.8488798999999997E-2</v>
      </c>
      <c r="S88" s="24">
        <f t="shared" si="14"/>
        <v>0.46840329755147453</v>
      </c>
      <c r="T88" s="25">
        <f t="shared" si="15"/>
        <v>0.46840329755147453</v>
      </c>
    </row>
    <row r="89" spans="1:20" x14ac:dyDescent="0.35">
      <c r="A89" s="23">
        <v>44252</v>
      </c>
      <c r="B89" s="24">
        <v>2.128475436</v>
      </c>
      <c r="C89" s="24"/>
      <c r="D89" s="24">
        <v>1.7496</v>
      </c>
      <c r="E89" s="24">
        <f t="shared" si="8"/>
        <v>-0.17800319871767595</v>
      </c>
      <c r="F89" s="24">
        <f t="shared" si="9"/>
        <v>0.17800319871767595</v>
      </c>
      <c r="G89" s="26"/>
      <c r="H89" s="25">
        <v>1.8104488670000001</v>
      </c>
      <c r="I89" s="24">
        <f t="shared" si="10"/>
        <v>-0.14941519343895304</v>
      </c>
      <c r="J89" s="25">
        <f t="shared" si="11"/>
        <v>0.14941519343895304</v>
      </c>
      <c r="K89" s="23">
        <v>44252</v>
      </c>
      <c r="L89" s="24">
        <v>3.3086310000000001E-2</v>
      </c>
      <c r="M89" s="24"/>
      <c r="N89" s="24">
        <v>2.23E-2</v>
      </c>
      <c r="O89" s="24">
        <f t="shared" si="12"/>
        <v>-0.32600522693524903</v>
      </c>
      <c r="P89" s="24">
        <f t="shared" si="13"/>
        <v>0.32600522693524903</v>
      </c>
      <c r="Q89" s="26"/>
      <c r="R89" s="25">
        <v>2.1771576000000001E-2</v>
      </c>
      <c r="S89" s="24">
        <f t="shared" si="14"/>
        <v>-0.34197630379453009</v>
      </c>
      <c r="T89" s="25">
        <f t="shared" si="15"/>
        <v>0.34197630379453009</v>
      </c>
    </row>
    <row r="90" spans="1:20" x14ac:dyDescent="0.35">
      <c r="A90" s="23">
        <v>44253</v>
      </c>
      <c r="B90" s="24">
        <v>1.8317848320000001</v>
      </c>
      <c r="C90" s="24"/>
      <c r="D90" s="24">
        <v>1.7470000000000001</v>
      </c>
      <c r="E90" s="24">
        <f t="shared" si="8"/>
        <v>-4.6285366337174678E-2</v>
      </c>
      <c r="F90" s="24">
        <f t="shared" si="9"/>
        <v>4.6285366337174678E-2</v>
      </c>
      <c r="G90" s="26"/>
      <c r="H90" s="25">
        <v>0.868515382</v>
      </c>
      <c r="I90" s="24">
        <f t="shared" si="10"/>
        <v>-0.52586386412440822</v>
      </c>
      <c r="J90" s="25">
        <f t="shared" si="11"/>
        <v>0.52586386412440822</v>
      </c>
      <c r="K90" s="23">
        <v>44253</v>
      </c>
      <c r="L90" s="24">
        <v>2.0509113999999998E-2</v>
      </c>
      <c r="M90" s="24"/>
      <c r="N90" s="24">
        <v>2.23E-2</v>
      </c>
      <c r="O90" s="24">
        <f t="shared" si="12"/>
        <v>8.7321470834868936E-2</v>
      </c>
      <c r="P90" s="24">
        <f t="shared" si="13"/>
        <v>8.7321470834868936E-2</v>
      </c>
      <c r="Q90" s="26"/>
      <c r="R90" s="25">
        <v>1.4867193000000001E-2</v>
      </c>
      <c r="S90" s="24">
        <f t="shared" si="14"/>
        <v>-0.27509335605623908</v>
      </c>
      <c r="T90" s="25">
        <f t="shared" si="15"/>
        <v>0.27509335605623908</v>
      </c>
    </row>
    <row r="91" spans="1:20" x14ac:dyDescent="0.35">
      <c r="A91" s="23">
        <v>44254</v>
      </c>
      <c r="B91" s="24">
        <v>0.95768457699999998</v>
      </c>
      <c r="C91" s="24"/>
      <c r="D91" s="24">
        <v>1.7443</v>
      </c>
      <c r="E91" s="24">
        <f t="shared" si="8"/>
        <v>0.82137213221509364</v>
      </c>
      <c r="F91" s="24">
        <f t="shared" si="9"/>
        <v>0.82137213221509364</v>
      </c>
      <c r="G91" s="26"/>
      <c r="H91" s="25">
        <v>2.9943442120000001</v>
      </c>
      <c r="I91" s="24">
        <f t="shared" si="10"/>
        <v>2.1266497173630481</v>
      </c>
      <c r="J91" s="25">
        <f t="shared" si="11"/>
        <v>2.1266497173630481</v>
      </c>
      <c r="K91" s="23">
        <v>44254</v>
      </c>
      <c r="L91" s="24">
        <v>9.8552329999999997E-3</v>
      </c>
      <c r="M91" s="24"/>
      <c r="N91" s="24">
        <v>2.23E-2</v>
      </c>
      <c r="O91" s="24">
        <f t="shared" si="12"/>
        <v>1.2627572579968429</v>
      </c>
      <c r="P91" s="24">
        <f t="shared" si="13"/>
        <v>1.2627572579968429</v>
      </c>
      <c r="Q91" s="26"/>
      <c r="R91" s="25">
        <v>2.4434742999999998E-2</v>
      </c>
      <c r="S91" s="24">
        <f t="shared" si="14"/>
        <v>1.4793673574232085</v>
      </c>
      <c r="T91" s="25">
        <f t="shared" si="15"/>
        <v>1.4793673574232085</v>
      </c>
    </row>
    <row r="92" spans="1:20" x14ac:dyDescent="0.35">
      <c r="A92" s="23">
        <v>44255</v>
      </c>
      <c r="B92" s="24">
        <v>0.74299741100000005</v>
      </c>
      <c r="C92" s="24"/>
      <c r="D92" s="24">
        <v>1.7417</v>
      </c>
      <c r="E92" s="24">
        <f t="shared" si="8"/>
        <v>1.344153524917195</v>
      </c>
      <c r="F92" s="24">
        <f t="shared" si="9"/>
        <v>1.344153524917195</v>
      </c>
      <c r="G92" s="26"/>
      <c r="H92" s="25">
        <v>4.209933167</v>
      </c>
      <c r="I92" s="24">
        <f t="shared" si="10"/>
        <v>4.6661478286093239</v>
      </c>
      <c r="J92" s="25">
        <f t="shared" si="11"/>
        <v>4.6661478286093239</v>
      </c>
      <c r="K92" s="23">
        <v>44255</v>
      </c>
      <c r="L92" s="24">
        <v>1.8933293E-2</v>
      </c>
      <c r="M92" s="24"/>
      <c r="N92" s="24">
        <v>2.23E-2</v>
      </c>
      <c r="O92" s="24">
        <f t="shared" si="12"/>
        <v>0.17781941049557518</v>
      </c>
      <c r="P92" s="24">
        <f t="shared" si="13"/>
        <v>0.17781941049557518</v>
      </c>
      <c r="Q92" s="26"/>
      <c r="R92" s="25">
        <v>2.8812427000000002E-2</v>
      </c>
      <c r="S92" s="24">
        <f t="shared" si="14"/>
        <v>0.52178635803079798</v>
      </c>
      <c r="T92" s="25">
        <f t="shared" si="15"/>
        <v>0.52178635803079798</v>
      </c>
    </row>
    <row r="93" spans="1:20" x14ac:dyDescent="0.35">
      <c r="A93" s="23"/>
      <c r="B93" s="27"/>
      <c r="C93" s="24"/>
      <c r="D93" s="24"/>
      <c r="E93" s="26"/>
      <c r="F93" s="25"/>
      <c r="G93" s="26"/>
      <c r="H93" s="25"/>
      <c r="I93" s="26"/>
      <c r="J93" s="25"/>
      <c r="K93" s="23"/>
      <c r="L93" s="27"/>
      <c r="M93" s="24"/>
      <c r="N93" s="24"/>
      <c r="O93" s="26"/>
      <c r="P93" s="25"/>
      <c r="Q93" s="26"/>
      <c r="R93" s="25"/>
      <c r="S93" s="26"/>
      <c r="T93" s="25"/>
    </row>
    <row r="94" spans="1:20" x14ac:dyDescent="0.35">
      <c r="A94" s="14" t="s">
        <v>23</v>
      </c>
      <c r="B94" s="15">
        <f>AVERAGE(B3:B92)</f>
        <v>1.6817311348777779</v>
      </c>
      <c r="C94" s="15"/>
      <c r="D94" s="15">
        <f>AVERAGE(D3:D92)</f>
        <v>1.8644411111111112</v>
      </c>
      <c r="E94" s="15"/>
      <c r="F94" s="15"/>
      <c r="G94" s="15"/>
      <c r="H94" s="15">
        <f>AVERAGE(H3:H92)</f>
        <v>2.0623670457777776</v>
      </c>
      <c r="I94" s="15"/>
      <c r="J94" s="16"/>
      <c r="K94" s="15" t="s">
        <v>15</v>
      </c>
      <c r="L94" s="15">
        <f>AVERAGE(L3:L92)</f>
        <v>2.32291271E-2</v>
      </c>
      <c r="M94" s="15"/>
      <c r="N94" s="15">
        <f>AVERAGE(N3:N92)</f>
        <v>2.3606666666666668E-2</v>
      </c>
      <c r="O94" s="15"/>
      <c r="P94" s="16"/>
      <c r="Q94" s="15"/>
      <c r="R94" s="15">
        <f>AVERAGE(R3:R92)</f>
        <v>2.9786201444444452E-2</v>
      </c>
      <c r="S94" s="15"/>
      <c r="T94" s="25"/>
    </row>
    <row r="95" spans="1:20" x14ac:dyDescent="0.35">
      <c r="A95" s="14" t="s">
        <v>24</v>
      </c>
      <c r="B95" s="15">
        <f>MEDIAN(B3:B92)</f>
        <v>1.9209906834999999</v>
      </c>
      <c r="C95" s="15"/>
      <c r="D95" s="15">
        <f>MEDIAN(D3:D92)</f>
        <v>1.863</v>
      </c>
      <c r="E95" s="15"/>
      <c r="F95" s="15"/>
      <c r="G95" s="15"/>
      <c r="H95" s="15">
        <f>MEDIAN(H3:H92)</f>
        <v>2.3503763634999997</v>
      </c>
      <c r="I95" s="15"/>
      <c r="J95" s="16"/>
      <c r="K95" s="15" t="s">
        <v>14</v>
      </c>
      <c r="L95" s="15">
        <f>MEDIAN(L3:L92)</f>
        <v>2.37466915E-2</v>
      </c>
      <c r="M95" s="15"/>
      <c r="N95" s="15">
        <f>MEDIAN(N3:N92)</f>
        <v>2.3599999999999999E-2</v>
      </c>
      <c r="O95" s="15"/>
      <c r="P95" s="16"/>
      <c r="Q95" s="15"/>
      <c r="R95" s="15">
        <f>MEDIAN(R3:R92)</f>
        <v>3.1736610499999998E-2</v>
      </c>
      <c r="S95" s="15"/>
      <c r="T95" s="28"/>
    </row>
    <row r="96" spans="1:20" x14ac:dyDescent="0.35">
      <c r="A96" s="14" t="s">
        <v>25</v>
      </c>
      <c r="B96" s="15">
        <f>_xlfn.STDEV.S(B3:B92)</f>
        <v>0.65674603389532771</v>
      </c>
      <c r="C96" s="15"/>
      <c r="D96" s="15">
        <f>_xlfn.STDEV.S(D3:D92)</f>
        <v>7.3682726917117899E-2</v>
      </c>
      <c r="E96" s="15"/>
      <c r="F96" s="15"/>
      <c r="G96" s="15"/>
      <c r="H96" s="15">
        <f>_xlfn.STDEV.S(H3:H92)</f>
        <v>0.82642640666506939</v>
      </c>
      <c r="I96" s="15"/>
      <c r="J96" s="16"/>
      <c r="K96" s="15" t="s">
        <v>13</v>
      </c>
      <c r="L96" s="15">
        <f>_xlfn.STDEV.S(L3:L92)</f>
        <v>8.3648228761342633E-3</v>
      </c>
      <c r="M96" s="15"/>
      <c r="N96" s="15">
        <f>_xlfn.STDEV.S(N3:N92)</f>
        <v>8.1043752921742521E-4</v>
      </c>
      <c r="O96" s="15"/>
      <c r="P96" s="16"/>
      <c r="Q96" s="15"/>
      <c r="R96" s="15">
        <f>_xlfn.STDEV.S(R3:R92)</f>
        <v>8.464099400419197E-3</v>
      </c>
      <c r="S96" s="15"/>
      <c r="T96" s="28"/>
    </row>
    <row r="97" spans="1:20" x14ac:dyDescent="0.35">
      <c r="A97" s="14" t="s">
        <v>26</v>
      </c>
      <c r="B97" s="14"/>
      <c r="C97" s="14"/>
      <c r="D97" s="15">
        <f>SUM(F3:F92)</f>
        <v>49.769763030942052</v>
      </c>
      <c r="E97" s="14"/>
      <c r="F97" s="17"/>
      <c r="G97" s="17"/>
      <c r="H97" s="15">
        <f>SUM(J3:J92)</f>
        <v>63.686376923261683</v>
      </c>
      <c r="I97" s="14"/>
      <c r="J97" s="14"/>
      <c r="K97" s="14"/>
      <c r="L97" s="14"/>
      <c r="M97" s="17"/>
      <c r="N97" s="15">
        <f>SUM(P3:P92)</f>
        <v>36.488748064370874</v>
      </c>
      <c r="O97" s="15"/>
      <c r="P97" s="17"/>
      <c r="Q97" s="17"/>
      <c r="R97" s="15">
        <f>SUM(T3:T92)</f>
        <v>58.502730545300402</v>
      </c>
      <c r="S97" s="15"/>
      <c r="T97" s="28"/>
    </row>
    <row r="98" spans="1:20" x14ac:dyDescent="0.35">
      <c r="A98" s="14" t="s">
        <v>1</v>
      </c>
      <c r="B98" s="14"/>
      <c r="C98" s="14"/>
      <c r="D98" s="18">
        <f>COUNT(D3:D92)</f>
        <v>90</v>
      </c>
      <c r="E98" s="14"/>
      <c r="F98" s="17"/>
      <c r="G98" s="17"/>
      <c r="H98" s="18">
        <f>COUNT(H3:H92)</f>
        <v>90</v>
      </c>
      <c r="I98" s="14"/>
      <c r="J98" s="14"/>
      <c r="K98" s="14"/>
      <c r="L98" s="14"/>
      <c r="M98" s="17"/>
      <c r="N98" s="18">
        <f>COUNT(N3:N92)</f>
        <v>90</v>
      </c>
      <c r="O98" s="15"/>
      <c r="P98" s="17"/>
      <c r="Q98" s="17"/>
      <c r="R98" s="18">
        <f>COUNT(R3:R92)</f>
        <v>90</v>
      </c>
      <c r="S98" s="15"/>
      <c r="T98" s="28"/>
    </row>
    <row r="99" spans="1:20" x14ac:dyDescent="0.35">
      <c r="A99" s="14" t="s">
        <v>4</v>
      </c>
      <c r="B99" s="14"/>
      <c r="C99" s="14"/>
      <c r="D99" s="15">
        <f>(D97/D98)*100</f>
        <v>55.299736701046719</v>
      </c>
      <c r="E99" s="15"/>
      <c r="F99" s="17"/>
      <c r="G99" s="17"/>
      <c r="H99" s="15">
        <f>(H97/H98)*100</f>
        <v>70.762641025846321</v>
      </c>
      <c r="I99" s="14"/>
      <c r="J99" s="14"/>
      <c r="K99" s="14"/>
      <c r="L99" s="14"/>
      <c r="M99" s="17"/>
      <c r="N99" s="15">
        <f>(N97/N98)*100</f>
        <v>40.543053404856529</v>
      </c>
      <c r="O99" s="15"/>
      <c r="P99" s="17"/>
      <c r="Q99" s="17"/>
      <c r="R99" s="15">
        <f>(R97/R98)*100</f>
        <v>65.003033939222661</v>
      </c>
      <c r="S99" s="15"/>
      <c r="T99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97"/>
  <sheetViews>
    <sheetView zoomScaleNormal="100" workbookViewId="0">
      <selection activeCell="J94" sqref="A1:J94"/>
    </sheetView>
  </sheetViews>
  <sheetFormatPr defaultRowHeight="14.5" x14ac:dyDescent="0.35"/>
  <cols>
    <col min="1" max="1" width="10.7265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6.36328125" bestFit="1" customWidth="1"/>
  </cols>
  <sheetData>
    <row r="1" spans="1:10" ht="74.5" thickBot="1" x14ac:dyDescent="0.5">
      <c r="A1" s="9" t="s">
        <v>0</v>
      </c>
      <c r="B1" s="12" t="s">
        <v>6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3.26</v>
      </c>
      <c r="C3" s="5"/>
      <c r="D3" s="5">
        <v>4.1976000000000004</v>
      </c>
      <c r="E3" s="5">
        <f>(D3-B3)/B3</f>
        <v>0.28760736196319042</v>
      </c>
      <c r="F3" s="5">
        <f>ABS((B3-D3)/B3)</f>
        <v>0.28760736196319042</v>
      </c>
      <c r="G3" s="5"/>
      <c r="H3" s="5">
        <v>3.26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2.46</v>
      </c>
      <c r="C4" s="5"/>
      <c r="D4" s="5">
        <v>4.2027000000000001</v>
      </c>
      <c r="E4" s="5">
        <f t="shared" ref="E4:E67" si="0">(D4-B4)/B4</f>
        <v>0.70841463414634154</v>
      </c>
      <c r="F4" s="5">
        <f t="shared" ref="F4:F67" si="1">ABS((B4-D4)/B4)</f>
        <v>0.70841463414634154</v>
      </c>
      <c r="G4" s="5"/>
      <c r="H4" s="5">
        <v>5.826834742</v>
      </c>
      <c r="I4" s="5">
        <f t="shared" ref="I4:I67" si="2">(H4-B4)/B4</f>
        <v>1.3686320089430895</v>
      </c>
      <c r="J4" s="6">
        <f t="shared" ref="J4:J67" si="3">ABS((B4-H4)/B4)</f>
        <v>1.3686320089430895</v>
      </c>
    </row>
    <row r="5" spans="1:10" x14ac:dyDescent="0.35">
      <c r="A5" s="4">
        <v>44168</v>
      </c>
      <c r="B5" s="5">
        <v>3.96</v>
      </c>
      <c r="C5" s="5"/>
      <c r="D5" s="5">
        <v>4.2079000000000004</v>
      </c>
      <c r="E5" s="5">
        <f t="shared" si="0"/>
        <v>6.2601010101010213E-2</v>
      </c>
      <c r="F5" s="5">
        <f t="shared" si="1"/>
        <v>6.2601010101010213E-2</v>
      </c>
      <c r="G5" s="5"/>
      <c r="H5" s="5">
        <v>16.505318070000001</v>
      </c>
      <c r="I5" s="5">
        <f t="shared" si="2"/>
        <v>3.1680096136363636</v>
      </c>
      <c r="J5" s="6">
        <f t="shared" si="3"/>
        <v>3.1680096136363636</v>
      </c>
    </row>
    <row r="6" spans="1:10" x14ac:dyDescent="0.35">
      <c r="A6" s="4">
        <v>44169</v>
      </c>
      <c r="B6" s="5">
        <v>4.54</v>
      </c>
      <c r="C6" s="5"/>
      <c r="D6" s="5">
        <v>4.2130999999999998</v>
      </c>
      <c r="E6" s="5">
        <f t="shared" si="0"/>
        <v>-7.2004405286343651E-2</v>
      </c>
      <c r="F6" s="5">
        <f t="shared" si="1"/>
        <v>7.2004405286343651E-2</v>
      </c>
      <c r="G6" s="5"/>
      <c r="H6" s="5">
        <v>5.0743350840000003</v>
      </c>
      <c r="I6" s="5">
        <f t="shared" si="2"/>
        <v>0.11769495242290755</v>
      </c>
      <c r="J6" s="6">
        <f t="shared" si="3"/>
        <v>0.11769495242290755</v>
      </c>
    </row>
    <row r="7" spans="1:10" x14ac:dyDescent="0.35">
      <c r="A7" s="4">
        <v>44170</v>
      </c>
      <c r="B7" s="5">
        <v>2.34</v>
      </c>
      <c r="C7" s="5"/>
      <c r="D7" s="5">
        <v>4.2183000000000002</v>
      </c>
      <c r="E7" s="5">
        <f t="shared" si="0"/>
        <v>0.80269230769230782</v>
      </c>
      <c r="F7" s="5">
        <f t="shared" si="1"/>
        <v>0.80269230769230782</v>
      </c>
      <c r="G7" s="5"/>
      <c r="H7" s="5">
        <v>11.326124439999999</v>
      </c>
      <c r="I7" s="5">
        <f t="shared" si="2"/>
        <v>3.8402241196581195</v>
      </c>
      <c r="J7" s="6">
        <f t="shared" si="3"/>
        <v>3.8402241196581195</v>
      </c>
    </row>
    <row r="8" spans="1:10" x14ac:dyDescent="0.35">
      <c r="A8" s="4">
        <v>44171</v>
      </c>
      <c r="B8" s="5">
        <v>2.88</v>
      </c>
      <c r="C8" s="5"/>
      <c r="D8" s="5">
        <v>4.2234999999999996</v>
      </c>
      <c r="E8" s="5">
        <f t="shared" si="0"/>
        <v>0.46649305555555548</v>
      </c>
      <c r="F8" s="5">
        <f t="shared" si="1"/>
        <v>0.46649305555555548</v>
      </c>
      <c r="G8" s="5"/>
      <c r="H8" s="5">
        <v>4.7115594930000002</v>
      </c>
      <c r="I8" s="5">
        <f t="shared" si="2"/>
        <v>0.63595815729166683</v>
      </c>
      <c r="J8" s="6">
        <f t="shared" si="3"/>
        <v>0.63595815729166683</v>
      </c>
    </row>
    <row r="9" spans="1:10" x14ac:dyDescent="0.35">
      <c r="A9" s="4">
        <v>44172</v>
      </c>
      <c r="B9" s="5">
        <v>3.14</v>
      </c>
      <c r="C9" s="5"/>
      <c r="D9" s="5">
        <v>4.2286999999999999</v>
      </c>
      <c r="E9" s="5">
        <f t="shared" si="0"/>
        <v>0.34671974522292986</v>
      </c>
      <c r="F9" s="5">
        <f t="shared" si="1"/>
        <v>0.34671974522292986</v>
      </c>
      <c r="G9" s="5"/>
      <c r="H9" s="5">
        <v>4.8551390310000002</v>
      </c>
      <c r="I9" s="5">
        <f t="shared" si="2"/>
        <v>0.54622262133757959</v>
      </c>
      <c r="J9" s="6">
        <f t="shared" si="3"/>
        <v>0.54622262133757959</v>
      </c>
    </row>
    <row r="10" spans="1:10" x14ac:dyDescent="0.35">
      <c r="A10" s="4">
        <v>44173</v>
      </c>
      <c r="B10" s="5">
        <v>2.54</v>
      </c>
      <c r="C10" s="5"/>
      <c r="D10" s="5">
        <v>4.2339000000000002</v>
      </c>
      <c r="E10" s="5">
        <f t="shared" si="0"/>
        <v>0.66688976377952758</v>
      </c>
      <c r="F10" s="5">
        <f t="shared" si="1"/>
        <v>0.66688976377952758</v>
      </c>
      <c r="G10" s="5"/>
      <c r="H10" s="5">
        <v>5.4961879849999997</v>
      </c>
      <c r="I10" s="5">
        <f t="shared" si="2"/>
        <v>1.1638535374015746</v>
      </c>
      <c r="J10" s="6">
        <f t="shared" si="3"/>
        <v>1.1638535374015746</v>
      </c>
    </row>
    <row r="11" spans="1:10" x14ac:dyDescent="0.35">
      <c r="A11" s="4">
        <v>44174</v>
      </c>
      <c r="B11" s="5">
        <v>6.94</v>
      </c>
      <c r="C11" s="5"/>
      <c r="D11" s="5">
        <v>4.2390999999999996</v>
      </c>
      <c r="E11" s="5">
        <f t="shared" si="0"/>
        <v>-0.3891786743515851</v>
      </c>
      <c r="F11" s="5">
        <f t="shared" si="1"/>
        <v>0.3891786743515851</v>
      </c>
      <c r="G11" s="5"/>
      <c r="H11" s="5">
        <v>5.2589737840000002</v>
      </c>
      <c r="I11" s="5">
        <f t="shared" si="2"/>
        <v>-0.24222279769452451</v>
      </c>
      <c r="J11" s="6">
        <f t="shared" si="3"/>
        <v>0.24222279769452451</v>
      </c>
    </row>
    <row r="12" spans="1:10" x14ac:dyDescent="0.35">
      <c r="A12" s="4">
        <v>44175</v>
      </c>
      <c r="B12" s="5">
        <v>2.36</v>
      </c>
      <c r="C12" s="5"/>
      <c r="D12" s="5">
        <v>4.2443</v>
      </c>
      <c r="E12" s="5">
        <f t="shared" si="0"/>
        <v>0.79843220338983056</v>
      </c>
      <c r="F12" s="5">
        <f t="shared" si="1"/>
        <v>0.79843220338983056</v>
      </c>
      <c r="G12" s="5"/>
      <c r="H12" s="5">
        <v>5.7170280099999999</v>
      </c>
      <c r="I12" s="5">
        <f t="shared" si="2"/>
        <v>1.422469495762712</v>
      </c>
      <c r="J12" s="6">
        <f t="shared" si="3"/>
        <v>1.422469495762712</v>
      </c>
    </row>
    <row r="13" spans="1:10" x14ac:dyDescent="0.35">
      <c r="A13" s="4">
        <v>44176</v>
      </c>
      <c r="B13" s="5">
        <v>3.29</v>
      </c>
      <c r="C13" s="5"/>
      <c r="D13" s="5">
        <v>4.2495000000000003</v>
      </c>
      <c r="E13" s="5">
        <f t="shared" si="0"/>
        <v>0.29164133738601833</v>
      </c>
      <c r="F13" s="5">
        <f t="shared" si="1"/>
        <v>0.29164133738601833</v>
      </c>
      <c r="G13" s="5"/>
      <c r="H13" s="5">
        <v>7.6252763760000004</v>
      </c>
      <c r="I13" s="5">
        <f t="shared" si="2"/>
        <v>1.3177131841945289</v>
      </c>
      <c r="J13" s="6">
        <f t="shared" si="3"/>
        <v>1.3177131841945289</v>
      </c>
    </row>
    <row r="14" spans="1:10" x14ac:dyDescent="0.35">
      <c r="A14" s="4">
        <v>44177</v>
      </c>
      <c r="B14" s="5">
        <v>2.0099999999999998</v>
      </c>
      <c r="C14" s="5"/>
      <c r="D14" s="5">
        <v>4.2546999999999997</v>
      </c>
      <c r="E14" s="5">
        <f t="shared" si="0"/>
        <v>1.116766169154229</v>
      </c>
      <c r="F14" s="5">
        <f t="shared" si="1"/>
        <v>1.116766169154229</v>
      </c>
      <c r="G14" s="5"/>
      <c r="H14" s="5">
        <v>8.7634095920000004</v>
      </c>
      <c r="I14" s="5">
        <f t="shared" si="2"/>
        <v>3.3599052696517417</v>
      </c>
      <c r="J14" s="6">
        <f t="shared" si="3"/>
        <v>3.3599052696517417</v>
      </c>
    </row>
    <row r="15" spans="1:10" x14ac:dyDescent="0.35">
      <c r="A15" s="4">
        <v>44178</v>
      </c>
      <c r="B15" s="5">
        <v>4.26</v>
      </c>
      <c r="C15" s="5"/>
      <c r="D15" s="5">
        <v>4.26</v>
      </c>
      <c r="E15" s="5">
        <f t="shared" si="0"/>
        <v>0</v>
      </c>
      <c r="F15" s="5">
        <f t="shared" si="1"/>
        <v>0</v>
      </c>
      <c r="G15" s="5"/>
      <c r="H15" s="5">
        <v>5.7226945320000002</v>
      </c>
      <c r="I15" s="5">
        <f t="shared" si="2"/>
        <v>0.34335552394366209</v>
      </c>
      <c r="J15" s="6">
        <f t="shared" si="3"/>
        <v>0.34335552394366209</v>
      </c>
    </row>
    <row r="16" spans="1:10" x14ac:dyDescent="0.35">
      <c r="A16" s="4">
        <v>44179</v>
      </c>
      <c r="B16" s="5">
        <v>2.59</v>
      </c>
      <c r="C16" s="5"/>
      <c r="D16" s="5">
        <v>4.2652000000000001</v>
      </c>
      <c r="E16" s="5">
        <f t="shared" si="0"/>
        <v>0.64679536679536698</v>
      </c>
      <c r="F16" s="5">
        <f t="shared" si="1"/>
        <v>0.64679536679536698</v>
      </c>
      <c r="G16" s="5"/>
      <c r="H16" s="5">
        <v>4.7552671389999999</v>
      </c>
      <c r="I16" s="5">
        <f t="shared" si="2"/>
        <v>0.83601047837837839</v>
      </c>
      <c r="J16" s="6">
        <f t="shared" si="3"/>
        <v>0.83601047837837839</v>
      </c>
    </row>
    <row r="17" spans="1:10" x14ac:dyDescent="0.35">
      <c r="A17" s="4">
        <v>44180</v>
      </c>
      <c r="B17" s="5">
        <v>2.95</v>
      </c>
      <c r="C17" s="5"/>
      <c r="D17" s="5">
        <v>4.2705000000000002</v>
      </c>
      <c r="E17" s="5">
        <f t="shared" si="0"/>
        <v>0.44762711864406779</v>
      </c>
      <c r="F17" s="5">
        <f t="shared" si="1"/>
        <v>0.44762711864406779</v>
      </c>
      <c r="G17" s="5"/>
      <c r="H17" s="5">
        <v>4.9476969469999998</v>
      </c>
      <c r="I17" s="5">
        <f t="shared" si="2"/>
        <v>0.67718540576271169</v>
      </c>
      <c r="J17" s="6">
        <f t="shared" si="3"/>
        <v>0.67718540576271169</v>
      </c>
    </row>
    <row r="18" spans="1:10" x14ac:dyDescent="0.35">
      <c r="A18" s="4">
        <v>44181</v>
      </c>
      <c r="B18" s="5">
        <v>5.22</v>
      </c>
      <c r="C18" s="5"/>
      <c r="D18" s="5">
        <v>4.2756999999999996</v>
      </c>
      <c r="E18" s="5">
        <f t="shared" si="0"/>
        <v>-0.18090038314176249</v>
      </c>
      <c r="F18" s="5">
        <f t="shared" si="1"/>
        <v>0.18090038314176249</v>
      </c>
      <c r="G18" s="5"/>
      <c r="H18" s="5">
        <v>5.4393619800000002</v>
      </c>
      <c r="I18" s="5">
        <f t="shared" si="2"/>
        <v>4.2023367816092033E-2</v>
      </c>
      <c r="J18" s="6">
        <f t="shared" si="3"/>
        <v>4.2023367816092033E-2</v>
      </c>
    </row>
    <row r="19" spans="1:10" x14ac:dyDescent="0.35">
      <c r="A19" s="4">
        <v>44182</v>
      </c>
      <c r="B19" s="5">
        <v>2.4</v>
      </c>
      <c r="C19" s="5"/>
      <c r="D19" s="5">
        <v>4.2809999999999997</v>
      </c>
      <c r="E19" s="5">
        <f t="shared" si="0"/>
        <v>0.78374999999999995</v>
      </c>
      <c r="F19" s="5">
        <f t="shared" si="1"/>
        <v>0.78374999999999995</v>
      </c>
      <c r="G19" s="5"/>
      <c r="H19" s="5">
        <v>4.9427650420000004</v>
      </c>
      <c r="I19" s="5">
        <f t="shared" si="2"/>
        <v>1.0594854341666669</v>
      </c>
      <c r="J19" s="6">
        <f t="shared" si="3"/>
        <v>1.0594854341666669</v>
      </c>
    </row>
    <row r="20" spans="1:10" x14ac:dyDescent="0.35">
      <c r="A20" s="4">
        <v>44183</v>
      </c>
      <c r="B20" s="5">
        <v>2.94</v>
      </c>
      <c r="C20" s="5"/>
      <c r="D20" s="5">
        <v>4.2862999999999998</v>
      </c>
      <c r="E20" s="5">
        <f t="shared" si="0"/>
        <v>0.45792517006802719</v>
      </c>
      <c r="F20" s="5">
        <f t="shared" si="1"/>
        <v>0.45792517006802719</v>
      </c>
      <c r="G20" s="5"/>
      <c r="H20" s="5">
        <v>4.4135332570000001</v>
      </c>
      <c r="I20" s="5">
        <f t="shared" si="2"/>
        <v>0.50120178809523819</v>
      </c>
      <c r="J20" s="6">
        <f t="shared" si="3"/>
        <v>0.50120178809523819</v>
      </c>
    </row>
    <row r="21" spans="1:10" x14ac:dyDescent="0.35">
      <c r="A21" s="4">
        <v>44184</v>
      </c>
      <c r="B21" s="5">
        <v>2.19</v>
      </c>
      <c r="C21" s="5"/>
      <c r="D21" s="5">
        <v>4.2915000000000001</v>
      </c>
      <c r="E21" s="5">
        <f t="shared" si="0"/>
        <v>0.95958904109589049</v>
      </c>
      <c r="F21" s="5">
        <f t="shared" si="1"/>
        <v>0.95958904109589049</v>
      </c>
      <c r="G21" s="5"/>
      <c r="H21" s="5">
        <v>4.5098277119999999</v>
      </c>
      <c r="I21" s="5">
        <f t="shared" si="2"/>
        <v>1.0592820602739725</v>
      </c>
      <c r="J21" s="6">
        <f t="shared" si="3"/>
        <v>1.0592820602739725</v>
      </c>
    </row>
    <row r="22" spans="1:10" x14ac:dyDescent="0.35">
      <c r="A22" s="4">
        <v>44185</v>
      </c>
      <c r="B22" s="5">
        <v>2.12</v>
      </c>
      <c r="C22" s="5"/>
      <c r="D22" s="5">
        <v>4.2968000000000002</v>
      </c>
      <c r="E22" s="5">
        <f t="shared" si="0"/>
        <v>1.0267924528301886</v>
      </c>
      <c r="F22" s="5">
        <f t="shared" si="1"/>
        <v>1.0267924528301886</v>
      </c>
      <c r="G22" s="5"/>
      <c r="H22" s="5">
        <v>10.306121470000001</v>
      </c>
      <c r="I22" s="5">
        <f t="shared" si="2"/>
        <v>3.861378051886792</v>
      </c>
      <c r="J22" s="6">
        <f t="shared" si="3"/>
        <v>3.861378051886792</v>
      </c>
    </row>
    <row r="23" spans="1:10" x14ac:dyDescent="0.35">
      <c r="A23" s="4">
        <v>44186</v>
      </c>
      <c r="B23" s="5">
        <v>3.19</v>
      </c>
      <c r="C23" s="5"/>
      <c r="D23" s="5">
        <v>4.3021000000000003</v>
      </c>
      <c r="E23" s="5">
        <f t="shared" si="0"/>
        <v>0.34862068965517251</v>
      </c>
      <c r="F23" s="5">
        <f t="shared" si="1"/>
        <v>0.34862068965517251</v>
      </c>
      <c r="G23" s="5"/>
      <c r="H23" s="5">
        <v>6.3154802989999999</v>
      </c>
      <c r="I23" s="5">
        <f t="shared" si="2"/>
        <v>0.97977438840125386</v>
      </c>
      <c r="J23" s="6">
        <f t="shared" si="3"/>
        <v>0.97977438840125386</v>
      </c>
    </row>
    <row r="24" spans="1:10" x14ac:dyDescent="0.35">
      <c r="A24" s="4">
        <v>44187</v>
      </c>
      <c r="B24" s="5">
        <v>2.39</v>
      </c>
      <c r="C24" s="5"/>
      <c r="D24" s="5">
        <v>4.3074000000000003</v>
      </c>
      <c r="E24" s="5">
        <f t="shared" si="0"/>
        <v>0.80225941422594149</v>
      </c>
      <c r="F24" s="5">
        <f t="shared" si="1"/>
        <v>0.80225941422594149</v>
      </c>
      <c r="G24" s="5"/>
      <c r="H24" s="5">
        <v>5.175553152</v>
      </c>
      <c r="I24" s="5">
        <f t="shared" si="2"/>
        <v>1.1655034108786611</v>
      </c>
      <c r="J24" s="6">
        <f t="shared" si="3"/>
        <v>1.1655034108786611</v>
      </c>
    </row>
    <row r="25" spans="1:10" x14ac:dyDescent="0.35">
      <c r="A25" s="4">
        <v>44188</v>
      </c>
      <c r="B25" s="5">
        <v>2.46</v>
      </c>
      <c r="C25" s="5"/>
      <c r="D25" s="5">
        <v>4.3127000000000004</v>
      </c>
      <c r="E25" s="5">
        <f t="shared" si="0"/>
        <v>0.75313008130081316</v>
      </c>
      <c r="F25" s="5">
        <f t="shared" si="1"/>
        <v>0.75313008130081316</v>
      </c>
      <c r="G25" s="5"/>
      <c r="H25" s="5">
        <v>5.4121905200000002</v>
      </c>
      <c r="I25" s="5">
        <f t="shared" si="2"/>
        <v>1.2000774471544717</v>
      </c>
      <c r="J25" s="6">
        <f t="shared" si="3"/>
        <v>1.2000774471544717</v>
      </c>
    </row>
    <row r="26" spans="1:10" x14ac:dyDescent="0.35">
      <c r="A26" s="4">
        <v>44189</v>
      </c>
      <c r="B26" s="5">
        <v>1.93</v>
      </c>
      <c r="C26" s="5"/>
      <c r="D26" s="5">
        <v>4.3179999999999996</v>
      </c>
      <c r="E26" s="5">
        <f t="shared" si="0"/>
        <v>1.2373056994818652</v>
      </c>
      <c r="F26" s="5">
        <f t="shared" si="1"/>
        <v>1.2373056994818652</v>
      </c>
      <c r="G26" s="5"/>
      <c r="H26" s="5">
        <v>10.804259249999999</v>
      </c>
      <c r="I26" s="5">
        <f t="shared" si="2"/>
        <v>4.5980617875647667</v>
      </c>
      <c r="J26" s="6">
        <f t="shared" si="3"/>
        <v>4.5980617875647667</v>
      </c>
    </row>
    <row r="27" spans="1:10" x14ac:dyDescent="0.35">
      <c r="A27" s="4">
        <v>44190</v>
      </c>
      <c r="B27" s="5">
        <v>2.31</v>
      </c>
      <c r="C27" s="5"/>
      <c r="D27" s="5">
        <v>4.3232999999999997</v>
      </c>
      <c r="E27" s="5">
        <f t="shared" si="0"/>
        <v>0.87155844155844142</v>
      </c>
      <c r="F27" s="5">
        <f t="shared" si="1"/>
        <v>0.87155844155844142</v>
      </c>
      <c r="G27" s="5"/>
      <c r="H27" s="5">
        <v>4.6264687220000003</v>
      </c>
      <c r="I27" s="5">
        <f t="shared" si="2"/>
        <v>1.0028003125541127</v>
      </c>
      <c r="J27" s="6">
        <f t="shared" si="3"/>
        <v>1.0028003125541127</v>
      </c>
    </row>
    <row r="28" spans="1:10" x14ac:dyDescent="0.35">
      <c r="A28" s="4">
        <v>44191</v>
      </c>
      <c r="B28" s="5">
        <v>13.11</v>
      </c>
      <c r="C28" s="5"/>
      <c r="D28" s="5">
        <v>4.3285999999999998</v>
      </c>
      <c r="E28" s="5">
        <f t="shared" si="0"/>
        <v>-0.66982456140350877</v>
      </c>
      <c r="F28" s="5">
        <f t="shared" si="1"/>
        <v>0.66982456140350877</v>
      </c>
      <c r="G28" s="5"/>
      <c r="H28" s="5">
        <v>4.9804630919999999</v>
      </c>
      <c r="I28" s="5">
        <f t="shared" si="2"/>
        <v>-0.62010197620137297</v>
      </c>
      <c r="J28" s="6">
        <f t="shared" si="3"/>
        <v>0.62010197620137297</v>
      </c>
    </row>
    <row r="29" spans="1:10" x14ac:dyDescent="0.35">
      <c r="A29" s="4">
        <v>44192</v>
      </c>
      <c r="B29" s="5">
        <v>2.66</v>
      </c>
      <c r="C29" s="5"/>
      <c r="D29" s="5">
        <v>4.3339999999999996</v>
      </c>
      <c r="E29" s="5">
        <f t="shared" si="0"/>
        <v>0.62932330827067651</v>
      </c>
      <c r="F29" s="5">
        <f t="shared" si="1"/>
        <v>0.62932330827067651</v>
      </c>
      <c r="G29" s="5"/>
      <c r="H29" s="5">
        <v>7.5966289930000004</v>
      </c>
      <c r="I29" s="5">
        <f t="shared" si="2"/>
        <v>1.8558755612781954</v>
      </c>
      <c r="J29" s="6">
        <f t="shared" si="3"/>
        <v>1.8558755612781954</v>
      </c>
    </row>
    <row r="30" spans="1:10" x14ac:dyDescent="0.35">
      <c r="A30" s="4">
        <v>44193</v>
      </c>
      <c r="B30" s="5">
        <v>2.38</v>
      </c>
      <c r="C30" s="5"/>
      <c r="D30" s="5">
        <v>4.3392999999999997</v>
      </c>
      <c r="E30" s="5">
        <f t="shared" si="0"/>
        <v>0.82323529411764707</v>
      </c>
      <c r="F30" s="5">
        <f t="shared" si="1"/>
        <v>0.82323529411764707</v>
      </c>
      <c r="G30" s="5"/>
      <c r="H30" s="5">
        <v>5.2003728029999996</v>
      </c>
      <c r="I30" s="5">
        <f t="shared" si="2"/>
        <v>1.1850305894957982</v>
      </c>
      <c r="J30" s="6">
        <f t="shared" si="3"/>
        <v>1.1850305894957982</v>
      </c>
    </row>
    <row r="31" spans="1:10" x14ac:dyDescent="0.35">
      <c r="A31" s="4">
        <v>44194</v>
      </c>
      <c r="B31" s="5">
        <v>3.16</v>
      </c>
      <c r="C31" s="5"/>
      <c r="D31" s="5">
        <v>4.3445999999999998</v>
      </c>
      <c r="E31" s="5">
        <f t="shared" si="0"/>
        <v>0.37487341772151889</v>
      </c>
      <c r="F31" s="5">
        <f t="shared" si="1"/>
        <v>0.37487341772151889</v>
      </c>
      <c r="G31" s="5"/>
      <c r="H31" s="5">
        <v>5.4290679920000002</v>
      </c>
      <c r="I31" s="5">
        <f t="shared" si="2"/>
        <v>0.7180594911392405</v>
      </c>
      <c r="J31" s="6">
        <f t="shared" si="3"/>
        <v>0.7180594911392405</v>
      </c>
    </row>
    <row r="32" spans="1:10" x14ac:dyDescent="0.35">
      <c r="A32" s="4">
        <v>44195</v>
      </c>
      <c r="B32" s="5">
        <v>2.95</v>
      </c>
      <c r="C32" s="5"/>
      <c r="D32" s="5">
        <v>4.3499999999999996</v>
      </c>
      <c r="E32" s="5">
        <f t="shared" si="0"/>
        <v>0.47457627118644047</v>
      </c>
      <c r="F32" s="5">
        <f t="shared" si="1"/>
        <v>0.47457627118644047</v>
      </c>
      <c r="G32" s="5"/>
      <c r="H32" s="5">
        <v>4.8627364630000001</v>
      </c>
      <c r="I32" s="5">
        <f t="shared" si="2"/>
        <v>0.64838524169491518</v>
      </c>
      <c r="J32" s="6">
        <f t="shared" si="3"/>
        <v>0.64838524169491518</v>
      </c>
    </row>
    <row r="33" spans="1:10" x14ac:dyDescent="0.35">
      <c r="A33" s="4">
        <v>44196</v>
      </c>
      <c r="B33" s="5">
        <v>1.95</v>
      </c>
      <c r="C33" s="5"/>
      <c r="D33" s="5">
        <v>4.3552999999999997</v>
      </c>
      <c r="E33" s="5">
        <f t="shared" si="0"/>
        <v>1.2334871794871793</v>
      </c>
      <c r="F33" s="5">
        <f t="shared" si="1"/>
        <v>1.2334871794871793</v>
      </c>
      <c r="G33" s="5"/>
      <c r="H33" s="5">
        <v>6.2327658970000002</v>
      </c>
      <c r="I33" s="5">
        <f t="shared" si="2"/>
        <v>2.1962902035897436</v>
      </c>
      <c r="J33" s="6">
        <f t="shared" si="3"/>
        <v>2.1962902035897436</v>
      </c>
    </row>
    <row r="34" spans="1:10" x14ac:dyDescent="0.35">
      <c r="A34" s="4">
        <v>44197</v>
      </c>
      <c r="B34" s="5">
        <v>2.5</v>
      </c>
      <c r="C34" s="5"/>
      <c r="D34" s="5">
        <v>4.3606999999999996</v>
      </c>
      <c r="E34" s="5">
        <f t="shared" si="0"/>
        <v>0.74427999999999983</v>
      </c>
      <c r="F34" s="5">
        <f t="shared" si="1"/>
        <v>0.74427999999999983</v>
      </c>
      <c r="G34" s="7"/>
      <c r="H34" s="6">
        <v>4.1105522749999999</v>
      </c>
      <c r="I34" s="5">
        <f t="shared" si="2"/>
        <v>0.64422090999999992</v>
      </c>
      <c r="J34" s="6">
        <f t="shared" si="3"/>
        <v>0.64422090999999992</v>
      </c>
    </row>
    <row r="35" spans="1:10" x14ac:dyDescent="0.35">
      <c r="A35" s="4">
        <v>44198</v>
      </c>
      <c r="B35" s="5">
        <v>12.38</v>
      </c>
      <c r="C35" s="5"/>
      <c r="D35" s="5">
        <v>4.3661000000000003</v>
      </c>
      <c r="E35" s="5">
        <f t="shared" si="0"/>
        <v>-0.64732633279483032</v>
      </c>
      <c r="F35" s="5">
        <f t="shared" si="1"/>
        <v>0.64732633279483032</v>
      </c>
      <c r="G35" s="7"/>
      <c r="H35" s="6">
        <v>5.3609810019999999</v>
      </c>
      <c r="I35" s="5">
        <f t="shared" si="2"/>
        <v>-0.56696437786752829</v>
      </c>
      <c r="J35" s="6">
        <f t="shared" si="3"/>
        <v>0.56696437786752829</v>
      </c>
    </row>
    <row r="36" spans="1:10" x14ac:dyDescent="0.35">
      <c r="A36" s="4">
        <v>44199</v>
      </c>
      <c r="B36" s="5">
        <v>2.78</v>
      </c>
      <c r="C36" s="5"/>
      <c r="D36" s="5">
        <v>4.3714000000000004</v>
      </c>
      <c r="E36" s="5">
        <f t="shared" si="0"/>
        <v>0.57244604316546788</v>
      </c>
      <c r="F36" s="5">
        <f t="shared" si="1"/>
        <v>0.57244604316546788</v>
      </c>
      <c r="G36" s="7"/>
      <c r="H36" s="6">
        <v>4.8988607240000004</v>
      </c>
      <c r="I36" s="5">
        <f t="shared" si="2"/>
        <v>0.76218011654676288</v>
      </c>
      <c r="J36" s="6">
        <f t="shared" si="3"/>
        <v>0.76218011654676288</v>
      </c>
    </row>
    <row r="37" spans="1:10" x14ac:dyDescent="0.35">
      <c r="A37" s="4">
        <v>44200</v>
      </c>
      <c r="B37" s="5">
        <v>11.39</v>
      </c>
      <c r="C37" s="5"/>
      <c r="D37" s="5">
        <v>4.3768000000000002</v>
      </c>
      <c r="E37" s="5">
        <f t="shared" si="0"/>
        <v>-0.61573309920983321</v>
      </c>
      <c r="F37" s="5">
        <f t="shared" si="1"/>
        <v>0.61573309920983321</v>
      </c>
      <c r="G37" s="7"/>
      <c r="H37" s="6">
        <v>5.7586435839999996</v>
      </c>
      <c r="I37" s="5">
        <f t="shared" si="2"/>
        <v>-0.49441232800702378</v>
      </c>
      <c r="J37" s="6">
        <f t="shared" si="3"/>
        <v>0.49441232800702378</v>
      </c>
    </row>
    <row r="38" spans="1:10" x14ac:dyDescent="0.35">
      <c r="A38" s="4">
        <v>44201</v>
      </c>
      <c r="B38" s="5">
        <v>2.5499999999999998</v>
      </c>
      <c r="C38" s="5"/>
      <c r="D38" s="5">
        <v>4.3822000000000001</v>
      </c>
      <c r="E38" s="5">
        <f t="shared" si="0"/>
        <v>0.71850980392156882</v>
      </c>
      <c r="F38" s="5">
        <f t="shared" si="1"/>
        <v>0.71850980392156882</v>
      </c>
      <c r="G38" s="7"/>
      <c r="H38" s="6">
        <v>4.7648609940000002</v>
      </c>
      <c r="I38" s="5">
        <f t="shared" si="2"/>
        <v>0.86857293882352959</v>
      </c>
      <c r="J38" s="6">
        <f t="shared" si="3"/>
        <v>0.86857293882352959</v>
      </c>
    </row>
    <row r="39" spans="1:10" x14ac:dyDescent="0.35">
      <c r="A39" s="4">
        <v>44202</v>
      </c>
      <c r="B39" s="5">
        <v>2.58</v>
      </c>
      <c r="C39" s="5"/>
      <c r="D39" s="5">
        <v>4.3875999999999999</v>
      </c>
      <c r="E39" s="5">
        <f t="shared" si="0"/>
        <v>0.70062015503875963</v>
      </c>
      <c r="F39" s="5">
        <f t="shared" si="1"/>
        <v>0.70062015503875963</v>
      </c>
      <c r="G39" s="7"/>
      <c r="H39" s="6">
        <v>4.6198006449999998</v>
      </c>
      <c r="I39" s="5">
        <f t="shared" si="2"/>
        <v>0.79062040503875952</v>
      </c>
      <c r="J39" s="6">
        <f t="shared" si="3"/>
        <v>0.79062040503875952</v>
      </c>
    </row>
    <row r="40" spans="1:10" x14ac:dyDescent="0.35">
      <c r="A40" s="4">
        <v>44203</v>
      </c>
      <c r="B40" s="5">
        <v>2.1</v>
      </c>
      <c r="C40" s="5"/>
      <c r="D40" s="5">
        <v>4.3929999999999998</v>
      </c>
      <c r="E40" s="5">
        <f t="shared" si="0"/>
        <v>1.0919047619047617</v>
      </c>
      <c r="F40" s="5">
        <f t="shared" si="1"/>
        <v>1.0919047619047617</v>
      </c>
      <c r="G40" s="7"/>
      <c r="H40" s="6">
        <v>8.9836787040000008</v>
      </c>
      <c r="I40" s="5">
        <f t="shared" si="2"/>
        <v>3.2779422400000002</v>
      </c>
      <c r="J40" s="6">
        <f t="shared" si="3"/>
        <v>3.2779422400000002</v>
      </c>
    </row>
    <row r="41" spans="1:10" x14ac:dyDescent="0.35">
      <c r="A41" s="4">
        <v>44204</v>
      </c>
      <c r="B41" s="5">
        <v>3.06</v>
      </c>
      <c r="C41" s="5"/>
      <c r="D41" s="5">
        <v>4.3983999999999996</v>
      </c>
      <c r="E41" s="5">
        <f t="shared" si="0"/>
        <v>0.43738562091503252</v>
      </c>
      <c r="F41" s="5">
        <f t="shared" si="1"/>
        <v>0.43738562091503252</v>
      </c>
      <c r="G41" s="7"/>
      <c r="H41" s="6">
        <v>5.0439078200000003</v>
      </c>
      <c r="I41" s="5">
        <f t="shared" si="2"/>
        <v>0.64833588888888893</v>
      </c>
      <c r="J41" s="6">
        <f t="shared" si="3"/>
        <v>0.64833588888888893</v>
      </c>
    </row>
    <row r="42" spans="1:10" x14ac:dyDescent="0.35">
      <c r="A42" s="4">
        <v>44205</v>
      </c>
      <c r="B42" s="5">
        <v>1.54</v>
      </c>
      <c r="C42" s="5"/>
      <c r="D42" s="5">
        <v>4.4038000000000004</v>
      </c>
      <c r="E42" s="5">
        <f t="shared" si="0"/>
        <v>1.8596103896103897</v>
      </c>
      <c r="F42" s="5">
        <f t="shared" si="1"/>
        <v>1.8596103896103897</v>
      </c>
      <c r="G42" s="7"/>
      <c r="H42" s="6">
        <v>4.5832410809999997</v>
      </c>
      <c r="I42" s="5">
        <f t="shared" si="2"/>
        <v>1.9761305720779219</v>
      </c>
      <c r="J42" s="6">
        <f t="shared" si="3"/>
        <v>1.9761305720779219</v>
      </c>
    </row>
    <row r="43" spans="1:10" x14ac:dyDescent="0.35">
      <c r="A43" s="4">
        <v>44206</v>
      </c>
      <c r="B43" s="5">
        <v>2.5299999999999998</v>
      </c>
      <c r="C43" s="5"/>
      <c r="D43" s="5">
        <v>4.4092000000000002</v>
      </c>
      <c r="E43" s="5">
        <f t="shared" si="0"/>
        <v>0.74276679841897253</v>
      </c>
      <c r="F43" s="5">
        <f t="shared" si="1"/>
        <v>0.74276679841897253</v>
      </c>
      <c r="G43" s="7"/>
      <c r="H43" s="6">
        <v>4.4865175749999997</v>
      </c>
      <c r="I43" s="5">
        <f t="shared" si="2"/>
        <v>0.77332710474308297</v>
      </c>
      <c r="J43" s="6">
        <f t="shared" si="3"/>
        <v>0.77332710474308297</v>
      </c>
    </row>
    <row r="44" spans="1:10" x14ac:dyDescent="0.35">
      <c r="A44" s="4">
        <v>44207</v>
      </c>
      <c r="B44" s="5">
        <v>2.19</v>
      </c>
      <c r="C44" s="5"/>
      <c r="D44" s="5">
        <v>4.4146999999999998</v>
      </c>
      <c r="E44" s="5">
        <f t="shared" si="0"/>
        <v>1.0158447488584474</v>
      </c>
      <c r="F44" s="5">
        <f t="shared" si="1"/>
        <v>1.0158447488584474</v>
      </c>
      <c r="G44" s="7"/>
      <c r="H44" s="6">
        <v>5.9616290530000002</v>
      </c>
      <c r="I44" s="5">
        <f t="shared" si="2"/>
        <v>1.7222050470319636</v>
      </c>
      <c r="J44" s="6">
        <f t="shared" si="3"/>
        <v>1.7222050470319636</v>
      </c>
    </row>
    <row r="45" spans="1:10" x14ac:dyDescent="0.35">
      <c r="A45" s="4">
        <v>44208</v>
      </c>
      <c r="B45" s="5">
        <v>2.67</v>
      </c>
      <c r="C45" s="5"/>
      <c r="D45" s="5">
        <v>4.4200999999999997</v>
      </c>
      <c r="E45" s="5">
        <f t="shared" si="0"/>
        <v>0.65546816479400738</v>
      </c>
      <c r="F45" s="5">
        <f t="shared" si="1"/>
        <v>0.65546816479400738</v>
      </c>
      <c r="G45" s="7"/>
      <c r="H45" s="6">
        <v>12.012080170000001</v>
      </c>
      <c r="I45" s="5">
        <f t="shared" si="2"/>
        <v>3.4989064307116111</v>
      </c>
      <c r="J45" s="6">
        <f t="shared" si="3"/>
        <v>3.4989064307116111</v>
      </c>
    </row>
    <row r="46" spans="1:10" x14ac:dyDescent="0.35">
      <c r="A46" s="4">
        <v>44209</v>
      </c>
      <c r="B46" s="5">
        <v>2.2000000000000002</v>
      </c>
      <c r="C46" s="5"/>
      <c r="D46" s="5">
        <v>4.4255000000000004</v>
      </c>
      <c r="E46" s="5">
        <f t="shared" si="0"/>
        <v>1.0115909090909092</v>
      </c>
      <c r="F46" s="5">
        <f t="shared" si="1"/>
        <v>1.0115909090909092</v>
      </c>
      <c r="G46" s="7"/>
      <c r="H46" s="6">
        <v>10.94066952</v>
      </c>
      <c r="I46" s="5">
        <f t="shared" si="2"/>
        <v>3.9730316000000001</v>
      </c>
      <c r="J46" s="6">
        <f t="shared" si="3"/>
        <v>3.9730316000000001</v>
      </c>
    </row>
    <row r="47" spans="1:10" x14ac:dyDescent="0.35">
      <c r="A47" s="4">
        <v>44210</v>
      </c>
      <c r="B47" s="5">
        <v>2.04</v>
      </c>
      <c r="C47" s="5"/>
      <c r="D47" s="5">
        <v>4.431</v>
      </c>
      <c r="E47" s="5">
        <f t="shared" si="0"/>
        <v>1.1720588235294118</v>
      </c>
      <c r="F47" s="5">
        <f t="shared" si="1"/>
        <v>1.1720588235294118</v>
      </c>
      <c r="G47" s="7"/>
      <c r="H47" s="6">
        <v>4.9079051419999997</v>
      </c>
      <c r="I47" s="5">
        <f t="shared" si="2"/>
        <v>1.4058358539215685</v>
      </c>
      <c r="J47" s="6">
        <f t="shared" si="3"/>
        <v>1.4058358539215685</v>
      </c>
    </row>
    <row r="48" spans="1:10" x14ac:dyDescent="0.35">
      <c r="A48" s="4">
        <v>44211</v>
      </c>
      <c r="B48" s="5">
        <v>2.0699999999999998</v>
      </c>
      <c r="C48" s="5"/>
      <c r="D48" s="5">
        <v>4.4363999999999999</v>
      </c>
      <c r="E48" s="5">
        <f t="shared" si="0"/>
        <v>1.1431884057971016</v>
      </c>
      <c r="F48" s="5">
        <f t="shared" si="1"/>
        <v>1.1431884057971016</v>
      </c>
      <c r="G48" s="7"/>
      <c r="H48" s="6">
        <v>4.5978383259999998</v>
      </c>
      <c r="I48" s="5">
        <f t="shared" si="2"/>
        <v>1.2211779352657006</v>
      </c>
      <c r="J48" s="6">
        <f t="shared" si="3"/>
        <v>1.2211779352657006</v>
      </c>
    </row>
    <row r="49" spans="1:10" x14ac:dyDescent="0.35">
      <c r="A49" s="4">
        <v>44212</v>
      </c>
      <c r="B49" s="5">
        <v>2.65</v>
      </c>
      <c r="C49" s="5"/>
      <c r="D49" s="5">
        <v>4.4419000000000004</v>
      </c>
      <c r="E49" s="5">
        <f t="shared" si="0"/>
        <v>0.67618867924528325</v>
      </c>
      <c r="F49" s="5">
        <f t="shared" si="1"/>
        <v>0.67618867924528325</v>
      </c>
      <c r="G49" s="7"/>
      <c r="H49" s="6">
        <v>8.1805352360000008</v>
      </c>
      <c r="I49" s="5">
        <f t="shared" si="2"/>
        <v>2.0869944286792457</v>
      </c>
      <c r="J49" s="6">
        <f t="shared" si="3"/>
        <v>2.0869944286792457</v>
      </c>
    </row>
    <row r="50" spans="1:10" x14ac:dyDescent="0.35">
      <c r="A50" s="4">
        <v>44213</v>
      </c>
      <c r="B50" s="5">
        <v>2.67</v>
      </c>
      <c r="C50" s="5"/>
      <c r="D50" s="5">
        <v>4.4474</v>
      </c>
      <c r="E50" s="5">
        <f t="shared" si="0"/>
        <v>0.66569288389513115</v>
      </c>
      <c r="F50" s="5">
        <f t="shared" si="1"/>
        <v>0.66569288389513115</v>
      </c>
      <c r="G50" s="7"/>
      <c r="H50" s="6">
        <v>5.1710934670000004</v>
      </c>
      <c r="I50" s="5">
        <f t="shared" si="2"/>
        <v>0.93673912621722866</v>
      </c>
      <c r="J50" s="6">
        <f t="shared" si="3"/>
        <v>0.93673912621722866</v>
      </c>
    </row>
    <row r="51" spans="1:10" x14ac:dyDescent="0.35">
      <c r="A51" s="4">
        <v>44214</v>
      </c>
      <c r="B51" s="5">
        <v>2.14</v>
      </c>
      <c r="C51" s="5"/>
      <c r="D51" s="5">
        <v>4.4527999999999999</v>
      </c>
      <c r="E51" s="5">
        <f t="shared" si="0"/>
        <v>1.0807476635514017</v>
      </c>
      <c r="F51" s="5">
        <f t="shared" si="1"/>
        <v>1.0807476635514017</v>
      </c>
      <c r="G51" s="7"/>
      <c r="H51" s="6">
        <v>5.8031962589999999</v>
      </c>
      <c r="I51" s="5">
        <f t="shared" si="2"/>
        <v>1.7117739528037381</v>
      </c>
      <c r="J51" s="6">
        <f t="shared" si="3"/>
        <v>1.7117739528037381</v>
      </c>
    </row>
    <row r="52" spans="1:10" x14ac:dyDescent="0.35">
      <c r="A52" s="4">
        <v>44215</v>
      </c>
      <c r="B52" s="5">
        <v>2.09</v>
      </c>
      <c r="C52" s="5"/>
      <c r="D52" s="5">
        <v>4.4583000000000004</v>
      </c>
      <c r="E52" s="5">
        <f t="shared" si="0"/>
        <v>1.1331578947368424</v>
      </c>
      <c r="F52" s="5">
        <f t="shared" si="1"/>
        <v>1.1331578947368424</v>
      </c>
      <c r="G52" s="7"/>
      <c r="H52" s="6">
        <v>5.5153513040000002</v>
      </c>
      <c r="I52" s="5">
        <f t="shared" si="2"/>
        <v>1.6389240688995217</v>
      </c>
      <c r="J52" s="6">
        <f t="shared" si="3"/>
        <v>1.6389240688995217</v>
      </c>
    </row>
    <row r="53" spans="1:10" x14ac:dyDescent="0.35">
      <c r="A53" s="4">
        <v>44216</v>
      </c>
      <c r="B53" s="5">
        <v>1.84</v>
      </c>
      <c r="C53" s="5"/>
      <c r="D53" s="5">
        <v>4.4638</v>
      </c>
      <c r="E53" s="5">
        <f t="shared" si="0"/>
        <v>1.4259782608695653</v>
      </c>
      <c r="F53" s="5">
        <f t="shared" si="1"/>
        <v>1.4259782608695653</v>
      </c>
      <c r="G53" s="7"/>
      <c r="H53" s="6">
        <v>4.9782592230000002</v>
      </c>
      <c r="I53" s="5">
        <f t="shared" si="2"/>
        <v>1.7055756646739131</v>
      </c>
      <c r="J53" s="6">
        <f t="shared" si="3"/>
        <v>1.7055756646739131</v>
      </c>
    </row>
    <row r="54" spans="1:10" x14ac:dyDescent="0.35">
      <c r="A54" s="4">
        <v>44217</v>
      </c>
      <c r="B54" s="5">
        <v>2.57</v>
      </c>
      <c r="C54" s="5"/>
      <c r="D54" s="5">
        <v>4.4692999999999996</v>
      </c>
      <c r="E54" s="5">
        <f t="shared" si="0"/>
        <v>0.7390272373540856</v>
      </c>
      <c r="F54" s="5">
        <f t="shared" si="1"/>
        <v>0.7390272373540856</v>
      </c>
      <c r="G54" s="7"/>
      <c r="H54" s="6">
        <v>4.967519609</v>
      </c>
      <c r="I54" s="5">
        <f t="shared" si="2"/>
        <v>0.93288700739299624</v>
      </c>
      <c r="J54" s="6">
        <f t="shared" si="3"/>
        <v>0.93288700739299624</v>
      </c>
    </row>
    <row r="55" spans="1:10" x14ac:dyDescent="0.35">
      <c r="A55" s="4">
        <v>44218</v>
      </c>
      <c r="B55" s="5">
        <v>4.91</v>
      </c>
      <c r="C55" s="5"/>
      <c r="D55" s="5">
        <v>4.4748000000000001</v>
      </c>
      <c r="E55" s="5">
        <f t="shared" si="0"/>
        <v>-8.8635437881873724E-2</v>
      </c>
      <c r="F55" s="5">
        <f t="shared" si="1"/>
        <v>8.8635437881873724E-2</v>
      </c>
      <c r="G55" s="7"/>
      <c r="H55" s="6">
        <v>4.7753529620000004</v>
      </c>
      <c r="I55" s="5">
        <f t="shared" si="2"/>
        <v>-2.7423021995926635E-2</v>
      </c>
      <c r="J55" s="6">
        <f t="shared" si="3"/>
        <v>2.7423021995926635E-2</v>
      </c>
    </row>
    <row r="56" spans="1:10" x14ac:dyDescent="0.35">
      <c r="A56" s="4">
        <v>44219</v>
      </c>
      <c r="B56" s="5">
        <v>1.92</v>
      </c>
      <c r="C56" s="5"/>
      <c r="D56" s="5">
        <v>4.4802999999999997</v>
      </c>
      <c r="E56" s="5">
        <f t="shared" si="0"/>
        <v>1.3334895833333333</v>
      </c>
      <c r="F56" s="5">
        <f t="shared" si="1"/>
        <v>1.3334895833333333</v>
      </c>
      <c r="G56" s="7"/>
      <c r="H56" s="6">
        <v>4.9817413119999996</v>
      </c>
      <c r="I56" s="5">
        <f t="shared" si="2"/>
        <v>1.5946569333333331</v>
      </c>
      <c r="J56" s="6">
        <f t="shared" si="3"/>
        <v>1.5946569333333331</v>
      </c>
    </row>
    <row r="57" spans="1:10" x14ac:dyDescent="0.35">
      <c r="A57" s="4">
        <v>44220</v>
      </c>
      <c r="B57" s="5">
        <v>2.4500000000000002</v>
      </c>
      <c r="C57" s="5"/>
      <c r="D57" s="5">
        <v>4.4858000000000002</v>
      </c>
      <c r="E57" s="5">
        <f t="shared" si="0"/>
        <v>0.83093877551020401</v>
      </c>
      <c r="F57" s="5">
        <f t="shared" si="1"/>
        <v>0.83093877551020401</v>
      </c>
      <c r="G57" s="7"/>
      <c r="H57" s="6">
        <v>5.226449025</v>
      </c>
      <c r="I57" s="5">
        <f t="shared" si="2"/>
        <v>1.1332444999999998</v>
      </c>
      <c r="J57" s="6">
        <f t="shared" si="3"/>
        <v>1.1332444999999998</v>
      </c>
    </row>
    <row r="58" spans="1:10" x14ac:dyDescent="0.35">
      <c r="A58" s="4">
        <v>44221</v>
      </c>
      <c r="B58" s="5">
        <v>2.62</v>
      </c>
      <c r="C58" s="5"/>
      <c r="D58" s="5">
        <v>4.4912999999999998</v>
      </c>
      <c r="E58" s="5">
        <f t="shared" si="0"/>
        <v>0.71423664122137387</v>
      </c>
      <c r="F58" s="5">
        <f t="shared" si="1"/>
        <v>0.71423664122137387</v>
      </c>
      <c r="G58" s="7"/>
      <c r="H58" s="6">
        <v>5.6047119629999997</v>
      </c>
      <c r="I58" s="5">
        <f t="shared" si="2"/>
        <v>1.1392030393129768</v>
      </c>
      <c r="J58" s="6">
        <f t="shared" si="3"/>
        <v>1.1392030393129768</v>
      </c>
    </row>
    <row r="59" spans="1:10" x14ac:dyDescent="0.35">
      <c r="A59" s="4">
        <v>44222</v>
      </c>
      <c r="B59" s="5">
        <v>1.98</v>
      </c>
      <c r="C59" s="5"/>
      <c r="D59" s="5">
        <v>4.4969000000000001</v>
      </c>
      <c r="E59" s="5">
        <f t="shared" si="0"/>
        <v>1.2711616161616162</v>
      </c>
      <c r="F59" s="5">
        <f t="shared" si="1"/>
        <v>1.2711616161616162</v>
      </c>
      <c r="G59" s="7"/>
      <c r="H59" s="6">
        <v>5.4052237879999998</v>
      </c>
      <c r="I59" s="5">
        <f t="shared" si="2"/>
        <v>1.729911004040404</v>
      </c>
      <c r="J59" s="6">
        <f t="shared" si="3"/>
        <v>1.729911004040404</v>
      </c>
    </row>
    <row r="60" spans="1:10" x14ac:dyDescent="0.35">
      <c r="A60" s="4">
        <v>44223</v>
      </c>
      <c r="B60" s="5">
        <v>5.6</v>
      </c>
      <c r="C60" s="5"/>
      <c r="D60" s="5">
        <v>4.5023999999999997</v>
      </c>
      <c r="E60" s="5">
        <f t="shared" si="0"/>
        <v>-0.19600000000000001</v>
      </c>
      <c r="F60" s="5">
        <f t="shared" si="1"/>
        <v>0.19600000000000001</v>
      </c>
      <c r="G60" s="7"/>
      <c r="H60" s="6">
        <v>7.454264438</v>
      </c>
      <c r="I60" s="5">
        <f t="shared" si="2"/>
        <v>0.33111864964285725</v>
      </c>
      <c r="J60" s="6">
        <f t="shared" si="3"/>
        <v>0.33111864964285725</v>
      </c>
    </row>
    <row r="61" spans="1:10" x14ac:dyDescent="0.35">
      <c r="A61" s="4">
        <v>44224</v>
      </c>
      <c r="B61" s="5">
        <v>2.27</v>
      </c>
      <c r="C61" s="5"/>
      <c r="D61" s="5">
        <v>4.508</v>
      </c>
      <c r="E61" s="5">
        <f t="shared" si="0"/>
        <v>0.98590308370044055</v>
      </c>
      <c r="F61" s="5">
        <f t="shared" si="1"/>
        <v>0.98590308370044055</v>
      </c>
      <c r="G61" s="7"/>
      <c r="H61" s="6">
        <v>5.6089214539999999</v>
      </c>
      <c r="I61" s="5">
        <f t="shared" si="2"/>
        <v>1.4708905083700439</v>
      </c>
      <c r="J61" s="6">
        <f t="shared" si="3"/>
        <v>1.4708905083700439</v>
      </c>
    </row>
    <row r="62" spans="1:10" x14ac:dyDescent="0.35">
      <c r="A62" s="4">
        <v>44225</v>
      </c>
      <c r="B62" s="5">
        <v>2.09</v>
      </c>
      <c r="C62" s="5"/>
      <c r="D62" s="5">
        <v>4.5134999999999996</v>
      </c>
      <c r="E62" s="5">
        <f t="shared" si="0"/>
        <v>1.1595693779904306</v>
      </c>
      <c r="F62" s="5">
        <f t="shared" si="1"/>
        <v>1.1595693779904306</v>
      </c>
      <c r="G62" s="7"/>
      <c r="H62" s="6">
        <v>4.4568094550000001</v>
      </c>
      <c r="I62" s="5">
        <f t="shared" si="2"/>
        <v>1.1324447153110051</v>
      </c>
      <c r="J62" s="6">
        <f t="shared" si="3"/>
        <v>1.1324447153110051</v>
      </c>
    </row>
    <row r="63" spans="1:10" x14ac:dyDescent="0.35">
      <c r="A63" s="4">
        <v>44226</v>
      </c>
      <c r="B63" s="5">
        <v>1.69</v>
      </c>
      <c r="C63" s="5"/>
      <c r="D63" s="5">
        <v>4.5190999999999999</v>
      </c>
      <c r="E63" s="5">
        <f t="shared" si="0"/>
        <v>1.6740236686390533</v>
      </c>
      <c r="F63" s="5">
        <f t="shared" si="1"/>
        <v>1.6740236686390533</v>
      </c>
      <c r="G63" s="7"/>
      <c r="H63" s="6">
        <v>5.2413441049999996</v>
      </c>
      <c r="I63" s="5">
        <f t="shared" si="2"/>
        <v>2.1013870443786979</v>
      </c>
      <c r="J63" s="6">
        <f t="shared" si="3"/>
        <v>2.1013870443786979</v>
      </c>
    </row>
    <row r="64" spans="1:10" x14ac:dyDescent="0.35">
      <c r="A64" s="4">
        <v>44227</v>
      </c>
      <c r="B64" s="5">
        <v>1.23</v>
      </c>
      <c r="C64" s="5"/>
      <c r="D64" s="5">
        <v>4.5246000000000004</v>
      </c>
      <c r="E64" s="5">
        <f t="shared" si="0"/>
        <v>2.6785365853658538</v>
      </c>
      <c r="F64" s="5">
        <f t="shared" si="1"/>
        <v>2.6785365853658538</v>
      </c>
      <c r="G64" s="7"/>
      <c r="H64" s="6">
        <v>5.1354124319999999</v>
      </c>
      <c r="I64" s="5">
        <f t="shared" si="2"/>
        <v>3.1751320585365854</v>
      </c>
      <c r="J64" s="6">
        <f t="shared" si="3"/>
        <v>3.1751320585365854</v>
      </c>
    </row>
    <row r="65" spans="1:10" x14ac:dyDescent="0.35">
      <c r="A65" s="4">
        <v>44228</v>
      </c>
      <c r="B65" s="5">
        <v>2.2599999999999998</v>
      </c>
      <c r="C65" s="5"/>
      <c r="D65" s="5">
        <v>4.5301999999999998</v>
      </c>
      <c r="E65" s="5">
        <f t="shared" si="0"/>
        <v>1.0045132743362832</v>
      </c>
      <c r="F65" s="5">
        <f t="shared" si="1"/>
        <v>1.0045132743362832</v>
      </c>
      <c r="G65" s="7"/>
      <c r="H65" s="6">
        <v>5.3007820170000004</v>
      </c>
      <c r="I65" s="5">
        <f t="shared" si="2"/>
        <v>1.3454787685840712</v>
      </c>
      <c r="J65" s="6">
        <f t="shared" si="3"/>
        <v>1.3454787685840712</v>
      </c>
    </row>
    <row r="66" spans="1:10" x14ac:dyDescent="0.35">
      <c r="A66" s="4">
        <v>44229</v>
      </c>
      <c r="B66" s="5">
        <v>3.76</v>
      </c>
      <c r="C66" s="5"/>
      <c r="D66" s="5">
        <v>4.5358000000000001</v>
      </c>
      <c r="E66" s="5">
        <f t="shared" si="0"/>
        <v>0.20632978723404263</v>
      </c>
      <c r="F66" s="5">
        <f t="shared" si="1"/>
        <v>0.20632978723404263</v>
      </c>
      <c r="G66" s="7"/>
      <c r="H66" s="6">
        <v>9.5322656299999995</v>
      </c>
      <c r="I66" s="5">
        <f t="shared" si="2"/>
        <v>1.5351770292553191</v>
      </c>
      <c r="J66" s="6">
        <f t="shared" si="3"/>
        <v>1.5351770292553191</v>
      </c>
    </row>
    <row r="67" spans="1:10" x14ac:dyDescent="0.35">
      <c r="A67" s="4">
        <v>44230</v>
      </c>
      <c r="B67" s="5">
        <v>1.88</v>
      </c>
      <c r="C67" s="5"/>
      <c r="D67" s="5">
        <v>4.5412999999999997</v>
      </c>
      <c r="E67" s="5">
        <f t="shared" si="0"/>
        <v>1.4155851063829787</v>
      </c>
      <c r="F67" s="5">
        <f t="shared" si="1"/>
        <v>1.4155851063829787</v>
      </c>
      <c r="G67" s="7"/>
      <c r="H67" s="6">
        <v>5.1381290960000001</v>
      </c>
      <c r="I67" s="5">
        <f t="shared" si="2"/>
        <v>1.7330473914893618</v>
      </c>
      <c r="J67" s="6">
        <f t="shared" si="3"/>
        <v>1.7330473914893618</v>
      </c>
    </row>
    <row r="68" spans="1:10" x14ac:dyDescent="0.35">
      <c r="A68" s="4">
        <v>44231</v>
      </c>
      <c r="B68" s="5">
        <v>1.77</v>
      </c>
      <c r="C68" s="5"/>
      <c r="D68" s="5">
        <v>4.5468999999999999</v>
      </c>
      <c r="E68" s="5">
        <f t="shared" ref="E68:E92" si="4">(D68-B68)/B68</f>
        <v>1.5688700564971751</v>
      </c>
      <c r="F68" s="5">
        <f t="shared" ref="F68:F92" si="5">ABS((B68-D68)/B68)</f>
        <v>1.5688700564971751</v>
      </c>
      <c r="G68" s="7"/>
      <c r="H68" s="6">
        <v>4.7921781000000001</v>
      </c>
      <c r="I68" s="5">
        <f t="shared" ref="I68:I92" si="6">(H68-B68)/B68</f>
        <v>1.7074452542372882</v>
      </c>
      <c r="J68" s="6">
        <f t="shared" ref="J68:J92" si="7">ABS((B68-H68)/B68)</f>
        <v>1.7074452542372882</v>
      </c>
    </row>
    <row r="69" spans="1:10" x14ac:dyDescent="0.35">
      <c r="A69" s="4">
        <v>44232</v>
      </c>
      <c r="B69" s="5">
        <v>3.03</v>
      </c>
      <c r="C69" s="5"/>
      <c r="D69" s="5">
        <v>4.5525000000000002</v>
      </c>
      <c r="E69" s="5">
        <f t="shared" si="4"/>
        <v>0.50247524752475259</v>
      </c>
      <c r="F69" s="5">
        <f t="shared" si="5"/>
        <v>0.50247524752475259</v>
      </c>
      <c r="G69" s="7"/>
      <c r="H69" s="6">
        <v>4.7325460379999997</v>
      </c>
      <c r="I69" s="5">
        <f t="shared" si="6"/>
        <v>0.5618963821782178</v>
      </c>
      <c r="J69" s="6">
        <f t="shared" si="7"/>
        <v>0.5618963821782178</v>
      </c>
    </row>
    <row r="70" spans="1:10" x14ac:dyDescent="0.35">
      <c r="A70" s="4">
        <v>44233</v>
      </c>
      <c r="B70" s="5">
        <v>1.71</v>
      </c>
      <c r="C70" s="5"/>
      <c r="D70" s="5">
        <v>4.5580999999999996</v>
      </c>
      <c r="E70" s="5">
        <f t="shared" si="4"/>
        <v>1.6655555555555555</v>
      </c>
      <c r="F70" s="5">
        <f t="shared" si="5"/>
        <v>1.6655555555555555</v>
      </c>
      <c r="G70" s="7"/>
      <c r="H70" s="6">
        <v>5.4503146889999998</v>
      </c>
      <c r="I70" s="5">
        <f t="shared" si="6"/>
        <v>2.1873185315789474</v>
      </c>
      <c r="J70" s="6">
        <f t="shared" si="7"/>
        <v>2.1873185315789474</v>
      </c>
    </row>
    <row r="71" spans="1:10" x14ac:dyDescent="0.35">
      <c r="A71" s="4">
        <v>44234</v>
      </c>
      <c r="B71" s="5">
        <v>2.33</v>
      </c>
      <c r="C71" s="5"/>
      <c r="D71" s="5">
        <v>4.5636999999999999</v>
      </c>
      <c r="E71" s="5">
        <f t="shared" si="4"/>
        <v>0.95866952789699555</v>
      </c>
      <c r="F71" s="5">
        <f t="shared" si="5"/>
        <v>0.95866952789699555</v>
      </c>
      <c r="G71" s="7"/>
      <c r="H71" s="6">
        <v>4.8431449559999997</v>
      </c>
      <c r="I71" s="5">
        <f t="shared" si="6"/>
        <v>1.078602985407725</v>
      </c>
      <c r="J71" s="6">
        <f t="shared" si="7"/>
        <v>1.078602985407725</v>
      </c>
    </row>
    <row r="72" spans="1:10" x14ac:dyDescent="0.35">
      <c r="A72" s="4">
        <v>44235</v>
      </c>
      <c r="B72" s="5">
        <v>2.84</v>
      </c>
      <c r="C72" s="5"/>
      <c r="D72" s="5">
        <v>4.5693999999999999</v>
      </c>
      <c r="E72" s="5">
        <f t="shared" si="4"/>
        <v>0.60894366197183103</v>
      </c>
      <c r="F72" s="5">
        <f t="shared" si="5"/>
        <v>0.60894366197183103</v>
      </c>
      <c r="G72" s="7"/>
      <c r="H72" s="6">
        <v>5.1475033269999999</v>
      </c>
      <c r="I72" s="5">
        <f t="shared" si="6"/>
        <v>0.81250117147887335</v>
      </c>
      <c r="J72" s="6">
        <f t="shared" si="7"/>
        <v>0.81250117147887335</v>
      </c>
    </row>
    <row r="73" spans="1:10" x14ac:dyDescent="0.35">
      <c r="A73" s="4">
        <v>44236</v>
      </c>
      <c r="B73" s="5">
        <v>4.7300000000000004</v>
      </c>
      <c r="C73" s="5"/>
      <c r="D73" s="5">
        <v>4.5750000000000002</v>
      </c>
      <c r="E73" s="5">
        <f t="shared" si="4"/>
        <v>-3.2769556025370031E-2</v>
      </c>
      <c r="F73" s="5">
        <f t="shared" si="5"/>
        <v>3.2769556025370031E-2</v>
      </c>
      <c r="G73" s="7"/>
      <c r="H73" s="6">
        <v>5.4583270380000002</v>
      </c>
      <c r="I73" s="5">
        <f t="shared" si="6"/>
        <v>0.15398034630021135</v>
      </c>
      <c r="J73" s="6">
        <f t="shared" si="7"/>
        <v>0.15398034630021135</v>
      </c>
    </row>
    <row r="74" spans="1:10" x14ac:dyDescent="0.35">
      <c r="A74" s="4">
        <v>44237</v>
      </c>
      <c r="B74" s="5">
        <v>2.2000000000000002</v>
      </c>
      <c r="C74" s="5"/>
      <c r="D74" s="5">
        <v>4.5805999999999996</v>
      </c>
      <c r="E74" s="5">
        <f t="shared" si="4"/>
        <v>1.0820909090909088</v>
      </c>
      <c r="F74" s="5">
        <f t="shared" si="5"/>
        <v>1.0820909090909088</v>
      </c>
      <c r="G74" s="7"/>
      <c r="H74" s="6">
        <v>7.5040682390000004</v>
      </c>
      <c r="I74" s="5">
        <f t="shared" si="6"/>
        <v>2.4109401086363635</v>
      </c>
      <c r="J74" s="6">
        <f t="shared" si="7"/>
        <v>2.4109401086363635</v>
      </c>
    </row>
    <row r="75" spans="1:10" x14ac:dyDescent="0.35">
      <c r="A75" s="4">
        <v>44238</v>
      </c>
      <c r="B75" s="5">
        <v>2.2200000000000002</v>
      </c>
      <c r="C75" s="5"/>
      <c r="D75" s="5">
        <v>4.5861999999999998</v>
      </c>
      <c r="E75" s="5">
        <f t="shared" si="4"/>
        <v>1.0658558558558555</v>
      </c>
      <c r="F75" s="5">
        <f t="shared" si="5"/>
        <v>1.0658558558558555</v>
      </c>
      <c r="G75" s="7"/>
      <c r="H75" s="6">
        <v>4.7648647869999996</v>
      </c>
      <c r="I75" s="5">
        <f t="shared" si="6"/>
        <v>1.1463354896396394</v>
      </c>
      <c r="J75" s="6">
        <f t="shared" si="7"/>
        <v>1.1463354896396394</v>
      </c>
    </row>
    <row r="76" spans="1:10" x14ac:dyDescent="0.35">
      <c r="A76" s="4">
        <v>44239</v>
      </c>
      <c r="B76" s="5">
        <v>2.2799999999999998</v>
      </c>
      <c r="C76" s="5"/>
      <c r="D76" s="5">
        <v>4.5918999999999999</v>
      </c>
      <c r="E76" s="5">
        <f t="shared" si="4"/>
        <v>1.0139912280701755</v>
      </c>
      <c r="F76" s="5">
        <f t="shared" si="5"/>
        <v>1.0139912280701755</v>
      </c>
      <c r="G76" s="7"/>
      <c r="H76" s="6">
        <v>4.2198202509999998</v>
      </c>
      <c r="I76" s="5">
        <f t="shared" si="6"/>
        <v>0.85079835570175444</v>
      </c>
      <c r="J76" s="6">
        <f t="shared" si="7"/>
        <v>0.85079835570175444</v>
      </c>
    </row>
    <row r="77" spans="1:10" x14ac:dyDescent="0.35">
      <c r="A77" s="4">
        <v>44240</v>
      </c>
      <c r="B77" s="5">
        <v>2.54</v>
      </c>
      <c r="C77" s="5"/>
      <c r="D77" s="5">
        <v>4.5975000000000001</v>
      </c>
      <c r="E77" s="5">
        <f t="shared" si="4"/>
        <v>0.81003937007874016</v>
      </c>
      <c r="F77" s="5">
        <f t="shared" si="5"/>
        <v>0.81003937007874016</v>
      </c>
      <c r="G77" s="7"/>
      <c r="H77" s="6">
        <v>5.6667051659999998</v>
      </c>
      <c r="I77" s="5">
        <f t="shared" si="6"/>
        <v>1.2309862858267715</v>
      </c>
      <c r="J77" s="6">
        <f t="shared" si="7"/>
        <v>1.2309862858267715</v>
      </c>
    </row>
    <row r="78" spans="1:10" x14ac:dyDescent="0.35">
      <c r="A78" s="4">
        <v>44241</v>
      </c>
      <c r="B78" s="5">
        <v>2.2999999999999998</v>
      </c>
      <c r="C78" s="5"/>
      <c r="D78" s="5">
        <v>4.6032000000000002</v>
      </c>
      <c r="E78" s="5">
        <f t="shared" si="4"/>
        <v>1.0013913043478264</v>
      </c>
      <c r="F78" s="5">
        <f t="shared" si="5"/>
        <v>1.0013913043478264</v>
      </c>
      <c r="G78" s="7"/>
      <c r="H78" s="6">
        <v>5.2717153139999997</v>
      </c>
      <c r="I78" s="5">
        <f t="shared" si="6"/>
        <v>1.2920501365217392</v>
      </c>
      <c r="J78" s="6">
        <f t="shared" si="7"/>
        <v>1.2920501365217392</v>
      </c>
    </row>
    <row r="79" spans="1:10" x14ac:dyDescent="0.35">
      <c r="A79" s="4">
        <v>44242</v>
      </c>
      <c r="B79" s="5">
        <v>2.34</v>
      </c>
      <c r="C79" s="5"/>
      <c r="D79" s="5">
        <v>4.6089000000000002</v>
      </c>
      <c r="E79" s="5">
        <f t="shared" si="4"/>
        <v>0.96961538461538488</v>
      </c>
      <c r="F79" s="5">
        <f t="shared" si="5"/>
        <v>0.96961538461538488</v>
      </c>
      <c r="G79" s="7"/>
      <c r="H79" s="6">
        <v>4.7845389020000004</v>
      </c>
      <c r="I79" s="5">
        <f t="shared" si="6"/>
        <v>1.0446747444444449</v>
      </c>
      <c r="J79" s="6">
        <f t="shared" si="7"/>
        <v>1.0446747444444449</v>
      </c>
    </row>
    <row r="80" spans="1:10" x14ac:dyDescent="0.35">
      <c r="A80" s="4">
        <v>44243</v>
      </c>
      <c r="B80" s="5">
        <v>2.58</v>
      </c>
      <c r="C80" s="5"/>
      <c r="D80" s="5">
        <v>4.6144999999999996</v>
      </c>
      <c r="E80" s="5">
        <f t="shared" si="4"/>
        <v>0.78856589147286804</v>
      </c>
      <c r="F80" s="5">
        <f t="shared" si="5"/>
        <v>0.78856589147286804</v>
      </c>
      <c r="G80" s="7"/>
      <c r="H80" s="6">
        <v>6.8547627210000002</v>
      </c>
      <c r="I80" s="5">
        <f t="shared" si="6"/>
        <v>1.6568847755813954</v>
      </c>
      <c r="J80" s="6">
        <f t="shared" si="7"/>
        <v>1.6568847755813954</v>
      </c>
    </row>
    <row r="81" spans="1:10" x14ac:dyDescent="0.35">
      <c r="A81" s="4">
        <v>44244</v>
      </c>
      <c r="B81" s="5">
        <v>8.89</v>
      </c>
      <c r="C81" s="5"/>
      <c r="D81" s="5">
        <v>4.6201999999999996</v>
      </c>
      <c r="E81" s="5">
        <f t="shared" si="4"/>
        <v>-0.48029246344206983</v>
      </c>
      <c r="F81" s="5">
        <f t="shared" si="5"/>
        <v>0.48029246344206983</v>
      </c>
      <c r="G81" s="7"/>
      <c r="H81" s="6">
        <v>5.2529050460000004</v>
      </c>
      <c r="I81" s="5">
        <f t="shared" si="6"/>
        <v>-0.40912204206974129</v>
      </c>
      <c r="J81" s="6">
        <f t="shared" si="7"/>
        <v>0.40912204206974129</v>
      </c>
    </row>
    <row r="82" spans="1:10" x14ac:dyDescent="0.35">
      <c r="A82" s="4">
        <v>44245</v>
      </c>
      <c r="B82" s="5">
        <v>2.09</v>
      </c>
      <c r="C82" s="5"/>
      <c r="D82" s="5">
        <v>4.6258999999999997</v>
      </c>
      <c r="E82" s="5">
        <f t="shared" si="4"/>
        <v>1.2133492822966507</v>
      </c>
      <c r="F82" s="5">
        <f t="shared" si="5"/>
        <v>1.2133492822966507</v>
      </c>
      <c r="G82" s="7"/>
      <c r="H82" s="6">
        <v>9.7334496870000002</v>
      </c>
      <c r="I82" s="5">
        <f t="shared" si="6"/>
        <v>3.6571529602870818</v>
      </c>
      <c r="J82" s="6">
        <f t="shared" si="7"/>
        <v>3.6571529602870818</v>
      </c>
    </row>
    <row r="83" spans="1:10" x14ac:dyDescent="0.35">
      <c r="A83" s="4">
        <v>44246</v>
      </c>
      <c r="B83" s="5">
        <v>2.57</v>
      </c>
      <c r="C83" s="5"/>
      <c r="D83" s="5">
        <v>4.6315999999999997</v>
      </c>
      <c r="E83" s="5">
        <f t="shared" si="4"/>
        <v>0.8021789883268482</v>
      </c>
      <c r="F83" s="5">
        <f t="shared" si="5"/>
        <v>0.8021789883268482</v>
      </c>
      <c r="G83" s="7"/>
      <c r="H83" s="6">
        <v>4.3687272750000004</v>
      </c>
      <c r="I83" s="5">
        <f t="shared" si="6"/>
        <v>0.69989388132295749</v>
      </c>
      <c r="J83" s="6">
        <f t="shared" si="7"/>
        <v>0.69989388132295749</v>
      </c>
    </row>
    <row r="84" spans="1:10" x14ac:dyDescent="0.35">
      <c r="A84" s="4">
        <v>44247</v>
      </c>
      <c r="B84" s="5">
        <v>8.6999999999999993</v>
      </c>
      <c r="C84" s="5"/>
      <c r="D84" s="5">
        <v>4.6372999999999998</v>
      </c>
      <c r="E84" s="5">
        <f t="shared" si="4"/>
        <v>-0.46697701149425286</v>
      </c>
      <c r="F84" s="5">
        <f t="shared" si="5"/>
        <v>0.46697701149425286</v>
      </c>
      <c r="G84" s="7"/>
      <c r="H84" s="6">
        <v>7.1979285099999997</v>
      </c>
      <c r="I84" s="5">
        <f t="shared" si="6"/>
        <v>-0.17265189540229883</v>
      </c>
      <c r="J84" s="6">
        <f t="shared" si="7"/>
        <v>0.17265189540229883</v>
      </c>
    </row>
    <row r="85" spans="1:10" x14ac:dyDescent="0.35">
      <c r="A85" s="4">
        <v>44248</v>
      </c>
      <c r="B85" s="5">
        <v>2.16</v>
      </c>
      <c r="C85" s="5"/>
      <c r="D85" s="5">
        <v>4.6429999999999998</v>
      </c>
      <c r="E85" s="5">
        <f t="shared" si="4"/>
        <v>1.1495370370370368</v>
      </c>
      <c r="F85" s="5">
        <f t="shared" si="5"/>
        <v>1.1495370370370368</v>
      </c>
      <c r="G85" s="7"/>
      <c r="H85" s="6">
        <v>5.9978845869999997</v>
      </c>
      <c r="I85" s="5">
        <f t="shared" si="6"/>
        <v>1.7767984199074072</v>
      </c>
      <c r="J85" s="6">
        <f t="shared" si="7"/>
        <v>1.7767984199074072</v>
      </c>
    </row>
    <row r="86" spans="1:10" x14ac:dyDescent="0.35">
      <c r="A86" s="4">
        <v>44249</v>
      </c>
      <c r="B86" s="5">
        <v>3.43</v>
      </c>
      <c r="C86" s="5"/>
      <c r="D86" s="5">
        <v>4.6486999999999998</v>
      </c>
      <c r="E86" s="5">
        <f t="shared" si="4"/>
        <v>0.35530612244897947</v>
      </c>
      <c r="F86" s="5">
        <f t="shared" si="5"/>
        <v>0.35530612244897947</v>
      </c>
      <c r="G86" s="7"/>
      <c r="H86" s="6">
        <v>5.273950943</v>
      </c>
      <c r="I86" s="5">
        <f t="shared" si="6"/>
        <v>0.53759502711370255</v>
      </c>
      <c r="J86" s="6">
        <f t="shared" si="7"/>
        <v>0.53759502711370255</v>
      </c>
    </row>
    <row r="87" spans="1:10" x14ac:dyDescent="0.35">
      <c r="A87" s="4">
        <v>44250</v>
      </c>
      <c r="B87" s="5">
        <v>2.11</v>
      </c>
      <c r="C87" s="5"/>
      <c r="D87" s="5">
        <v>4.6543999999999999</v>
      </c>
      <c r="E87" s="5">
        <f t="shared" si="4"/>
        <v>1.2058767772511849</v>
      </c>
      <c r="F87" s="5">
        <f t="shared" si="5"/>
        <v>1.2058767772511849</v>
      </c>
      <c r="G87" s="7"/>
      <c r="H87" s="6">
        <v>5.1135180739999999</v>
      </c>
      <c r="I87" s="5">
        <f t="shared" si="6"/>
        <v>1.4234682815165878</v>
      </c>
      <c r="J87" s="6">
        <f t="shared" si="7"/>
        <v>1.4234682815165878</v>
      </c>
    </row>
    <row r="88" spans="1:10" x14ac:dyDescent="0.35">
      <c r="A88" s="4">
        <v>44251</v>
      </c>
      <c r="B88" s="5">
        <v>2.29</v>
      </c>
      <c r="C88" s="5"/>
      <c r="D88" s="5">
        <v>4.6601999999999997</v>
      </c>
      <c r="E88" s="5">
        <f t="shared" si="4"/>
        <v>1.0350218340611352</v>
      </c>
      <c r="F88" s="5">
        <f t="shared" si="5"/>
        <v>1.0350218340611352</v>
      </c>
      <c r="G88" s="7"/>
      <c r="H88" s="6">
        <v>5.6624401979999996</v>
      </c>
      <c r="I88" s="5">
        <f t="shared" si="6"/>
        <v>1.4726813091703055</v>
      </c>
      <c r="J88" s="6">
        <f t="shared" si="7"/>
        <v>1.4726813091703055</v>
      </c>
    </row>
    <row r="89" spans="1:10" x14ac:dyDescent="0.35">
      <c r="A89" s="4">
        <v>44252</v>
      </c>
      <c r="B89" s="5">
        <v>2.71</v>
      </c>
      <c r="C89" s="5"/>
      <c r="D89" s="5">
        <v>4.6658999999999997</v>
      </c>
      <c r="E89" s="5">
        <f t="shared" si="4"/>
        <v>0.72173431734317339</v>
      </c>
      <c r="F89" s="5">
        <f t="shared" si="5"/>
        <v>0.72173431734317339</v>
      </c>
      <c r="G89" s="7"/>
      <c r="H89" s="6">
        <v>4.5055373760000004</v>
      </c>
      <c r="I89" s="5">
        <f t="shared" si="6"/>
        <v>0.66255991734317354</v>
      </c>
      <c r="J89" s="6">
        <f t="shared" si="7"/>
        <v>0.66255991734317354</v>
      </c>
    </row>
    <row r="90" spans="1:10" x14ac:dyDescent="0.35">
      <c r="A90" s="4">
        <v>44253</v>
      </c>
      <c r="B90" s="5">
        <v>8.4</v>
      </c>
      <c r="C90" s="5"/>
      <c r="D90" s="5">
        <v>4.6715999999999998</v>
      </c>
      <c r="E90" s="5">
        <f t="shared" si="4"/>
        <v>-0.44385714285714289</v>
      </c>
      <c r="F90" s="5">
        <f t="shared" si="5"/>
        <v>0.44385714285714289</v>
      </c>
      <c r="G90" s="7"/>
      <c r="H90" s="6">
        <v>6.924329642</v>
      </c>
      <c r="I90" s="5">
        <f t="shared" si="6"/>
        <v>-0.17567504261904765</v>
      </c>
      <c r="J90" s="6">
        <f t="shared" si="7"/>
        <v>0.17567504261904765</v>
      </c>
    </row>
    <row r="91" spans="1:10" x14ac:dyDescent="0.35">
      <c r="A91" s="4">
        <v>44254</v>
      </c>
      <c r="B91" s="5">
        <v>2.02</v>
      </c>
      <c r="C91" s="5"/>
      <c r="D91" s="5">
        <v>4.6773999999999996</v>
      </c>
      <c r="E91" s="5">
        <f t="shared" si="4"/>
        <v>1.3155445544554454</v>
      </c>
      <c r="F91" s="5">
        <f t="shared" si="5"/>
        <v>1.3155445544554454</v>
      </c>
      <c r="G91" s="7"/>
      <c r="H91" s="6">
        <v>4.7515575800000001</v>
      </c>
      <c r="I91" s="5">
        <f t="shared" si="6"/>
        <v>1.3522562277227723</v>
      </c>
      <c r="J91" s="6">
        <f t="shared" si="7"/>
        <v>1.3522562277227723</v>
      </c>
    </row>
    <row r="92" spans="1:10" x14ac:dyDescent="0.35">
      <c r="A92" s="4">
        <v>44255</v>
      </c>
      <c r="B92" s="5">
        <v>2.65</v>
      </c>
      <c r="C92" s="5"/>
      <c r="D92" s="5">
        <v>4.6832000000000003</v>
      </c>
      <c r="E92" s="5">
        <f t="shared" si="4"/>
        <v>0.76724528301886807</v>
      </c>
      <c r="F92" s="5">
        <f t="shared" si="5"/>
        <v>0.76724528301886807</v>
      </c>
      <c r="G92" s="7"/>
      <c r="H92" s="6">
        <v>4.3206570270000002</v>
      </c>
      <c r="I92" s="5">
        <f t="shared" si="6"/>
        <v>0.63043661396226425</v>
      </c>
      <c r="J92" s="6">
        <f t="shared" si="7"/>
        <v>0.63043661396226425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3.1885555555555545</v>
      </c>
      <c r="C95" s="5"/>
      <c r="D95" s="5">
        <f>AVERAGE(D3:D92)</f>
        <v>4.4359755555555553</v>
      </c>
      <c r="E95" s="5"/>
      <c r="F95" s="5">
        <f>SUM(F3:F92)</f>
        <v>73.165218536508888</v>
      </c>
      <c r="G95" s="5"/>
      <c r="H95" s="3">
        <f>AVERAGE(H3:H92)</f>
        <v>5.9355038525777788</v>
      </c>
      <c r="I95" s="3"/>
      <c r="J95" s="5">
        <f>SUM(J3:J92)</f>
        <v>120.92336712608319</v>
      </c>
    </row>
    <row r="96" spans="1:10" x14ac:dyDescent="0.35">
      <c r="A96" s="3" t="s">
        <v>14</v>
      </c>
      <c r="B96" s="5">
        <f>MEDIAN(B3:B92)</f>
        <v>2.5149999999999997</v>
      </c>
      <c r="C96" s="5"/>
      <c r="D96" s="5">
        <f>MEDIAN(D3:D92)</f>
        <v>4.4337</v>
      </c>
      <c r="E96" s="5" t="s">
        <v>1</v>
      </c>
      <c r="F96" s="8">
        <f>COUNT(D3:D92)</f>
        <v>90</v>
      </c>
      <c r="G96" s="5"/>
      <c r="H96" s="3">
        <f>MEDIAN(H3:H92)</f>
        <v>5.2471245755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2.2072462690838384</v>
      </c>
      <c r="C97" s="5"/>
      <c r="D97" s="3">
        <f>_xlfn.STDEV.S(D3:D92)</f>
        <v>0.14252064885767066</v>
      </c>
      <c r="E97" s="5" t="s">
        <v>4</v>
      </c>
      <c r="F97" s="5">
        <f>(F95/F96)*100</f>
        <v>81.294687262787662</v>
      </c>
      <c r="G97" s="5"/>
      <c r="H97" s="3">
        <f>_xlfn.STDEV.S(H3:H92)</f>
        <v>2.0690339761109344</v>
      </c>
      <c r="I97" s="3" t="s">
        <v>4</v>
      </c>
      <c r="J97" s="5">
        <f>(J95/J96)*100</f>
        <v>134.35929680675912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97"/>
  <sheetViews>
    <sheetView zoomScale="115" zoomScaleNormal="115" workbookViewId="0">
      <selection activeCell="J94" sqref="A1:J94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7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0.28000000000000003</v>
      </c>
      <c r="C3" s="5"/>
      <c r="D3" s="5">
        <v>0.22</v>
      </c>
      <c r="E3" s="5">
        <f>(D3-B3)/B3</f>
        <v>-0.21428571428571436</v>
      </c>
      <c r="F3" s="5">
        <f>ABS((B3-D3)/B3)</f>
        <v>0.21428571428571436</v>
      </c>
      <c r="G3" s="5"/>
      <c r="H3" s="5">
        <v>0.28000000000000003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0.28000000000000003</v>
      </c>
      <c r="C4" s="5"/>
      <c r="D4" s="5">
        <v>0.21909999999999999</v>
      </c>
      <c r="E4" s="5">
        <f t="shared" ref="E4:E67" si="0">(D4-B4)/B4</f>
        <v>-0.21750000000000011</v>
      </c>
      <c r="F4" s="5">
        <f t="shared" ref="F4:F67" si="1">ABS((B4-D4)/B4)</f>
        <v>0.21750000000000011</v>
      </c>
      <c r="G4" s="5"/>
      <c r="H4" s="5">
        <v>0.28799817100000003</v>
      </c>
      <c r="I4" s="5">
        <f t="shared" ref="I4:I67" si="2">(H4-B4)/B4</f>
        <v>2.8564896428571421E-2</v>
      </c>
      <c r="J4" s="6">
        <f t="shared" ref="J4:J67" si="3">ABS((B4-H4)/B4)</f>
        <v>2.8564896428571421E-2</v>
      </c>
    </row>
    <row r="5" spans="1:10" x14ac:dyDescent="0.35">
      <c r="A5" s="4">
        <v>44168</v>
      </c>
      <c r="B5" s="5">
        <v>0.28000000000000003</v>
      </c>
      <c r="C5" s="5"/>
      <c r="D5" s="5">
        <v>0.21820000000000001</v>
      </c>
      <c r="E5" s="5">
        <f t="shared" si="0"/>
        <v>-0.22071428571428578</v>
      </c>
      <c r="F5" s="5">
        <f t="shared" si="1"/>
        <v>0.22071428571428578</v>
      </c>
      <c r="G5" s="5"/>
      <c r="H5" s="5">
        <v>0.29250356300000002</v>
      </c>
      <c r="I5" s="5">
        <f t="shared" si="2"/>
        <v>4.4655582142857121E-2</v>
      </c>
      <c r="J5" s="6">
        <f t="shared" si="3"/>
        <v>4.4655582142857121E-2</v>
      </c>
    </row>
    <row r="6" spans="1:10" x14ac:dyDescent="0.35">
      <c r="A6" s="4">
        <v>44169</v>
      </c>
      <c r="B6" s="5">
        <v>0.27</v>
      </c>
      <c r="C6" s="5"/>
      <c r="D6" s="5">
        <v>0.21729999999999999</v>
      </c>
      <c r="E6" s="5">
        <f t="shared" si="0"/>
        <v>-0.19518518518518527</v>
      </c>
      <c r="F6" s="5">
        <f t="shared" si="1"/>
        <v>0.19518518518518527</v>
      </c>
      <c r="G6" s="5"/>
      <c r="H6" s="5">
        <v>0.26559277599999997</v>
      </c>
      <c r="I6" s="5">
        <f t="shared" si="2"/>
        <v>-1.6323051851852011E-2</v>
      </c>
      <c r="J6" s="6">
        <f t="shared" si="3"/>
        <v>1.6323051851852011E-2</v>
      </c>
    </row>
    <row r="7" spans="1:10" x14ac:dyDescent="0.35">
      <c r="A7" s="4">
        <v>44170</v>
      </c>
      <c r="B7" s="5">
        <v>0.28999999999999998</v>
      </c>
      <c r="C7" s="5"/>
      <c r="D7" s="5">
        <v>0.21640000000000001</v>
      </c>
      <c r="E7" s="5">
        <f t="shared" si="0"/>
        <v>-0.25379310344827577</v>
      </c>
      <c r="F7" s="5">
        <f t="shared" si="1"/>
        <v>0.25379310344827577</v>
      </c>
      <c r="G7" s="5"/>
      <c r="H7" s="5">
        <v>0.26565240200000001</v>
      </c>
      <c r="I7" s="5">
        <f t="shared" si="2"/>
        <v>-8.3957234482758519E-2</v>
      </c>
      <c r="J7" s="6">
        <f t="shared" si="3"/>
        <v>8.3957234482758519E-2</v>
      </c>
    </row>
    <row r="8" spans="1:10" x14ac:dyDescent="0.35">
      <c r="A8" s="4">
        <v>44171</v>
      </c>
      <c r="B8" s="5">
        <v>0.28000000000000003</v>
      </c>
      <c r="C8" s="5"/>
      <c r="D8" s="5">
        <v>0.2155</v>
      </c>
      <c r="E8" s="5">
        <f t="shared" si="0"/>
        <v>-0.23035714285714293</v>
      </c>
      <c r="F8" s="5">
        <f t="shared" si="1"/>
        <v>0.23035714285714293</v>
      </c>
      <c r="G8" s="5"/>
      <c r="H8" s="5">
        <v>0.27834898299999999</v>
      </c>
      <c r="I8" s="5">
        <f t="shared" si="2"/>
        <v>-5.8964892857144005E-3</v>
      </c>
      <c r="J8" s="6">
        <f t="shared" si="3"/>
        <v>5.8964892857144005E-3</v>
      </c>
    </row>
    <row r="9" spans="1:10" x14ac:dyDescent="0.35">
      <c r="A9" s="4">
        <v>44172</v>
      </c>
      <c r="B9" s="5">
        <v>0.27</v>
      </c>
      <c r="C9" s="5"/>
      <c r="D9" s="5">
        <v>0.2147</v>
      </c>
      <c r="E9" s="5">
        <f t="shared" si="0"/>
        <v>-0.20481481481481487</v>
      </c>
      <c r="F9" s="5">
        <f t="shared" si="1"/>
        <v>0.20481481481481487</v>
      </c>
      <c r="G9" s="5"/>
      <c r="H9" s="5">
        <v>0.28272116600000002</v>
      </c>
      <c r="I9" s="5">
        <f t="shared" si="2"/>
        <v>4.7115429629629647E-2</v>
      </c>
      <c r="J9" s="6">
        <f t="shared" si="3"/>
        <v>4.7115429629629647E-2</v>
      </c>
    </row>
    <row r="10" spans="1:10" x14ac:dyDescent="0.35">
      <c r="A10" s="4">
        <v>44173</v>
      </c>
      <c r="B10" s="5">
        <v>0.27</v>
      </c>
      <c r="C10" s="5"/>
      <c r="D10" s="5">
        <v>0.21379999999999999</v>
      </c>
      <c r="E10" s="5">
        <f t="shared" si="0"/>
        <v>-0.20814814814814825</v>
      </c>
      <c r="F10" s="5">
        <f t="shared" si="1"/>
        <v>0.20814814814814825</v>
      </c>
      <c r="G10" s="5"/>
      <c r="H10" s="5">
        <v>0.29326596399999999</v>
      </c>
      <c r="I10" s="5">
        <f t="shared" si="2"/>
        <v>8.6170237037036926E-2</v>
      </c>
      <c r="J10" s="6">
        <f t="shared" si="3"/>
        <v>8.6170237037036926E-2</v>
      </c>
    </row>
    <row r="11" spans="1:10" x14ac:dyDescent="0.35">
      <c r="A11" s="4">
        <v>44174</v>
      </c>
      <c r="B11" s="5">
        <v>0.27</v>
      </c>
      <c r="C11" s="5"/>
      <c r="D11" s="5">
        <v>0.21290000000000001</v>
      </c>
      <c r="E11" s="5">
        <f t="shared" si="0"/>
        <v>-0.21148148148148152</v>
      </c>
      <c r="F11" s="5">
        <f t="shared" si="1"/>
        <v>0.21148148148148152</v>
      </c>
      <c r="G11" s="5"/>
      <c r="H11" s="5">
        <v>0.30065822599999997</v>
      </c>
      <c r="I11" s="5">
        <f t="shared" si="2"/>
        <v>0.11354898518518501</v>
      </c>
      <c r="J11" s="6">
        <f t="shared" si="3"/>
        <v>0.11354898518518501</v>
      </c>
    </row>
    <row r="12" spans="1:10" x14ac:dyDescent="0.35">
      <c r="A12" s="4">
        <v>44175</v>
      </c>
      <c r="B12" s="5">
        <v>0.28000000000000003</v>
      </c>
      <c r="C12" s="5"/>
      <c r="D12" s="5">
        <v>0.21199999999999999</v>
      </c>
      <c r="E12" s="5">
        <f t="shared" si="0"/>
        <v>-0.24285714285714294</v>
      </c>
      <c r="F12" s="5">
        <f t="shared" si="1"/>
        <v>0.24285714285714294</v>
      </c>
      <c r="G12" s="5"/>
      <c r="H12" s="5">
        <v>0.29210479700000003</v>
      </c>
      <c r="I12" s="5">
        <f t="shared" si="2"/>
        <v>4.3231417857142858E-2</v>
      </c>
      <c r="J12" s="6">
        <f t="shared" si="3"/>
        <v>4.3231417857142858E-2</v>
      </c>
    </row>
    <row r="13" spans="1:10" x14ac:dyDescent="0.35">
      <c r="A13" s="4">
        <v>44176</v>
      </c>
      <c r="B13" s="5">
        <v>0.28000000000000003</v>
      </c>
      <c r="C13" s="5"/>
      <c r="D13" s="5">
        <v>0.2112</v>
      </c>
      <c r="E13" s="5">
        <f t="shared" si="0"/>
        <v>-0.2457142857142858</v>
      </c>
      <c r="F13" s="5">
        <f t="shared" si="1"/>
        <v>0.2457142857142858</v>
      </c>
      <c r="G13" s="5"/>
      <c r="H13" s="5">
        <v>0.286831312</v>
      </c>
      <c r="I13" s="5">
        <f t="shared" si="2"/>
        <v>2.4397542857142778E-2</v>
      </c>
      <c r="J13" s="6">
        <f t="shared" si="3"/>
        <v>2.4397542857142778E-2</v>
      </c>
    </row>
    <row r="14" spans="1:10" x14ac:dyDescent="0.35">
      <c r="A14" s="4">
        <v>44177</v>
      </c>
      <c r="B14" s="5">
        <v>0.26</v>
      </c>
      <c r="C14" s="5"/>
      <c r="D14" s="5">
        <v>0.21029999999999999</v>
      </c>
      <c r="E14" s="5">
        <f t="shared" si="0"/>
        <v>-0.19115384615384623</v>
      </c>
      <c r="F14" s="5">
        <f t="shared" si="1"/>
        <v>0.19115384615384623</v>
      </c>
      <c r="G14" s="5"/>
      <c r="H14" s="5">
        <v>0.30413669300000001</v>
      </c>
      <c r="I14" s="5">
        <f t="shared" si="2"/>
        <v>0.16975651153846155</v>
      </c>
      <c r="J14" s="6">
        <f t="shared" si="3"/>
        <v>0.16975651153846155</v>
      </c>
    </row>
    <row r="15" spans="1:10" x14ac:dyDescent="0.35">
      <c r="A15" s="4">
        <v>44178</v>
      </c>
      <c r="B15" s="5">
        <v>0.27</v>
      </c>
      <c r="C15" s="5"/>
      <c r="D15" s="5">
        <v>0.2094</v>
      </c>
      <c r="E15" s="5">
        <f t="shared" si="0"/>
        <v>-0.22444444444444447</v>
      </c>
      <c r="F15" s="5">
        <f t="shared" si="1"/>
        <v>0.22444444444444447</v>
      </c>
      <c r="G15" s="5"/>
      <c r="H15" s="5">
        <v>0.29335720500000001</v>
      </c>
      <c r="I15" s="5">
        <f t="shared" si="2"/>
        <v>8.6508166666666636E-2</v>
      </c>
      <c r="J15" s="6">
        <f t="shared" si="3"/>
        <v>8.6508166666666636E-2</v>
      </c>
    </row>
    <row r="16" spans="1:10" x14ac:dyDescent="0.35">
      <c r="A16" s="4">
        <v>44179</v>
      </c>
      <c r="B16" s="5">
        <v>0.28000000000000003</v>
      </c>
      <c r="C16" s="5"/>
      <c r="D16" s="5">
        <v>0.20860000000000001</v>
      </c>
      <c r="E16" s="5">
        <f t="shared" si="0"/>
        <v>-0.25500000000000006</v>
      </c>
      <c r="F16" s="5">
        <f t="shared" si="1"/>
        <v>0.25500000000000006</v>
      </c>
      <c r="G16" s="5"/>
      <c r="H16" s="5">
        <v>0.29337938099999999</v>
      </c>
      <c r="I16" s="5">
        <f t="shared" si="2"/>
        <v>4.7783503571428451E-2</v>
      </c>
      <c r="J16" s="6">
        <f t="shared" si="3"/>
        <v>4.7783503571428451E-2</v>
      </c>
    </row>
    <row r="17" spans="1:10" x14ac:dyDescent="0.35">
      <c r="A17" s="4">
        <v>44180</v>
      </c>
      <c r="B17" s="5">
        <v>0.28000000000000003</v>
      </c>
      <c r="C17" s="5"/>
      <c r="D17" s="5">
        <v>0.2077</v>
      </c>
      <c r="E17" s="5">
        <f t="shared" si="0"/>
        <v>-0.25821428571428579</v>
      </c>
      <c r="F17" s="5">
        <f t="shared" si="1"/>
        <v>0.25821428571428579</v>
      </c>
      <c r="G17" s="5"/>
      <c r="H17" s="5">
        <v>0.30606818800000002</v>
      </c>
      <c r="I17" s="5">
        <f t="shared" si="2"/>
        <v>9.3100671428571397E-2</v>
      </c>
      <c r="J17" s="6">
        <f t="shared" si="3"/>
        <v>9.3100671428571397E-2</v>
      </c>
    </row>
    <row r="18" spans="1:10" x14ac:dyDescent="0.35">
      <c r="A18" s="4">
        <v>44181</v>
      </c>
      <c r="B18" s="5">
        <v>0.26</v>
      </c>
      <c r="C18" s="5"/>
      <c r="D18" s="5">
        <v>0.2069</v>
      </c>
      <c r="E18" s="5">
        <f t="shared" si="0"/>
        <v>-0.20423076923076924</v>
      </c>
      <c r="F18" s="5">
        <f t="shared" si="1"/>
        <v>0.20423076923076924</v>
      </c>
      <c r="G18" s="5"/>
      <c r="H18" s="5">
        <v>0.29700446000000003</v>
      </c>
      <c r="I18" s="5">
        <f t="shared" si="2"/>
        <v>0.14232484615384622</v>
      </c>
      <c r="J18" s="6">
        <f t="shared" si="3"/>
        <v>0.14232484615384622</v>
      </c>
    </row>
    <row r="19" spans="1:10" x14ac:dyDescent="0.35">
      <c r="A19" s="4">
        <v>44182</v>
      </c>
      <c r="B19" s="5">
        <v>0.28000000000000003</v>
      </c>
      <c r="C19" s="5"/>
      <c r="D19" s="5">
        <v>0.20599999999999999</v>
      </c>
      <c r="E19" s="5">
        <f t="shared" si="0"/>
        <v>-0.2642857142857144</v>
      </c>
      <c r="F19" s="5">
        <f t="shared" si="1"/>
        <v>0.2642857142857144</v>
      </c>
      <c r="G19" s="5"/>
      <c r="H19" s="5">
        <v>0.30130278999999999</v>
      </c>
      <c r="I19" s="5">
        <f t="shared" si="2"/>
        <v>7.6081392857142702E-2</v>
      </c>
      <c r="J19" s="6">
        <f t="shared" si="3"/>
        <v>7.6081392857142702E-2</v>
      </c>
    </row>
    <row r="20" spans="1:10" x14ac:dyDescent="0.35">
      <c r="A20" s="4">
        <v>44183</v>
      </c>
      <c r="B20" s="5">
        <v>0.28000000000000003</v>
      </c>
      <c r="C20" s="5"/>
      <c r="D20" s="5">
        <v>0.20519999999999999</v>
      </c>
      <c r="E20" s="5">
        <f t="shared" si="0"/>
        <v>-0.26714285714285724</v>
      </c>
      <c r="F20" s="5">
        <f t="shared" si="1"/>
        <v>0.26714285714285724</v>
      </c>
      <c r="G20" s="5"/>
      <c r="H20" s="5">
        <v>0.28877631100000001</v>
      </c>
      <c r="I20" s="5">
        <f t="shared" si="2"/>
        <v>3.1343967857142788E-2</v>
      </c>
      <c r="J20" s="6">
        <f t="shared" si="3"/>
        <v>3.1343967857142788E-2</v>
      </c>
    </row>
    <row r="21" spans="1:10" x14ac:dyDescent="0.35">
      <c r="A21" s="4">
        <v>44184</v>
      </c>
      <c r="B21" s="5">
        <v>0.28000000000000003</v>
      </c>
      <c r="C21" s="5"/>
      <c r="D21" s="5">
        <v>0.20430000000000001</v>
      </c>
      <c r="E21" s="5">
        <f t="shared" si="0"/>
        <v>-0.27035714285714291</v>
      </c>
      <c r="F21" s="5">
        <f t="shared" si="1"/>
        <v>0.27035714285714291</v>
      </c>
      <c r="G21" s="5"/>
      <c r="H21" s="5">
        <v>0.302178259</v>
      </c>
      <c r="I21" s="5">
        <f t="shared" si="2"/>
        <v>7.9208067857142767E-2</v>
      </c>
      <c r="J21" s="6">
        <f t="shared" si="3"/>
        <v>7.9208067857142767E-2</v>
      </c>
    </row>
    <row r="22" spans="1:10" x14ac:dyDescent="0.35">
      <c r="A22" s="4">
        <v>44185</v>
      </c>
      <c r="B22" s="5">
        <v>0.28000000000000003</v>
      </c>
      <c r="C22" s="5"/>
      <c r="D22" s="5">
        <v>0.20349999999999999</v>
      </c>
      <c r="E22" s="5">
        <f t="shared" si="0"/>
        <v>-0.27321428571428585</v>
      </c>
      <c r="F22" s="5">
        <f t="shared" si="1"/>
        <v>0.27321428571428585</v>
      </c>
      <c r="G22" s="5"/>
      <c r="H22" s="5">
        <v>0.26680858600000001</v>
      </c>
      <c r="I22" s="5">
        <f t="shared" si="2"/>
        <v>-4.7112192857142896E-2</v>
      </c>
      <c r="J22" s="6">
        <f t="shared" si="3"/>
        <v>4.7112192857142896E-2</v>
      </c>
    </row>
    <row r="23" spans="1:10" x14ac:dyDescent="0.35">
      <c r="A23" s="4">
        <v>44186</v>
      </c>
      <c r="B23" s="5">
        <v>0.28999999999999998</v>
      </c>
      <c r="C23" s="5"/>
      <c r="D23" s="5">
        <v>0.20269999999999999</v>
      </c>
      <c r="E23" s="5">
        <f t="shared" si="0"/>
        <v>-0.30103448275862066</v>
      </c>
      <c r="F23" s="5">
        <f t="shared" si="1"/>
        <v>0.30103448275862066</v>
      </c>
      <c r="G23" s="5"/>
      <c r="H23" s="5">
        <v>0.31009143500000003</v>
      </c>
      <c r="I23" s="5">
        <f t="shared" si="2"/>
        <v>6.9280810344827748E-2</v>
      </c>
      <c r="J23" s="6">
        <f t="shared" si="3"/>
        <v>6.9280810344827748E-2</v>
      </c>
    </row>
    <row r="24" spans="1:10" x14ac:dyDescent="0.35">
      <c r="A24" s="4">
        <v>44187</v>
      </c>
      <c r="B24" s="5">
        <v>0.28000000000000003</v>
      </c>
      <c r="C24" s="5"/>
      <c r="D24" s="5">
        <v>0.20180000000000001</v>
      </c>
      <c r="E24" s="5">
        <f t="shared" si="0"/>
        <v>-0.2792857142857143</v>
      </c>
      <c r="F24" s="5">
        <f t="shared" si="1"/>
        <v>0.2792857142857143</v>
      </c>
      <c r="G24" s="5"/>
      <c r="H24" s="5">
        <v>0.303282212</v>
      </c>
      <c r="I24" s="5">
        <f t="shared" si="2"/>
        <v>8.3150757142857024E-2</v>
      </c>
      <c r="J24" s="6">
        <f t="shared" si="3"/>
        <v>8.3150757142857024E-2</v>
      </c>
    </row>
    <row r="25" spans="1:10" x14ac:dyDescent="0.35">
      <c r="A25" s="4">
        <v>44188</v>
      </c>
      <c r="B25" s="5">
        <v>0.27</v>
      </c>
      <c r="C25" s="5"/>
      <c r="D25" s="5">
        <v>0.20100000000000001</v>
      </c>
      <c r="E25" s="5">
        <f t="shared" si="0"/>
        <v>-0.25555555555555554</v>
      </c>
      <c r="F25" s="5">
        <f t="shared" si="1"/>
        <v>0.25555555555555554</v>
      </c>
      <c r="G25" s="5"/>
      <c r="H25" s="5">
        <v>0.30234278599999997</v>
      </c>
      <c r="I25" s="5">
        <f t="shared" si="2"/>
        <v>0.11978809629629612</v>
      </c>
      <c r="J25" s="6">
        <f t="shared" si="3"/>
        <v>0.11978809629629612</v>
      </c>
    </row>
    <row r="26" spans="1:10" x14ac:dyDescent="0.35">
      <c r="A26" s="4">
        <v>44189</v>
      </c>
      <c r="B26" s="5">
        <v>0.27</v>
      </c>
      <c r="C26" s="5"/>
      <c r="D26" s="5">
        <v>0.20019999999999999</v>
      </c>
      <c r="E26" s="5">
        <f t="shared" si="0"/>
        <v>-0.25851851851851859</v>
      </c>
      <c r="F26" s="5">
        <f t="shared" si="1"/>
        <v>0.25851851851851859</v>
      </c>
      <c r="G26" s="5"/>
      <c r="H26" s="5">
        <v>0.315577424</v>
      </c>
      <c r="I26" s="5">
        <f t="shared" si="2"/>
        <v>0.16880527407407397</v>
      </c>
      <c r="J26" s="6">
        <f t="shared" si="3"/>
        <v>0.16880527407407397</v>
      </c>
    </row>
    <row r="27" spans="1:10" x14ac:dyDescent="0.35">
      <c r="A27" s="4">
        <v>44190</v>
      </c>
      <c r="B27" s="5">
        <v>0.28000000000000003</v>
      </c>
      <c r="C27" s="5"/>
      <c r="D27" s="5">
        <v>0.1993</v>
      </c>
      <c r="E27" s="5">
        <f t="shared" si="0"/>
        <v>-0.28821428571428576</v>
      </c>
      <c r="F27" s="5">
        <f t="shared" si="1"/>
        <v>0.28821428571428576</v>
      </c>
      <c r="G27" s="5"/>
      <c r="H27" s="5">
        <v>0.303549929</v>
      </c>
      <c r="I27" s="5">
        <f t="shared" si="2"/>
        <v>8.4106889285714165E-2</v>
      </c>
      <c r="J27" s="6">
        <f t="shared" si="3"/>
        <v>8.4106889285714165E-2</v>
      </c>
    </row>
    <row r="28" spans="1:10" x14ac:dyDescent="0.35">
      <c r="A28" s="4">
        <v>44191</v>
      </c>
      <c r="B28" s="5">
        <v>0.27</v>
      </c>
      <c r="C28" s="5"/>
      <c r="D28" s="5">
        <v>0.19850000000000001</v>
      </c>
      <c r="E28" s="5">
        <f t="shared" si="0"/>
        <v>-0.26481481481481484</v>
      </c>
      <c r="F28" s="5">
        <f t="shared" si="1"/>
        <v>0.26481481481481484</v>
      </c>
      <c r="G28" s="5"/>
      <c r="H28" s="5">
        <v>0.29943553299999998</v>
      </c>
      <c r="I28" s="5">
        <f t="shared" si="2"/>
        <v>0.10902049259259243</v>
      </c>
      <c r="J28" s="6">
        <f t="shared" si="3"/>
        <v>0.10902049259259243</v>
      </c>
    </row>
    <row r="29" spans="1:10" x14ac:dyDescent="0.35">
      <c r="A29" s="4">
        <v>44192</v>
      </c>
      <c r="B29" s="5">
        <v>0.28000000000000003</v>
      </c>
      <c r="C29" s="5"/>
      <c r="D29" s="5">
        <v>0.19769999999999999</v>
      </c>
      <c r="E29" s="5">
        <f t="shared" si="0"/>
        <v>-0.29392857142857154</v>
      </c>
      <c r="F29" s="5">
        <f t="shared" si="1"/>
        <v>0.29392857142857154</v>
      </c>
      <c r="G29" s="5"/>
      <c r="H29" s="5">
        <v>0.31439351999999998</v>
      </c>
      <c r="I29" s="5">
        <f t="shared" si="2"/>
        <v>0.12283399999999983</v>
      </c>
      <c r="J29" s="6">
        <f t="shared" si="3"/>
        <v>0.12283399999999983</v>
      </c>
    </row>
    <row r="30" spans="1:10" x14ac:dyDescent="0.35">
      <c r="A30" s="4">
        <v>44193</v>
      </c>
      <c r="B30" s="5">
        <v>0.28000000000000003</v>
      </c>
      <c r="C30" s="5"/>
      <c r="D30" s="5">
        <v>0.19689999999999999</v>
      </c>
      <c r="E30" s="5">
        <f t="shared" si="0"/>
        <v>-0.29678571428571437</v>
      </c>
      <c r="F30" s="5">
        <f t="shared" si="1"/>
        <v>0.29678571428571437</v>
      </c>
      <c r="G30" s="5"/>
      <c r="H30" s="5">
        <v>0.27332061600000002</v>
      </c>
      <c r="I30" s="5">
        <f t="shared" si="2"/>
        <v>-2.3854942857142892E-2</v>
      </c>
      <c r="J30" s="6">
        <f t="shared" si="3"/>
        <v>2.3854942857142892E-2</v>
      </c>
    </row>
    <row r="31" spans="1:10" x14ac:dyDescent="0.35">
      <c r="A31" s="4">
        <v>44194</v>
      </c>
      <c r="B31" s="5">
        <v>0.28000000000000003</v>
      </c>
      <c r="C31" s="5"/>
      <c r="D31" s="5">
        <v>0.1961</v>
      </c>
      <c r="E31" s="5">
        <f t="shared" si="0"/>
        <v>-0.29964285714285721</v>
      </c>
      <c r="F31" s="5">
        <f t="shared" si="1"/>
        <v>0.29964285714285721</v>
      </c>
      <c r="G31" s="5"/>
      <c r="H31" s="5">
        <v>0.34660497400000001</v>
      </c>
      <c r="I31" s="5">
        <f t="shared" si="2"/>
        <v>0.23787490714285706</v>
      </c>
      <c r="J31" s="6">
        <f t="shared" si="3"/>
        <v>0.23787490714285706</v>
      </c>
    </row>
    <row r="32" spans="1:10" x14ac:dyDescent="0.35">
      <c r="A32" s="4">
        <v>44195</v>
      </c>
      <c r="B32" s="5">
        <v>0.27</v>
      </c>
      <c r="C32" s="5"/>
      <c r="D32" s="5">
        <v>0.1953</v>
      </c>
      <c r="E32" s="5">
        <f t="shared" si="0"/>
        <v>-0.27666666666666673</v>
      </c>
      <c r="F32" s="5">
        <f t="shared" si="1"/>
        <v>0.27666666666666673</v>
      </c>
      <c r="G32" s="5"/>
      <c r="H32" s="5">
        <v>0.32200431699999998</v>
      </c>
      <c r="I32" s="5">
        <f t="shared" si="2"/>
        <v>0.19260858148148136</v>
      </c>
      <c r="J32" s="6">
        <f t="shared" si="3"/>
        <v>0.19260858148148136</v>
      </c>
    </row>
    <row r="33" spans="1:10" x14ac:dyDescent="0.35">
      <c r="A33" s="4">
        <v>44196</v>
      </c>
      <c r="B33" s="5">
        <v>0.28999999999999998</v>
      </c>
      <c r="C33" s="5"/>
      <c r="D33" s="5">
        <v>0.19450000000000001</v>
      </c>
      <c r="E33" s="5">
        <f t="shared" si="0"/>
        <v>-0.32931034482758614</v>
      </c>
      <c r="F33" s="5">
        <f t="shared" si="1"/>
        <v>0.32931034482758614</v>
      </c>
      <c r="G33" s="5"/>
      <c r="H33" s="5">
        <v>0.31233558</v>
      </c>
      <c r="I33" s="5">
        <f t="shared" si="2"/>
        <v>7.7019241379310419E-2</v>
      </c>
      <c r="J33" s="6">
        <f t="shared" si="3"/>
        <v>7.7019241379310419E-2</v>
      </c>
    </row>
    <row r="34" spans="1:10" x14ac:dyDescent="0.35">
      <c r="A34" s="4">
        <v>44197</v>
      </c>
      <c r="B34" s="5">
        <v>0.28000000000000003</v>
      </c>
      <c r="C34" s="5"/>
      <c r="D34" s="5">
        <v>0.19370000000000001</v>
      </c>
      <c r="E34" s="5">
        <f t="shared" si="0"/>
        <v>-0.30821428571428572</v>
      </c>
      <c r="F34" s="5">
        <f t="shared" si="1"/>
        <v>0.30821428571428572</v>
      </c>
      <c r="G34" s="7"/>
      <c r="H34" s="6">
        <v>0.32191376700000002</v>
      </c>
      <c r="I34" s="5">
        <f t="shared" si="2"/>
        <v>0.14969202499999995</v>
      </c>
      <c r="J34" s="6">
        <f t="shared" si="3"/>
        <v>0.14969202499999995</v>
      </c>
    </row>
    <row r="35" spans="1:10" x14ac:dyDescent="0.35">
      <c r="A35" s="4">
        <v>44198</v>
      </c>
      <c r="B35" s="5">
        <v>0.27</v>
      </c>
      <c r="C35" s="5"/>
      <c r="D35" s="5">
        <v>0.19289999999999999</v>
      </c>
      <c r="E35" s="5">
        <f t="shared" si="0"/>
        <v>-0.28555555555555567</v>
      </c>
      <c r="F35" s="5">
        <f t="shared" si="1"/>
        <v>0.28555555555555567</v>
      </c>
      <c r="G35" s="7"/>
      <c r="H35" s="6">
        <v>0.32106839700000001</v>
      </c>
      <c r="I35" s="5">
        <f t="shared" si="2"/>
        <v>0.18914221111111104</v>
      </c>
      <c r="J35" s="6">
        <f t="shared" si="3"/>
        <v>0.18914221111111104</v>
      </c>
    </row>
    <row r="36" spans="1:10" x14ac:dyDescent="0.35">
      <c r="A36" s="4">
        <v>44199</v>
      </c>
      <c r="B36" s="5">
        <v>0.28999999999999998</v>
      </c>
      <c r="C36" s="5"/>
      <c r="D36" s="5">
        <v>0.19209999999999999</v>
      </c>
      <c r="E36" s="5">
        <f t="shared" si="0"/>
        <v>-0.33758620689655172</v>
      </c>
      <c r="F36" s="5">
        <f t="shared" si="1"/>
        <v>0.33758620689655172</v>
      </c>
      <c r="G36" s="7"/>
      <c r="H36" s="6">
        <v>0.30670648900000003</v>
      </c>
      <c r="I36" s="5">
        <f t="shared" si="2"/>
        <v>5.7608582758620852E-2</v>
      </c>
      <c r="J36" s="6">
        <f t="shared" si="3"/>
        <v>5.7608582758620852E-2</v>
      </c>
    </row>
    <row r="37" spans="1:10" x14ac:dyDescent="0.35">
      <c r="A37" s="4">
        <v>44200</v>
      </c>
      <c r="B37" s="5">
        <v>0.28999999999999998</v>
      </c>
      <c r="C37" s="5"/>
      <c r="D37" s="5">
        <v>0.1913</v>
      </c>
      <c r="E37" s="5">
        <f t="shared" si="0"/>
        <v>-0.34034482758620688</v>
      </c>
      <c r="F37" s="5">
        <f t="shared" si="1"/>
        <v>0.34034482758620688</v>
      </c>
      <c r="G37" s="7"/>
      <c r="H37" s="6">
        <v>0.325496434</v>
      </c>
      <c r="I37" s="5">
        <f t="shared" si="2"/>
        <v>0.12240149655172422</v>
      </c>
      <c r="J37" s="6">
        <f t="shared" si="3"/>
        <v>0.12240149655172422</v>
      </c>
    </row>
    <row r="38" spans="1:10" x14ac:dyDescent="0.35">
      <c r="A38" s="4">
        <v>44201</v>
      </c>
      <c r="B38" s="5">
        <v>0.28000000000000003</v>
      </c>
      <c r="C38" s="5"/>
      <c r="D38" s="5">
        <v>0.1905</v>
      </c>
      <c r="E38" s="5">
        <f t="shared" si="0"/>
        <v>-0.31964285714285717</v>
      </c>
      <c r="F38" s="5">
        <f t="shared" si="1"/>
        <v>0.31964285714285717</v>
      </c>
      <c r="G38" s="7"/>
      <c r="H38" s="6">
        <v>0.32362986399999999</v>
      </c>
      <c r="I38" s="5">
        <f t="shared" si="2"/>
        <v>0.15582094285714271</v>
      </c>
      <c r="J38" s="6">
        <f t="shared" si="3"/>
        <v>0.15582094285714271</v>
      </c>
    </row>
    <row r="39" spans="1:10" x14ac:dyDescent="0.35">
      <c r="A39" s="4">
        <v>44202</v>
      </c>
      <c r="B39" s="5">
        <v>0.28999999999999998</v>
      </c>
      <c r="C39" s="5"/>
      <c r="D39" s="5">
        <v>0.18970000000000001</v>
      </c>
      <c r="E39" s="5">
        <f t="shared" si="0"/>
        <v>-0.34586206896551719</v>
      </c>
      <c r="F39" s="5">
        <f t="shared" si="1"/>
        <v>0.34586206896551719</v>
      </c>
      <c r="G39" s="7"/>
      <c r="H39" s="6">
        <v>0.32516256799999999</v>
      </c>
      <c r="I39" s="5">
        <f t="shared" si="2"/>
        <v>0.12125023448275865</v>
      </c>
      <c r="J39" s="6">
        <f t="shared" si="3"/>
        <v>0.12125023448275865</v>
      </c>
    </row>
    <row r="40" spans="1:10" x14ac:dyDescent="0.35">
      <c r="A40" s="4">
        <v>44203</v>
      </c>
      <c r="B40" s="5">
        <v>0.28000000000000003</v>
      </c>
      <c r="C40" s="5"/>
      <c r="D40" s="5">
        <v>0.189</v>
      </c>
      <c r="E40" s="5">
        <f t="shared" si="0"/>
        <v>-0.32500000000000007</v>
      </c>
      <c r="F40" s="5">
        <f t="shared" si="1"/>
        <v>0.32500000000000007</v>
      </c>
      <c r="G40" s="7"/>
      <c r="H40" s="6">
        <v>0.30557117299999997</v>
      </c>
      <c r="I40" s="5">
        <f t="shared" si="2"/>
        <v>9.132561785714266E-2</v>
      </c>
      <c r="J40" s="6">
        <f t="shared" si="3"/>
        <v>9.132561785714266E-2</v>
      </c>
    </row>
    <row r="41" spans="1:10" x14ac:dyDescent="0.35">
      <c r="A41" s="4">
        <v>44204</v>
      </c>
      <c r="B41" s="5">
        <v>0.28000000000000003</v>
      </c>
      <c r="C41" s="5"/>
      <c r="D41" s="5">
        <v>0.18820000000000001</v>
      </c>
      <c r="E41" s="5">
        <f t="shared" si="0"/>
        <v>-0.3278571428571429</v>
      </c>
      <c r="F41" s="5">
        <f t="shared" si="1"/>
        <v>0.3278571428571429</v>
      </c>
      <c r="G41" s="7"/>
      <c r="H41" s="6">
        <v>0.326974612</v>
      </c>
      <c r="I41" s="5">
        <f t="shared" si="2"/>
        <v>0.16776647142857132</v>
      </c>
      <c r="J41" s="6">
        <f t="shared" si="3"/>
        <v>0.16776647142857132</v>
      </c>
    </row>
    <row r="42" spans="1:10" x14ac:dyDescent="0.35">
      <c r="A42" s="4">
        <v>44205</v>
      </c>
      <c r="B42" s="5">
        <v>0.26</v>
      </c>
      <c r="C42" s="5"/>
      <c r="D42" s="5">
        <v>0.18740000000000001</v>
      </c>
      <c r="E42" s="5">
        <f t="shared" si="0"/>
        <v>-0.27923076923076923</v>
      </c>
      <c r="F42" s="5">
        <f t="shared" si="1"/>
        <v>0.27923076923076923</v>
      </c>
      <c r="G42" s="7"/>
      <c r="H42" s="6">
        <v>0.33637265799999999</v>
      </c>
      <c r="I42" s="5">
        <f t="shared" si="2"/>
        <v>0.29374099230769224</v>
      </c>
      <c r="J42" s="6">
        <f t="shared" si="3"/>
        <v>0.29374099230769224</v>
      </c>
    </row>
    <row r="43" spans="1:10" x14ac:dyDescent="0.35">
      <c r="A43" s="4">
        <v>44206</v>
      </c>
      <c r="B43" s="5">
        <v>0.25</v>
      </c>
      <c r="C43" s="5"/>
      <c r="D43" s="5">
        <v>0.1867</v>
      </c>
      <c r="E43" s="5">
        <f t="shared" si="0"/>
        <v>-0.25319999999999998</v>
      </c>
      <c r="F43" s="5">
        <f t="shared" si="1"/>
        <v>0.25319999999999998</v>
      </c>
      <c r="G43" s="7"/>
      <c r="H43" s="6">
        <v>0.31429785500000001</v>
      </c>
      <c r="I43" s="5">
        <f t="shared" si="2"/>
        <v>0.25719142000000006</v>
      </c>
      <c r="J43" s="6">
        <f t="shared" si="3"/>
        <v>0.25719142000000006</v>
      </c>
    </row>
    <row r="44" spans="1:10" x14ac:dyDescent="0.35">
      <c r="A44" s="4">
        <v>44207</v>
      </c>
      <c r="B44" s="5">
        <v>0.28000000000000003</v>
      </c>
      <c r="C44" s="5"/>
      <c r="D44" s="5">
        <v>0.18590000000000001</v>
      </c>
      <c r="E44" s="5">
        <f t="shared" si="0"/>
        <v>-0.33607142857142858</v>
      </c>
      <c r="F44" s="5">
        <f t="shared" si="1"/>
        <v>0.33607142857142858</v>
      </c>
      <c r="G44" s="7"/>
      <c r="H44" s="6">
        <v>0.34102996299999999</v>
      </c>
      <c r="I44" s="5">
        <f t="shared" si="2"/>
        <v>0.21796415357142843</v>
      </c>
      <c r="J44" s="6">
        <f t="shared" si="3"/>
        <v>0.21796415357142843</v>
      </c>
    </row>
    <row r="45" spans="1:10" x14ac:dyDescent="0.35">
      <c r="A45" s="4">
        <v>44208</v>
      </c>
      <c r="B45" s="5">
        <v>0.28000000000000003</v>
      </c>
      <c r="C45" s="5"/>
      <c r="D45" s="5">
        <v>0.18509999999999999</v>
      </c>
      <c r="E45" s="5">
        <f t="shared" si="0"/>
        <v>-0.33892857142857152</v>
      </c>
      <c r="F45" s="5">
        <f t="shared" si="1"/>
        <v>0.33892857142857152</v>
      </c>
      <c r="G45" s="7"/>
      <c r="H45" s="6">
        <v>0.38037673500000002</v>
      </c>
      <c r="I45" s="5">
        <f t="shared" si="2"/>
        <v>0.35848833928571422</v>
      </c>
      <c r="J45" s="6">
        <f t="shared" si="3"/>
        <v>0.35848833928571422</v>
      </c>
    </row>
    <row r="46" spans="1:10" x14ac:dyDescent="0.35">
      <c r="A46" s="4">
        <v>44209</v>
      </c>
      <c r="B46" s="5">
        <v>0.28000000000000003</v>
      </c>
      <c r="C46" s="5"/>
      <c r="D46" s="5">
        <v>0.18440000000000001</v>
      </c>
      <c r="E46" s="5">
        <f t="shared" si="0"/>
        <v>-0.34142857142857147</v>
      </c>
      <c r="F46" s="5">
        <f t="shared" si="1"/>
        <v>0.34142857142857147</v>
      </c>
      <c r="G46" s="7"/>
      <c r="H46" s="6">
        <v>0.26143982999999998</v>
      </c>
      <c r="I46" s="5">
        <f t="shared" si="2"/>
        <v>-6.6286321428571576E-2</v>
      </c>
      <c r="J46" s="6">
        <f t="shared" si="3"/>
        <v>6.6286321428571576E-2</v>
      </c>
    </row>
    <row r="47" spans="1:10" x14ac:dyDescent="0.35">
      <c r="A47" s="4">
        <v>44210</v>
      </c>
      <c r="B47" s="5">
        <v>0.27</v>
      </c>
      <c r="C47" s="5"/>
      <c r="D47" s="5">
        <v>0.18360000000000001</v>
      </c>
      <c r="E47" s="5">
        <f t="shared" si="0"/>
        <v>-0.32</v>
      </c>
      <c r="F47" s="5">
        <f t="shared" si="1"/>
        <v>0.32</v>
      </c>
      <c r="G47" s="7"/>
      <c r="H47" s="6">
        <v>0.286245745</v>
      </c>
      <c r="I47" s="5">
        <f t="shared" si="2"/>
        <v>6.0169425925925842E-2</v>
      </c>
      <c r="J47" s="6">
        <f t="shared" si="3"/>
        <v>6.0169425925925842E-2</v>
      </c>
    </row>
    <row r="48" spans="1:10" x14ac:dyDescent="0.35">
      <c r="A48" s="4">
        <v>44211</v>
      </c>
      <c r="B48" s="5">
        <v>0.27</v>
      </c>
      <c r="C48" s="5"/>
      <c r="D48" s="5">
        <v>0.18290000000000001</v>
      </c>
      <c r="E48" s="5">
        <f t="shared" si="0"/>
        <v>-0.3225925925925926</v>
      </c>
      <c r="F48" s="5">
        <f t="shared" si="1"/>
        <v>0.3225925925925926</v>
      </c>
      <c r="G48" s="7"/>
      <c r="H48" s="6">
        <v>0.29244960199999998</v>
      </c>
      <c r="I48" s="5">
        <f t="shared" si="2"/>
        <v>8.3146674074073917E-2</v>
      </c>
      <c r="J48" s="6">
        <f t="shared" si="3"/>
        <v>8.3146674074073917E-2</v>
      </c>
    </row>
    <row r="49" spans="1:10" x14ac:dyDescent="0.35">
      <c r="A49" s="4">
        <v>44212</v>
      </c>
      <c r="B49" s="5">
        <v>0.26</v>
      </c>
      <c r="C49" s="5"/>
      <c r="D49" s="5">
        <v>0.18210000000000001</v>
      </c>
      <c r="E49" s="5">
        <f t="shared" si="0"/>
        <v>-0.29961538461538462</v>
      </c>
      <c r="F49" s="5">
        <f t="shared" si="1"/>
        <v>0.29961538461538462</v>
      </c>
      <c r="G49" s="7"/>
      <c r="H49" s="6">
        <v>0.29392423099999998</v>
      </c>
      <c r="I49" s="5">
        <f t="shared" si="2"/>
        <v>0.13047781153846141</v>
      </c>
      <c r="J49" s="6">
        <f t="shared" si="3"/>
        <v>0.13047781153846141</v>
      </c>
    </row>
    <row r="50" spans="1:10" x14ac:dyDescent="0.35">
      <c r="A50" s="4">
        <v>44213</v>
      </c>
      <c r="B50" s="5">
        <v>0.27</v>
      </c>
      <c r="C50" s="5"/>
      <c r="D50" s="5">
        <v>0.18140000000000001</v>
      </c>
      <c r="E50" s="5">
        <f t="shared" si="0"/>
        <v>-0.32814814814814819</v>
      </c>
      <c r="F50" s="5">
        <f t="shared" si="1"/>
        <v>0.32814814814814819</v>
      </c>
      <c r="G50" s="7"/>
      <c r="H50" s="6">
        <v>0.300594627</v>
      </c>
      <c r="I50" s="5">
        <f t="shared" si="2"/>
        <v>0.11331343333333327</v>
      </c>
      <c r="J50" s="6">
        <f t="shared" si="3"/>
        <v>0.11331343333333327</v>
      </c>
    </row>
    <row r="51" spans="1:10" x14ac:dyDescent="0.35">
      <c r="A51" s="4">
        <v>44214</v>
      </c>
      <c r="B51" s="5">
        <v>0.28000000000000003</v>
      </c>
      <c r="C51" s="5"/>
      <c r="D51" s="5">
        <v>0.18060000000000001</v>
      </c>
      <c r="E51" s="5">
        <f t="shared" si="0"/>
        <v>-0.35500000000000004</v>
      </c>
      <c r="F51" s="5">
        <f t="shared" si="1"/>
        <v>0.35500000000000004</v>
      </c>
      <c r="G51" s="7"/>
      <c r="H51" s="6">
        <v>0.30131071700000001</v>
      </c>
      <c r="I51" s="5">
        <f t="shared" si="2"/>
        <v>7.6109703571428489E-2</v>
      </c>
      <c r="J51" s="6">
        <f t="shared" si="3"/>
        <v>7.6109703571428489E-2</v>
      </c>
    </row>
    <row r="52" spans="1:10" x14ac:dyDescent="0.35">
      <c r="A52" s="4">
        <v>44215</v>
      </c>
      <c r="B52" s="5">
        <v>0.27</v>
      </c>
      <c r="C52" s="5"/>
      <c r="D52" s="5">
        <v>0.1799</v>
      </c>
      <c r="E52" s="5">
        <f t="shared" si="0"/>
        <v>-0.33370370370370372</v>
      </c>
      <c r="F52" s="5">
        <f t="shared" si="1"/>
        <v>0.33370370370370372</v>
      </c>
      <c r="G52" s="7"/>
      <c r="H52" s="6">
        <v>0.28222407999999999</v>
      </c>
      <c r="I52" s="5">
        <f t="shared" si="2"/>
        <v>4.5274370370370257E-2</v>
      </c>
      <c r="J52" s="6">
        <f t="shared" si="3"/>
        <v>4.5274370370370257E-2</v>
      </c>
    </row>
    <row r="53" spans="1:10" x14ac:dyDescent="0.35">
      <c r="A53" s="4">
        <v>44216</v>
      </c>
      <c r="B53" s="5">
        <v>0.28000000000000003</v>
      </c>
      <c r="C53" s="5"/>
      <c r="D53" s="5">
        <v>0.17910000000000001</v>
      </c>
      <c r="E53" s="5">
        <f t="shared" si="0"/>
        <v>-0.36035714285714288</v>
      </c>
      <c r="F53" s="5">
        <f t="shared" si="1"/>
        <v>0.36035714285714288</v>
      </c>
      <c r="G53" s="7"/>
      <c r="H53" s="6">
        <v>0.31344482200000001</v>
      </c>
      <c r="I53" s="5">
        <f t="shared" si="2"/>
        <v>0.1194457928571428</v>
      </c>
      <c r="J53" s="6">
        <f t="shared" si="3"/>
        <v>0.1194457928571428</v>
      </c>
    </row>
    <row r="54" spans="1:10" x14ac:dyDescent="0.35">
      <c r="A54" s="4">
        <v>44217</v>
      </c>
      <c r="B54" s="5">
        <v>0.27</v>
      </c>
      <c r="C54" s="5"/>
      <c r="D54" s="5">
        <v>0.1784</v>
      </c>
      <c r="E54" s="5">
        <f t="shared" si="0"/>
        <v>-0.33925925925925932</v>
      </c>
      <c r="F54" s="5">
        <f t="shared" si="1"/>
        <v>0.33925925925925932</v>
      </c>
      <c r="G54" s="7"/>
      <c r="H54" s="6">
        <v>0.29444141899999998</v>
      </c>
      <c r="I54" s="5">
        <f t="shared" si="2"/>
        <v>9.0523774074073929E-2</v>
      </c>
      <c r="J54" s="6">
        <f t="shared" si="3"/>
        <v>9.0523774074073929E-2</v>
      </c>
    </row>
    <row r="55" spans="1:10" x14ac:dyDescent="0.35">
      <c r="A55" s="4">
        <v>44218</v>
      </c>
      <c r="B55" s="5">
        <v>0.27</v>
      </c>
      <c r="C55" s="5"/>
      <c r="D55" s="5">
        <v>0.1777</v>
      </c>
      <c r="E55" s="5">
        <f t="shared" si="0"/>
        <v>-0.34185185185185191</v>
      </c>
      <c r="F55" s="5">
        <f t="shared" si="1"/>
        <v>0.34185185185185191</v>
      </c>
      <c r="G55" s="7"/>
      <c r="H55" s="6">
        <v>0.30000247600000002</v>
      </c>
      <c r="I55" s="5">
        <f t="shared" si="2"/>
        <v>0.11112028148148148</v>
      </c>
      <c r="J55" s="6">
        <f t="shared" si="3"/>
        <v>0.11112028148148148</v>
      </c>
    </row>
    <row r="56" spans="1:10" x14ac:dyDescent="0.35">
      <c r="A56" s="4">
        <v>44219</v>
      </c>
      <c r="B56" s="5">
        <v>0.27</v>
      </c>
      <c r="C56" s="5"/>
      <c r="D56" s="5">
        <v>0.1769</v>
      </c>
      <c r="E56" s="5">
        <f t="shared" si="0"/>
        <v>-0.34481481481481485</v>
      </c>
      <c r="F56" s="5">
        <f t="shared" si="1"/>
        <v>0.34481481481481485</v>
      </c>
      <c r="G56" s="7"/>
      <c r="H56" s="6">
        <v>0.29125391099999998</v>
      </c>
      <c r="I56" s="5">
        <f t="shared" si="2"/>
        <v>7.8718188888888735E-2</v>
      </c>
      <c r="J56" s="6">
        <f t="shared" si="3"/>
        <v>7.8718188888888735E-2</v>
      </c>
    </row>
    <row r="57" spans="1:10" x14ac:dyDescent="0.35">
      <c r="A57" s="4">
        <v>44220</v>
      </c>
      <c r="B57" s="5">
        <v>0.27</v>
      </c>
      <c r="C57" s="5"/>
      <c r="D57" s="5">
        <v>0.1762</v>
      </c>
      <c r="E57" s="5">
        <f t="shared" si="0"/>
        <v>-0.34740740740740744</v>
      </c>
      <c r="F57" s="5">
        <f t="shared" si="1"/>
        <v>0.34740740740740744</v>
      </c>
      <c r="G57" s="7"/>
      <c r="H57" s="6">
        <v>0.29680156800000002</v>
      </c>
      <c r="I57" s="5">
        <f t="shared" si="2"/>
        <v>9.9265066666666651E-2</v>
      </c>
      <c r="J57" s="6">
        <f t="shared" si="3"/>
        <v>9.9265066666666651E-2</v>
      </c>
    </row>
    <row r="58" spans="1:10" x14ac:dyDescent="0.35">
      <c r="A58" s="4">
        <v>44221</v>
      </c>
      <c r="B58" s="5">
        <v>0.28000000000000003</v>
      </c>
      <c r="C58" s="5"/>
      <c r="D58" s="5">
        <v>0.17549999999999999</v>
      </c>
      <c r="E58" s="5">
        <f t="shared" si="0"/>
        <v>-0.37321428571428583</v>
      </c>
      <c r="F58" s="5">
        <f t="shared" si="1"/>
        <v>0.37321428571428583</v>
      </c>
      <c r="G58" s="7"/>
      <c r="H58" s="6">
        <v>0.30306617000000002</v>
      </c>
      <c r="I58" s="5">
        <f t="shared" si="2"/>
        <v>8.2379178571428555E-2</v>
      </c>
      <c r="J58" s="6">
        <f t="shared" si="3"/>
        <v>8.2379178571428555E-2</v>
      </c>
    </row>
    <row r="59" spans="1:10" x14ac:dyDescent="0.35">
      <c r="A59" s="4">
        <v>44222</v>
      </c>
      <c r="B59" s="5">
        <v>0.25</v>
      </c>
      <c r="C59" s="5"/>
      <c r="D59" s="5">
        <v>0.17480000000000001</v>
      </c>
      <c r="E59" s="5">
        <f t="shared" si="0"/>
        <v>-0.30079999999999996</v>
      </c>
      <c r="F59" s="5">
        <f t="shared" si="1"/>
        <v>0.30079999999999996</v>
      </c>
      <c r="G59" s="7"/>
      <c r="H59" s="6">
        <v>0.30887166399999999</v>
      </c>
      <c r="I59" s="5">
        <f t="shared" si="2"/>
        <v>0.23548665599999996</v>
      </c>
      <c r="J59" s="6">
        <f t="shared" si="3"/>
        <v>0.23548665599999996</v>
      </c>
    </row>
    <row r="60" spans="1:10" x14ac:dyDescent="0.35">
      <c r="A60" s="4">
        <v>44223</v>
      </c>
      <c r="B60" s="5">
        <v>0.28000000000000003</v>
      </c>
      <c r="C60" s="5"/>
      <c r="D60" s="5">
        <v>0.17399999999999999</v>
      </c>
      <c r="E60" s="5">
        <f t="shared" si="0"/>
        <v>-0.37857142857142867</v>
      </c>
      <c r="F60" s="5">
        <f t="shared" si="1"/>
        <v>0.37857142857142867</v>
      </c>
      <c r="G60" s="7"/>
      <c r="H60" s="6">
        <v>0.30001190500000002</v>
      </c>
      <c r="I60" s="5">
        <f t="shared" si="2"/>
        <v>7.1471089285714273E-2</v>
      </c>
      <c r="J60" s="6">
        <f t="shared" si="3"/>
        <v>7.1471089285714273E-2</v>
      </c>
    </row>
    <row r="61" spans="1:10" x14ac:dyDescent="0.35">
      <c r="A61" s="4">
        <v>44224</v>
      </c>
      <c r="B61" s="5">
        <v>0.28000000000000003</v>
      </c>
      <c r="C61" s="5"/>
      <c r="D61" s="5">
        <v>0.17330000000000001</v>
      </c>
      <c r="E61" s="5">
        <f t="shared" si="0"/>
        <v>-0.38107142857142862</v>
      </c>
      <c r="F61" s="5">
        <f t="shared" si="1"/>
        <v>0.38107142857142862</v>
      </c>
      <c r="G61" s="7"/>
      <c r="H61" s="6">
        <v>0.31080783200000001</v>
      </c>
      <c r="I61" s="5">
        <f t="shared" si="2"/>
        <v>0.11002797142857135</v>
      </c>
      <c r="J61" s="6">
        <f t="shared" si="3"/>
        <v>0.11002797142857135</v>
      </c>
    </row>
    <row r="62" spans="1:10" x14ac:dyDescent="0.35">
      <c r="A62" s="4">
        <v>44225</v>
      </c>
      <c r="B62" s="5">
        <v>0.28000000000000003</v>
      </c>
      <c r="C62" s="5"/>
      <c r="D62" s="5">
        <v>0.1726</v>
      </c>
      <c r="E62" s="5">
        <f t="shared" si="0"/>
        <v>-0.38357142857142862</v>
      </c>
      <c r="F62" s="5">
        <f t="shared" si="1"/>
        <v>0.38357142857142862</v>
      </c>
      <c r="G62" s="7"/>
      <c r="H62" s="6">
        <v>0.31168704400000002</v>
      </c>
      <c r="I62" s="5">
        <f t="shared" si="2"/>
        <v>0.11316801428571427</v>
      </c>
      <c r="J62" s="6">
        <f t="shared" si="3"/>
        <v>0.11316801428571427</v>
      </c>
    </row>
    <row r="63" spans="1:10" x14ac:dyDescent="0.35">
      <c r="A63" s="4">
        <v>44226</v>
      </c>
      <c r="B63" s="5">
        <v>0.28000000000000003</v>
      </c>
      <c r="C63" s="5"/>
      <c r="D63" s="5">
        <v>0.1719</v>
      </c>
      <c r="E63" s="5">
        <f t="shared" si="0"/>
        <v>-0.38607142857142862</v>
      </c>
      <c r="F63" s="5">
        <f t="shared" si="1"/>
        <v>0.38607142857142862</v>
      </c>
      <c r="G63" s="7"/>
      <c r="H63" s="6">
        <v>0.29736712999999998</v>
      </c>
      <c r="I63" s="5">
        <f t="shared" si="2"/>
        <v>6.2025464285714114E-2</v>
      </c>
      <c r="J63" s="6">
        <f t="shared" si="3"/>
        <v>6.2025464285714114E-2</v>
      </c>
    </row>
    <row r="64" spans="1:10" x14ac:dyDescent="0.35">
      <c r="A64" s="4">
        <v>44227</v>
      </c>
      <c r="B64" s="5">
        <v>0.28999999999999998</v>
      </c>
      <c r="C64" s="5"/>
      <c r="D64" s="5">
        <v>0.17119999999999999</v>
      </c>
      <c r="E64" s="5">
        <f t="shared" si="0"/>
        <v>-0.40965517241379307</v>
      </c>
      <c r="F64" s="5">
        <f t="shared" si="1"/>
        <v>0.40965517241379307</v>
      </c>
      <c r="G64" s="7"/>
      <c r="H64" s="6">
        <v>0.313697059</v>
      </c>
      <c r="I64" s="5">
        <f t="shared" si="2"/>
        <v>8.1713996551724219E-2</v>
      </c>
      <c r="J64" s="6">
        <f t="shared" si="3"/>
        <v>8.1713996551724219E-2</v>
      </c>
    </row>
    <row r="65" spans="1:10" x14ac:dyDescent="0.35">
      <c r="A65" s="4">
        <v>44228</v>
      </c>
      <c r="B65" s="5">
        <v>0.27</v>
      </c>
      <c r="C65" s="5"/>
      <c r="D65" s="5">
        <v>0.17050000000000001</v>
      </c>
      <c r="E65" s="5">
        <f t="shared" si="0"/>
        <v>-0.36851851851851852</v>
      </c>
      <c r="F65" s="5">
        <f t="shared" si="1"/>
        <v>0.36851851851851852</v>
      </c>
      <c r="G65" s="7"/>
      <c r="H65" s="6">
        <v>0.30933946200000001</v>
      </c>
      <c r="I65" s="5">
        <f t="shared" si="2"/>
        <v>0.14570171111111108</v>
      </c>
      <c r="J65" s="6">
        <f t="shared" si="3"/>
        <v>0.14570171111111108</v>
      </c>
    </row>
    <row r="66" spans="1:10" x14ac:dyDescent="0.35">
      <c r="A66" s="4">
        <v>44229</v>
      </c>
      <c r="B66" s="5">
        <v>0.27</v>
      </c>
      <c r="C66" s="5"/>
      <c r="D66" s="5">
        <v>0.16980000000000001</v>
      </c>
      <c r="E66" s="5">
        <f t="shared" si="0"/>
        <v>-0.37111111111111111</v>
      </c>
      <c r="F66" s="5">
        <f t="shared" si="1"/>
        <v>0.37111111111111111</v>
      </c>
      <c r="G66" s="7"/>
      <c r="H66" s="6">
        <v>0.31529116400000001</v>
      </c>
      <c r="I66" s="5">
        <f t="shared" si="2"/>
        <v>0.16774505185185182</v>
      </c>
      <c r="J66" s="6">
        <f t="shared" si="3"/>
        <v>0.16774505185185182</v>
      </c>
    </row>
    <row r="67" spans="1:10" x14ac:dyDescent="0.35">
      <c r="A67" s="4">
        <v>44230</v>
      </c>
      <c r="B67" s="5">
        <v>0.28000000000000003</v>
      </c>
      <c r="C67" s="5"/>
      <c r="D67" s="5">
        <v>0.1691</v>
      </c>
      <c r="E67" s="5">
        <f t="shared" si="0"/>
        <v>-0.39607142857142863</v>
      </c>
      <c r="F67" s="5">
        <f t="shared" si="1"/>
        <v>0.39607142857142863</v>
      </c>
      <c r="G67" s="7"/>
      <c r="H67" s="6">
        <v>0.32598012500000001</v>
      </c>
      <c r="I67" s="5">
        <f t="shared" si="2"/>
        <v>0.16421473214285706</v>
      </c>
      <c r="J67" s="6">
        <f t="shared" si="3"/>
        <v>0.16421473214285706</v>
      </c>
    </row>
    <row r="68" spans="1:10" x14ac:dyDescent="0.35">
      <c r="A68" s="4">
        <v>44231</v>
      </c>
      <c r="B68" s="5">
        <v>0.27</v>
      </c>
      <c r="C68" s="5"/>
      <c r="D68" s="5">
        <v>0.16839999999999999</v>
      </c>
      <c r="E68" s="5">
        <f t="shared" ref="E68:E92" si="4">(D68-B68)/B68</f>
        <v>-0.37629629629629635</v>
      </c>
      <c r="F68" s="5">
        <f t="shared" ref="F68:F92" si="5">ABS((B68-D68)/B68)</f>
        <v>0.37629629629629635</v>
      </c>
      <c r="G68" s="7"/>
      <c r="H68" s="6">
        <v>0.31681295900000001</v>
      </c>
      <c r="I68" s="5">
        <f t="shared" ref="I68:I92" si="6">(H68-B68)/B68</f>
        <v>0.17338132962962957</v>
      </c>
      <c r="J68" s="6">
        <f t="shared" ref="J68:J92" si="7">ABS((B68-H68)/B68)</f>
        <v>0.17338132962962957</v>
      </c>
    </row>
    <row r="69" spans="1:10" x14ac:dyDescent="0.35">
      <c r="A69" s="4">
        <v>44232</v>
      </c>
      <c r="B69" s="5">
        <v>0.25</v>
      </c>
      <c r="C69" s="5"/>
      <c r="D69" s="5">
        <v>0.16769999999999999</v>
      </c>
      <c r="E69" s="5">
        <f t="shared" si="4"/>
        <v>-0.32920000000000005</v>
      </c>
      <c r="F69" s="5">
        <f t="shared" si="5"/>
        <v>0.32920000000000005</v>
      </c>
      <c r="G69" s="7"/>
      <c r="H69" s="6">
        <v>0.30780544100000001</v>
      </c>
      <c r="I69" s="5">
        <f t="shared" si="6"/>
        <v>0.23122176400000005</v>
      </c>
      <c r="J69" s="6">
        <f t="shared" si="7"/>
        <v>0.23122176400000005</v>
      </c>
    </row>
    <row r="70" spans="1:10" x14ac:dyDescent="0.35">
      <c r="A70" s="4">
        <v>44233</v>
      </c>
      <c r="B70" s="5">
        <v>0.26</v>
      </c>
      <c r="C70" s="5"/>
      <c r="D70" s="5">
        <v>0.16700000000000001</v>
      </c>
      <c r="E70" s="5">
        <f t="shared" si="4"/>
        <v>-0.3576923076923077</v>
      </c>
      <c r="F70" s="5">
        <f t="shared" si="5"/>
        <v>0.3576923076923077</v>
      </c>
      <c r="G70" s="7"/>
      <c r="H70" s="6">
        <v>0.28283002000000002</v>
      </c>
      <c r="I70" s="5">
        <f t="shared" si="6"/>
        <v>8.7807769230769259E-2</v>
      </c>
      <c r="J70" s="6">
        <f t="shared" si="7"/>
        <v>8.7807769230769259E-2</v>
      </c>
    </row>
    <row r="71" spans="1:10" x14ac:dyDescent="0.35">
      <c r="A71" s="4">
        <v>44234</v>
      </c>
      <c r="B71" s="5">
        <v>0.26</v>
      </c>
      <c r="C71" s="5"/>
      <c r="D71" s="5">
        <v>0.16639999999999999</v>
      </c>
      <c r="E71" s="5">
        <f t="shared" si="4"/>
        <v>-0.36000000000000004</v>
      </c>
      <c r="F71" s="5">
        <f t="shared" si="5"/>
        <v>0.36000000000000004</v>
      </c>
      <c r="G71" s="7"/>
      <c r="H71" s="6">
        <v>0.31498827800000001</v>
      </c>
      <c r="I71" s="5">
        <f t="shared" si="6"/>
        <v>0.21149337692307693</v>
      </c>
      <c r="J71" s="6">
        <f t="shared" si="7"/>
        <v>0.21149337692307693</v>
      </c>
    </row>
    <row r="72" spans="1:10" x14ac:dyDescent="0.35">
      <c r="A72" s="4">
        <v>44235</v>
      </c>
      <c r="B72" s="5">
        <v>0.27</v>
      </c>
      <c r="C72" s="5"/>
      <c r="D72" s="5">
        <v>0.16569999999999999</v>
      </c>
      <c r="E72" s="5">
        <f t="shared" si="4"/>
        <v>-0.38629629629629642</v>
      </c>
      <c r="F72" s="5">
        <f t="shared" si="5"/>
        <v>0.38629629629629642</v>
      </c>
      <c r="G72" s="7"/>
      <c r="H72" s="6">
        <v>0.227033911</v>
      </c>
      <c r="I72" s="5">
        <f t="shared" si="6"/>
        <v>-0.159133662962963</v>
      </c>
      <c r="J72" s="6">
        <f t="shared" si="7"/>
        <v>0.159133662962963</v>
      </c>
    </row>
    <row r="73" spans="1:10" x14ac:dyDescent="0.35">
      <c r="A73" s="4">
        <v>44236</v>
      </c>
      <c r="B73" s="5">
        <v>0.26</v>
      </c>
      <c r="C73" s="5"/>
      <c r="D73" s="5">
        <v>0.16500000000000001</v>
      </c>
      <c r="E73" s="5">
        <f t="shared" si="4"/>
        <v>-0.36538461538461536</v>
      </c>
      <c r="F73" s="5">
        <f t="shared" si="5"/>
        <v>0.36538461538461536</v>
      </c>
      <c r="G73" s="7"/>
      <c r="H73" s="6">
        <v>0.299561101</v>
      </c>
      <c r="I73" s="5">
        <f t="shared" si="6"/>
        <v>0.15215808076923071</v>
      </c>
      <c r="J73" s="6">
        <f t="shared" si="7"/>
        <v>0.15215808076923071</v>
      </c>
    </row>
    <row r="74" spans="1:10" x14ac:dyDescent="0.35">
      <c r="A74" s="4">
        <v>44237</v>
      </c>
      <c r="B74" s="5">
        <v>0.28000000000000003</v>
      </c>
      <c r="C74" s="5"/>
      <c r="D74" s="5">
        <v>0.1643</v>
      </c>
      <c r="E74" s="5">
        <f t="shared" si="4"/>
        <v>-0.41321428571428576</v>
      </c>
      <c r="F74" s="5">
        <f t="shared" si="5"/>
        <v>0.41321428571428576</v>
      </c>
      <c r="G74" s="7"/>
      <c r="H74" s="6">
        <v>0.30664184300000003</v>
      </c>
      <c r="I74" s="5">
        <f t="shared" si="6"/>
        <v>9.5149439285714274E-2</v>
      </c>
      <c r="J74" s="6">
        <f t="shared" si="7"/>
        <v>9.5149439285714274E-2</v>
      </c>
    </row>
    <row r="75" spans="1:10" x14ac:dyDescent="0.35">
      <c r="A75" s="4">
        <v>44238</v>
      </c>
      <c r="B75" s="5">
        <v>0.27</v>
      </c>
      <c r="C75" s="5"/>
      <c r="D75" s="5">
        <v>0.1636</v>
      </c>
      <c r="E75" s="5">
        <f t="shared" si="4"/>
        <v>-0.39407407407407413</v>
      </c>
      <c r="F75" s="5">
        <f t="shared" si="5"/>
        <v>0.39407407407407413</v>
      </c>
      <c r="G75" s="7"/>
      <c r="H75" s="6">
        <v>0.31267007000000002</v>
      </c>
      <c r="I75" s="5">
        <f t="shared" si="6"/>
        <v>0.15803729629629631</v>
      </c>
      <c r="J75" s="6">
        <f t="shared" si="7"/>
        <v>0.15803729629629631</v>
      </c>
    </row>
    <row r="76" spans="1:10" x14ac:dyDescent="0.35">
      <c r="A76" s="4">
        <v>44239</v>
      </c>
      <c r="B76" s="5">
        <v>0.27</v>
      </c>
      <c r="C76" s="5"/>
      <c r="D76" s="5">
        <v>0.16300000000000001</v>
      </c>
      <c r="E76" s="5">
        <f t="shared" si="4"/>
        <v>-0.39629629629629631</v>
      </c>
      <c r="F76" s="5">
        <f t="shared" si="5"/>
        <v>0.39629629629629631</v>
      </c>
      <c r="G76" s="7"/>
      <c r="H76" s="6">
        <v>0.31372874699999997</v>
      </c>
      <c r="I76" s="5">
        <f t="shared" si="6"/>
        <v>0.16195832222222206</v>
      </c>
      <c r="J76" s="6">
        <f t="shared" si="7"/>
        <v>0.16195832222222206</v>
      </c>
    </row>
    <row r="77" spans="1:10" x14ac:dyDescent="0.35">
      <c r="A77" s="4">
        <v>44240</v>
      </c>
      <c r="B77" s="5">
        <v>0.26</v>
      </c>
      <c r="C77" s="5"/>
      <c r="D77" s="5">
        <v>0.1623</v>
      </c>
      <c r="E77" s="5">
        <f t="shared" si="4"/>
        <v>-0.3757692307692308</v>
      </c>
      <c r="F77" s="5">
        <f t="shared" si="5"/>
        <v>0.3757692307692308</v>
      </c>
      <c r="G77" s="7"/>
      <c r="H77" s="6">
        <v>0.30969471999999998</v>
      </c>
      <c r="I77" s="5">
        <f t="shared" si="6"/>
        <v>0.19113353846153833</v>
      </c>
      <c r="J77" s="6">
        <f t="shared" si="7"/>
        <v>0.19113353846153833</v>
      </c>
    </row>
    <row r="78" spans="1:10" x14ac:dyDescent="0.35">
      <c r="A78" s="4">
        <v>44241</v>
      </c>
      <c r="B78" s="5">
        <v>0.26</v>
      </c>
      <c r="C78" s="5"/>
      <c r="D78" s="5">
        <v>0.16159999999999999</v>
      </c>
      <c r="E78" s="5">
        <f t="shared" si="4"/>
        <v>-0.37846153846153852</v>
      </c>
      <c r="F78" s="5">
        <f t="shared" si="5"/>
        <v>0.37846153846153852</v>
      </c>
      <c r="G78" s="7"/>
      <c r="H78" s="6">
        <v>0.29556341400000002</v>
      </c>
      <c r="I78" s="5">
        <f t="shared" si="6"/>
        <v>0.1367823615384616</v>
      </c>
      <c r="J78" s="6">
        <f t="shared" si="7"/>
        <v>0.1367823615384616</v>
      </c>
    </row>
    <row r="79" spans="1:10" x14ac:dyDescent="0.35">
      <c r="A79" s="4">
        <v>44242</v>
      </c>
      <c r="B79" s="5">
        <v>0.27</v>
      </c>
      <c r="C79" s="5"/>
      <c r="D79" s="5">
        <v>0.161</v>
      </c>
      <c r="E79" s="5">
        <f t="shared" si="4"/>
        <v>-0.40370370370370373</v>
      </c>
      <c r="F79" s="5">
        <f t="shared" si="5"/>
        <v>0.40370370370370373</v>
      </c>
      <c r="G79" s="7"/>
      <c r="H79" s="6">
        <v>0.31145262200000001</v>
      </c>
      <c r="I79" s="5">
        <f t="shared" si="6"/>
        <v>0.15352822962962959</v>
      </c>
      <c r="J79" s="6">
        <f t="shared" si="7"/>
        <v>0.15352822962962959</v>
      </c>
    </row>
    <row r="80" spans="1:10" x14ac:dyDescent="0.35">
      <c r="A80" s="4">
        <v>44243</v>
      </c>
      <c r="B80" s="5">
        <v>0.27</v>
      </c>
      <c r="C80" s="5"/>
      <c r="D80" s="5">
        <v>0.1603</v>
      </c>
      <c r="E80" s="5">
        <f t="shared" si="4"/>
        <v>-0.40629629629629632</v>
      </c>
      <c r="F80" s="5">
        <f t="shared" si="5"/>
        <v>0.40629629629629632</v>
      </c>
      <c r="G80" s="7"/>
      <c r="H80" s="6">
        <v>0.30249604000000002</v>
      </c>
      <c r="I80" s="5">
        <f t="shared" si="6"/>
        <v>0.12035570370370371</v>
      </c>
      <c r="J80" s="6">
        <f t="shared" si="7"/>
        <v>0.12035570370370371</v>
      </c>
    </row>
    <row r="81" spans="1:10" x14ac:dyDescent="0.35">
      <c r="A81" s="4">
        <v>44244</v>
      </c>
      <c r="B81" s="5">
        <v>0.27</v>
      </c>
      <c r="C81" s="5"/>
      <c r="D81" s="5">
        <v>0.15970000000000001</v>
      </c>
      <c r="E81" s="5">
        <f t="shared" si="4"/>
        <v>-0.4085185185185185</v>
      </c>
      <c r="F81" s="5">
        <f t="shared" si="5"/>
        <v>0.4085185185185185</v>
      </c>
      <c r="G81" s="7"/>
      <c r="H81" s="6">
        <v>0.30839991100000003</v>
      </c>
      <c r="I81" s="5">
        <f t="shared" si="6"/>
        <v>0.1422218925925926</v>
      </c>
      <c r="J81" s="6">
        <f t="shared" si="7"/>
        <v>0.1422218925925926</v>
      </c>
    </row>
    <row r="82" spans="1:10" x14ac:dyDescent="0.35">
      <c r="A82" s="4">
        <v>44245</v>
      </c>
      <c r="B82" s="5">
        <v>0.25</v>
      </c>
      <c r="C82" s="5"/>
      <c r="D82" s="5">
        <v>0.159</v>
      </c>
      <c r="E82" s="5">
        <f t="shared" si="4"/>
        <v>-0.36399999999999999</v>
      </c>
      <c r="F82" s="5">
        <f t="shared" si="5"/>
        <v>0.36399999999999999</v>
      </c>
      <c r="G82" s="7"/>
      <c r="H82" s="6">
        <v>0.30445771300000002</v>
      </c>
      <c r="I82" s="5">
        <f t="shared" si="6"/>
        <v>0.21783085200000007</v>
      </c>
      <c r="J82" s="6">
        <f t="shared" si="7"/>
        <v>0.21783085200000007</v>
      </c>
    </row>
    <row r="83" spans="1:10" x14ac:dyDescent="0.35">
      <c r="A83" s="4">
        <v>44246</v>
      </c>
      <c r="B83" s="5">
        <v>0.25</v>
      </c>
      <c r="C83" s="5"/>
      <c r="D83" s="5">
        <v>0.1583</v>
      </c>
      <c r="E83" s="5">
        <f t="shared" si="4"/>
        <v>-0.36680000000000001</v>
      </c>
      <c r="F83" s="5">
        <f t="shared" si="5"/>
        <v>0.36680000000000001</v>
      </c>
      <c r="G83" s="7"/>
      <c r="H83" s="6">
        <v>0.29532542699999997</v>
      </c>
      <c r="I83" s="5">
        <f t="shared" si="6"/>
        <v>0.18130170799999989</v>
      </c>
      <c r="J83" s="6">
        <f t="shared" si="7"/>
        <v>0.18130170799999989</v>
      </c>
    </row>
    <row r="84" spans="1:10" x14ac:dyDescent="0.35">
      <c r="A84" s="4">
        <v>44247</v>
      </c>
      <c r="B84" s="5">
        <v>0.25</v>
      </c>
      <c r="C84" s="5"/>
      <c r="D84" s="5">
        <v>0.15770000000000001</v>
      </c>
      <c r="E84" s="5">
        <f t="shared" si="4"/>
        <v>-0.36919999999999997</v>
      </c>
      <c r="F84" s="5">
        <f t="shared" si="5"/>
        <v>0.36919999999999997</v>
      </c>
      <c r="G84" s="7"/>
      <c r="H84" s="6">
        <v>0.30603141</v>
      </c>
      <c r="I84" s="5">
        <f t="shared" si="6"/>
        <v>0.22412564000000001</v>
      </c>
      <c r="J84" s="6">
        <f t="shared" si="7"/>
        <v>0.22412564000000001</v>
      </c>
    </row>
    <row r="85" spans="1:10" x14ac:dyDescent="0.35">
      <c r="A85" s="4">
        <v>44248</v>
      </c>
      <c r="B85" s="5">
        <v>0.26</v>
      </c>
      <c r="C85" s="5"/>
      <c r="D85" s="5">
        <v>0.157</v>
      </c>
      <c r="E85" s="5">
        <f t="shared" si="4"/>
        <v>-0.39615384615384619</v>
      </c>
      <c r="F85" s="5">
        <f t="shared" si="5"/>
        <v>0.39615384615384619</v>
      </c>
      <c r="G85" s="7"/>
      <c r="H85" s="6">
        <v>0.31229853200000002</v>
      </c>
      <c r="I85" s="5">
        <f t="shared" si="6"/>
        <v>0.20114820000000003</v>
      </c>
      <c r="J85" s="6">
        <f t="shared" si="7"/>
        <v>0.20114820000000003</v>
      </c>
    </row>
    <row r="86" spans="1:10" x14ac:dyDescent="0.35">
      <c r="A86" s="4">
        <v>44249</v>
      </c>
      <c r="B86" s="5">
        <v>0.27</v>
      </c>
      <c r="C86" s="5"/>
      <c r="D86" s="5">
        <v>0.15640000000000001</v>
      </c>
      <c r="E86" s="5">
        <f t="shared" si="4"/>
        <v>-0.42074074074074075</v>
      </c>
      <c r="F86" s="5">
        <f t="shared" si="5"/>
        <v>0.42074074074074075</v>
      </c>
      <c r="G86" s="7"/>
      <c r="H86" s="6">
        <v>0.30808345799999998</v>
      </c>
      <c r="I86" s="5">
        <f t="shared" si="6"/>
        <v>0.14104984444444429</v>
      </c>
      <c r="J86" s="6">
        <f t="shared" si="7"/>
        <v>0.14104984444444429</v>
      </c>
    </row>
    <row r="87" spans="1:10" x14ac:dyDescent="0.35">
      <c r="A87" s="4">
        <v>44250</v>
      </c>
      <c r="B87" s="5">
        <v>0.27</v>
      </c>
      <c r="C87" s="5"/>
      <c r="D87" s="5">
        <v>0.15579999999999999</v>
      </c>
      <c r="E87" s="5">
        <f t="shared" si="4"/>
        <v>-0.42296296296296304</v>
      </c>
      <c r="F87" s="5">
        <f t="shared" si="5"/>
        <v>0.42296296296296304</v>
      </c>
      <c r="G87" s="7"/>
      <c r="H87" s="6">
        <v>0.30902975799999999</v>
      </c>
      <c r="I87" s="5">
        <f t="shared" si="6"/>
        <v>0.14455465925925914</v>
      </c>
      <c r="J87" s="6">
        <f t="shared" si="7"/>
        <v>0.14455465925925914</v>
      </c>
    </row>
    <row r="88" spans="1:10" x14ac:dyDescent="0.35">
      <c r="A88" s="4">
        <v>44251</v>
      </c>
      <c r="B88" s="5">
        <v>0.28000000000000003</v>
      </c>
      <c r="C88" s="5"/>
      <c r="D88" s="5">
        <v>0.15509999999999999</v>
      </c>
      <c r="E88" s="5">
        <f t="shared" si="4"/>
        <v>-0.44607142857142867</v>
      </c>
      <c r="F88" s="5">
        <f t="shared" si="5"/>
        <v>0.44607142857142867</v>
      </c>
      <c r="G88" s="7"/>
      <c r="H88" s="6">
        <v>0.285507546</v>
      </c>
      <c r="I88" s="5">
        <f t="shared" si="6"/>
        <v>1.966980714285705E-2</v>
      </c>
      <c r="J88" s="6">
        <f t="shared" si="7"/>
        <v>1.966980714285705E-2</v>
      </c>
    </row>
    <row r="89" spans="1:10" x14ac:dyDescent="0.35">
      <c r="A89" s="4">
        <v>44252</v>
      </c>
      <c r="B89" s="5">
        <v>0.27</v>
      </c>
      <c r="C89" s="5"/>
      <c r="D89" s="5">
        <v>0.1545</v>
      </c>
      <c r="E89" s="5">
        <f t="shared" si="4"/>
        <v>-0.42777777777777781</v>
      </c>
      <c r="F89" s="5">
        <f t="shared" si="5"/>
        <v>0.42777777777777781</v>
      </c>
      <c r="G89" s="7"/>
      <c r="H89" s="6">
        <v>0.28430525400000001</v>
      </c>
      <c r="I89" s="5">
        <f t="shared" si="6"/>
        <v>5.2982422222222179E-2</v>
      </c>
      <c r="J89" s="6">
        <f t="shared" si="7"/>
        <v>5.2982422222222179E-2</v>
      </c>
    </row>
    <row r="90" spans="1:10" x14ac:dyDescent="0.35">
      <c r="A90" s="4">
        <v>44253</v>
      </c>
      <c r="B90" s="5">
        <v>0.27</v>
      </c>
      <c r="C90" s="5"/>
      <c r="D90" s="5">
        <v>0.15379999999999999</v>
      </c>
      <c r="E90" s="5">
        <f t="shared" si="4"/>
        <v>-0.43037037037037046</v>
      </c>
      <c r="F90" s="5">
        <f t="shared" si="5"/>
        <v>0.43037037037037046</v>
      </c>
      <c r="G90" s="7"/>
      <c r="H90" s="6">
        <v>0.27877354799999998</v>
      </c>
      <c r="I90" s="5">
        <f t="shared" si="6"/>
        <v>3.2494622222222089E-2</v>
      </c>
      <c r="J90" s="6">
        <f t="shared" si="7"/>
        <v>3.2494622222222089E-2</v>
      </c>
    </row>
    <row r="91" spans="1:10" x14ac:dyDescent="0.35">
      <c r="A91" s="4">
        <v>44254</v>
      </c>
      <c r="B91" s="5">
        <v>0.28000000000000003</v>
      </c>
      <c r="C91" s="5"/>
      <c r="D91" s="5">
        <v>0.1532</v>
      </c>
      <c r="E91" s="5">
        <f t="shared" si="4"/>
        <v>-0.4528571428571429</v>
      </c>
      <c r="F91" s="5">
        <f t="shared" si="5"/>
        <v>0.4528571428571429</v>
      </c>
      <c r="G91" s="7"/>
      <c r="H91" s="6">
        <v>0.29779884600000001</v>
      </c>
      <c r="I91" s="5">
        <f t="shared" si="6"/>
        <v>6.3567307142857063E-2</v>
      </c>
      <c r="J91" s="6">
        <f t="shared" si="7"/>
        <v>6.3567307142857063E-2</v>
      </c>
    </row>
    <row r="92" spans="1:10" x14ac:dyDescent="0.35">
      <c r="A92" s="4">
        <v>44255</v>
      </c>
      <c r="B92" s="5">
        <v>0.27</v>
      </c>
      <c r="C92" s="5"/>
      <c r="D92" s="5">
        <v>0.15260000000000001</v>
      </c>
      <c r="E92" s="5">
        <f t="shared" si="4"/>
        <v>-0.43481481481481482</v>
      </c>
      <c r="F92" s="5">
        <f t="shared" si="5"/>
        <v>0.43481481481481482</v>
      </c>
      <c r="G92" s="7"/>
      <c r="H92" s="6">
        <v>0.29645011399999999</v>
      </c>
      <c r="I92" s="5">
        <f t="shared" si="6"/>
        <v>9.7963385185185062E-2</v>
      </c>
      <c r="J92" s="6">
        <f t="shared" si="7"/>
        <v>9.7963385185185062E-2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0.27299999999999996</v>
      </c>
      <c r="C95" s="5"/>
      <c r="D95" s="5">
        <f>AVERAGE(D3:D92)</f>
        <v>0.18427555555555558</v>
      </c>
      <c r="E95" s="5"/>
      <c r="F95" s="5">
        <f>SUM(F3:F92)</f>
        <v>29.259933541043893</v>
      </c>
      <c r="G95" s="5"/>
      <c r="H95" s="3">
        <f>AVERAGE(H3:H92)</f>
        <v>0.30231357044444446</v>
      </c>
      <c r="I95" s="3"/>
      <c r="J95" s="5">
        <f>SUM(J3:J92)</f>
        <v>10.596652591944478</v>
      </c>
    </row>
    <row r="96" spans="1:10" x14ac:dyDescent="0.35">
      <c r="A96" s="3" t="s">
        <v>14</v>
      </c>
      <c r="B96" s="5">
        <f>MEDIAN(B3:B92)</f>
        <v>0.27</v>
      </c>
      <c r="C96" s="5"/>
      <c r="D96" s="5">
        <f>MEDIAN(D3:D92)</f>
        <v>0.18325000000000002</v>
      </c>
      <c r="E96" s="5" t="s">
        <v>1</v>
      </c>
      <c r="F96" s="8">
        <f>COUNT(D3:D92)</f>
        <v>90</v>
      </c>
      <c r="G96" s="5"/>
      <c r="H96" s="3">
        <f>MEDIAN(H3:H92)</f>
        <v>0.30278110499999999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9.9943804435011479E-3</v>
      </c>
      <c r="C97" s="5"/>
      <c r="D97" s="3">
        <f>_xlfn.STDEV.S(D3:D92)</f>
        <v>1.9774380832995427E-2</v>
      </c>
      <c r="E97" s="5" t="s">
        <v>4</v>
      </c>
      <c r="F97" s="5">
        <f>(F95/F96)*100</f>
        <v>32.511037267826545</v>
      </c>
      <c r="G97" s="5"/>
      <c r="H97" s="3">
        <f>_xlfn.STDEV.S(H3:H92)</f>
        <v>1.9653938605710169E-2</v>
      </c>
      <c r="I97" s="3" t="s">
        <v>4</v>
      </c>
      <c r="J97" s="5">
        <f>(J95/J96)*100</f>
        <v>11.774058435493865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10F2-D51E-4E22-B8C3-231C94CB9B18}">
  <dimension ref="A1:AD99"/>
  <sheetViews>
    <sheetView topLeftCell="A66" workbookViewId="0">
      <selection activeCell="A94" sqref="A94:AC99"/>
    </sheetView>
  </sheetViews>
  <sheetFormatPr defaultRowHeight="14.5" x14ac:dyDescent="0.35"/>
  <cols>
    <col min="1" max="1" width="10.6328125" bestFit="1" customWidth="1"/>
    <col min="2" max="2" width="9.8164062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10.7265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10.1796875" bestFit="1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43" thickBot="1" x14ac:dyDescent="0.4">
      <c r="A1" s="19"/>
      <c r="B1" s="20" t="s">
        <v>2</v>
      </c>
      <c r="C1" s="19"/>
      <c r="D1" s="20" t="s">
        <v>3</v>
      </c>
      <c r="E1" s="21"/>
      <c r="F1" s="22"/>
      <c r="G1" s="22"/>
      <c r="H1" s="20" t="s">
        <v>5</v>
      </c>
      <c r="I1" s="20"/>
      <c r="J1" s="19"/>
      <c r="K1" s="19" t="s">
        <v>0</v>
      </c>
      <c r="L1" s="20" t="s">
        <v>6</v>
      </c>
      <c r="M1" s="19"/>
      <c r="N1" s="20" t="s">
        <v>3</v>
      </c>
      <c r="O1" s="21"/>
      <c r="P1" s="22"/>
      <c r="Q1" s="22"/>
      <c r="R1" s="20" t="s">
        <v>5</v>
      </c>
      <c r="S1" s="20"/>
      <c r="T1" s="19"/>
      <c r="U1" s="19" t="s">
        <v>0</v>
      </c>
      <c r="V1" s="20" t="s">
        <v>7</v>
      </c>
      <c r="W1" s="19"/>
      <c r="X1" s="20" t="s">
        <v>3</v>
      </c>
      <c r="Y1" s="21"/>
      <c r="Z1" s="22"/>
      <c r="AA1" s="22"/>
      <c r="AB1" s="20" t="s">
        <v>5</v>
      </c>
      <c r="AC1" s="20"/>
      <c r="AD1" s="19"/>
    </row>
    <row r="2" spans="1:30" ht="29" thickBot="1" x14ac:dyDescent="0.4">
      <c r="A2" s="20" t="s">
        <v>0</v>
      </c>
      <c r="B2" s="20" t="s">
        <v>16</v>
      </c>
      <c r="C2" s="20"/>
      <c r="D2" s="20" t="s">
        <v>17</v>
      </c>
      <c r="E2" s="20" t="s">
        <v>19</v>
      </c>
      <c r="F2" s="20" t="s">
        <v>21</v>
      </c>
      <c r="G2" s="20"/>
      <c r="H2" s="20" t="s">
        <v>18</v>
      </c>
      <c r="I2" s="20" t="s">
        <v>20</v>
      </c>
      <c r="J2" s="20" t="s">
        <v>22</v>
      </c>
      <c r="K2" s="20" t="s">
        <v>0</v>
      </c>
      <c r="L2" s="20" t="s">
        <v>16</v>
      </c>
      <c r="M2" s="20"/>
      <c r="N2" s="20" t="s">
        <v>17</v>
      </c>
      <c r="O2" s="20" t="s">
        <v>19</v>
      </c>
      <c r="P2" s="20" t="s">
        <v>21</v>
      </c>
      <c r="Q2" s="20"/>
      <c r="R2" s="20" t="s">
        <v>18</v>
      </c>
      <c r="S2" s="20" t="s">
        <v>20</v>
      </c>
      <c r="T2" s="20" t="s">
        <v>22</v>
      </c>
      <c r="U2" s="20" t="s">
        <v>0</v>
      </c>
      <c r="V2" s="20" t="s">
        <v>16</v>
      </c>
      <c r="W2" s="20"/>
      <c r="X2" s="20" t="s">
        <v>17</v>
      </c>
      <c r="Y2" s="20" t="s">
        <v>19</v>
      </c>
      <c r="Z2" s="20" t="s">
        <v>21</v>
      </c>
      <c r="AA2" s="20"/>
      <c r="AB2" s="20" t="s">
        <v>18</v>
      </c>
      <c r="AC2" s="20" t="s">
        <v>20</v>
      </c>
      <c r="AD2" s="20" t="s">
        <v>22</v>
      </c>
    </row>
    <row r="3" spans="1:30" x14ac:dyDescent="0.35">
      <c r="A3" s="23">
        <v>44166</v>
      </c>
      <c r="B3" s="24">
        <v>0.51243351999999998</v>
      </c>
      <c r="C3" s="24"/>
      <c r="D3" s="24">
        <v>0.39250000000000002</v>
      </c>
      <c r="E3" s="24">
        <f>(D3-B3)/B3</f>
        <v>-0.23404698428002907</v>
      </c>
      <c r="F3" s="24">
        <f>ABS((B3-D3)/B3)</f>
        <v>0.23404698428002907</v>
      </c>
      <c r="G3" s="24"/>
      <c r="H3" s="24">
        <v>0.51243351999999998</v>
      </c>
      <c r="I3" s="24">
        <f>(H3-B3)/B3</f>
        <v>0</v>
      </c>
      <c r="J3" s="25">
        <f>ABS((B3-H3)/B3)</f>
        <v>0</v>
      </c>
      <c r="K3" s="23">
        <v>44166</v>
      </c>
      <c r="L3" s="24">
        <v>3.26</v>
      </c>
      <c r="M3" s="24"/>
      <c r="N3" s="24">
        <v>4.1976000000000004</v>
      </c>
      <c r="O3" s="24">
        <f>(N3-L3)/L3</f>
        <v>0.28760736196319042</v>
      </c>
      <c r="P3" s="24">
        <f>ABS((L3-N3)/L3)</f>
        <v>0.28760736196319042</v>
      </c>
      <c r="Q3" s="24"/>
      <c r="R3" s="24">
        <v>3.26</v>
      </c>
      <c r="S3" s="24">
        <f>(R3-L3)/L3</f>
        <v>0</v>
      </c>
      <c r="T3" s="25">
        <f>ABS((L3-R3)/L3)</f>
        <v>0</v>
      </c>
      <c r="U3" s="23">
        <v>44166</v>
      </c>
      <c r="V3" s="24">
        <v>0.28000000000000003</v>
      </c>
      <c r="W3" s="24"/>
      <c r="X3" s="24">
        <v>0.22</v>
      </c>
      <c r="Y3" s="24">
        <f>(X3-V3)/V3</f>
        <v>-0.21428571428571436</v>
      </c>
      <c r="Z3" s="24">
        <f>ABS((V3-X3)/V3)</f>
        <v>0.21428571428571436</v>
      </c>
      <c r="AA3" s="24"/>
      <c r="AB3" s="24">
        <v>0.28000000000000003</v>
      </c>
      <c r="AC3" s="24">
        <f>(AB3-V3)/V3</f>
        <v>0</v>
      </c>
      <c r="AD3" s="25">
        <f>ABS((V3-AB3)/V3)</f>
        <v>0</v>
      </c>
    </row>
    <row r="4" spans="1:30" x14ac:dyDescent="0.35">
      <c r="A4" s="23">
        <v>44167</v>
      </c>
      <c r="B4" s="24">
        <v>0.50556468499999996</v>
      </c>
      <c r="C4" s="24"/>
      <c r="D4" s="24">
        <v>0.39079999999999998</v>
      </c>
      <c r="E4" s="24">
        <f t="shared" ref="E4:E67" si="0">(D4-B4)/B4</f>
        <v>-0.22700296995625791</v>
      </c>
      <c r="F4" s="24">
        <f t="shared" ref="F4:F67" si="1">ABS((B4-D4)/B4)</f>
        <v>0.22700296995625791</v>
      </c>
      <c r="G4" s="24"/>
      <c r="H4" s="24">
        <v>0.498456972</v>
      </c>
      <c r="I4" s="24">
        <f t="shared" ref="I4:I67" si="2">(H4-B4)/B4</f>
        <v>-1.4058958647398326E-2</v>
      </c>
      <c r="J4" s="25">
        <f t="shared" ref="J4:J67" si="3">ABS((B4-H4)/B4)</f>
        <v>1.4058958647398326E-2</v>
      </c>
      <c r="K4" s="23">
        <v>44167</v>
      </c>
      <c r="L4" s="24">
        <v>2.46</v>
      </c>
      <c r="M4" s="24"/>
      <c r="N4" s="24">
        <v>4.2027000000000001</v>
      </c>
      <c r="O4" s="24">
        <f t="shared" ref="O4:O67" si="4">(N4-L4)/L4</f>
        <v>0.70841463414634154</v>
      </c>
      <c r="P4" s="24">
        <f t="shared" ref="P4:P67" si="5">ABS((L4-N4)/L4)</f>
        <v>0.70841463414634154</v>
      </c>
      <c r="Q4" s="24"/>
      <c r="R4" s="24">
        <v>5.826834742</v>
      </c>
      <c r="S4" s="24">
        <f t="shared" ref="S4:S67" si="6">(R4-L4)/L4</f>
        <v>1.3686320089430895</v>
      </c>
      <c r="T4" s="25">
        <f t="shared" ref="T4:T67" si="7">ABS((L4-R4)/L4)</f>
        <v>1.3686320089430895</v>
      </c>
      <c r="U4" s="23">
        <v>44167</v>
      </c>
      <c r="V4" s="24">
        <v>0.28000000000000003</v>
      </c>
      <c r="W4" s="24"/>
      <c r="X4" s="24">
        <v>0.21909999999999999</v>
      </c>
      <c r="Y4" s="24">
        <f t="shared" ref="Y4:Y67" si="8">(X4-V4)/V4</f>
        <v>-0.21750000000000011</v>
      </c>
      <c r="Z4" s="24">
        <f t="shared" ref="Z4:Z67" si="9">ABS((V4-X4)/V4)</f>
        <v>0.21750000000000011</v>
      </c>
      <c r="AA4" s="24"/>
      <c r="AB4" s="24">
        <v>0.28799817100000003</v>
      </c>
      <c r="AC4" s="24">
        <f t="shared" ref="AC4:AC67" si="10">(AB4-V4)/V4</f>
        <v>2.8564896428571421E-2</v>
      </c>
      <c r="AD4" s="25">
        <f t="shared" ref="AD4:AD67" si="11">ABS((V4-AB4)/V4)</f>
        <v>2.8564896428571421E-2</v>
      </c>
    </row>
    <row r="5" spans="1:30" x14ac:dyDescent="0.35">
      <c r="A5" s="23">
        <v>44168</v>
      </c>
      <c r="B5" s="24">
        <v>0.49901854400000001</v>
      </c>
      <c r="C5" s="24"/>
      <c r="D5" s="24">
        <v>0.38900000000000001</v>
      </c>
      <c r="E5" s="24">
        <f t="shared" si="0"/>
        <v>-0.22046985091600121</v>
      </c>
      <c r="F5" s="24">
        <f t="shared" si="1"/>
        <v>0.22046985091600121</v>
      </c>
      <c r="G5" s="24"/>
      <c r="H5" s="24">
        <v>0.47841342399999998</v>
      </c>
      <c r="I5" s="24">
        <f t="shared" si="2"/>
        <v>-4.1291291170934989E-2</v>
      </c>
      <c r="J5" s="25">
        <f t="shared" si="3"/>
        <v>4.1291291170934989E-2</v>
      </c>
      <c r="K5" s="23">
        <v>44168</v>
      </c>
      <c r="L5" s="24">
        <v>3.96</v>
      </c>
      <c r="M5" s="24"/>
      <c r="N5" s="24">
        <v>4.2079000000000004</v>
      </c>
      <c r="O5" s="24">
        <f t="shared" si="4"/>
        <v>6.2601010101010213E-2</v>
      </c>
      <c r="P5" s="24">
        <f t="shared" si="5"/>
        <v>6.2601010101010213E-2</v>
      </c>
      <c r="Q5" s="24"/>
      <c r="R5" s="24">
        <v>16.505318070000001</v>
      </c>
      <c r="S5" s="24">
        <f t="shared" si="6"/>
        <v>3.1680096136363636</v>
      </c>
      <c r="T5" s="25">
        <f t="shared" si="7"/>
        <v>3.1680096136363636</v>
      </c>
      <c r="U5" s="23">
        <v>44168</v>
      </c>
      <c r="V5" s="24">
        <v>0.28000000000000003</v>
      </c>
      <c r="W5" s="24"/>
      <c r="X5" s="24">
        <v>0.21820000000000001</v>
      </c>
      <c r="Y5" s="24">
        <f t="shared" si="8"/>
        <v>-0.22071428571428578</v>
      </c>
      <c r="Z5" s="24">
        <f t="shared" si="9"/>
        <v>0.22071428571428578</v>
      </c>
      <c r="AA5" s="24"/>
      <c r="AB5" s="24">
        <v>0.29250356300000002</v>
      </c>
      <c r="AC5" s="24">
        <f t="shared" si="10"/>
        <v>4.4655582142857121E-2</v>
      </c>
      <c r="AD5" s="25">
        <f t="shared" si="11"/>
        <v>4.4655582142857121E-2</v>
      </c>
    </row>
    <row r="6" spans="1:30" x14ac:dyDescent="0.35">
      <c r="A6" s="23">
        <v>44169</v>
      </c>
      <c r="B6" s="24">
        <v>0.49506668999999998</v>
      </c>
      <c r="C6" s="24"/>
      <c r="D6" s="24">
        <v>0.38729999999999998</v>
      </c>
      <c r="E6" s="24">
        <f t="shared" si="0"/>
        <v>-0.21768115725984313</v>
      </c>
      <c r="F6" s="24">
        <f t="shared" si="1"/>
        <v>0.21768115725984313</v>
      </c>
      <c r="G6" s="24"/>
      <c r="H6" s="24">
        <v>0.41701064500000001</v>
      </c>
      <c r="I6" s="24">
        <f t="shared" si="2"/>
        <v>-0.15766773765368858</v>
      </c>
      <c r="J6" s="25">
        <f t="shared" si="3"/>
        <v>0.15766773765368858</v>
      </c>
      <c r="K6" s="23">
        <v>44169</v>
      </c>
      <c r="L6" s="24">
        <v>4.54</v>
      </c>
      <c r="M6" s="24"/>
      <c r="N6" s="24">
        <v>4.2130999999999998</v>
      </c>
      <c r="O6" s="24">
        <f t="shared" si="4"/>
        <v>-7.2004405286343651E-2</v>
      </c>
      <c r="P6" s="24">
        <f t="shared" si="5"/>
        <v>7.2004405286343651E-2</v>
      </c>
      <c r="Q6" s="24"/>
      <c r="R6" s="24">
        <v>5.0743350840000003</v>
      </c>
      <c r="S6" s="24">
        <f t="shared" si="6"/>
        <v>0.11769495242290755</v>
      </c>
      <c r="T6" s="25">
        <f t="shared" si="7"/>
        <v>0.11769495242290755</v>
      </c>
      <c r="U6" s="23">
        <v>44169</v>
      </c>
      <c r="V6" s="24">
        <v>0.27</v>
      </c>
      <c r="W6" s="24"/>
      <c r="X6" s="24">
        <v>0.21729999999999999</v>
      </c>
      <c r="Y6" s="24">
        <f t="shared" si="8"/>
        <v>-0.19518518518518527</v>
      </c>
      <c r="Z6" s="24">
        <f t="shared" si="9"/>
        <v>0.19518518518518527</v>
      </c>
      <c r="AA6" s="24"/>
      <c r="AB6" s="24">
        <v>0.26559277599999997</v>
      </c>
      <c r="AC6" s="24">
        <f t="shared" si="10"/>
        <v>-1.6323051851852011E-2</v>
      </c>
      <c r="AD6" s="25">
        <f t="shared" si="11"/>
        <v>1.6323051851852011E-2</v>
      </c>
    </row>
    <row r="7" spans="1:30" x14ac:dyDescent="0.35">
      <c r="A7" s="23">
        <v>44170</v>
      </c>
      <c r="B7" s="24">
        <v>0.43244226699999999</v>
      </c>
      <c r="C7" s="24"/>
      <c r="D7" s="24">
        <v>0.3856</v>
      </c>
      <c r="E7" s="24">
        <f t="shared" si="0"/>
        <v>-0.10832027897032552</v>
      </c>
      <c r="F7" s="24">
        <f t="shared" si="1"/>
        <v>0.10832027897032552</v>
      </c>
      <c r="G7" s="24"/>
      <c r="H7" s="24">
        <v>0.41090435800000003</v>
      </c>
      <c r="I7" s="24">
        <f t="shared" si="2"/>
        <v>-4.9805281868989845E-2</v>
      </c>
      <c r="J7" s="25">
        <f t="shared" si="3"/>
        <v>4.9805281868989845E-2</v>
      </c>
      <c r="K7" s="23">
        <v>44170</v>
      </c>
      <c r="L7" s="24">
        <v>2.34</v>
      </c>
      <c r="M7" s="24"/>
      <c r="N7" s="24">
        <v>4.2183000000000002</v>
      </c>
      <c r="O7" s="24">
        <f t="shared" si="4"/>
        <v>0.80269230769230782</v>
      </c>
      <c r="P7" s="24">
        <f t="shared" si="5"/>
        <v>0.80269230769230782</v>
      </c>
      <c r="Q7" s="24"/>
      <c r="R7" s="24">
        <v>11.326124439999999</v>
      </c>
      <c r="S7" s="24">
        <f t="shared" si="6"/>
        <v>3.8402241196581195</v>
      </c>
      <c r="T7" s="25">
        <f t="shared" si="7"/>
        <v>3.8402241196581195</v>
      </c>
      <c r="U7" s="23">
        <v>44170</v>
      </c>
      <c r="V7" s="24">
        <v>0.28999999999999998</v>
      </c>
      <c r="W7" s="24"/>
      <c r="X7" s="24">
        <v>0.21640000000000001</v>
      </c>
      <c r="Y7" s="24">
        <f t="shared" si="8"/>
        <v>-0.25379310344827577</v>
      </c>
      <c r="Z7" s="24">
        <f t="shared" si="9"/>
        <v>0.25379310344827577</v>
      </c>
      <c r="AA7" s="24"/>
      <c r="AB7" s="24">
        <v>0.26565240200000001</v>
      </c>
      <c r="AC7" s="24">
        <f t="shared" si="10"/>
        <v>-8.3957234482758519E-2</v>
      </c>
      <c r="AD7" s="25">
        <f t="shared" si="11"/>
        <v>8.3957234482758519E-2</v>
      </c>
    </row>
    <row r="8" spans="1:30" x14ac:dyDescent="0.35">
      <c r="A8" s="23">
        <v>44171</v>
      </c>
      <c r="B8" s="24">
        <v>0.42267319800000003</v>
      </c>
      <c r="C8" s="24"/>
      <c r="D8" s="24">
        <v>0.38400000000000001</v>
      </c>
      <c r="E8" s="24">
        <f t="shared" si="0"/>
        <v>-9.1496688654481517E-2</v>
      </c>
      <c r="F8" s="24">
        <f t="shared" si="1"/>
        <v>9.1496688654481517E-2</v>
      </c>
      <c r="G8" s="24"/>
      <c r="H8" s="24">
        <v>0.414576524</v>
      </c>
      <c r="I8" s="24">
        <f t="shared" si="2"/>
        <v>-1.9155872760117678E-2</v>
      </c>
      <c r="J8" s="25">
        <f t="shared" si="3"/>
        <v>1.9155872760117678E-2</v>
      </c>
      <c r="K8" s="23">
        <v>44171</v>
      </c>
      <c r="L8" s="24">
        <v>2.88</v>
      </c>
      <c r="M8" s="24"/>
      <c r="N8" s="24">
        <v>4.2234999999999996</v>
      </c>
      <c r="O8" s="24">
        <f t="shared" si="4"/>
        <v>0.46649305555555548</v>
      </c>
      <c r="P8" s="24">
        <f t="shared" si="5"/>
        <v>0.46649305555555548</v>
      </c>
      <c r="Q8" s="24"/>
      <c r="R8" s="24">
        <v>4.7115594930000002</v>
      </c>
      <c r="S8" s="24">
        <f t="shared" si="6"/>
        <v>0.63595815729166683</v>
      </c>
      <c r="T8" s="25">
        <f t="shared" si="7"/>
        <v>0.63595815729166683</v>
      </c>
      <c r="U8" s="23">
        <v>44171</v>
      </c>
      <c r="V8" s="24">
        <v>0.28000000000000003</v>
      </c>
      <c r="W8" s="24"/>
      <c r="X8" s="24">
        <v>0.2155</v>
      </c>
      <c r="Y8" s="24">
        <f t="shared" si="8"/>
        <v>-0.23035714285714293</v>
      </c>
      <c r="Z8" s="24">
        <f t="shared" si="9"/>
        <v>0.23035714285714293</v>
      </c>
      <c r="AA8" s="24"/>
      <c r="AB8" s="24">
        <v>0.27834898299999999</v>
      </c>
      <c r="AC8" s="24">
        <f t="shared" si="10"/>
        <v>-5.8964892857144005E-3</v>
      </c>
      <c r="AD8" s="25">
        <f t="shared" si="11"/>
        <v>5.8964892857144005E-3</v>
      </c>
    </row>
    <row r="9" spans="1:30" x14ac:dyDescent="0.35">
      <c r="A9" s="23">
        <v>44172</v>
      </c>
      <c r="B9" s="24">
        <v>0.52706715599999998</v>
      </c>
      <c r="C9" s="24"/>
      <c r="D9" s="24">
        <v>0.38229999999999997</v>
      </c>
      <c r="E9" s="24">
        <f t="shared" si="0"/>
        <v>-0.27466548494249188</v>
      </c>
      <c r="F9" s="24">
        <f t="shared" si="1"/>
        <v>0.27466548494249188</v>
      </c>
      <c r="G9" s="24"/>
      <c r="H9" s="24">
        <v>0.50138029900000003</v>
      </c>
      <c r="I9" s="24">
        <f t="shared" si="2"/>
        <v>-4.8735453741685912E-2</v>
      </c>
      <c r="J9" s="25">
        <f t="shared" si="3"/>
        <v>4.8735453741685912E-2</v>
      </c>
      <c r="K9" s="23">
        <v>44172</v>
      </c>
      <c r="L9" s="24">
        <v>3.14</v>
      </c>
      <c r="M9" s="24"/>
      <c r="N9" s="24">
        <v>4.2286999999999999</v>
      </c>
      <c r="O9" s="24">
        <f t="shared" si="4"/>
        <v>0.34671974522292986</v>
      </c>
      <c r="P9" s="24">
        <f t="shared" si="5"/>
        <v>0.34671974522292986</v>
      </c>
      <c r="Q9" s="24"/>
      <c r="R9" s="24">
        <v>4.8551390310000002</v>
      </c>
      <c r="S9" s="24">
        <f t="shared" si="6"/>
        <v>0.54622262133757959</v>
      </c>
      <c r="T9" s="25">
        <f t="shared" si="7"/>
        <v>0.54622262133757959</v>
      </c>
      <c r="U9" s="23">
        <v>44172</v>
      </c>
      <c r="V9" s="24">
        <v>0.27</v>
      </c>
      <c r="W9" s="24"/>
      <c r="X9" s="24">
        <v>0.2147</v>
      </c>
      <c r="Y9" s="24">
        <f t="shared" si="8"/>
        <v>-0.20481481481481487</v>
      </c>
      <c r="Z9" s="24">
        <f t="shared" si="9"/>
        <v>0.20481481481481487</v>
      </c>
      <c r="AA9" s="24"/>
      <c r="AB9" s="24">
        <v>0.28272116600000002</v>
      </c>
      <c r="AC9" s="24">
        <f t="shared" si="10"/>
        <v>4.7115429629629647E-2</v>
      </c>
      <c r="AD9" s="25">
        <f t="shared" si="11"/>
        <v>4.7115429629629647E-2</v>
      </c>
    </row>
    <row r="10" spans="1:30" x14ac:dyDescent="0.35">
      <c r="A10" s="23">
        <v>44173</v>
      </c>
      <c r="B10" s="24">
        <v>0.48386109199999999</v>
      </c>
      <c r="C10" s="24"/>
      <c r="D10" s="24">
        <v>0.38059999999999999</v>
      </c>
      <c r="E10" s="24">
        <f t="shared" si="0"/>
        <v>-0.21341061248214602</v>
      </c>
      <c r="F10" s="24">
        <f t="shared" si="1"/>
        <v>0.21341061248214602</v>
      </c>
      <c r="G10" s="24"/>
      <c r="H10" s="24">
        <v>0.47284252700000001</v>
      </c>
      <c r="I10" s="24">
        <f t="shared" si="2"/>
        <v>-2.2772165776867175E-2</v>
      </c>
      <c r="J10" s="25">
        <f t="shared" si="3"/>
        <v>2.2772165776867175E-2</v>
      </c>
      <c r="K10" s="23">
        <v>44173</v>
      </c>
      <c r="L10" s="24">
        <v>2.54</v>
      </c>
      <c r="M10" s="24"/>
      <c r="N10" s="24">
        <v>4.2339000000000002</v>
      </c>
      <c r="O10" s="24">
        <f t="shared" si="4"/>
        <v>0.66688976377952758</v>
      </c>
      <c r="P10" s="24">
        <f t="shared" si="5"/>
        <v>0.66688976377952758</v>
      </c>
      <c r="Q10" s="24"/>
      <c r="R10" s="24">
        <v>5.4961879849999997</v>
      </c>
      <c r="S10" s="24">
        <f t="shared" si="6"/>
        <v>1.1638535374015746</v>
      </c>
      <c r="T10" s="25">
        <f t="shared" si="7"/>
        <v>1.1638535374015746</v>
      </c>
      <c r="U10" s="23">
        <v>44173</v>
      </c>
      <c r="V10" s="24">
        <v>0.27</v>
      </c>
      <c r="W10" s="24"/>
      <c r="X10" s="24">
        <v>0.21379999999999999</v>
      </c>
      <c r="Y10" s="24">
        <f t="shared" si="8"/>
        <v>-0.20814814814814825</v>
      </c>
      <c r="Z10" s="24">
        <f t="shared" si="9"/>
        <v>0.20814814814814825</v>
      </c>
      <c r="AA10" s="24"/>
      <c r="AB10" s="24">
        <v>0.29326596399999999</v>
      </c>
      <c r="AC10" s="24">
        <f t="shared" si="10"/>
        <v>8.6170237037036926E-2</v>
      </c>
      <c r="AD10" s="25">
        <f t="shared" si="11"/>
        <v>8.6170237037036926E-2</v>
      </c>
    </row>
    <row r="11" spans="1:30" x14ac:dyDescent="0.35">
      <c r="A11" s="23">
        <v>44174</v>
      </c>
      <c r="B11" s="24">
        <v>0.49127361800000002</v>
      </c>
      <c r="C11" s="24"/>
      <c r="D11" s="24">
        <v>0.37890000000000001</v>
      </c>
      <c r="E11" s="24">
        <f t="shared" si="0"/>
        <v>-0.22873937024641938</v>
      </c>
      <c r="F11" s="24">
        <f t="shared" si="1"/>
        <v>0.22873937024641938</v>
      </c>
      <c r="G11" s="24"/>
      <c r="H11" s="24">
        <v>0.49140779400000001</v>
      </c>
      <c r="I11" s="24">
        <f t="shared" si="2"/>
        <v>2.73118675792572E-4</v>
      </c>
      <c r="J11" s="25">
        <f t="shared" si="3"/>
        <v>2.73118675792572E-4</v>
      </c>
      <c r="K11" s="23">
        <v>44174</v>
      </c>
      <c r="L11" s="24">
        <v>6.94</v>
      </c>
      <c r="M11" s="24"/>
      <c r="N11" s="24">
        <v>4.2390999999999996</v>
      </c>
      <c r="O11" s="24">
        <f t="shared" si="4"/>
        <v>-0.3891786743515851</v>
      </c>
      <c r="P11" s="24">
        <f t="shared" si="5"/>
        <v>0.3891786743515851</v>
      </c>
      <c r="Q11" s="24"/>
      <c r="R11" s="24">
        <v>5.2589737840000002</v>
      </c>
      <c r="S11" s="24">
        <f t="shared" si="6"/>
        <v>-0.24222279769452451</v>
      </c>
      <c r="T11" s="25">
        <f t="shared" si="7"/>
        <v>0.24222279769452451</v>
      </c>
      <c r="U11" s="23">
        <v>44174</v>
      </c>
      <c r="V11" s="24">
        <v>0.27</v>
      </c>
      <c r="W11" s="24"/>
      <c r="X11" s="24">
        <v>0.21290000000000001</v>
      </c>
      <c r="Y11" s="24">
        <f t="shared" si="8"/>
        <v>-0.21148148148148152</v>
      </c>
      <c r="Z11" s="24">
        <f t="shared" si="9"/>
        <v>0.21148148148148152</v>
      </c>
      <c r="AA11" s="24"/>
      <c r="AB11" s="24">
        <v>0.30065822599999997</v>
      </c>
      <c r="AC11" s="24">
        <f t="shared" si="10"/>
        <v>0.11354898518518501</v>
      </c>
      <c r="AD11" s="25">
        <f t="shared" si="11"/>
        <v>0.11354898518518501</v>
      </c>
    </row>
    <row r="12" spans="1:30" x14ac:dyDescent="0.35">
      <c r="A12" s="23">
        <v>44175</v>
      </c>
      <c r="B12" s="24">
        <v>0.50008225399999995</v>
      </c>
      <c r="C12" s="24"/>
      <c r="D12" s="24">
        <v>0.37730000000000002</v>
      </c>
      <c r="E12" s="24">
        <f t="shared" si="0"/>
        <v>-0.24552411731850804</v>
      </c>
      <c r="F12" s="24">
        <f t="shared" si="1"/>
        <v>0.24552411731850804</v>
      </c>
      <c r="G12" s="24"/>
      <c r="H12" s="24">
        <v>0.46831510300000001</v>
      </c>
      <c r="I12" s="24">
        <f t="shared" si="2"/>
        <v>-6.352385181818497E-2</v>
      </c>
      <c r="J12" s="25">
        <f t="shared" si="3"/>
        <v>6.352385181818497E-2</v>
      </c>
      <c r="K12" s="23">
        <v>44175</v>
      </c>
      <c r="L12" s="24">
        <v>2.36</v>
      </c>
      <c r="M12" s="24"/>
      <c r="N12" s="24">
        <v>4.2443</v>
      </c>
      <c r="O12" s="24">
        <f t="shared" si="4"/>
        <v>0.79843220338983056</v>
      </c>
      <c r="P12" s="24">
        <f t="shared" si="5"/>
        <v>0.79843220338983056</v>
      </c>
      <c r="Q12" s="24"/>
      <c r="R12" s="24">
        <v>5.7170280099999999</v>
      </c>
      <c r="S12" s="24">
        <f t="shared" si="6"/>
        <v>1.422469495762712</v>
      </c>
      <c r="T12" s="25">
        <f t="shared" si="7"/>
        <v>1.422469495762712</v>
      </c>
      <c r="U12" s="23">
        <v>44175</v>
      </c>
      <c r="V12" s="24">
        <v>0.28000000000000003</v>
      </c>
      <c r="W12" s="24"/>
      <c r="X12" s="24">
        <v>0.21199999999999999</v>
      </c>
      <c r="Y12" s="24">
        <f t="shared" si="8"/>
        <v>-0.24285714285714294</v>
      </c>
      <c r="Z12" s="24">
        <f t="shared" si="9"/>
        <v>0.24285714285714294</v>
      </c>
      <c r="AA12" s="24"/>
      <c r="AB12" s="24">
        <v>0.29210479700000003</v>
      </c>
      <c r="AC12" s="24">
        <f t="shared" si="10"/>
        <v>4.3231417857142858E-2</v>
      </c>
      <c r="AD12" s="25">
        <f t="shared" si="11"/>
        <v>4.3231417857142858E-2</v>
      </c>
    </row>
    <row r="13" spans="1:30" x14ac:dyDescent="0.35">
      <c r="A13" s="23">
        <v>44176</v>
      </c>
      <c r="B13" s="24">
        <v>0.50945610399999997</v>
      </c>
      <c r="C13" s="24"/>
      <c r="D13" s="24">
        <v>0.37559999999999999</v>
      </c>
      <c r="E13" s="24">
        <f t="shared" si="0"/>
        <v>-0.26274315480573768</v>
      </c>
      <c r="F13" s="24">
        <f t="shared" si="1"/>
        <v>0.26274315480573768</v>
      </c>
      <c r="G13" s="24"/>
      <c r="H13" s="24">
        <v>0.40956068600000001</v>
      </c>
      <c r="I13" s="24">
        <f t="shared" si="2"/>
        <v>-0.1960824832908469</v>
      </c>
      <c r="J13" s="25">
        <f t="shared" si="3"/>
        <v>0.1960824832908469</v>
      </c>
      <c r="K13" s="23">
        <v>44176</v>
      </c>
      <c r="L13" s="24">
        <v>3.29</v>
      </c>
      <c r="M13" s="24"/>
      <c r="N13" s="24">
        <v>4.2495000000000003</v>
      </c>
      <c r="O13" s="24">
        <f t="shared" si="4"/>
        <v>0.29164133738601833</v>
      </c>
      <c r="P13" s="24">
        <f t="shared" si="5"/>
        <v>0.29164133738601833</v>
      </c>
      <c r="Q13" s="24"/>
      <c r="R13" s="24">
        <v>7.6252763760000004</v>
      </c>
      <c r="S13" s="24">
        <f t="shared" si="6"/>
        <v>1.3177131841945289</v>
      </c>
      <c r="T13" s="25">
        <f t="shared" si="7"/>
        <v>1.3177131841945289</v>
      </c>
      <c r="U13" s="23">
        <v>44176</v>
      </c>
      <c r="V13" s="24">
        <v>0.28000000000000003</v>
      </c>
      <c r="W13" s="24"/>
      <c r="X13" s="24">
        <v>0.2112</v>
      </c>
      <c r="Y13" s="24">
        <f t="shared" si="8"/>
        <v>-0.2457142857142858</v>
      </c>
      <c r="Z13" s="24">
        <f t="shared" si="9"/>
        <v>0.2457142857142858</v>
      </c>
      <c r="AA13" s="24"/>
      <c r="AB13" s="24">
        <v>0.286831312</v>
      </c>
      <c r="AC13" s="24">
        <f t="shared" si="10"/>
        <v>2.4397542857142778E-2</v>
      </c>
      <c r="AD13" s="25">
        <f t="shared" si="11"/>
        <v>2.4397542857142778E-2</v>
      </c>
    </row>
    <row r="14" spans="1:30" x14ac:dyDescent="0.35">
      <c r="A14" s="23">
        <v>44177</v>
      </c>
      <c r="B14" s="24">
        <v>0.43301084699999998</v>
      </c>
      <c r="C14" s="24"/>
      <c r="D14" s="24">
        <v>0.374</v>
      </c>
      <c r="E14" s="24">
        <f t="shared" si="0"/>
        <v>-0.13628029738479042</v>
      </c>
      <c r="F14" s="24">
        <f t="shared" si="1"/>
        <v>0.13628029738479042</v>
      </c>
      <c r="G14" s="24"/>
      <c r="H14" s="24">
        <v>0.43035961499999997</v>
      </c>
      <c r="I14" s="24">
        <f t="shared" si="2"/>
        <v>-6.1227842636468726E-3</v>
      </c>
      <c r="J14" s="25">
        <f t="shared" si="3"/>
        <v>6.1227842636468726E-3</v>
      </c>
      <c r="K14" s="23">
        <v>44177</v>
      </c>
      <c r="L14" s="24">
        <v>2.0099999999999998</v>
      </c>
      <c r="M14" s="24"/>
      <c r="N14" s="24">
        <v>4.2546999999999997</v>
      </c>
      <c r="O14" s="24">
        <f t="shared" si="4"/>
        <v>1.116766169154229</v>
      </c>
      <c r="P14" s="24">
        <f t="shared" si="5"/>
        <v>1.116766169154229</v>
      </c>
      <c r="Q14" s="24"/>
      <c r="R14" s="24">
        <v>8.7634095920000004</v>
      </c>
      <c r="S14" s="24">
        <f t="shared" si="6"/>
        <v>3.3599052696517417</v>
      </c>
      <c r="T14" s="25">
        <f t="shared" si="7"/>
        <v>3.3599052696517417</v>
      </c>
      <c r="U14" s="23">
        <v>44177</v>
      </c>
      <c r="V14" s="24">
        <v>0.26</v>
      </c>
      <c r="W14" s="24"/>
      <c r="X14" s="24">
        <v>0.21029999999999999</v>
      </c>
      <c r="Y14" s="24">
        <f t="shared" si="8"/>
        <v>-0.19115384615384623</v>
      </c>
      <c r="Z14" s="24">
        <f t="shared" si="9"/>
        <v>0.19115384615384623</v>
      </c>
      <c r="AA14" s="24"/>
      <c r="AB14" s="24">
        <v>0.30413669300000001</v>
      </c>
      <c r="AC14" s="24">
        <f t="shared" si="10"/>
        <v>0.16975651153846155</v>
      </c>
      <c r="AD14" s="25">
        <f t="shared" si="11"/>
        <v>0.16975651153846155</v>
      </c>
    </row>
    <row r="15" spans="1:30" x14ac:dyDescent="0.35">
      <c r="A15" s="23">
        <v>44178</v>
      </c>
      <c r="B15" s="24">
        <v>0.42612491299999999</v>
      </c>
      <c r="C15" s="24"/>
      <c r="D15" s="24">
        <v>0.37230000000000002</v>
      </c>
      <c r="E15" s="24">
        <f t="shared" si="0"/>
        <v>-0.12631252329525258</v>
      </c>
      <c r="F15" s="24">
        <f t="shared" si="1"/>
        <v>0.12631252329525258</v>
      </c>
      <c r="G15" s="24"/>
      <c r="H15" s="24">
        <v>0.48594676999999997</v>
      </c>
      <c r="I15" s="24">
        <f t="shared" si="2"/>
        <v>0.14038573004061836</v>
      </c>
      <c r="J15" s="25">
        <f t="shared" si="3"/>
        <v>0.14038573004061836</v>
      </c>
      <c r="K15" s="23">
        <v>44178</v>
      </c>
      <c r="L15" s="24">
        <v>4.26</v>
      </c>
      <c r="M15" s="24"/>
      <c r="N15" s="24">
        <v>4.26</v>
      </c>
      <c r="O15" s="24">
        <f t="shared" si="4"/>
        <v>0</v>
      </c>
      <c r="P15" s="24">
        <f t="shared" si="5"/>
        <v>0</v>
      </c>
      <c r="Q15" s="24"/>
      <c r="R15" s="24">
        <v>5.7226945320000002</v>
      </c>
      <c r="S15" s="24">
        <f t="shared" si="6"/>
        <v>0.34335552394366209</v>
      </c>
      <c r="T15" s="25">
        <f t="shared" si="7"/>
        <v>0.34335552394366209</v>
      </c>
      <c r="U15" s="23">
        <v>44178</v>
      </c>
      <c r="V15" s="24">
        <v>0.27</v>
      </c>
      <c r="W15" s="24"/>
      <c r="X15" s="24">
        <v>0.2094</v>
      </c>
      <c r="Y15" s="24">
        <f t="shared" si="8"/>
        <v>-0.22444444444444447</v>
      </c>
      <c r="Z15" s="24">
        <f t="shared" si="9"/>
        <v>0.22444444444444447</v>
      </c>
      <c r="AA15" s="24"/>
      <c r="AB15" s="24">
        <v>0.29335720500000001</v>
      </c>
      <c r="AC15" s="24">
        <f t="shared" si="10"/>
        <v>8.6508166666666636E-2</v>
      </c>
      <c r="AD15" s="25">
        <f t="shared" si="11"/>
        <v>8.6508166666666636E-2</v>
      </c>
    </row>
    <row r="16" spans="1:30" x14ac:dyDescent="0.35">
      <c r="A16" s="23">
        <v>44179</v>
      </c>
      <c r="B16" s="24">
        <v>0.52541842500000002</v>
      </c>
      <c r="C16" s="24"/>
      <c r="D16" s="24">
        <v>0.37069999999999997</v>
      </c>
      <c r="E16" s="24">
        <f t="shared" si="0"/>
        <v>-0.29446707164865799</v>
      </c>
      <c r="F16" s="24">
        <f t="shared" si="1"/>
        <v>0.29446707164865799</v>
      </c>
      <c r="G16" s="24"/>
      <c r="H16" s="24">
        <v>0.480971433</v>
      </c>
      <c r="I16" s="24">
        <f t="shared" si="2"/>
        <v>-8.4593516110517089E-2</v>
      </c>
      <c r="J16" s="25">
        <f t="shared" si="3"/>
        <v>8.4593516110517089E-2</v>
      </c>
      <c r="K16" s="23">
        <v>44179</v>
      </c>
      <c r="L16" s="24">
        <v>2.59</v>
      </c>
      <c r="M16" s="24"/>
      <c r="N16" s="24">
        <v>4.2652000000000001</v>
      </c>
      <c r="O16" s="24">
        <f t="shared" si="4"/>
        <v>0.64679536679536698</v>
      </c>
      <c r="P16" s="24">
        <f t="shared" si="5"/>
        <v>0.64679536679536698</v>
      </c>
      <c r="Q16" s="24"/>
      <c r="R16" s="24">
        <v>4.7552671389999999</v>
      </c>
      <c r="S16" s="24">
        <f t="shared" si="6"/>
        <v>0.83601047837837839</v>
      </c>
      <c r="T16" s="25">
        <f t="shared" si="7"/>
        <v>0.83601047837837839</v>
      </c>
      <c r="U16" s="23">
        <v>44179</v>
      </c>
      <c r="V16" s="24">
        <v>0.28000000000000003</v>
      </c>
      <c r="W16" s="24"/>
      <c r="X16" s="24">
        <v>0.20860000000000001</v>
      </c>
      <c r="Y16" s="24">
        <f t="shared" si="8"/>
        <v>-0.25500000000000006</v>
      </c>
      <c r="Z16" s="24">
        <f t="shared" si="9"/>
        <v>0.25500000000000006</v>
      </c>
      <c r="AA16" s="24"/>
      <c r="AB16" s="24">
        <v>0.29337938099999999</v>
      </c>
      <c r="AC16" s="24">
        <f t="shared" si="10"/>
        <v>4.7783503571428451E-2</v>
      </c>
      <c r="AD16" s="25">
        <f t="shared" si="11"/>
        <v>4.7783503571428451E-2</v>
      </c>
    </row>
    <row r="17" spans="1:30" x14ac:dyDescent="0.35">
      <c r="A17" s="23">
        <v>44180</v>
      </c>
      <c r="B17" s="24">
        <v>0.50950856899999997</v>
      </c>
      <c r="C17" s="24"/>
      <c r="D17" s="24">
        <v>0.36909999999999998</v>
      </c>
      <c r="E17" s="24">
        <f t="shared" si="0"/>
        <v>-0.27557646238526756</v>
      </c>
      <c r="F17" s="24">
        <f t="shared" si="1"/>
        <v>0.27557646238526756</v>
      </c>
      <c r="G17" s="24"/>
      <c r="H17" s="24">
        <v>0.47837333100000001</v>
      </c>
      <c r="I17" s="24">
        <f t="shared" si="2"/>
        <v>-6.1108369700451408E-2</v>
      </c>
      <c r="J17" s="25">
        <f t="shared" si="3"/>
        <v>6.1108369700451408E-2</v>
      </c>
      <c r="K17" s="23">
        <v>44180</v>
      </c>
      <c r="L17" s="24">
        <v>2.95</v>
      </c>
      <c r="M17" s="24"/>
      <c r="N17" s="24">
        <v>4.2705000000000002</v>
      </c>
      <c r="O17" s="24">
        <f t="shared" si="4"/>
        <v>0.44762711864406779</v>
      </c>
      <c r="P17" s="24">
        <f t="shared" si="5"/>
        <v>0.44762711864406779</v>
      </c>
      <c r="Q17" s="24"/>
      <c r="R17" s="24">
        <v>4.9476969469999998</v>
      </c>
      <c r="S17" s="24">
        <f t="shared" si="6"/>
        <v>0.67718540576271169</v>
      </c>
      <c r="T17" s="25">
        <f t="shared" si="7"/>
        <v>0.67718540576271169</v>
      </c>
      <c r="U17" s="23">
        <v>44180</v>
      </c>
      <c r="V17" s="24">
        <v>0.28000000000000003</v>
      </c>
      <c r="W17" s="24"/>
      <c r="X17" s="24">
        <v>0.2077</v>
      </c>
      <c r="Y17" s="24">
        <f t="shared" si="8"/>
        <v>-0.25821428571428579</v>
      </c>
      <c r="Z17" s="24">
        <f t="shared" si="9"/>
        <v>0.25821428571428579</v>
      </c>
      <c r="AA17" s="24"/>
      <c r="AB17" s="24">
        <v>0.30606818800000002</v>
      </c>
      <c r="AC17" s="24">
        <f t="shared" si="10"/>
        <v>9.3100671428571397E-2</v>
      </c>
      <c r="AD17" s="25">
        <f t="shared" si="11"/>
        <v>9.3100671428571397E-2</v>
      </c>
    </row>
    <row r="18" spans="1:30" x14ac:dyDescent="0.35">
      <c r="A18" s="23">
        <v>44181</v>
      </c>
      <c r="B18" s="24">
        <v>0.50097829900000002</v>
      </c>
      <c r="C18" s="24"/>
      <c r="D18" s="24">
        <v>0.36749999999999999</v>
      </c>
      <c r="E18" s="24">
        <f t="shared" si="0"/>
        <v>-0.26643529124202647</v>
      </c>
      <c r="F18" s="24">
        <f t="shared" si="1"/>
        <v>0.26643529124202647</v>
      </c>
      <c r="G18" s="24"/>
      <c r="H18" s="24">
        <v>0.47513297700000001</v>
      </c>
      <c r="I18" s="24">
        <f t="shared" si="2"/>
        <v>-5.1589703688941634E-2</v>
      </c>
      <c r="J18" s="25">
        <f t="shared" si="3"/>
        <v>5.1589703688941634E-2</v>
      </c>
      <c r="K18" s="23">
        <v>44181</v>
      </c>
      <c r="L18" s="24">
        <v>5.22</v>
      </c>
      <c r="M18" s="24"/>
      <c r="N18" s="24">
        <v>4.2756999999999996</v>
      </c>
      <c r="O18" s="24">
        <f t="shared" si="4"/>
        <v>-0.18090038314176249</v>
      </c>
      <c r="P18" s="24">
        <f t="shared" si="5"/>
        <v>0.18090038314176249</v>
      </c>
      <c r="Q18" s="24"/>
      <c r="R18" s="24">
        <v>5.4393619800000002</v>
      </c>
      <c r="S18" s="24">
        <f t="shared" si="6"/>
        <v>4.2023367816092033E-2</v>
      </c>
      <c r="T18" s="25">
        <f t="shared" si="7"/>
        <v>4.2023367816092033E-2</v>
      </c>
      <c r="U18" s="23">
        <v>44181</v>
      </c>
      <c r="V18" s="24">
        <v>0.26</v>
      </c>
      <c r="W18" s="24"/>
      <c r="X18" s="24">
        <v>0.2069</v>
      </c>
      <c r="Y18" s="24">
        <f t="shared" si="8"/>
        <v>-0.20423076923076924</v>
      </c>
      <c r="Z18" s="24">
        <f t="shared" si="9"/>
        <v>0.20423076923076924</v>
      </c>
      <c r="AA18" s="24"/>
      <c r="AB18" s="24">
        <v>0.29700446000000003</v>
      </c>
      <c r="AC18" s="24">
        <f t="shared" si="10"/>
        <v>0.14232484615384622</v>
      </c>
      <c r="AD18" s="25">
        <f t="shared" si="11"/>
        <v>0.14232484615384622</v>
      </c>
    </row>
    <row r="19" spans="1:30" x14ac:dyDescent="0.35">
      <c r="A19" s="23">
        <v>44182</v>
      </c>
      <c r="B19" s="24">
        <v>0.52048285500000002</v>
      </c>
      <c r="C19" s="24"/>
      <c r="D19" s="24">
        <v>0.3659</v>
      </c>
      <c r="E19" s="24">
        <f t="shared" si="0"/>
        <v>-0.29699893764992513</v>
      </c>
      <c r="F19" s="24">
        <f t="shared" si="1"/>
        <v>0.29699893764992513</v>
      </c>
      <c r="G19" s="24"/>
      <c r="H19" s="24">
        <v>0.46631049099999999</v>
      </c>
      <c r="I19" s="24">
        <f t="shared" si="2"/>
        <v>-0.10408097688443556</v>
      </c>
      <c r="J19" s="25">
        <f t="shared" si="3"/>
        <v>0.10408097688443556</v>
      </c>
      <c r="K19" s="23">
        <v>44182</v>
      </c>
      <c r="L19" s="24">
        <v>2.4</v>
      </c>
      <c r="M19" s="24"/>
      <c r="N19" s="24">
        <v>4.2809999999999997</v>
      </c>
      <c r="O19" s="24">
        <f t="shared" si="4"/>
        <v>0.78374999999999995</v>
      </c>
      <c r="P19" s="24">
        <f t="shared" si="5"/>
        <v>0.78374999999999995</v>
      </c>
      <c r="Q19" s="24"/>
      <c r="R19" s="24">
        <v>4.9427650420000004</v>
      </c>
      <c r="S19" s="24">
        <f t="shared" si="6"/>
        <v>1.0594854341666669</v>
      </c>
      <c r="T19" s="25">
        <f t="shared" si="7"/>
        <v>1.0594854341666669</v>
      </c>
      <c r="U19" s="23">
        <v>44182</v>
      </c>
      <c r="V19" s="24">
        <v>0.28000000000000003</v>
      </c>
      <c r="W19" s="24"/>
      <c r="X19" s="24">
        <v>0.20599999999999999</v>
      </c>
      <c r="Y19" s="24">
        <f t="shared" si="8"/>
        <v>-0.2642857142857144</v>
      </c>
      <c r="Z19" s="24">
        <f t="shared" si="9"/>
        <v>0.2642857142857144</v>
      </c>
      <c r="AA19" s="24"/>
      <c r="AB19" s="24">
        <v>0.30130278999999999</v>
      </c>
      <c r="AC19" s="24">
        <f t="shared" si="10"/>
        <v>7.6081392857142702E-2</v>
      </c>
      <c r="AD19" s="25">
        <f t="shared" si="11"/>
        <v>7.6081392857142702E-2</v>
      </c>
    </row>
    <row r="20" spans="1:30" x14ac:dyDescent="0.35">
      <c r="A20" s="23">
        <v>44183</v>
      </c>
      <c r="B20" s="24">
        <v>0.48436843899999998</v>
      </c>
      <c r="C20" s="24"/>
      <c r="D20" s="24">
        <v>0.36430000000000001</v>
      </c>
      <c r="E20" s="24">
        <f t="shared" si="0"/>
        <v>-0.24788658659900831</v>
      </c>
      <c r="F20" s="24">
        <f t="shared" si="1"/>
        <v>0.24788658659900831</v>
      </c>
      <c r="G20" s="24"/>
      <c r="H20" s="24">
        <v>0.40223994200000002</v>
      </c>
      <c r="I20" s="24">
        <f t="shared" si="2"/>
        <v>-0.16955790342070567</v>
      </c>
      <c r="J20" s="25">
        <f t="shared" si="3"/>
        <v>0.16955790342070567</v>
      </c>
      <c r="K20" s="23">
        <v>44183</v>
      </c>
      <c r="L20" s="24">
        <v>2.94</v>
      </c>
      <c r="M20" s="24"/>
      <c r="N20" s="24">
        <v>4.2862999999999998</v>
      </c>
      <c r="O20" s="24">
        <f t="shared" si="4"/>
        <v>0.45792517006802719</v>
      </c>
      <c r="P20" s="24">
        <f t="shared" si="5"/>
        <v>0.45792517006802719</v>
      </c>
      <c r="Q20" s="24"/>
      <c r="R20" s="24">
        <v>4.4135332570000001</v>
      </c>
      <c r="S20" s="24">
        <f t="shared" si="6"/>
        <v>0.50120178809523819</v>
      </c>
      <c r="T20" s="25">
        <f t="shared" si="7"/>
        <v>0.50120178809523819</v>
      </c>
      <c r="U20" s="23">
        <v>44183</v>
      </c>
      <c r="V20" s="24">
        <v>0.28000000000000003</v>
      </c>
      <c r="W20" s="24"/>
      <c r="X20" s="24">
        <v>0.20519999999999999</v>
      </c>
      <c r="Y20" s="24">
        <f t="shared" si="8"/>
        <v>-0.26714285714285724</v>
      </c>
      <c r="Z20" s="24">
        <f t="shared" si="9"/>
        <v>0.26714285714285724</v>
      </c>
      <c r="AA20" s="24"/>
      <c r="AB20" s="24">
        <v>0.28877631100000001</v>
      </c>
      <c r="AC20" s="24">
        <f t="shared" si="10"/>
        <v>3.1343967857142788E-2</v>
      </c>
      <c r="AD20" s="25">
        <f t="shared" si="11"/>
        <v>3.1343967857142788E-2</v>
      </c>
    </row>
    <row r="21" spans="1:30" x14ac:dyDescent="0.35">
      <c r="A21" s="23">
        <v>44184</v>
      </c>
      <c r="B21" s="24">
        <v>0.43655887500000001</v>
      </c>
      <c r="C21" s="24"/>
      <c r="D21" s="24">
        <v>0.36270000000000002</v>
      </c>
      <c r="E21" s="24">
        <f t="shared" si="0"/>
        <v>-0.16918422515176215</v>
      </c>
      <c r="F21" s="24">
        <f t="shared" si="1"/>
        <v>0.16918422515176215</v>
      </c>
      <c r="G21" s="24"/>
      <c r="H21" s="24">
        <v>0.42108975999999998</v>
      </c>
      <c r="I21" s="24">
        <f t="shared" si="2"/>
        <v>-3.5434201171606082E-2</v>
      </c>
      <c r="J21" s="25">
        <f t="shared" si="3"/>
        <v>3.5434201171606082E-2</v>
      </c>
      <c r="K21" s="23">
        <v>44184</v>
      </c>
      <c r="L21" s="24">
        <v>2.19</v>
      </c>
      <c r="M21" s="24"/>
      <c r="N21" s="24">
        <v>4.2915000000000001</v>
      </c>
      <c r="O21" s="24">
        <f t="shared" si="4"/>
        <v>0.95958904109589049</v>
      </c>
      <c r="P21" s="24">
        <f t="shared" si="5"/>
        <v>0.95958904109589049</v>
      </c>
      <c r="Q21" s="24"/>
      <c r="R21" s="24">
        <v>4.5098277119999999</v>
      </c>
      <c r="S21" s="24">
        <f t="shared" si="6"/>
        <v>1.0592820602739725</v>
      </c>
      <c r="T21" s="25">
        <f t="shared" si="7"/>
        <v>1.0592820602739725</v>
      </c>
      <c r="U21" s="23">
        <v>44184</v>
      </c>
      <c r="V21" s="24">
        <v>0.28000000000000003</v>
      </c>
      <c r="W21" s="24"/>
      <c r="X21" s="24">
        <v>0.20430000000000001</v>
      </c>
      <c r="Y21" s="24">
        <f t="shared" si="8"/>
        <v>-0.27035714285714291</v>
      </c>
      <c r="Z21" s="24">
        <f t="shared" si="9"/>
        <v>0.27035714285714291</v>
      </c>
      <c r="AA21" s="24"/>
      <c r="AB21" s="24">
        <v>0.302178259</v>
      </c>
      <c r="AC21" s="24">
        <f t="shared" si="10"/>
        <v>7.9208067857142767E-2</v>
      </c>
      <c r="AD21" s="25">
        <f t="shared" si="11"/>
        <v>7.9208067857142767E-2</v>
      </c>
    </row>
    <row r="22" spans="1:30" x14ac:dyDescent="0.35">
      <c r="A22" s="23">
        <v>44185</v>
      </c>
      <c r="B22" s="24">
        <v>0.42284437400000002</v>
      </c>
      <c r="C22" s="24"/>
      <c r="D22" s="24">
        <v>0.36109999999999998</v>
      </c>
      <c r="E22" s="24">
        <f t="shared" si="0"/>
        <v>-0.14602151003196284</v>
      </c>
      <c r="F22" s="24">
        <f t="shared" si="1"/>
        <v>0.14602151003196284</v>
      </c>
      <c r="G22" s="24"/>
      <c r="H22" s="24">
        <v>0.495581298</v>
      </c>
      <c r="I22" s="24">
        <f t="shared" si="2"/>
        <v>0.17201819031415083</v>
      </c>
      <c r="J22" s="25">
        <f t="shared" si="3"/>
        <v>0.17201819031415083</v>
      </c>
      <c r="K22" s="23">
        <v>44185</v>
      </c>
      <c r="L22" s="24">
        <v>2.12</v>
      </c>
      <c r="M22" s="24"/>
      <c r="N22" s="24">
        <v>4.2968000000000002</v>
      </c>
      <c r="O22" s="24">
        <f t="shared" si="4"/>
        <v>1.0267924528301886</v>
      </c>
      <c r="P22" s="24">
        <f t="shared" si="5"/>
        <v>1.0267924528301886</v>
      </c>
      <c r="Q22" s="24"/>
      <c r="R22" s="24">
        <v>10.306121470000001</v>
      </c>
      <c r="S22" s="24">
        <f t="shared" si="6"/>
        <v>3.861378051886792</v>
      </c>
      <c r="T22" s="25">
        <f t="shared" si="7"/>
        <v>3.861378051886792</v>
      </c>
      <c r="U22" s="23">
        <v>44185</v>
      </c>
      <c r="V22" s="24">
        <v>0.28000000000000003</v>
      </c>
      <c r="W22" s="24"/>
      <c r="X22" s="24">
        <v>0.20349999999999999</v>
      </c>
      <c r="Y22" s="24">
        <f t="shared" si="8"/>
        <v>-0.27321428571428585</v>
      </c>
      <c r="Z22" s="24">
        <f t="shared" si="9"/>
        <v>0.27321428571428585</v>
      </c>
      <c r="AA22" s="24"/>
      <c r="AB22" s="24">
        <v>0.26680858600000001</v>
      </c>
      <c r="AC22" s="24">
        <f t="shared" si="10"/>
        <v>-4.7112192857142896E-2</v>
      </c>
      <c r="AD22" s="25">
        <f t="shared" si="11"/>
        <v>4.7112192857142896E-2</v>
      </c>
    </row>
    <row r="23" spans="1:30" x14ac:dyDescent="0.35">
      <c r="A23" s="23">
        <v>44186</v>
      </c>
      <c r="B23" s="24">
        <v>0.52128586399999999</v>
      </c>
      <c r="C23" s="24"/>
      <c r="D23" s="24">
        <v>0.35949999999999999</v>
      </c>
      <c r="E23" s="24">
        <f t="shared" si="0"/>
        <v>-0.31035920053262755</v>
      </c>
      <c r="F23" s="24">
        <f t="shared" si="1"/>
        <v>0.31035920053262755</v>
      </c>
      <c r="G23" s="24"/>
      <c r="H23" s="24">
        <v>0.48211559100000001</v>
      </c>
      <c r="I23" s="24">
        <f t="shared" si="2"/>
        <v>-7.5141636681711324E-2</v>
      </c>
      <c r="J23" s="25">
        <f t="shared" si="3"/>
        <v>7.5141636681711324E-2</v>
      </c>
      <c r="K23" s="23">
        <v>44186</v>
      </c>
      <c r="L23" s="24">
        <v>3.19</v>
      </c>
      <c r="M23" s="24"/>
      <c r="N23" s="24">
        <v>4.3021000000000003</v>
      </c>
      <c r="O23" s="24">
        <f t="shared" si="4"/>
        <v>0.34862068965517251</v>
      </c>
      <c r="P23" s="24">
        <f t="shared" si="5"/>
        <v>0.34862068965517251</v>
      </c>
      <c r="Q23" s="24"/>
      <c r="R23" s="24">
        <v>6.3154802989999999</v>
      </c>
      <c r="S23" s="24">
        <f t="shared" si="6"/>
        <v>0.97977438840125386</v>
      </c>
      <c r="T23" s="25">
        <f t="shared" si="7"/>
        <v>0.97977438840125386</v>
      </c>
      <c r="U23" s="23">
        <v>44186</v>
      </c>
      <c r="V23" s="24">
        <v>0.28999999999999998</v>
      </c>
      <c r="W23" s="24"/>
      <c r="X23" s="24">
        <v>0.20269999999999999</v>
      </c>
      <c r="Y23" s="24">
        <f t="shared" si="8"/>
        <v>-0.30103448275862066</v>
      </c>
      <c r="Z23" s="24">
        <f t="shared" si="9"/>
        <v>0.30103448275862066</v>
      </c>
      <c r="AA23" s="24"/>
      <c r="AB23" s="24">
        <v>0.31009143500000003</v>
      </c>
      <c r="AC23" s="24">
        <f t="shared" si="10"/>
        <v>6.9280810344827748E-2</v>
      </c>
      <c r="AD23" s="25">
        <f t="shared" si="11"/>
        <v>6.9280810344827748E-2</v>
      </c>
    </row>
    <row r="24" spans="1:30" x14ac:dyDescent="0.35">
      <c r="A24" s="23">
        <v>44187</v>
      </c>
      <c r="B24" s="24">
        <v>0.49010321899999998</v>
      </c>
      <c r="C24" s="24"/>
      <c r="D24" s="24">
        <v>0.3579</v>
      </c>
      <c r="E24" s="24">
        <f t="shared" si="0"/>
        <v>-0.26974566555540208</v>
      </c>
      <c r="F24" s="24">
        <f t="shared" si="1"/>
        <v>0.26974566555540208</v>
      </c>
      <c r="G24" s="24"/>
      <c r="H24" s="24">
        <v>0.48664152799999999</v>
      </c>
      <c r="I24" s="24">
        <f t="shared" si="2"/>
        <v>-7.0631876425198284E-3</v>
      </c>
      <c r="J24" s="25">
        <f t="shared" si="3"/>
        <v>7.0631876425198284E-3</v>
      </c>
      <c r="K24" s="23">
        <v>44187</v>
      </c>
      <c r="L24" s="24">
        <v>2.39</v>
      </c>
      <c r="M24" s="24"/>
      <c r="N24" s="24">
        <v>4.3074000000000003</v>
      </c>
      <c r="O24" s="24">
        <f t="shared" si="4"/>
        <v>0.80225941422594149</v>
      </c>
      <c r="P24" s="24">
        <f t="shared" si="5"/>
        <v>0.80225941422594149</v>
      </c>
      <c r="Q24" s="24"/>
      <c r="R24" s="24">
        <v>5.175553152</v>
      </c>
      <c r="S24" s="24">
        <f t="shared" si="6"/>
        <v>1.1655034108786611</v>
      </c>
      <c r="T24" s="25">
        <f t="shared" si="7"/>
        <v>1.1655034108786611</v>
      </c>
      <c r="U24" s="23">
        <v>44187</v>
      </c>
      <c r="V24" s="24">
        <v>0.28000000000000003</v>
      </c>
      <c r="W24" s="24"/>
      <c r="X24" s="24">
        <v>0.20180000000000001</v>
      </c>
      <c r="Y24" s="24">
        <f t="shared" si="8"/>
        <v>-0.2792857142857143</v>
      </c>
      <c r="Z24" s="24">
        <f t="shared" si="9"/>
        <v>0.2792857142857143</v>
      </c>
      <c r="AA24" s="24"/>
      <c r="AB24" s="24">
        <v>0.303282212</v>
      </c>
      <c r="AC24" s="24">
        <f t="shared" si="10"/>
        <v>8.3150757142857024E-2</v>
      </c>
      <c r="AD24" s="25">
        <f t="shared" si="11"/>
        <v>8.3150757142857024E-2</v>
      </c>
    </row>
    <row r="25" spans="1:30" x14ac:dyDescent="0.35">
      <c r="A25" s="23">
        <v>44188</v>
      </c>
      <c r="B25" s="24">
        <v>0.485682057</v>
      </c>
      <c r="C25" s="24"/>
      <c r="D25" s="24">
        <v>0.35639999999999999</v>
      </c>
      <c r="E25" s="24">
        <f t="shared" si="0"/>
        <v>-0.26618660322466886</v>
      </c>
      <c r="F25" s="24">
        <f t="shared" si="1"/>
        <v>0.26618660322466886</v>
      </c>
      <c r="G25" s="24"/>
      <c r="H25" s="24">
        <v>0.50344404399999998</v>
      </c>
      <c r="I25" s="24">
        <f t="shared" si="2"/>
        <v>3.6571223383696012E-2</v>
      </c>
      <c r="J25" s="25">
        <f t="shared" si="3"/>
        <v>3.6571223383696012E-2</v>
      </c>
      <c r="K25" s="23">
        <v>44188</v>
      </c>
      <c r="L25" s="24">
        <v>2.46</v>
      </c>
      <c r="M25" s="24"/>
      <c r="N25" s="24">
        <v>4.3127000000000004</v>
      </c>
      <c r="O25" s="24">
        <f t="shared" si="4"/>
        <v>0.75313008130081316</v>
      </c>
      <c r="P25" s="24">
        <f t="shared" si="5"/>
        <v>0.75313008130081316</v>
      </c>
      <c r="Q25" s="24"/>
      <c r="R25" s="24">
        <v>5.4121905200000002</v>
      </c>
      <c r="S25" s="24">
        <f t="shared" si="6"/>
        <v>1.2000774471544717</v>
      </c>
      <c r="T25" s="25">
        <f t="shared" si="7"/>
        <v>1.2000774471544717</v>
      </c>
      <c r="U25" s="23">
        <v>44188</v>
      </c>
      <c r="V25" s="24">
        <v>0.27</v>
      </c>
      <c r="W25" s="24"/>
      <c r="X25" s="24">
        <v>0.20100000000000001</v>
      </c>
      <c r="Y25" s="24">
        <f t="shared" si="8"/>
        <v>-0.25555555555555554</v>
      </c>
      <c r="Z25" s="24">
        <f t="shared" si="9"/>
        <v>0.25555555555555554</v>
      </c>
      <c r="AA25" s="24"/>
      <c r="AB25" s="24">
        <v>0.30234278599999997</v>
      </c>
      <c r="AC25" s="24">
        <f t="shared" si="10"/>
        <v>0.11978809629629612</v>
      </c>
      <c r="AD25" s="25">
        <f t="shared" si="11"/>
        <v>0.11978809629629612</v>
      </c>
    </row>
    <row r="26" spans="1:30" x14ac:dyDescent="0.35">
      <c r="A26" s="23">
        <v>44189</v>
      </c>
      <c r="B26" s="24">
        <v>0.40485479400000002</v>
      </c>
      <c r="C26" s="24"/>
      <c r="D26" s="24">
        <v>0.3548</v>
      </c>
      <c r="E26" s="24">
        <f t="shared" si="0"/>
        <v>-0.1236364117254346</v>
      </c>
      <c r="F26" s="24">
        <f t="shared" si="1"/>
        <v>0.1236364117254346</v>
      </c>
      <c r="G26" s="24"/>
      <c r="H26" s="24">
        <v>0.49244528100000001</v>
      </c>
      <c r="I26" s="24">
        <f t="shared" si="2"/>
        <v>0.21635037622896466</v>
      </c>
      <c r="J26" s="25">
        <f t="shared" si="3"/>
        <v>0.21635037622896466</v>
      </c>
      <c r="K26" s="23">
        <v>44189</v>
      </c>
      <c r="L26" s="24">
        <v>1.93</v>
      </c>
      <c r="M26" s="24"/>
      <c r="N26" s="24">
        <v>4.3179999999999996</v>
      </c>
      <c r="O26" s="24">
        <f t="shared" si="4"/>
        <v>1.2373056994818652</v>
      </c>
      <c r="P26" s="24">
        <f t="shared" si="5"/>
        <v>1.2373056994818652</v>
      </c>
      <c r="Q26" s="24"/>
      <c r="R26" s="24">
        <v>10.804259249999999</v>
      </c>
      <c r="S26" s="24">
        <f t="shared" si="6"/>
        <v>4.5980617875647667</v>
      </c>
      <c r="T26" s="25">
        <f t="shared" si="7"/>
        <v>4.5980617875647667</v>
      </c>
      <c r="U26" s="23">
        <v>44189</v>
      </c>
      <c r="V26" s="24">
        <v>0.27</v>
      </c>
      <c r="W26" s="24"/>
      <c r="X26" s="24">
        <v>0.20019999999999999</v>
      </c>
      <c r="Y26" s="24">
        <f t="shared" si="8"/>
        <v>-0.25851851851851859</v>
      </c>
      <c r="Z26" s="24">
        <f t="shared" si="9"/>
        <v>0.25851851851851859</v>
      </c>
      <c r="AA26" s="24"/>
      <c r="AB26" s="24">
        <v>0.315577424</v>
      </c>
      <c r="AC26" s="24">
        <f t="shared" si="10"/>
        <v>0.16880527407407397</v>
      </c>
      <c r="AD26" s="25">
        <f t="shared" si="11"/>
        <v>0.16880527407407397</v>
      </c>
    </row>
    <row r="27" spans="1:30" x14ac:dyDescent="0.35">
      <c r="A27" s="23">
        <v>44190</v>
      </c>
      <c r="B27" s="24">
        <v>0.41009972</v>
      </c>
      <c r="C27" s="24"/>
      <c r="D27" s="24">
        <v>0.35320000000000001</v>
      </c>
      <c r="E27" s="24">
        <f t="shared" si="0"/>
        <v>-0.13874605912922836</v>
      </c>
      <c r="F27" s="24">
        <f t="shared" si="1"/>
        <v>0.13874605912922836</v>
      </c>
      <c r="G27" s="24"/>
      <c r="H27" s="24">
        <v>0.41435472000000001</v>
      </c>
      <c r="I27" s="24">
        <f t="shared" si="2"/>
        <v>1.037552525029768E-2</v>
      </c>
      <c r="J27" s="25">
        <f t="shared" si="3"/>
        <v>1.037552525029768E-2</v>
      </c>
      <c r="K27" s="23">
        <v>44190</v>
      </c>
      <c r="L27" s="24">
        <v>2.31</v>
      </c>
      <c r="M27" s="24"/>
      <c r="N27" s="24">
        <v>4.3232999999999997</v>
      </c>
      <c r="O27" s="24">
        <f t="shared" si="4"/>
        <v>0.87155844155844142</v>
      </c>
      <c r="P27" s="24">
        <f t="shared" si="5"/>
        <v>0.87155844155844142</v>
      </c>
      <c r="Q27" s="24"/>
      <c r="R27" s="24">
        <v>4.6264687220000003</v>
      </c>
      <c r="S27" s="24">
        <f t="shared" si="6"/>
        <v>1.0028003125541127</v>
      </c>
      <c r="T27" s="25">
        <f t="shared" si="7"/>
        <v>1.0028003125541127</v>
      </c>
      <c r="U27" s="23">
        <v>44190</v>
      </c>
      <c r="V27" s="24">
        <v>0.28000000000000003</v>
      </c>
      <c r="W27" s="24"/>
      <c r="X27" s="24">
        <v>0.1993</v>
      </c>
      <c r="Y27" s="24">
        <f t="shared" si="8"/>
        <v>-0.28821428571428576</v>
      </c>
      <c r="Z27" s="24">
        <f t="shared" si="9"/>
        <v>0.28821428571428576</v>
      </c>
      <c r="AA27" s="24"/>
      <c r="AB27" s="24">
        <v>0.303549929</v>
      </c>
      <c r="AC27" s="24">
        <f t="shared" si="10"/>
        <v>8.4106889285714165E-2</v>
      </c>
      <c r="AD27" s="25">
        <f t="shared" si="11"/>
        <v>8.4106889285714165E-2</v>
      </c>
    </row>
    <row r="28" spans="1:30" x14ac:dyDescent="0.35">
      <c r="A28" s="23">
        <v>44191</v>
      </c>
      <c r="B28" s="24">
        <v>0.43136156799999997</v>
      </c>
      <c r="C28" s="24"/>
      <c r="D28" s="24">
        <v>0.35170000000000001</v>
      </c>
      <c r="E28" s="24">
        <f t="shared" si="0"/>
        <v>-0.18467469962460811</v>
      </c>
      <c r="F28" s="24">
        <f t="shared" si="1"/>
        <v>0.18467469962460811</v>
      </c>
      <c r="G28" s="24"/>
      <c r="H28" s="24">
        <v>0.438834695</v>
      </c>
      <c r="I28" s="24">
        <f t="shared" si="2"/>
        <v>1.7324508149043134E-2</v>
      </c>
      <c r="J28" s="25">
        <f t="shared" si="3"/>
        <v>1.7324508149043134E-2</v>
      </c>
      <c r="K28" s="23">
        <v>44191</v>
      </c>
      <c r="L28" s="24">
        <v>13.11</v>
      </c>
      <c r="M28" s="24"/>
      <c r="N28" s="24">
        <v>4.3285999999999998</v>
      </c>
      <c r="O28" s="24">
        <f t="shared" si="4"/>
        <v>-0.66982456140350877</v>
      </c>
      <c r="P28" s="24">
        <f t="shared" si="5"/>
        <v>0.66982456140350877</v>
      </c>
      <c r="Q28" s="24"/>
      <c r="R28" s="24">
        <v>4.9804630919999999</v>
      </c>
      <c r="S28" s="24">
        <f t="shared" si="6"/>
        <v>-0.62010197620137297</v>
      </c>
      <c r="T28" s="25">
        <f t="shared" si="7"/>
        <v>0.62010197620137297</v>
      </c>
      <c r="U28" s="23">
        <v>44191</v>
      </c>
      <c r="V28" s="24">
        <v>0.27</v>
      </c>
      <c r="W28" s="24"/>
      <c r="X28" s="24">
        <v>0.19850000000000001</v>
      </c>
      <c r="Y28" s="24">
        <f t="shared" si="8"/>
        <v>-0.26481481481481484</v>
      </c>
      <c r="Z28" s="24">
        <f t="shared" si="9"/>
        <v>0.26481481481481484</v>
      </c>
      <c r="AA28" s="24"/>
      <c r="AB28" s="24">
        <v>0.29943553299999998</v>
      </c>
      <c r="AC28" s="24">
        <f t="shared" si="10"/>
        <v>0.10902049259259243</v>
      </c>
      <c r="AD28" s="25">
        <f t="shared" si="11"/>
        <v>0.10902049259259243</v>
      </c>
    </row>
    <row r="29" spans="1:30" x14ac:dyDescent="0.35">
      <c r="A29" s="23">
        <v>44192</v>
      </c>
      <c r="B29" s="24">
        <v>0.41738719800000001</v>
      </c>
      <c r="C29" s="24"/>
      <c r="D29" s="24">
        <v>0.35020000000000001</v>
      </c>
      <c r="E29" s="24">
        <f t="shared" si="0"/>
        <v>-0.1609709121936222</v>
      </c>
      <c r="F29" s="24">
        <f t="shared" si="1"/>
        <v>0.1609709121936222</v>
      </c>
      <c r="G29" s="24"/>
      <c r="H29" s="24">
        <v>0.54123819699999998</v>
      </c>
      <c r="I29" s="24">
        <f t="shared" si="2"/>
        <v>0.29672927103049279</v>
      </c>
      <c r="J29" s="25">
        <f t="shared" si="3"/>
        <v>0.29672927103049279</v>
      </c>
      <c r="K29" s="23">
        <v>44192</v>
      </c>
      <c r="L29" s="24">
        <v>2.66</v>
      </c>
      <c r="M29" s="24"/>
      <c r="N29" s="24">
        <v>4.3339999999999996</v>
      </c>
      <c r="O29" s="24">
        <f t="shared" si="4"/>
        <v>0.62932330827067651</v>
      </c>
      <c r="P29" s="24">
        <f t="shared" si="5"/>
        <v>0.62932330827067651</v>
      </c>
      <c r="Q29" s="24"/>
      <c r="R29" s="24">
        <v>7.5966289930000004</v>
      </c>
      <c r="S29" s="24">
        <f t="shared" si="6"/>
        <v>1.8558755612781954</v>
      </c>
      <c r="T29" s="25">
        <f t="shared" si="7"/>
        <v>1.8558755612781954</v>
      </c>
      <c r="U29" s="23">
        <v>44192</v>
      </c>
      <c r="V29" s="24">
        <v>0.28000000000000003</v>
      </c>
      <c r="W29" s="24"/>
      <c r="X29" s="24">
        <v>0.19769999999999999</v>
      </c>
      <c r="Y29" s="24">
        <f t="shared" si="8"/>
        <v>-0.29392857142857154</v>
      </c>
      <c r="Z29" s="24">
        <f t="shared" si="9"/>
        <v>0.29392857142857154</v>
      </c>
      <c r="AA29" s="24"/>
      <c r="AB29" s="24">
        <v>0.31439351999999998</v>
      </c>
      <c r="AC29" s="24">
        <f t="shared" si="10"/>
        <v>0.12283399999999983</v>
      </c>
      <c r="AD29" s="25">
        <f t="shared" si="11"/>
        <v>0.12283399999999983</v>
      </c>
    </row>
    <row r="30" spans="1:30" x14ac:dyDescent="0.35">
      <c r="A30" s="23">
        <v>44193</v>
      </c>
      <c r="B30" s="24">
        <v>0.49730755799999998</v>
      </c>
      <c r="C30" s="24"/>
      <c r="D30" s="24">
        <v>0.34860000000000002</v>
      </c>
      <c r="E30" s="24">
        <f t="shared" si="0"/>
        <v>-0.29902533272981136</v>
      </c>
      <c r="F30" s="24">
        <f t="shared" si="1"/>
        <v>0.29902533272981136</v>
      </c>
      <c r="G30" s="24"/>
      <c r="H30" s="24">
        <v>0.48298174599999999</v>
      </c>
      <c r="I30" s="24">
        <f t="shared" si="2"/>
        <v>-2.88067449801356E-2</v>
      </c>
      <c r="J30" s="25">
        <f t="shared" si="3"/>
        <v>2.88067449801356E-2</v>
      </c>
      <c r="K30" s="23">
        <v>44193</v>
      </c>
      <c r="L30" s="24">
        <v>2.38</v>
      </c>
      <c r="M30" s="24"/>
      <c r="N30" s="24">
        <v>4.3392999999999997</v>
      </c>
      <c r="O30" s="24">
        <f t="shared" si="4"/>
        <v>0.82323529411764707</v>
      </c>
      <c r="P30" s="24">
        <f t="shared" si="5"/>
        <v>0.82323529411764707</v>
      </c>
      <c r="Q30" s="24"/>
      <c r="R30" s="24">
        <v>5.2003728029999996</v>
      </c>
      <c r="S30" s="24">
        <f t="shared" si="6"/>
        <v>1.1850305894957982</v>
      </c>
      <c r="T30" s="25">
        <f t="shared" si="7"/>
        <v>1.1850305894957982</v>
      </c>
      <c r="U30" s="23">
        <v>44193</v>
      </c>
      <c r="V30" s="24">
        <v>0.28000000000000003</v>
      </c>
      <c r="W30" s="24"/>
      <c r="X30" s="24">
        <v>0.19689999999999999</v>
      </c>
      <c r="Y30" s="24">
        <f t="shared" si="8"/>
        <v>-0.29678571428571437</v>
      </c>
      <c r="Z30" s="24">
        <f t="shared" si="9"/>
        <v>0.29678571428571437</v>
      </c>
      <c r="AA30" s="24"/>
      <c r="AB30" s="24">
        <v>0.27332061600000002</v>
      </c>
      <c r="AC30" s="24">
        <f t="shared" si="10"/>
        <v>-2.3854942857142892E-2</v>
      </c>
      <c r="AD30" s="25">
        <f t="shared" si="11"/>
        <v>2.3854942857142892E-2</v>
      </c>
    </row>
    <row r="31" spans="1:30" x14ac:dyDescent="0.35">
      <c r="A31" s="23">
        <v>44194</v>
      </c>
      <c r="B31" s="24">
        <v>0.48880510799999999</v>
      </c>
      <c r="C31" s="24"/>
      <c r="D31" s="24">
        <v>0.34710000000000002</v>
      </c>
      <c r="E31" s="24">
        <f t="shared" si="0"/>
        <v>-0.28990103761354302</v>
      </c>
      <c r="F31" s="24">
        <f t="shared" si="1"/>
        <v>0.28990103761354302</v>
      </c>
      <c r="G31" s="24"/>
      <c r="H31" s="24">
        <v>0.60691047399999998</v>
      </c>
      <c r="I31" s="24">
        <f t="shared" si="2"/>
        <v>0.24162056424336709</v>
      </c>
      <c r="J31" s="25">
        <f t="shared" si="3"/>
        <v>0.24162056424336709</v>
      </c>
      <c r="K31" s="23">
        <v>44194</v>
      </c>
      <c r="L31" s="24">
        <v>3.16</v>
      </c>
      <c r="M31" s="24"/>
      <c r="N31" s="24">
        <v>4.3445999999999998</v>
      </c>
      <c r="O31" s="24">
        <f t="shared" si="4"/>
        <v>0.37487341772151889</v>
      </c>
      <c r="P31" s="24">
        <f t="shared" si="5"/>
        <v>0.37487341772151889</v>
      </c>
      <c r="Q31" s="24"/>
      <c r="R31" s="24">
        <v>5.4290679920000002</v>
      </c>
      <c r="S31" s="24">
        <f t="shared" si="6"/>
        <v>0.7180594911392405</v>
      </c>
      <c r="T31" s="25">
        <f t="shared" si="7"/>
        <v>0.7180594911392405</v>
      </c>
      <c r="U31" s="23">
        <v>44194</v>
      </c>
      <c r="V31" s="24">
        <v>0.28000000000000003</v>
      </c>
      <c r="W31" s="24"/>
      <c r="X31" s="24">
        <v>0.1961</v>
      </c>
      <c r="Y31" s="24">
        <f t="shared" si="8"/>
        <v>-0.29964285714285721</v>
      </c>
      <c r="Z31" s="24">
        <f t="shared" si="9"/>
        <v>0.29964285714285721</v>
      </c>
      <c r="AA31" s="24"/>
      <c r="AB31" s="24">
        <v>0.34660497400000001</v>
      </c>
      <c r="AC31" s="24">
        <f t="shared" si="10"/>
        <v>0.23787490714285706</v>
      </c>
      <c r="AD31" s="25">
        <f t="shared" si="11"/>
        <v>0.23787490714285706</v>
      </c>
    </row>
    <row r="32" spans="1:30" x14ac:dyDescent="0.35">
      <c r="A32" s="23">
        <v>44195</v>
      </c>
      <c r="B32" s="24">
        <v>0.48281217199999998</v>
      </c>
      <c r="C32" s="24"/>
      <c r="D32" s="24">
        <v>0.34560000000000002</v>
      </c>
      <c r="E32" s="24">
        <f t="shared" si="0"/>
        <v>-0.2841936884722947</v>
      </c>
      <c r="F32" s="24">
        <f t="shared" si="1"/>
        <v>0.2841936884722947</v>
      </c>
      <c r="G32" s="24"/>
      <c r="H32" s="24">
        <v>0.48855970700000001</v>
      </c>
      <c r="I32" s="24">
        <f t="shared" si="2"/>
        <v>1.1904287698861133E-2</v>
      </c>
      <c r="J32" s="25">
        <f t="shared" si="3"/>
        <v>1.1904287698861133E-2</v>
      </c>
      <c r="K32" s="23">
        <v>44195</v>
      </c>
      <c r="L32" s="24">
        <v>2.95</v>
      </c>
      <c r="M32" s="24"/>
      <c r="N32" s="24">
        <v>4.3499999999999996</v>
      </c>
      <c r="O32" s="24">
        <f t="shared" si="4"/>
        <v>0.47457627118644047</v>
      </c>
      <c r="P32" s="24">
        <f t="shared" si="5"/>
        <v>0.47457627118644047</v>
      </c>
      <c r="Q32" s="24"/>
      <c r="R32" s="24">
        <v>4.8627364630000001</v>
      </c>
      <c r="S32" s="24">
        <f t="shared" si="6"/>
        <v>0.64838524169491518</v>
      </c>
      <c r="T32" s="25">
        <f t="shared" si="7"/>
        <v>0.64838524169491518</v>
      </c>
      <c r="U32" s="23">
        <v>44195</v>
      </c>
      <c r="V32" s="24">
        <v>0.27</v>
      </c>
      <c r="W32" s="24"/>
      <c r="X32" s="24">
        <v>0.1953</v>
      </c>
      <c r="Y32" s="24">
        <f t="shared" si="8"/>
        <v>-0.27666666666666673</v>
      </c>
      <c r="Z32" s="24">
        <f t="shared" si="9"/>
        <v>0.27666666666666673</v>
      </c>
      <c r="AA32" s="24"/>
      <c r="AB32" s="24">
        <v>0.32200431699999998</v>
      </c>
      <c r="AC32" s="24">
        <f t="shared" si="10"/>
        <v>0.19260858148148136</v>
      </c>
      <c r="AD32" s="25">
        <f t="shared" si="11"/>
        <v>0.19260858148148136</v>
      </c>
    </row>
    <row r="33" spans="1:30" x14ac:dyDescent="0.35">
      <c r="A33" s="23">
        <v>44196</v>
      </c>
      <c r="B33" s="24">
        <v>0.41490196099999999</v>
      </c>
      <c r="C33" s="24"/>
      <c r="D33" s="24">
        <v>0.34410000000000002</v>
      </c>
      <c r="E33" s="24">
        <f t="shared" si="0"/>
        <v>-0.1706474484462607</v>
      </c>
      <c r="F33" s="24">
        <f t="shared" si="1"/>
        <v>0.1706474484462607</v>
      </c>
      <c r="G33" s="24"/>
      <c r="H33" s="24">
        <v>0.49501611899999998</v>
      </c>
      <c r="I33" s="24">
        <f t="shared" si="2"/>
        <v>0.1930917795782604</v>
      </c>
      <c r="J33" s="25">
        <f t="shared" si="3"/>
        <v>0.1930917795782604</v>
      </c>
      <c r="K33" s="23">
        <v>44196</v>
      </c>
      <c r="L33" s="24">
        <v>1.95</v>
      </c>
      <c r="M33" s="24"/>
      <c r="N33" s="24">
        <v>4.3552999999999997</v>
      </c>
      <c r="O33" s="24">
        <f t="shared" si="4"/>
        <v>1.2334871794871793</v>
      </c>
      <c r="P33" s="24">
        <f t="shared" si="5"/>
        <v>1.2334871794871793</v>
      </c>
      <c r="Q33" s="24"/>
      <c r="R33" s="24">
        <v>6.2327658970000002</v>
      </c>
      <c r="S33" s="24">
        <f t="shared" si="6"/>
        <v>2.1962902035897436</v>
      </c>
      <c r="T33" s="25">
        <f t="shared" si="7"/>
        <v>2.1962902035897436</v>
      </c>
      <c r="U33" s="23">
        <v>44196</v>
      </c>
      <c r="V33" s="24">
        <v>0.28999999999999998</v>
      </c>
      <c r="W33" s="24"/>
      <c r="X33" s="24">
        <v>0.19450000000000001</v>
      </c>
      <c r="Y33" s="24">
        <f t="shared" si="8"/>
        <v>-0.32931034482758614</v>
      </c>
      <c r="Z33" s="24">
        <f t="shared" si="9"/>
        <v>0.32931034482758614</v>
      </c>
      <c r="AA33" s="24"/>
      <c r="AB33" s="24">
        <v>0.31233558</v>
      </c>
      <c r="AC33" s="24">
        <f t="shared" si="10"/>
        <v>7.7019241379310419E-2</v>
      </c>
      <c r="AD33" s="25">
        <f t="shared" si="11"/>
        <v>7.7019241379310419E-2</v>
      </c>
    </row>
    <row r="34" spans="1:30" x14ac:dyDescent="0.35">
      <c r="A34" s="23">
        <v>44197</v>
      </c>
      <c r="B34" s="24">
        <v>0.406768719</v>
      </c>
      <c r="C34" s="24"/>
      <c r="D34" s="24">
        <v>0.34260000000000002</v>
      </c>
      <c r="E34" s="24">
        <f t="shared" si="0"/>
        <v>-0.15775234427502766</v>
      </c>
      <c r="F34" s="24">
        <f t="shared" si="1"/>
        <v>0.15775234427502766</v>
      </c>
      <c r="G34" s="26"/>
      <c r="H34" s="25">
        <v>0.42167019700000002</v>
      </c>
      <c r="I34" s="24">
        <f t="shared" si="2"/>
        <v>3.6633785500108783E-2</v>
      </c>
      <c r="J34" s="25">
        <f t="shared" si="3"/>
        <v>3.6633785500108783E-2</v>
      </c>
      <c r="K34" s="23">
        <v>44197</v>
      </c>
      <c r="L34" s="24">
        <v>2.5</v>
      </c>
      <c r="M34" s="24"/>
      <c r="N34" s="24">
        <v>4.3606999999999996</v>
      </c>
      <c r="O34" s="24">
        <f t="shared" si="4"/>
        <v>0.74427999999999983</v>
      </c>
      <c r="P34" s="24">
        <f t="shared" si="5"/>
        <v>0.74427999999999983</v>
      </c>
      <c r="Q34" s="26"/>
      <c r="R34" s="25">
        <v>4.1105522749999999</v>
      </c>
      <c r="S34" s="24">
        <f t="shared" si="6"/>
        <v>0.64422090999999992</v>
      </c>
      <c r="T34" s="25">
        <f t="shared" si="7"/>
        <v>0.64422090999999992</v>
      </c>
      <c r="U34" s="23">
        <v>44197</v>
      </c>
      <c r="V34" s="24">
        <v>0.28000000000000003</v>
      </c>
      <c r="W34" s="24"/>
      <c r="X34" s="24">
        <v>0.19370000000000001</v>
      </c>
      <c r="Y34" s="24">
        <f t="shared" si="8"/>
        <v>-0.30821428571428572</v>
      </c>
      <c r="Z34" s="24">
        <f t="shared" si="9"/>
        <v>0.30821428571428572</v>
      </c>
      <c r="AA34" s="26"/>
      <c r="AB34" s="25">
        <v>0.32191376700000002</v>
      </c>
      <c r="AC34" s="24">
        <f t="shared" si="10"/>
        <v>0.14969202499999995</v>
      </c>
      <c r="AD34" s="25">
        <f t="shared" si="11"/>
        <v>0.14969202499999995</v>
      </c>
    </row>
    <row r="35" spans="1:30" x14ac:dyDescent="0.35">
      <c r="A35" s="23">
        <v>44198</v>
      </c>
      <c r="B35" s="24">
        <v>0.42972698599999998</v>
      </c>
      <c r="C35" s="24"/>
      <c r="D35" s="24">
        <v>0.34110000000000001</v>
      </c>
      <c r="E35" s="24">
        <f t="shared" si="0"/>
        <v>-0.20624021503736786</v>
      </c>
      <c r="F35" s="24">
        <f t="shared" si="1"/>
        <v>0.20624021503736786</v>
      </c>
      <c r="G35" s="26"/>
      <c r="H35" s="25">
        <v>0.43751800299999999</v>
      </c>
      <c r="I35" s="24">
        <f t="shared" si="2"/>
        <v>1.8130155316799238E-2</v>
      </c>
      <c r="J35" s="25">
        <f t="shared" si="3"/>
        <v>1.8130155316799238E-2</v>
      </c>
      <c r="K35" s="23">
        <v>44198</v>
      </c>
      <c r="L35" s="24">
        <v>12.38</v>
      </c>
      <c r="M35" s="24"/>
      <c r="N35" s="24">
        <v>4.3661000000000003</v>
      </c>
      <c r="O35" s="24">
        <f t="shared" si="4"/>
        <v>-0.64732633279483032</v>
      </c>
      <c r="P35" s="24">
        <f t="shared" si="5"/>
        <v>0.64732633279483032</v>
      </c>
      <c r="Q35" s="26"/>
      <c r="R35" s="25">
        <v>5.3609810019999999</v>
      </c>
      <c r="S35" s="24">
        <f t="shared" si="6"/>
        <v>-0.56696437786752829</v>
      </c>
      <c r="T35" s="25">
        <f t="shared" si="7"/>
        <v>0.56696437786752829</v>
      </c>
      <c r="U35" s="23">
        <v>44198</v>
      </c>
      <c r="V35" s="24">
        <v>0.27</v>
      </c>
      <c r="W35" s="24"/>
      <c r="X35" s="24">
        <v>0.19289999999999999</v>
      </c>
      <c r="Y35" s="24">
        <f t="shared" si="8"/>
        <v>-0.28555555555555567</v>
      </c>
      <c r="Z35" s="24">
        <f t="shared" si="9"/>
        <v>0.28555555555555567</v>
      </c>
      <c r="AA35" s="26"/>
      <c r="AB35" s="25">
        <v>0.32106839700000001</v>
      </c>
      <c r="AC35" s="24">
        <f t="shared" si="10"/>
        <v>0.18914221111111104</v>
      </c>
      <c r="AD35" s="25">
        <f t="shared" si="11"/>
        <v>0.18914221111111104</v>
      </c>
    </row>
    <row r="36" spans="1:30" x14ac:dyDescent="0.35">
      <c r="A36" s="23">
        <v>44199</v>
      </c>
      <c r="B36" s="24">
        <v>0.42701993700000002</v>
      </c>
      <c r="C36" s="24"/>
      <c r="D36" s="24">
        <v>0.33960000000000001</v>
      </c>
      <c r="E36" s="24">
        <f t="shared" si="0"/>
        <v>-0.20472097301630204</v>
      </c>
      <c r="F36" s="24">
        <f t="shared" si="1"/>
        <v>0.20472097301630204</v>
      </c>
      <c r="G36" s="26"/>
      <c r="H36" s="25">
        <v>0.51020438599999995</v>
      </c>
      <c r="I36" s="24">
        <f t="shared" si="2"/>
        <v>0.19480226048555652</v>
      </c>
      <c r="J36" s="25">
        <f t="shared" si="3"/>
        <v>0.19480226048555652</v>
      </c>
      <c r="K36" s="23">
        <v>44199</v>
      </c>
      <c r="L36" s="24">
        <v>2.78</v>
      </c>
      <c r="M36" s="24"/>
      <c r="N36" s="24">
        <v>4.3714000000000004</v>
      </c>
      <c r="O36" s="24">
        <f t="shared" si="4"/>
        <v>0.57244604316546788</v>
      </c>
      <c r="P36" s="24">
        <f t="shared" si="5"/>
        <v>0.57244604316546788</v>
      </c>
      <c r="Q36" s="26"/>
      <c r="R36" s="25">
        <v>4.8988607240000004</v>
      </c>
      <c r="S36" s="24">
        <f t="shared" si="6"/>
        <v>0.76218011654676288</v>
      </c>
      <c r="T36" s="25">
        <f t="shared" si="7"/>
        <v>0.76218011654676288</v>
      </c>
      <c r="U36" s="23">
        <v>44199</v>
      </c>
      <c r="V36" s="24">
        <v>0.28999999999999998</v>
      </c>
      <c r="W36" s="24"/>
      <c r="X36" s="24">
        <v>0.19209999999999999</v>
      </c>
      <c r="Y36" s="24">
        <f t="shared" si="8"/>
        <v>-0.33758620689655172</v>
      </c>
      <c r="Z36" s="24">
        <f t="shared" si="9"/>
        <v>0.33758620689655172</v>
      </c>
      <c r="AA36" s="26"/>
      <c r="AB36" s="25">
        <v>0.30670648900000003</v>
      </c>
      <c r="AC36" s="24">
        <f t="shared" si="10"/>
        <v>5.7608582758620852E-2</v>
      </c>
      <c r="AD36" s="25">
        <f t="shared" si="11"/>
        <v>5.7608582758620852E-2</v>
      </c>
    </row>
    <row r="37" spans="1:30" x14ac:dyDescent="0.35">
      <c r="A37" s="23">
        <v>44200</v>
      </c>
      <c r="B37" s="24">
        <v>0.49171973400000002</v>
      </c>
      <c r="C37" s="24"/>
      <c r="D37" s="24">
        <v>0.33810000000000001</v>
      </c>
      <c r="E37" s="24">
        <f t="shared" si="0"/>
        <v>-0.31241319674186596</v>
      </c>
      <c r="F37" s="24">
        <f t="shared" si="1"/>
        <v>0.31241319674186596</v>
      </c>
      <c r="G37" s="26"/>
      <c r="H37" s="25">
        <v>0.50385844400000002</v>
      </c>
      <c r="I37" s="24">
        <f t="shared" si="2"/>
        <v>2.4686237221465665E-2</v>
      </c>
      <c r="J37" s="25">
        <f t="shared" si="3"/>
        <v>2.4686237221465665E-2</v>
      </c>
      <c r="K37" s="23">
        <v>44200</v>
      </c>
      <c r="L37" s="24">
        <v>11.39</v>
      </c>
      <c r="M37" s="24"/>
      <c r="N37" s="24">
        <v>4.3768000000000002</v>
      </c>
      <c r="O37" s="24">
        <f t="shared" si="4"/>
        <v>-0.61573309920983321</v>
      </c>
      <c r="P37" s="24">
        <f t="shared" si="5"/>
        <v>0.61573309920983321</v>
      </c>
      <c r="Q37" s="26"/>
      <c r="R37" s="25">
        <v>5.7586435839999996</v>
      </c>
      <c r="S37" s="24">
        <f t="shared" si="6"/>
        <v>-0.49441232800702378</v>
      </c>
      <c r="T37" s="25">
        <f t="shared" si="7"/>
        <v>0.49441232800702378</v>
      </c>
      <c r="U37" s="23">
        <v>44200</v>
      </c>
      <c r="V37" s="24">
        <v>0.28999999999999998</v>
      </c>
      <c r="W37" s="24"/>
      <c r="X37" s="24">
        <v>0.1913</v>
      </c>
      <c r="Y37" s="24">
        <f t="shared" si="8"/>
        <v>-0.34034482758620688</v>
      </c>
      <c r="Z37" s="24">
        <f t="shared" si="9"/>
        <v>0.34034482758620688</v>
      </c>
      <c r="AA37" s="26"/>
      <c r="AB37" s="25">
        <v>0.325496434</v>
      </c>
      <c r="AC37" s="24">
        <f t="shared" si="10"/>
        <v>0.12240149655172422</v>
      </c>
      <c r="AD37" s="25">
        <f t="shared" si="11"/>
        <v>0.12240149655172422</v>
      </c>
    </row>
    <row r="38" spans="1:30" x14ac:dyDescent="0.35">
      <c r="A38" s="23">
        <v>44201</v>
      </c>
      <c r="B38" s="24">
        <v>0.46090622799999997</v>
      </c>
      <c r="C38" s="24"/>
      <c r="D38" s="24">
        <v>0.33660000000000001</v>
      </c>
      <c r="E38" s="24">
        <f t="shared" si="0"/>
        <v>-0.2696996057948689</v>
      </c>
      <c r="F38" s="24">
        <f t="shared" si="1"/>
        <v>0.2696996057948689</v>
      </c>
      <c r="G38" s="26"/>
      <c r="H38" s="25">
        <v>0.49062011</v>
      </c>
      <c r="I38" s="24">
        <f t="shared" si="2"/>
        <v>6.4468389001677853E-2</v>
      </c>
      <c r="J38" s="25">
        <f t="shared" si="3"/>
        <v>6.4468389001677853E-2</v>
      </c>
      <c r="K38" s="23">
        <v>44201</v>
      </c>
      <c r="L38" s="24">
        <v>2.5499999999999998</v>
      </c>
      <c r="M38" s="24"/>
      <c r="N38" s="24">
        <v>4.3822000000000001</v>
      </c>
      <c r="O38" s="24">
        <f t="shared" si="4"/>
        <v>0.71850980392156882</v>
      </c>
      <c r="P38" s="24">
        <f t="shared" si="5"/>
        <v>0.71850980392156882</v>
      </c>
      <c r="Q38" s="26"/>
      <c r="R38" s="25">
        <v>4.7648609940000002</v>
      </c>
      <c r="S38" s="24">
        <f t="shared" si="6"/>
        <v>0.86857293882352959</v>
      </c>
      <c r="T38" s="25">
        <f t="shared" si="7"/>
        <v>0.86857293882352959</v>
      </c>
      <c r="U38" s="23">
        <v>44201</v>
      </c>
      <c r="V38" s="24">
        <v>0.28000000000000003</v>
      </c>
      <c r="W38" s="24"/>
      <c r="X38" s="24">
        <v>0.1905</v>
      </c>
      <c r="Y38" s="24">
        <f t="shared" si="8"/>
        <v>-0.31964285714285717</v>
      </c>
      <c r="Z38" s="24">
        <f t="shared" si="9"/>
        <v>0.31964285714285717</v>
      </c>
      <c r="AA38" s="26"/>
      <c r="AB38" s="25">
        <v>0.32362986399999999</v>
      </c>
      <c r="AC38" s="24">
        <f t="shared" si="10"/>
        <v>0.15582094285714271</v>
      </c>
      <c r="AD38" s="25">
        <f t="shared" si="11"/>
        <v>0.15582094285714271</v>
      </c>
    </row>
    <row r="39" spans="1:30" x14ac:dyDescent="0.35">
      <c r="A39" s="23">
        <v>44202</v>
      </c>
      <c r="B39" s="24">
        <v>0.45320328900000001</v>
      </c>
      <c r="C39" s="24"/>
      <c r="D39" s="24">
        <v>0.33510000000000001</v>
      </c>
      <c r="E39" s="24">
        <f t="shared" si="0"/>
        <v>-0.26059671645498583</v>
      </c>
      <c r="F39" s="24">
        <f t="shared" si="1"/>
        <v>0.26059671645498583</v>
      </c>
      <c r="G39" s="26"/>
      <c r="H39" s="25">
        <v>0.48507217899999999</v>
      </c>
      <c r="I39" s="24">
        <f t="shared" si="2"/>
        <v>7.0319193998611917E-2</v>
      </c>
      <c r="J39" s="25">
        <f t="shared" si="3"/>
        <v>7.0319193998611917E-2</v>
      </c>
      <c r="K39" s="23">
        <v>44202</v>
      </c>
      <c r="L39" s="24">
        <v>2.58</v>
      </c>
      <c r="M39" s="24"/>
      <c r="N39" s="24">
        <v>4.3875999999999999</v>
      </c>
      <c r="O39" s="24">
        <f t="shared" si="4"/>
        <v>0.70062015503875963</v>
      </c>
      <c r="P39" s="24">
        <f t="shared" si="5"/>
        <v>0.70062015503875963</v>
      </c>
      <c r="Q39" s="26"/>
      <c r="R39" s="25">
        <v>4.6198006449999998</v>
      </c>
      <c r="S39" s="24">
        <f t="shared" si="6"/>
        <v>0.79062040503875952</v>
      </c>
      <c r="T39" s="25">
        <f t="shared" si="7"/>
        <v>0.79062040503875952</v>
      </c>
      <c r="U39" s="23">
        <v>44202</v>
      </c>
      <c r="V39" s="24">
        <v>0.28999999999999998</v>
      </c>
      <c r="W39" s="24"/>
      <c r="X39" s="24">
        <v>0.18970000000000001</v>
      </c>
      <c r="Y39" s="24">
        <f t="shared" si="8"/>
        <v>-0.34586206896551719</v>
      </c>
      <c r="Z39" s="24">
        <f t="shared" si="9"/>
        <v>0.34586206896551719</v>
      </c>
      <c r="AA39" s="26"/>
      <c r="AB39" s="25">
        <v>0.32516256799999999</v>
      </c>
      <c r="AC39" s="24">
        <f t="shared" si="10"/>
        <v>0.12125023448275865</v>
      </c>
      <c r="AD39" s="25">
        <f t="shared" si="11"/>
        <v>0.12125023448275865</v>
      </c>
    </row>
    <row r="40" spans="1:30" x14ac:dyDescent="0.35">
      <c r="A40" s="23">
        <v>44203</v>
      </c>
      <c r="B40" s="24">
        <v>0.46287862899999999</v>
      </c>
      <c r="C40" s="24"/>
      <c r="D40" s="24">
        <v>0.3337</v>
      </c>
      <c r="E40" s="24">
        <f t="shared" si="0"/>
        <v>-0.27907667562677646</v>
      </c>
      <c r="F40" s="24">
        <f t="shared" si="1"/>
        <v>0.27907667562677646</v>
      </c>
      <c r="G40" s="26"/>
      <c r="H40" s="25">
        <v>0.46116203900000002</v>
      </c>
      <c r="I40" s="24">
        <f t="shared" si="2"/>
        <v>-3.7085099472154771E-3</v>
      </c>
      <c r="J40" s="25">
        <f t="shared" si="3"/>
        <v>3.7085099472154771E-3</v>
      </c>
      <c r="K40" s="23">
        <v>44203</v>
      </c>
      <c r="L40" s="24">
        <v>2.1</v>
      </c>
      <c r="M40" s="24"/>
      <c r="N40" s="24">
        <v>4.3929999999999998</v>
      </c>
      <c r="O40" s="24">
        <f t="shared" si="4"/>
        <v>1.0919047619047617</v>
      </c>
      <c r="P40" s="24">
        <f t="shared" si="5"/>
        <v>1.0919047619047617</v>
      </c>
      <c r="Q40" s="26"/>
      <c r="R40" s="25">
        <v>8.9836787040000008</v>
      </c>
      <c r="S40" s="24">
        <f t="shared" si="6"/>
        <v>3.2779422400000002</v>
      </c>
      <c r="T40" s="25">
        <f t="shared" si="7"/>
        <v>3.2779422400000002</v>
      </c>
      <c r="U40" s="23">
        <v>44203</v>
      </c>
      <c r="V40" s="24">
        <v>0.28000000000000003</v>
      </c>
      <c r="W40" s="24"/>
      <c r="X40" s="24">
        <v>0.189</v>
      </c>
      <c r="Y40" s="24">
        <f t="shared" si="8"/>
        <v>-0.32500000000000007</v>
      </c>
      <c r="Z40" s="24">
        <f t="shared" si="9"/>
        <v>0.32500000000000007</v>
      </c>
      <c r="AA40" s="26"/>
      <c r="AB40" s="25">
        <v>0.30557117299999997</v>
      </c>
      <c r="AC40" s="24">
        <f t="shared" si="10"/>
        <v>9.132561785714266E-2</v>
      </c>
      <c r="AD40" s="25">
        <f t="shared" si="11"/>
        <v>9.132561785714266E-2</v>
      </c>
    </row>
    <row r="41" spans="1:30" x14ac:dyDescent="0.35">
      <c r="A41" s="23">
        <v>44204</v>
      </c>
      <c r="B41" s="24">
        <v>0.46702556000000001</v>
      </c>
      <c r="C41" s="24"/>
      <c r="D41" s="24">
        <v>0.3322</v>
      </c>
      <c r="E41" s="24">
        <f t="shared" si="0"/>
        <v>-0.28868989525969418</v>
      </c>
      <c r="F41" s="24">
        <f t="shared" si="1"/>
        <v>0.28868989525969418</v>
      </c>
      <c r="G41" s="26"/>
      <c r="H41" s="25">
        <v>0.401882937</v>
      </c>
      <c r="I41" s="24">
        <f t="shared" si="2"/>
        <v>-0.13948406378443187</v>
      </c>
      <c r="J41" s="25">
        <f t="shared" si="3"/>
        <v>0.13948406378443187</v>
      </c>
      <c r="K41" s="23">
        <v>44204</v>
      </c>
      <c r="L41" s="24">
        <v>3.06</v>
      </c>
      <c r="M41" s="24"/>
      <c r="N41" s="24">
        <v>4.3983999999999996</v>
      </c>
      <c r="O41" s="24">
        <f t="shared" si="4"/>
        <v>0.43738562091503252</v>
      </c>
      <c r="P41" s="24">
        <f t="shared" si="5"/>
        <v>0.43738562091503252</v>
      </c>
      <c r="Q41" s="26"/>
      <c r="R41" s="25">
        <v>5.0439078200000003</v>
      </c>
      <c r="S41" s="24">
        <f t="shared" si="6"/>
        <v>0.64833588888888893</v>
      </c>
      <c r="T41" s="25">
        <f t="shared" si="7"/>
        <v>0.64833588888888893</v>
      </c>
      <c r="U41" s="23">
        <v>44204</v>
      </c>
      <c r="V41" s="24">
        <v>0.28000000000000003</v>
      </c>
      <c r="W41" s="24"/>
      <c r="X41" s="24">
        <v>0.18820000000000001</v>
      </c>
      <c r="Y41" s="24">
        <f t="shared" si="8"/>
        <v>-0.3278571428571429</v>
      </c>
      <c r="Z41" s="24">
        <f t="shared" si="9"/>
        <v>0.3278571428571429</v>
      </c>
      <c r="AA41" s="26"/>
      <c r="AB41" s="25">
        <v>0.326974612</v>
      </c>
      <c r="AC41" s="24">
        <f t="shared" si="10"/>
        <v>0.16776647142857132</v>
      </c>
      <c r="AD41" s="25">
        <f t="shared" si="11"/>
        <v>0.16776647142857132</v>
      </c>
    </row>
    <row r="42" spans="1:30" x14ac:dyDescent="0.35">
      <c r="A42" s="23">
        <v>44205</v>
      </c>
      <c r="B42" s="24">
        <v>0.42382919099999999</v>
      </c>
      <c r="C42" s="24"/>
      <c r="D42" s="24">
        <v>0.33069999999999999</v>
      </c>
      <c r="E42" s="24">
        <f t="shared" si="0"/>
        <v>-0.21973283808099003</v>
      </c>
      <c r="F42" s="24">
        <f t="shared" si="1"/>
        <v>0.21973283808099003</v>
      </c>
      <c r="G42" s="26"/>
      <c r="H42" s="25">
        <v>0.40394967700000001</v>
      </c>
      <c r="I42" s="24">
        <f t="shared" si="2"/>
        <v>-4.6904541787448489E-2</v>
      </c>
      <c r="J42" s="25">
        <f t="shared" si="3"/>
        <v>4.6904541787448489E-2</v>
      </c>
      <c r="K42" s="23">
        <v>44205</v>
      </c>
      <c r="L42" s="24">
        <v>1.54</v>
      </c>
      <c r="M42" s="24"/>
      <c r="N42" s="24">
        <v>4.4038000000000004</v>
      </c>
      <c r="O42" s="24">
        <f t="shared" si="4"/>
        <v>1.8596103896103897</v>
      </c>
      <c r="P42" s="24">
        <f t="shared" si="5"/>
        <v>1.8596103896103897</v>
      </c>
      <c r="Q42" s="26"/>
      <c r="R42" s="25">
        <v>4.5832410809999997</v>
      </c>
      <c r="S42" s="24">
        <f t="shared" si="6"/>
        <v>1.9761305720779219</v>
      </c>
      <c r="T42" s="25">
        <f t="shared" si="7"/>
        <v>1.9761305720779219</v>
      </c>
      <c r="U42" s="23">
        <v>44205</v>
      </c>
      <c r="V42" s="24">
        <v>0.26</v>
      </c>
      <c r="W42" s="24"/>
      <c r="X42" s="24">
        <v>0.18740000000000001</v>
      </c>
      <c r="Y42" s="24">
        <f t="shared" si="8"/>
        <v>-0.27923076923076923</v>
      </c>
      <c r="Z42" s="24">
        <f t="shared" si="9"/>
        <v>0.27923076923076923</v>
      </c>
      <c r="AA42" s="26"/>
      <c r="AB42" s="25">
        <v>0.33637265799999999</v>
      </c>
      <c r="AC42" s="24">
        <f t="shared" si="10"/>
        <v>0.29374099230769224</v>
      </c>
      <c r="AD42" s="25">
        <f t="shared" si="11"/>
        <v>0.29374099230769224</v>
      </c>
    </row>
    <row r="43" spans="1:30" x14ac:dyDescent="0.35">
      <c r="A43" s="23">
        <v>44206</v>
      </c>
      <c r="B43" s="24">
        <v>0.41674491899999999</v>
      </c>
      <c r="C43" s="24"/>
      <c r="D43" s="24">
        <v>0.32929999999999998</v>
      </c>
      <c r="E43" s="24">
        <f t="shared" si="0"/>
        <v>-0.2098283986516942</v>
      </c>
      <c r="F43" s="24">
        <f t="shared" si="1"/>
        <v>0.2098283986516942</v>
      </c>
      <c r="G43" s="26"/>
      <c r="H43" s="25">
        <v>0.40753686099999997</v>
      </c>
      <c r="I43" s="24">
        <f t="shared" si="2"/>
        <v>-2.2095189599660166E-2</v>
      </c>
      <c r="J43" s="25">
        <f t="shared" si="3"/>
        <v>2.2095189599660166E-2</v>
      </c>
      <c r="K43" s="23">
        <v>44206</v>
      </c>
      <c r="L43" s="24">
        <v>2.5299999999999998</v>
      </c>
      <c r="M43" s="24"/>
      <c r="N43" s="24">
        <v>4.4092000000000002</v>
      </c>
      <c r="O43" s="24">
        <f t="shared" si="4"/>
        <v>0.74276679841897253</v>
      </c>
      <c r="P43" s="24">
        <f t="shared" si="5"/>
        <v>0.74276679841897253</v>
      </c>
      <c r="Q43" s="26"/>
      <c r="R43" s="25">
        <v>4.4865175749999997</v>
      </c>
      <c r="S43" s="24">
        <f t="shared" si="6"/>
        <v>0.77332710474308297</v>
      </c>
      <c r="T43" s="25">
        <f t="shared" si="7"/>
        <v>0.77332710474308297</v>
      </c>
      <c r="U43" s="23">
        <v>44206</v>
      </c>
      <c r="V43" s="24">
        <v>0.25</v>
      </c>
      <c r="W43" s="24"/>
      <c r="X43" s="24">
        <v>0.1867</v>
      </c>
      <c r="Y43" s="24">
        <f t="shared" si="8"/>
        <v>-0.25319999999999998</v>
      </c>
      <c r="Z43" s="24">
        <f t="shared" si="9"/>
        <v>0.25319999999999998</v>
      </c>
      <c r="AA43" s="26"/>
      <c r="AB43" s="25">
        <v>0.31429785500000001</v>
      </c>
      <c r="AC43" s="24">
        <f t="shared" si="10"/>
        <v>0.25719142000000006</v>
      </c>
      <c r="AD43" s="25">
        <f t="shared" si="11"/>
        <v>0.25719142000000006</v>
      </c>
    </row>
    <row r="44" spans="1:30" x14ac:dyDescent="0.35">
      <c r="A44" s="23">
        <v>44207</v>
      </c>
      <c r="B44" s="24">
        <v>0.48019943999999998</v>
      </c>
      <c r="C44" s="24"/>
      <c r="D44" s="24">
        <v>0.32790000000000002</v>
      </c>
      <c r="E44" s="24">
        <f t="shared" si="0"/>
        <v>-0.31715872055161071</v>
      </c>
      <c r="F44" s="24">
        <f t="shared" si="1"/>
        <v>0.31715872055161071</v>
      </c>
      <c r="G44" s="26"/>
      <c r="H44" s="25">
        <v>0.52133179200000002</v>
      </c>
      <c r="I44" s="24">
        <f t="shared" si="2"/>
        <v>8.5656809595613101E-2</v>
      </c>
      <c r="J44" s="25">
        <f t="shared" si="3"/>
        <v>8.5656809595613101E-2</v>
      </c>
      <c r="K44" s="23">
        <v>44207</v>
      </c>
      <c r="L44" s="24">
        <v>2.19</v>
      </c>
      <c r="M44" s="24"/>
      <c r="N44" s="24">
        <v>4.4146999999999998</v>
      </c>
      <c r="O44" s="24">
        <f t="shared" si="4"/>
        <v>1.0158447488584474</v>
      </c>
      <c r="P44" s="24">
        <f t="shared" si="5"/>
        <v>1.0158447488584474</v>
      </c>
      <c r="Q44" s="26"/>
      <c r="R44" s="25">
        <v>5.9616290530000002</v>
      </c>
      <c r="S44" s="24">
        <f t="shared" si="6"/>
        <v>1.7222050470319636</v>
      </c>
      <c r="T44" s="25">
        <f t="shared" si="7"/>
        <v>1.7222050470319636</v>
      </c>
      <c r="U44" s="23">
        <v>44207</v>
      </c>
      <c r="V44" s="24">
        <v>0.28000000000000003</v>
      </c>
      <c r="W44" s="24"/>
      <c r="X44" s="24">
        <v>0.18590000000000001</v>
      </c>
      <c r="Y44" s="24">
        <f t="shared" si="8"/>
        <v>-0.33607142857142858</v>
      </c>
      <c r="Z44" s="24">
        <f t="shared" si="9"/>
        <v>0.33607142857142858</v>
      </c>
      <c r="AA44" s="26"/>
      <c r="AB44" s="25">
        <v>0.34102996299999999</v>
      </c>
      <c r="AC44" s="24">
        <f t="shared" si="10"/>
        <v>0.21796415357142843</v>
      </c>
      <c r="AD44" s="25">
        <f t="shared" si="11"/>
        <v>0.21796415357142843</v>
      </c>
    </row>
    <row r="45" spans="1:30" x14ac:dyDescent="0.35">
      <c r="A45" s="23">
        <v>44208</v>
      </c>
      <c r="B45" s="24">
        <v>0.47186734299999999</v>
      </c>
      <c r="C45" s="24"/>
      <c r="D45" s="24">
        <v>0.32640000000000002</v>
      </c>
      <c r="E45" s="24">
        <f t="shared" si="0"/>
        <v>-0.30828016636023053</v>
      </c>
      <c r="F45" s="24">
        <f t="shared" si="1"/>
        <v>0.30828016636023053</v>
      </c>
      <c r="G45" s="26"/>
      <c r="H45" s="25">
        <v>0.53506921100000004</v>
      </c>
      <c r="I45" s="24">
        <f t="shared" si="2"/>
        <v>0.13393990691998375</v>
      </c>
      <c r="J45" s="25">
        <f t="shared" si="3"/>
        <v>0.13393990691998375</v>
      </c>
      <c r="K45" s="23">
        <v>44208</v>
      </c>
      <c r="L45" s="24">
        <v>2.67</v>
      </c>
      <c r="M45" s="24"/>
      <c r="N45" s="24">
        <v>4.4200999999999997</v>
      </c>
      <c r="O45" s="24">
        <f t="shared" si="4"/>
        <v>0.65546816479400738</v>
      </c>
      <c r="P45" s="24">
        <f t="shared" si="5"/>
        <v>0.65546816479400738</v>
      </c>
      <c r="Q45" s="26"/>
      <c r="R45" s="25">
        <v>12.012080170000001</v>
      </c>
      <c r="S45" s="24">
        <f t="shared" si="6"/>
        <v>3.4989064307116111</v>
      </c>
      <c r="T45" s="25">
        <f t="shared" si="7"/>
        <v>3.4989064307116111</v>
      </c>
      <c r="U45" s="23">
        <v>44208</v>
      </c>
      <c r="V45" s="24">
        <v>0.28000000000000003</v>
      </c>
      <c r="W45" s="24"/>
      <c r="X45" s="24">
        <v>0.18509999999999999</v>
      </c>
      <c r="Y45" s="24">
        <f t="shared" si="8"/>
        <v>-0.33892857142857152</v>
      </c>
      <c r="Z45" s="24">
        <f t="shared" si="9"/>
        <v>0.33892857142857152</v>
      </c>
      <c r="AA45" s="26"/>
      <c r="AB45" s="25">
        <v>0.38037673500000002</v>
      </c>
      <c r="AC45" s="24">
        <f t="shared" si="10"/>
        <v>0.35848833928571422</v>
      </c>
      <c r="AD45" s="25">
        <f t="shared" si="11"/>
        <v>0.35848833928571422</v>
      </c>
    </row>
    <row r="46" spans="1:30" x14ac:dyDescent="0.35">
      <c r="A46" s="23">
        <v>44209</v>
      </c>
      <c r="B46" s="24">
        <v>0.47070328900000002</v>
      </c>
      <c r="C46" s="24"/>
      <c r="D46" s="24">
        <v>0.32500000000000001</v>
      </c>
      <c r="E46" s="24">
        <f t="shared" si="0"/>
        <v>-0.30954380902998113</v>
      </c>
      <c r="F46" s="24">
        <f t="shared" si="1"/>
        <v>0.30954380902998113</v>
      </c>
      <c r="G46" s="26"/>
      <c r="H46" s="25">
        <v>0.51166356000000002</v>
      </c>
      <c r="I46" s="24">
        <f t="shared" si="2"/>
        <v>8.7019300602337604E-2</v>
      </c>
      <c r="J46" s="25">
        <f t="shared" si="3"/>
        <v>8.7019300602337604E-2</v>
      </c>
      <c r="K46" s="23">
        <v>44209</v>
      </c>
      <c r="L46" s="24">
        <v>2.2000000000000002</v>
      </c>
      <c r="M46" s="24"/>
      <c r="N46" s="24">
        <v>4.4255000000000004</v>
      </c>
      <c r="O46" s="24">
        <f t="shared" si="4"/>
        <v>1.0115909090909092</v>
      </c>
      <c r="P46" s="24">
        <f t="shared" si="5"/>
        <v>1.0115909090909092</v>
      </c>
      <c r="Q46" s="26"/>
      <c r="R46" s="25">
        <v>10.94066952</v>
      </c>
      <c r="S46" s="24">
        <f t="shared" si="6"/>
        <v>3.9730316000000001</v>
      </c>
      <c r="T46" s="25">
        <f t="shared" si="7"/>
        <v>3.9730316000000001</v>
      </c>
      <c r="U46" s="23">
        <v>44209</v>
      </c>
      <c r="V46" s="24">
        <v>0.28000000000000003</v>
      </c>
      <c r="W46" s="24"/>
      <c r="X46" s="24">
        <v>0.18440000000000001</v>
      </c>
      <c r="Y46" s="24">
        <f t="shared" si="8"/>
        <v>-0.34142857142857147</v>
      </c>
      <c r="Z46" s="24">
        <f t="shared" si="9"/>
        <v>0.34142857142857147</v>
      </c>
      <c r="AA46" s="26"/>
      <c r="AB46" s="25">
        <v>0.26143982999999998</v>
      </c>
      <c r="AC46" s="24">
        <f t="shared" si="10"/>
        <v>-6.6286321428571576E-2</v>
      </c>
      <c r="AD46" s="25">
        <f t="shared" si="11"/>
        <v>6.6286321428571576E-2</v>
      </c>
    </row>
    <row r="47" spans="1:30" x14ac:dyDescent="0.35">
      <c r="A47" s="23">
        <v>44210</v>
      </c>
      <c r="B47" s="24">
        <v>0.47203392799999999</v>
      </c>
      <c r="C47" s="24"/>
      <c r="D47" s="24">
        <v>0.3236</v>
      </c>
      <c r="E47" s="24">
        <f t="shared" si="0"/>
        <v>-0.31445605748915573</v>
      </c>
      <c r="F47" s="24">
        <f t="shared" si="1"/>
        <v>0.31445605748915573</v>
      </c>
      <c r="G47" s="26"/>
      <c r="H47" s="25">
        <v>0.35325472800000002</v>
      </c>
      <c r="I47" s="24">
        <f t="shared" si="2"/>
        <v>-0.25163275975365901</v>
      </c>
      <c r="J47" s="25">
        <f t="shared" si="3"/>
        <v>0.25163275975365901</v>
      </c>
      <c r="K47" s="23">
        <v>44210</v>
      </c>
      <c r="L47" s="24">
        <v>2.04</v>
      </c>
      <c r="M47" s="24"/>
      <c r="N47" s="24">
        <v>4.431</v>
      </c>
      <c r="O47" s="24">
        <f t="shared" si="4"/>
        <v>1.1720588235294118</v>
      </c>
      <c r="P47" s="24">
        <f t="shared" si="5"/>
        <v>1.1720588235294118</v>
      </c>
      <c r="Q47" s="26"/>
      <c r="R47" s="25">
        <v>4.9079051419999997</v>
      </c>
      <c r="S47" s="24">
        <f t="shared" si="6"/>
        <v>1.4058358539215685</v>
      </c>
      <c r="T47" s="25">
        <f t="shared" si="7"/>
        <v>1.4058358539215685</v>
      </c>
      <c r="U47" s="23">
        <v>44210</v>
      </c>
      <c r="V47" s="24">
        <v>0.27</v>
      </c>
      <c r="W47" s="24"/>
      <c r="X47" s="24">
        <v>0.18360000000000001</v>
      </c>
      <c r="Y47" s="24">
        <f t="shared" si="8"/>
        <v>-0.32</v>
      </c>
      <c r="Z47" s="24">
        <f t="shared" si="9"/>
        <v>0.32</v>
      </c>
      <c r="AA47" s="26"/>
      <c r="AB47" s="25">
        <v>0.286245745</v>
      </c>
      <c r="AC47" s="24">
        <f t="shared" si="10"/>
        <v>6.0169425925925842E-2</v>
      </c>
      <c r="AD47" s="25">
        <f t="shared" si="11"/>
        <v>6.0169425925925842E-2</v>
      </c>
    </row>
    <row r="48" spans="1:30" x14ac:dyDescent="0.35">
      <c r="A48" s="23">
        <v>44211</v>
      </c>
      <c r="B48" s="24">
        <v>0.46665906699999998</v>
      </c>
      <c r="C48" s="24"/>
      <c r="D48" s="24">
        <v>0.32219999999999999</v>
      </c>
      <c r="E48" s="24">
        <f t="shared" si="0"/>
        <v>-0.30956018475903735</v>
      </c>
      <c r="F48" s="24">
        <f t="shared" si="1"/>
        <v>0.30956018475903735</v>
      </c>
      <c r="G48" s="26"/>
      <c r="H48" s="25">
        <v>0.30456732399999997</v>
      </c>
      <c r="I48" s="24">
        <f t="shared" si="2"/>
        <v>-0.34734510580076228</v>
      </c>
      <c r="J48" s="25">
        <f t="shared" si="3"/>
        <v>0.34734510580076228</v>
      </c>
      <c r="K48" s="23">
        <v>44211</v>
      </c>
      <c r="L48" s="24">
        <v>2.0699999999999998</v>
      </c>
      <c r="M48" s="24"/>
      <c r="N48" s="24">
        <v>4.4363999999999999</v>
      </c>
      <c r="O48" s="24">
        <f t="shared" si="4"/>
        <v>1.1431884057971016</v>
      </c>
      <c r="P48" s="24">
        <f t="shared" si="5"/>
        <v>1.1431884057971016</v>
      </c>
      <c r="Q48" s="26"/>
      <c r="R48" s="25">
        <v>4.5978383259999998</v>
      </c>
      <c r="S48" s="24">
        <f t="shared" si="6"/>
        <v>1.2211779352657006</v>
      </c>
      <c r="T48" s="25">
        <f t="shared" si="7"/>
        <v>1.2211779352657006</v>
      </c>
      <c r="U48" s="23">
        <v>44211</v>
      </c>
      <c r="V48" s="24">
        <v>0.27</v>
      </c>
      <c r="W48" s="24"/>
      <c r="X48" s="24">
        <v>0.18290000000000001</v>
      </c>
      <c r="Y48" s="24">
        <f t="shared" si="8"/>
        <v>-0.3225925925925926</v>
      </c>
      <c r="Z48" s="24">
        <f t="shared" si="9"/>
        <v>0.3225925925925926</v>
      </c>
      <c r="AA48" s="26"/>
      <c r="AB48" s="25">
        <v>0.29244960199999998</v>
      </c>
      <c r="AC48" s="24">
        <f t="shared" si="10"/>
        <v>8.3146674074073917E-2</v>
      </c>
      <c r="AD48" s="25">
        <f t="shared" si="11"/>
        <v>8.3146674074073917E-2</v>
      </c>
    </row>
    <row r="49" spans="1:30" x14ac:dyDescent="0.35">
      <c r="A49" s="23">
        <v>44212</v>
      </c>
      <c r="B49" s="24">
        <v>0.42647655699999998</v>
      </c>
      <c r="C49" s="24"/>
      <c r="D49" s="24">
        <v>0.32069999999999999</v>
      </c>
      <c r="E49" s="24">
        <f t="shared" si="0"/>
        <v>-0.2480243175476583</v>
      </c>
      <c r="F49" s="24">
        <f t="shared" si="1"/>
        <v>0.2480243175476583</v>
      </c>
      <c r="G49" s="26"/>
      <c r="H49" s="25">
        <v>0.366258046</v>
      </c>
      <c r="I49" s="24">
        <f t="shared" si="2"/>
        <v>-0.14120004959616098</v>
      </c>
      <c r="J49" s="25">
        <f t="shared" si="3"/>
        <v>0.14120004959616098</v>
      </c>
      <c r="K49" s="23">
        <v>44212</v>
      </c>
      <c r="L49" s="24">
        <v>2.65</v>
      </c>
      <c r="M49" s="24"/>
      <c r="N49" s="24">
        <v>4.4419000000000004</v>
      </c>
      <c r="O49" s="24">
        <f t="shared" si="4"/>
        <v>0.67618867924528325</v>
      </c>
      <c r="P49" s="24">
        <f t="shared" si="5"/>
        <v>0.67618867924528325</v>
      </c>
      <c r="Q49" s="26"/>
      <c r="R49" s="25">
        <v>8.1805352360000008</v>
      </c>
      <c r="S49" s="24">
        <f t="shared" si="6"/>
        <v>2.0869944286792457</v>
      </c>
      <c r="T49" s="25">
        <f t="shared" si="7"/>
        <v>2.0869944286792457</v>
      </c>
      <c r="U49" s="23">
        <v>44212</v>
      </c>
      <c r="V49" s="24">
        <v>0.26</v>
      </c>
      <c r="W49" s="24"/>
      <c r="X49" s="24">
        <v>0.18210000000000001</v>
      </c>
      <c r="Y49" s="24">
        <f t="shared" si="8"/>
        <v>-0.29961538461538462</v>
      </c>
      <c r="Z49" s="24">
        <f t="shared" si="9"/>
        <v>0.29961538461538462</v>
      </c>
      <c r="AA49" s="26"/>
      <c r="AB49" s="25">
        <v>0.29392423099999998</v>
      </c>
      <c r="AC49" s="24">
        <f t="shared" si="10"/>
        <v>0.13047781153846141</v>
      </c>
      <c r="AD49" s="25">
        <f t="shared" si="11"/>
        <v>0.13047781153846141</v>
      </c>
    </row>
    <row r="50" spans="1:30" x14ac:dyDescent="0.35">
      <c r="A50" s="23">
        <v>44213</v>
      </c>
      <c r="B50" s="24">
        <v>0.415447866</v>
      </c>
      <c r="C50" s="24"/>
      <c r="D50" s="24">
        <v>0.31929999999999997</v>
      </c>
      <c r="E50" s="24">
        <f t="shared" si="0"/>
        <v>-0.23143184468782427</v>
      </c>
      <c r="F50" s="24">
        <f t="shared" si="1"/>
        <v>0.23143184468782427</v>
      </c>
      <c r="G50" s="26"/>
      <c r="H50" s="25">
        <v>0.411698548</v>
      </c>
      <c r="I50" s="24">
        <f t="shared" si="2"/>
        <v>-9.0247617254579932E-3</v>
      </c>
      <c r="J50" s="25">
        <f t="shared" si="3"/>
        <v>9.0247617254579932E-3</v>
      </c>
      <c r="K50" s="23">
        <v>44213</v>
      </c>
      <c r="L50" s="24">
        <v>2.67</v>
      </c>
      <c r="M50" s="24"/>
      <c r="N50" s="24">
        <v>4.4474</v>
      </c>
      <c r="O50" s="24">
        <f t="shared" si="4"/>
        <v>0.66569288389513115</v>
      </c>
      <c r="P50" s="24">
        <f t="shared" si="5"/>
        <v>0.66569288389513115</v>
      </c>
      <c r="Q50" s="26"/>
      <c r="R50" s="25">
        <v>5.1710934670000004</v>
      </c>
      <c r="S50" s="24">
        <f t="shared" si="6"/>
        <v>0.93673912621722866</v>
      </c>
      <c r="T50" s="25">
        <f t="shared" si="7"/>
        <v>0.93673912621722866</v>
      </c>
      <c r="U50" s="23">
        <v>44213</v>
      </c>
      <c r="V50" s="24">
        <v>0.27</v>
      </c>
      <c r="W50" s="24"/>
      <c r="X50" s="24">
        <v>0.18140000000000001</v>
      </c>
      <c r="Y50" s="24">
        <f t="shared" si="8"/>
        <v>-0.32814814814814819</v>
      </c>
      <c r="Z50" s="24">
        <f t="shared" si="9"/>
        <v>0.32814814814814819</v>
      </c>
      <c r="AA50" s="26"/>
      <c r="AB50" s="25">
        <v>0.300594627</v>
      </c>
      <c r="AC50" s="24">
        <f t="shared" si="10"/>
        <v>0.11331343333333327</v>
      </c>
      <c r="AD50" s="25">
        <f t="shared" si="11"/>
        <v>0.11331343333333327</v>
      </c>
    </row>
    <row r="51" spans="1:30" x14ac:dyDescent="0.35">
      <c r="A51" s="23">
        <v>44214</v>
      </c>
      <c r="B51" s="24">
        <v>0.48009628900000001</v>
      </c>
      <c r="C51" s="24"/>
      <c r="D51" s="24">
        <v>0.31790000000000002</v>
      </c>
      <c r="E51" s="24">
        <f t="shared" si="0"/>
        <v>-0.33784116377537754</v>
      </c>
      <c r="F51" s="24">
        <f t="shared" si="1"/>
        <v>0.33784116377537754</v>
      </c>
      <c r="G51" s="26"/>
      <c r="H51" s="25">
        <v>0.40389050900000001</v>
      </c>
      <c r="I51" s="24">
        <f t="shared" si="2"/>
        <v>-0.15873020005784713</v>
      </c>
      <c r="J51" s="25">
        <f t="shared" si="3"/>
        <v>0.15873020005784713</v>
      </c>
      <c r="K51" s="23">
        <v>44214</v>
      </c>
      <c r="L51" s="24">
        <v>2.14</v>
      </c>
      <c r="M51" s="24"/>
      <c r="N51" s="24">
        <v>4.4527999999999999</v>
      </c>
      <c r="O51" s="24">
        <f t="shared" si="4"/>
        <v>1.0807476635514017</v>
      </c>
      <c r="P51" s="24">
        <f t="shared" si="5"/>
        <v>1.0807476635514017</v>
      </c>
      <c r="Q51" s="26"/>
      <c r="R51" s="25">
        <v>5.8031962589999999</v>
      </c>
      <c r="S51" s="24">
        <f t="shared" si="6"/>
        <v>1.7117739528037381</v>
      </c>
      <c r="T51" s="25">
        <f t="shared" si="7"/>
        <v>1.7117739528037381</v>
      </c>
      <c r="U51" s="23">
        <v>44214</v>
      </c>
      <c r="V51" s="24">
        <v>0.28000000000000003</v>
      </c>
      <c r="W51" s="24"/>
      <c r="X51" s="24">
        <v>0.18060000000000001</v>
      </c>
      <c r="Y51" s="24">
        <f t="shared" si="8"/>
        <v>-0.35500000000000004</v>
      </c>
      <c r="Z51" s="24">
        <f t="shared" si="9"/>
        <v>0.35500000000000004</v>
      </c>
      <c r="AA51" s="26"/>
      <c r="AB51" s="25">
        <v>0.30131071700000001</v>
      </c>
      <c r="AC51" s="24">
        <f t="shared" si="10"/>
        <v>7.6109703571428489E-2</v>
      </c>
      <c r="AD51" s="25">
        <f t="shared" si="11"/>
        <v>7.6109703571428489E-2</v>
      </c>
    </row>
    <row r="52" spans="1:30" x14ac:dyDescent="0.35">
      <c r="A52" s="23">
        <v>44215</v>
      </c>
      <c r="B52" s="24">
        <v>0.47551784499999999</v>
      </c>
      <c r="C52" s="24"/>
      <c r="D52" s="24">
        <v>0.3165</v>
      </c>
      <c r="E52" s="24">
        <f t="shared" si="0"/>
        <v>-0.3344098369221033</v>
      </c>
      <c r="F52" s="24">
        <f t="shared" si="1"/>
        <v>0.3344098369221033</v>
      </c>
      <c r="G52" s="26"/>
      <c r="H52" s="25">
        <v>0.39914507500000002</v>
      </c>
      <c r="I52" s="24">
        <f t="shared" si="2"/>
        <v>-0.1606096822717557</v>
      </c>
      <c r="J52" s="25">
        <f t="shared" si="3"/>
        <v>0.1606096822717557</v>
      </c>
      <c r="K52" s="23">
        <v>44215</v>
      </c>
      <c r="L52" s="24">
        <v>2.09</v>
      </c>
      <c r="M52" s="24"/>
      <c r="N52" s="24">
        <v>4.4583000000000004</v>
      </c>
      <c r="O52" s="24">
        <f t="shared" si="4"/>
        <v>1.1331578947368424</v>
      </c>
      <c r="P52" s="24">
        <f t="shared" si="5"/>
        <v>1.1331578947368424</v>
      </c>
      <c r="Q52" s="26"/>
      <c r="R52" s="25">
        <v>5.5153513040000002</v>
      </c>
      <c r="S52" s="24">
        <f t="shared" si="6"/>
        <v>1.6389240688995217</v>
      </c>
      <c r="T52" s="25">
        <f t="shared" si="7"/>
        <v>1.6389240688995217</v>
      </c>
      <c r="U52" s="23">
        <v>44215</v>
      </c>
      <c r="V52" s="24">
        <v>0.27</v>
      </c>
      <c r="W52" s="24"/>
      <c r="X52" s="24">
        <v>0.1799</v>
      </c>
      <c r="Y52" s="24">
        <f t="shared" si="8"/>
        <v>-0.33370370370370372</v>
      </c>
      <c r="Z52" s="24">
        <f t="shared" si="9"/>
        <v>0.33370370370370372</v>
      </c>
      <c r="AA52" s="26"/>
      <c r="AB52" s="25">
        <v>0.28222407999999999</v>
      </c>
      <c r="AC52" s="24">
        <f t="shared" si="10"/>
        <v>4.5274370370370257E-2</v>
      </c>
      <c r="AD52" s="25">
        <f t="shared" si="11"/>
        <v>4.5274370370370257E-2</v>
      </c>
    </row>
    <row r="53" spans="1:30" x14ac:dyDescent="0.35">
      <c r="A53" s="23">
        <v>44216</v>
      </c>
      <c r="B53" s="24">
        <v>0.47287963599999999</v>
      </c>
      <c r="C53" s="24"/>
      <c r="D53" s="24">
        <v>0.31519999999999998</v>
      </c>
      <c r="E53" s="24">
        <f t="shared" si="0"/>
        <v>-0.33344560432710202</v>
      </c>
      <c r="F53" s="24">
        <f t="shared" si="1"/>
        <v>0.33344560432710202</v>
      </c>
      <c r="G53" s="26"/>
      <c r="H53" s="25">
        <v>0.40317260599999999</v>
      </c>
      <c r="I53" s="24">
        <f t="shared" si="2"/>
        <v>-0.14740966768972899</v>
      </c>
      <c r="J53" s="25">
        <f t="shared" si="3"/>
        <v>0.14740966768972899</v>
      </c>
      <c r="K53" s="23">
        <v>44216</v>
      </c>
      <c r="L53" s="24">
        <v>1.84</v>
      </c>
      <c r="M53" s="24"/>
      <c r="N53" s="24">
        <v>4.4638</v>
      </c>
      <c r="O53" s="24">
        <f t="shared" si="4"/>
        <v>1.4259782608695653</v>
      </c>
      <c r="P53" s="24">
        <f t="shared" si="5"/>
        <v>1.4259782608695653</v>
      </c>
      <c r="Q53" s="26"/>
      <c r="R53" s="25">
        <v>4.9782592230000002</v>
      </c>
      <c r="S53" s="24">
        <f t="shared" si="6"/>
        <v>1.7055756646739131</v>
      </c>
      <c r="T53" s="25">
        <f t="shared" si="7"/>
        <v>1.7055756646739131</v>
      </c>
      <c r="U53" s="23">
        <v>44216</v>
      </c>
      <c r="V53" s="24">
        <v>0.28000000000000003</v>
      </c>
      <c r="W53" s="24"/>
      <c r="X53" s="24">
        <v>0.17910000000000001</v>
      </c>
      <c r="Y53" s="24">
        <f t="shared" si="8"/>
        <v>-0.36035714285714288</v>
      </c>
      <c r="Z53" s="24">
        <f t="shared" si="9"/>
        <v>0.36035714285714288</v>
      </c>
      <c r="AA53" s="26"/>
      <c r="AB53" s="25">
        <v>0.31344482200000001</v>
      </c>
      <c r="AC53" s="24">
        <f t="shared" si="10"/>
        <v>0.1194457928571428</v>
      </c>
      <c r="AD53" s="25">
        <f t="shared" si="11"/>
        <v>0.1194457928571428</v>
      </c>
    </row>
    <row r="54" spans="1:30" x14ac:dyDescent="0.35">
      <c r="A54" s="23">
        <v>44217</v>
      </c>
      <c r="B54" s="24">
        <v>0.47267144900000002</v>
      </c>
      <c r="C54" s="24"/>
      <c r="D54" s="24">
        <v>0.31380000000000002</v>
      </c>
      <c r="E54" s="24">
        <f t="shared" si="0"/>
        <v>-0.33611391027766518</v>
      </c>
      <c r="F54" s="24">
        <f t="shared" si="1"/>
        <v>0.33611391027766518</v>
      </c>
      <c r="G54" s="26"/>
      <c r="H54" s="25">
        <v>0.36343146199999998</v>
      </c>
      <c r="I54" s="24">
        <f t="shared" si="2"/>
        <v>-0.23111187957536236</v>
      </c>
      <c r="J54" s="25">
        <f t="shared" si="3"/>
        <v>0.23111187957536236</v>
      </c>
      <c r="K54" s="23">
        <v>44217</v>
      </c>
      <c r="L54" s="24">
        <v>2.57</v>
      </c>
      <c r="M54" s="24"/>
      <c r="N54" s="24">
        <v>4.4692999999999996</v>
      </c>
      <c r="O54" s="24">
        <f t="shared" si="4"/>
        <v>0.7390272373540856</v>
      </c>
      <c r="P54" s="24">
        <f t="shared" si="5"/>
        <v>0.7390272373540856</v>
      </c>
      <c r="Q54" s="26"/>
      <c r="R54" s="25">
        <v>4.967519609</v>
      </c>
      <c r="S54" s="24">
        <f t="shared" si="6"/>
        <v>0.93288700739299624</v>
      </c>
      <c r="T54" s="25">
        <f t="shared" si="7"/>
        <v>0.93288700739299624</v>
      </c>
      <c r="U54" s="23">
        <v>44217</v>
      </c>
      <c r="V54" s="24">
        <v>0.27</v>
      </c>
      <c r="W54" s="24"/>
      <c r="X54" s="24">
        <v>0.1784</v>
      </c>
      <c r="Y54" s="24">
        <f t="shared" si="8"/>
        <v>-0.33925925925925932</v>
      </c>
      <c r="Z54" s="24">
        <f t="shared" si="9"/>
        <v>0.33925925925925932</v>
      </c>
      <c r="AA54" s="26"/>
      <c r="AB54" s="25">
        <v>0.29444141899999998</v>
      </c>
      <c r="AC54" s="24">
        <f t="shared" si="10"/>
        <v>9.0523774074073929E-2</v>
      </c>
      <c r="AD54" s="25">
        <f t="shared" si="11"/>
        <v>9.0523774074073929E-2</v>
      </c>
    </row>
    <row r="55" spans="1:30" x14ac:dyDescent="0.35">
      <c r="A55" s="23">
        <v>44218</v>
      </c>
      <c r="B55" s="24">
        <v>0.46693841800000002</v>
      </c>
      <c r="C55" s="24"/>
      <c r="D55" s="24">
        <v>0.31240000000000001</v>
      </c>
      <c r="E55" s="24">
        <f t="shared" si="0"/>
        <v>-0.33096102621395357</v>
      </c>
      <c r="F55" s="24">
        <f t="shared" si="1"/>
        <v>0.33096102621395357</v>
      </c>
      <c r="G55" s="26"/>
      <c r="H55" s="25">
        <v>0.31505092600000001</v>
      </c>
      <c r="I55" s="24">
        <f t="shared" si="2"/>
        <v>-0.3252837765000523</v>
      </c>
      <c r="J55" s="25">
        <f t="shared" si="3"/>
        <v>0.3252837765000523</v>
      </c>
      <c r="K55" s="23">
        <v>44218</v>
      </c>
      <c r="L55" s="24">
        <v>4.91</v>
      </c>
      <c r="M55" s="24"/>
      <c r="N55" s="24">
        <v>4.4748000000000001</v>
      </c>
      <c r="O55" s="24">
        <f t="shared" si="4"/>
        <v>-8.8635437881873724E-2</v>
      </c>
      <c r="P55" s="24">
        <f t="shared" si="5"/>
        <v>8.8635437881873724E-2</v>
      </c>
      <c r="Q55" s="26"/>
      <c r="R55" s="25">
        <v>4.7753529620000004</v>
      </c>
      <c r="S55" s="24">
        <f t="shared" si="6"/>
        <v>-2.7423021995926635E-2</v>
      </c>
      <c r="T55" s="25">
        <f t="shared" si="7"/>
        <v>2.7423021995926635E-2</v>
      </c>
      <c r="U55" s="23">
        <v>44218</v>
      </c>
      <c r="V55" s="24">
        <v>0.27</v>
      </c>
      <c r="W55" s="24"/>
      <c r="X55" s="24">
        <v>0.1777</v>
      </c>
      <c r="Y55" s="24">
        <f t="shared" si="8"/>
        <v>-0.34185185185185191</v>
      </c>
      <c r="Z55" s="24">
        <f t="shared" si="9"/>
        <v>0.34185185185185191</v>
      </c>
      <c r="AA55" s="26"/>
      <c r="AB55" s="25">
        <v>0.30000247600000002</v>
      </c>
      <c r="AC55" s="24">
        <f t="shared" si="10"/>
        <v>0.11112028148148148</v>
      </c>
      <c r="AD55" s="25">
        <f t="shared" si="11"/>
        <v>0.11112028148148148</v>
      </c>
    </row>
    <row r="56" spans="1:30" x14ac:dyDescent="0.35">
      <c r="A56" s="23">
        <v>44219</v>
      </c>
      <c r="B56" s="24">
        <v>0.42207137900000002</v>
      </c>
      <c r="C56" s="24"/>
      <c r="D56" s="24">
        <v>0.311</v>
      </c>
      <c r="E56" s="24">
        <f t="shared" si="0"/>
        <v>-0.26315780819622936</v>
      </c>
      <c r="F56" s="24">
        <f t="shared" si="1"/>
        <v>0.26315780819622936</v>
      </c>
      <c r="G56" s="26"/>
      <c r="H56" s="25">
        <v>0.3576414</v>
      </c>
      <c r="I56" s="24">
        <f t="shared" si="2"/>
        <v>-0.15265185512614449</v>
      </c>
      <c r="J56" s="25">
        <f t="shared" si="3"/>
        <v>0.15265185512614449</v>
      </c>
      <c r="K56" s="23">
        <v>44219</v>
      </c>
      <c r="L56" s="24">
        <v>1.92</v>
      </c>
      <c r="M56" s="24"/>
      <c r="N56" s="24">
        <v>4.4802999999999997</v>
      </c>
      <c r="O56" s="24">
        <f t="shared" si="4"/>
        <v>1.3334895833333333</v>
      </c>
      <c r="P56" s="24">
        <f t="shared" si="5"/>
        <v>1.3334895833333333</v>
      </c>
      <c r="Q56" s="26"/>
      <c r="R56" s="25">
        <v>4.9817413119999996</v>
      </c>
      <c r="S56" s="24">
        <f t="shared" si="6"/>
        <v>1.5946569333333331</v>
      </c>
      <c r="T56" s="25">
        <f t="shared" si="7"/>
        <v>1.5946569333333331</v>
      </c>
      <c r="U56" s="23">
        <v>44219</v>
      </c>
      <c r="V56" s="24">
        <v>0.27</v>
      </c>
      <c r="W56" s="24"/>
      <c r="X56" s="24">
        <v>0.1769</v>
      </c>
      <c r="Y56" s="24">
        <f t="shared" si="8"/>
        <v>-0.34481481481481485</v>
      </c>
      <c r="Z56" s="24">
        <f t="shared" si="9"/>
        <v>0.34481481481481485</v>
      </c>
      <c r="AA56" s="26"/>
      <c r="AB56" s="25">
        <v>0.29125391099999998</v>
      </c>
      <c r="AC56" s="24">
        <f t="shared" si="10"/>
        <v>7.8718188888888735E-2</v>
      </c>
      <c r="AD56" s="25">
        <f t="shared" si="11"/>
        <v>7.8718188888888735E-2</v>
      </c>
    </row>
    <row r="57" spans="1:30" x14ac:dyDescent="0.35">
      <c r="A57" s="23">
        <v>44220</v>
      </c>
      <c r="B57" s="24">
        <v>0.41747725699999999</v>
      </c>
      <c r="C57" s="24"/>
      <c r="D57" s="24">
        <v>0.30969999999999998</v>
      </c>
      <c r="E57" s="24">
        <f t="shared" si="0"/>
        <v>-0.25816318180896741</v>
      </c>
      <c r="F57" s="24">
        <f t="shared" si="1"/>
        <v>0.25816318180896741</v>
      </c>
      <c r="G57" s="26"/>
      <c r="H57" s="25">
        <v>0.41672146999999998</v>
      </c>
      <c r="I57" s="24">
        <f t="shared" si="2"/>
        <v>-1.8103668818538964E-3</v>
      </c>
      <c r="J57" s="25">
        <f t="shared" si="3"/>
        <v>1.8103668818538964E-3</v>
      </c>
      <c r="K57" s="23">
        <v>44220</v>
      </c>
      <c r="L57" s="24">
        <v>2.4500000000000002</v>
      </c>
      <c r="M57" s="24"/>
      <c r="N57" s="24">
        <v>4.4858000000000002</v>
      </c>
      <c r="O57" s="24">
        <f t="shared" si="4"/>
        <v>0.83093877551020401</v>
      </c>
      <c r="P57" s="24">
        <f t="shared" si="5"/>
        <v>0.83093877551020401</v>
      </c>
      <c r="Q57" s="26"/>
      <c r="R57" s="25">
        <v>5.226449025</v>
      </c>
      <c r="S57" s="24">
        <f t="shared" si="6"/>
        <v>1.1332444999999998</v>
      </c>
      <c r="T57" s="25">
        <f t="shared" si="7"/>
        <v>1.1332444999999998</v>
      </c>
      <c r="U57" s="23">
        <v>44220</v>
      </c>
      <c r="V57" s="24">
        <v>0.27</v>
      </c>
      <c r="W57" s="24"/>
      <c r="X57" s="24">
        <v>0.1762</v>
      </c>
      <c r="Y57" s="24">
        <f t="shared" si="8"/>
        <v>-0.34740740740740744</v>
      </c>
      <c r="Z57" s="24">
        <f t="shared" si="9"/>
        <v>0.34740740740740744</v>
      </c>
      <c r="AA57" s="26"/>
      <c r="AB57" s="25">
        <v>0.29680156800000002</v>
      </c>
      <c r="AC57" s="24">
        <f t="shared" si="10"/>
        <v>9.9265066666666651E-2</v>
      </c>
      <c r="AD57" s="25">
        <f t="shared" si="11"/>
        <v>9.9265066666666651E-2</v>
      </c>
    </row>
    <row r="58" spans="1:30" x14ac:dyDescent="0.35">
      <c r="A58" s="23">
        <v>44221</v>
      </c>
      <c r="B58" s="24">
        <v>0.47424327199999999</v>
      </c>
      <c r="C58" s="24"/>
      <c r="D58" s="24">
        <v>0.30830000000000002</v>
      </c>
      <c r="E58" s="24">
        <f t="shared" si="0"/>
        <v>-0.34991170523131843</v>
      </c>
      <c r="F58" s="24">
        <f t="shared" si="1"/>
        <v>0.34991170523131843</v>
      </c>
      <c r="G58" s="26"/>
      <c r="H58" s="25">
        <v>0.40397140999999998</v>
      </c>
      <c r="I58" s="24">
        <f t="shared" si="2"/>
        <v>-0.14817682431981874</v>
      </c>
      <c r="J58" s="25">
        <f t="shared" si="3"/>
        <v>0.14817682431981874</v>
      </c>
      <c r="K58" s="23">
        <v>44221</v>
      </c>
      <c r="L58" s="24">
        <v>2.62</v>
      </c>
      <c r="M58" s="24"/>
      <c r="N58" s="24">
        <v>4.4912999999999998</v>
      </c>
      <c r="O58" s="24">
        <f t="shared" si="4"/>
        <v>0.71423664122137387</v>
      </c>
      <c r="P58" s="24">
        <f t="shared" si="5"/>
        <v>0.71423664122137387</v>
      </c>
      <c r="Q58" s="26"/>
      <c r="R58" s="25">
        <v>5.6047119629999997</v>
      </c>
      <c r="S58" s="24">
        <f t="shared" si="6"/>
        <v>1.1392030393129768</v>
      </c>
      <c r="T58" s="25">
        <f t="shared" si="7"/>
        <v>1.1392030393129768</v>
      </c>
      <c r="U58" s="23">
        <v>44221</v>
      </c>
      <c r="V58" s="24">
        <v>0.28000000000000003</v>
      </c>
      <c r="W58" s="24"/>
      <c r="X58" s="24">
        <v>0.17549999999999999</v>
      </c>
      <c r="Y58" s="24">
        <f t="shared" si="8"/>
        <v>-0.37321428571428583</v>
      </c>
      <c r="Z58" s="24">
        <f t="shared" si="9"/>
        <v>0.37321428571428583</v>
      </c>
      <c r="AA58" s="26"/>
      <c r="AB58" s="25">
        <v>0.30306617000000002</v>
      </c>
      <c r="AC58" s="24">
        <f t="shared" si="10"/>
        <v>8.2379178571428555E-2</v>
      </c>
      <c r="AD58" s="25">
        <f t="shared" si="11"/>
        <v>8.2379178571428555E-2</v>
      </c>
    </row>
    <row r="59" spans="1:30" x14ac:dyDescent="0.35">
      <c r="A59" s="23">
        <v>44222</v>
      </c>
      <c r="B59" s="24">
        <v>0.46913895700000002</v>
      </c>
      <c r="C59" s="24"/>
      <c r="D59" s="24">
        <v>0.307</v>
      </c>
      <c r="E59" s="24">
        <f t="shared" si="0"/>
        <v>-0.34560966336462229</v>
      </c>
      <c r="F59" s="24">
        <f t="shared" si="1"/>
        <v>0.34560966336462229</v>
      </c>
      <c r="G59" s="26"/>
      <c r="H59" s="25">
        <v>0.40033752099999997</v>
      </c>
      <c r="I59" s="24">
        <f t="shared" si="2"/>
        <v>-0.14665470640077338</v>
      </c>
      <c r="J59" s="25">
        <f t="shared" si="3"/>
        <v>0.14665470640077338</v>
      </c>
      <c r="K59" s="23">
        <v>44222</v>
      </c>
      <c r="L59" s="24">
        <v>1.98</v>
      </c>
      <c r="M59" s="24"/>
      <c r="N59" s="24">
        <v>4.4969000000000001</v>
      </c>
      <c r="O59" s="24">
        <f t="shared" si="4"/>
        <v>1.2711616161616162</v>
      </c>
      <c r="P59" s="24">
        <f t="shared" si="5"/>
        <v>1.2711616161616162</v>
      </c>
      <c r="Q59" s="26"/>
      <c r="R59" s="25">
        <v>5.4052237879999998</v>
      </c>
      <c r="S59" s="24">
        <f t="shared" si="6"/>
        <v>1.729911004040404</v>
      </c>
      <c r="T59" s="25">
        <f t="shared" si="7"/>
        <v>1.729911004040404</v>
      </c>
      <c r="U59" s="23">
        <v>44222</v>
      </c>
      <c r="V59" s="24">
        <v>0.25</v>
      </c>
      <c r="W59" s="24"/>
      <c r="X59" s="24">
        <v>0.17480000000000001</v>
      </c>
      <c r="Y59" s="24">
        <f t="shared" si="8"/>
        <v>-0.30079999999999996</v>
      </c>
      <c r="Z59" s="24">
        <f t="shared" si="9"/>
        <v>0.30079999999999996</v>
      </c>
      <c r="AA59" s="26"/>
      <c r="AB59" s="25">
        <v>0.30887166399999999</v>
      </c>
      <c r="AC59" s="24">
        <f t="shared" si="10"/>
        <v>0.23548665599999996</v>
      </c>
      <c r="AD59" s="25">
        <f t="shared" si="11"/>
        <v>0.23548665599999996</v>
      </c>
    </row>
    <row r="60" spans="1:30" x14ac:dyDescent="0.35">
      <c r="A60" s="23">
        <v>44223</v>
      </c>
      <c r="B60" s="24">
        <v>0.47411620599999998</v>
      </c>
      <c r="C60" s="24"/>
      <c r="D60" s="24">
        <v>0.30559999999999998</v>
      </c>
      <c r="E60" s="24">
        <f t="shared" si="0"/>
        <v>-0.35543228404219535</v>
      </c>
      <c r="F60" s="24">
        <f t="shared" si="1"/>
        <v>0.35543228404219535</v>
      </c>
      <c r="G60" s="26"/>
      <c r="H60" s="25">
        <v>0.46993741999999999</v>
      </c>
      <c r="I60" s="24">
        <f t="shared" si="2"/>
        <v>-8.8138434145826061E-3</v>
      </c>
      <c r="J60" s="25">
        <f t="shared" si="3"/>
        <v>8.8138434145826061E-3</v>
      </c>
      <c r="K60" s="23">
        <v>44223</v>
      </c>
      <c r="L60" s="24">
        <v>5.6</v>
      </c>
      <c r="M60" s="24"/>
      <c r="N60" s="24">
        <v>4.5023999999999997</v>
      </c>
      <c r="O60" s="24">
        <f t="shared" si="4"/>
        <v>-0.19600000000000001</v>
      </c>
      <c r="P60" s="24">
        <f t="shared" si="5"/>
        <v>0.19600000000000001</v>
      </c>
      <c r="Q60" s="26"/>
      <c r="R60" s="25">
        <v>7.454264438</v>
      </c>
      <c r="S60" s="24">
        <f t="shared" si="6"/>
        <v>0.33111864964285725</v>
      </c>
      <c r="T60" s="25">
        <f t="shared" si="7"/>
        <v>0.33111864964285725</v>
      </c>
      <c r="U60" s="23">
        <v>44223</v>
      </c>
      <c r="V60" s="24">
        <v>0.28000000000000003</v>
      </c>
      <c r="W60" s="24"/>
      <c r="X60" s="24">
        <v>0.17399999999999999</v>
      </c>
      <c r="Y60" s="24">
        <f t="shared" si="8"/>
        <v>-0.37857142857142867</v>
      </c>
      <c r="Z60" s="24">
        <f t="shared" si="9"/>
        <v>0.37857142857142867</v>
      </c>
      <c r="AA60" s="26"/>
      <c r="AB60" s="25">
        <v>0.30001190500000002</v>
      </c>
      <c r="AC60" s="24">
        <f t="shared" si="10"/>
        <v>7.1471089285714273E-2</v>
      </c>
      <c r="AD60" s="25">
        <f t="shared" si="11"/>
        <v>7.1471089285714273E-2</v>
      </c>
    </row>
    <row r="61" spans="1:30" x14ac:dyDescent="0.35">
      <c r="A61" s="23">
        <v>44224</v>
      </c>
      <c r="B61" s="24">
        <v>0.47058761799999999</v>
      </c>
      <c r="C61" s="24"/>
      <c r="D61" s="24">
        <v>0.30430000000000001</v>
      </c>
      <c r="E61" s="24">
        <f t="shared" si="0"/>
        <v>-0.35336165177214668</v>
      </c>
      <c r="F61" s="24">
        <f t="shared" si="1"/>
        <v>0.35336165177214668</v>
      </c>
      <c r="G61" s="26"/>
      <c r="H61" s="25">
        <v>0.36453402299999998</v>
      </c>
      <c r="I61" s="24">
        <f t="shared" si="2"/>
        <v>-0.22536418499646968</v>
      </c>
      <c r="J61" s="25">
        <f t="shared" si="3"/>
        <v>0.22536418499646968</v>
      </c>
      <c r="K61" s="23">
        <v>44224</v>
      </c>
      <c r="L61" s="24">
        <v>2.27</v>
      </c>
      <c r="M61" s="24"/>
      <c r="N61" s="24">
        <v>4.508</v>
      </c>
      <c r="O61" s="24">
        <f t="shared" si="4"/>
        <v>0.98590308370044055</v>
      </c>
      <c r="P61" s="24">
        <f t="shared" si="5"/>
        <v>0.98590308370044055</v>
      </c>
      <c r="Q61" s="26"/>
      <c r="R61" s="25">
        <v>5.6089214539999999</v>
      </c>
      <c r="S61" s="24">
        <f t="shared" si="6"/>
        <v>1.4708905083700439</v>
      </c>
      <c r="T61" s="25">
        <f t="shared" si="7"/>
        <v>1.4708905083700439</v>
      </c>
      <c r="U61" s="23">
        <v>44224</v>
      </c>
      <c r="V61" s="24">
        <v>0.28000000000000003</v>
      </c>
      <c r="W61" s="24"/>
      <c r="X61" s="24">
        <v>0.17330000000000001</v>
      </c>
      <c r="Y61" s="24">
        <f t="shared" si="8"/>
        <v>-0.38107142857142862</v>
      </c>
      <c r="Z61" s="24">
        <f t="shared" si="9"/>
        <v>0.38107142857142862</v>
      </c>
      <c r="AA61" s="26"/>
      <c r="AB61" s="25">
        <v>0.31080783200000001</v>
      </c>
      <c r="AC61" s="24">
        <f t="shared" si="10"/>
        <v>0.11002797142857135</v>
      </c>
      <c r="AD61" s="25">
        <f t="shared" si="11"/>
        <v>0.11002797142857135</v>
      </c>
    </row>
    <row r="62" spans="1:30" x14ac:dyDescent="0.35">
      <c r="A62" s="23">
        <v>44225</v>
      </c>
      <c r="B62" s="24">
        <v>0.47150804800000001</v>
      </c>
      <c r="C62" s="24"/>
      <c r="D62" s="24">
        <v>0.30299999999999999</v>
      </c>
      <c r="E62" s="24">
        <f t="shared" si="0"/>
        <v>-0.35738106425704108</v>
      </c>
      <c r="F62" s="24">
        <f t="shared" si="1"/>
        <v>0.35738106425704108</v>
      </c>
      <c r="G62" s="26"/>
      <c r="H62" s="25">
        <v>0.33785317199999998</v>
      </c>
      <c r="I62" s="24">
        <f t="shared" si="2"/>
        <v>-0.28346255502302692</v>
      </c>
      <c r="J62" s="25">
        <f t="shared" si="3"/>
        <v>0.28346255502302692</v>
      </c>
      <c r="K62" s="23">
        <v>44225</v>
      </c>
      <c r="L62" s="24">
        <v>2.09</v>
      </c>
      <c r="M62" s="24"/>
      <c r="N62" s="24">
        <v>4.5134999999999996</v>
      </c>
      <c r="O62" s="24">
        <f t="shared" si="4"/>
        <v>1.1595693779904306</v>
      </c>
      <c r="P62" s="24">
        <f t="shared" si="5"/>
        <v>1.1595693779904306</v>
      </c>
      <c r="Q62" s="26"/>
      <c r="R62" s="25">
        <v>4.4568094550000001</v>
      </c>
      <c r="S62" s="24">
        <f t="shared" si="6"/>
        <v>1.1324447153110051</v>
      </c>
      <c r="T62" s="25">
        <f t="shared" si="7"/>
        <v>1.1324447153110051</v>
      </c>
      <c r="U62" s="23">
        <v>44225</v>
      </c>
      <c r="V62" s="24">
        <v>0.28000000000000003</v>
      </c>
      <c r="W62" s="24"/>
      <c r="X62" s="24">
        <v>0.1726</v>
      </c>
      <c r="Y62" s="24">
        <f t="shared" si="8"/>
        <v>-0.38357142857142862</v>
      </c>
      <c r="Z62" s="24">
        <f t="shared" si="9"/>
        <v>0.38357142857142862</v>
      </c>
      <c r="AA62" s="26"/>
      <c r="AB62" s="25">
        <v>0.31168704400000002</v>
      </c>
      <c r="AC62" s="24">
        <f t="shared" si="10"/>
        <v>0.11316801428571427</v>
      </c>
      <c r="AD62" s="25">
        <f t="shared" si="11"/>
        <v>0.11316801428571427</v>
      </c>
    </row>
    <row r="63" spans="1:30" x14ac:dyDescent="0.35">
      <c r="A63" s="23">
        <v>44226</v>
      </c>
      <c r="B63" s="24">
        <v>0.435879986</v>
      </c>
      <c r="C63" s="24"/>
      <c r="D63" s="24">
        <v>0.30159999999999998</v>
      </c>
      <c r="E63" s="24">
        <f t="shared" si="0"/>
        <v>-0.3080664180805035</v>
      </c>
      <c r="F63" s="24">
        <f t="shared" si="1"/>
        <v>0.3080664180805035</v>
      </c>
      <c r="G63" s="26"/>
      <c r="H63" s="25">
        <v>0.36223756000000001</v>
      </c>
      <c r="I63" s="24">
        <f t="shared" si="2"/>
        <v>-0.16895115253123824</v>
      </c>
      <c r="J63" s="25">
        <f t="shared" si="3"/>
        <v>0.16895115253123824</v>
      </c>
      <c r="K63" s="23">
        <v>44226</v>
      </c>
      <c r="L63" s="24">
        <v>1.69</v>
      </c>
      <c r="M63" s="24"/>
      <c r="N63" s="24">
        <v>4.5190999999999999</v>
      </c>
      <c r="O63" s="24">
        <f t="shared" si="4"/>
        <v>1.6740236686390533</v>
      </c>
      <c r="P63" s="24">
        <f t="shared" si="5"/>
        <v>1.6740236686390533</v>
      </c>
      <c r="Q63" s="26"/>
      <c r="R63" s="25">
        <v>5.2413441049999996</v>
      </c>
      <c r="S63" s="24">
        <f t="shared" si="6"/>
        <v>2.1013870443786979</v>
      </c>
      <c r="T63" s="25">
        <f t="shared" si="7"/>
        <v>2.1013870443786979</v>
      </c>
      <c r="U63" s="23">
        <v>44226</v>
      </c>
      <c r="V63" s="24">
        <v>0.28000000000000003</v>
      </c>
      <c r="W63" s="24"/>
      <c r="X63" s="24">
        <v>0.1719</v>
      </c>
      <c r="Y63" s="24">
        <f t="shared" si="8"/>
        <v>-0.38607142857142862</v>
      </c>
      <c r="Z63" s="24">
        <f t="shared" si="9"/>
        <v>0.38607142857142862</v>
      </c>
      <c r="AA63" s="26"/>
      <c r="AB63" s="25">
        <v>0.29736712999999998</v>
      </c>
      <c r="AC63" s="24">
        <f t="shared" si="10"/>
        <v>6.2025464285714114E-2</v>
      </c>
      <c r="AD63" s="25">
        <f t="shared" si="11"/>
        <v>6.2025464285714114E-2</v>
      </c>
    </row>
    <row r="64" spans="1:30" x14ac:dyDescent="0.35">
      <c r="A64" s="23">
        <v>44227</v>
      </c>
      <c r="B64" s="24">
        <v>0.40692164199999997</v>
      </c>
      <c r="C64" s="24"/>
      <c r="D64" s="24">
        <v>0.30030000000000001</v>
      </c>
      <c r="E64" s="24">
        <f t="shared" si="0"/>
        <v>-0.26202008198915105</v>
      </c>
      <c r="F64" s="24">
        <f t="shared" si="1"/>
        <v>0.26202008198915105</v>
      </c>
      <c r="G64" s="26"/>
      <c r="H64" s="25">
        <v>0.35802657799999998</v>
      </c>
      <c r="I64" s="24">
        <f t="shared" si="2"/>
        <v>-0.12015842598020381</v>
      </c>
      <c r="J64" s="25">
        <f t="shared" si="3"/>
        <v>0.12015842598020381</v>
      </c>
      <c r="K64" s="23">
        <v>44227</v>
      </c>
      <c r="L64" s="24">
        <v>1.23</v>
      </c>
      <c r="M64" s="24"/>
      <c r="N64" s="24">
        <v>4.5246000000000004</v>
      </c>
      <c r="O64" s="24">
        <f t="shared" si="4"/>
        <v>2.6785365853658538</v>
      </c>
      <c r="P64" s="24">
        <f t="shared" si="5"/>
        <v>2.6785365853658538</v>
      </c>
      <c r="Q64" s="26"/>
      <c r="R64" s="25">
        <v>5.1354124319999999</v>
      </c>
      <c r="S64" s="24">
        <f t="shared" si="6"/>
        <v>3.1751320585365854</v>
      </c>
      <c r="T64" s="25">
        <f t="shared" si="7"/>
        <v>3.1751320585365854</v>
      </c>
      <c r="U64" s="23">
        <v>44227</v>
      </c>
      <c r="V64" s="24">
        <v>0.28999999999999998</v>
      </c>
      <c r="W64" s="24"/>
      <c r="X64" s="24">
        <v>0.17119999999999999</v>
      </c>
      <c r="Y64" s="24">
        <f t="shared" si="8"/>
        <v>-0.40965517241379307</v>
      </c>
      <c r="Z64" s="24">
        <f t="shared" si="9"/>
        <v>0.40965517241379307</v>
      </c>
      <c r="AA64" s="26"/>
      <c r="AB64" s="25">
        <v>0.313697059</v>
      </c>
      <c r="AC64" s="24">
        <f t="shared" si="10"/>
        <v>8.1713996551724219E-2</v>
      </c>
      <c r="AD64" s="25">
        <f t="shared" si="11"/>
        <v>8.1713996551724219E-2</v>
      </c>
    </row>
    <row r="65" spans="1:30" x14ac:dyDescent="0.35">
      <c r="A65" s="23">
        <v>44228</v>
      </c>
      <c r="B65" s="24">
        <v>0.49225682300000001</v>
      </c>
      <c r="C65" s="24"/>
      <c r="D65" s="24">
        <v>0.29899999999999999</v>
      </c>
      <c r="E65" s="24">
        <f t="shared" si="0"/>
        <v>-0.39259348772906705</v>
      </c>
      <c r="F65" s="24">
        <f t="shared" si="1"/>
        <v>0.39259348772906705</v>
      </c>
      <c r="G65" s="26"/>
      <c r="H65" s="25">
        <v>0.40508142000000003</v>
      </c>
      <c r="I65" s="24">
        <f t="shared" si="2"/>
        <v>-0.17709333609378936</v>
      </c>
      <c r="J65" s="25">
        <f t="shared" si="3"/>
        <v>0.17709333609378936</v>
      </c>
      <c r="K65" s="23">
        <v>44228</v>
      </c>
      <c r="L65" s="24">
        <v>2.2599999999999998</v>
      </c>
      <c r="M65" s="24"/>
      <c r="N65" s="24">
        <v>4.5301999999999998</v>
      </c>
      <c r="O65" s="24">
        <f t="shared" si="4"/>
        <v>1.0045132743362832</v>
      </c>
      <c r="P65" s="24">
        <f t="shared" si="5"/>
        <v>1.0045132743362832</v>
      </c>
      <c r="Q65" s="26"/>
      <c r="R65" s="25">
        <v>5.3007820170000004</v>
      </c>
      <c r="S65" s="24">
        <f t="shared" si="6"/>
        <v>1.3454787685840712</v>
      </c>
      <c r="T65" s="25">
        <f t="shared" si="7"/>
        <v>1.3454787685840712</v>
      </c>
      <c r="U65" s="23">
        <v>44228</v>
      </c>
      <c r="V65" s="24">
        <v>0.27</v>
      </c>
      <c r="W65" s="24"/>
      <c r="X65" s="24">
        <v>0.17050000000000001</v>
      </c>
      <c r="Y65" s="24">
        <f t="shared" si="8"/>
        <v>-0.36851851851851852</v>
      </c>
      <c r="Z65" s="24">
        <f t="shared" si="9"/>
        <v>0.36851851851851852</v>
      </c>
      <c r="AA65" s="26"/>
      <c r="AB65" s="25">
        <v>0.30933946200000001</v>
      </c>
      <c r="AC65" s="24">
        <f t="shared" si="10"/>
        <v>0.14570171111111108</v>
      </c>
      <c r="AD65" s="25">
        <f t="shared" si="11"/>
        <v>0.14570171111111108</v>
      </c>
    </row>
    <row r="66" spans="1:30" x14ac:dyDescent="0.35">
      <c r="A66" s="23">
        <v>44229</v>
      </c>
      <c r="B66" s="24">
        <v>0.49124781499999998</v>
      </c>
      <c r="C66" s="24"/>
      <c r="D66" s="24">
        <v>0.29770000000000002</v>
      </c>
      <c r="E66" s="24">
        <f t="shared" si="0"/>
        <v>-0.39399221551753866</v>
      </c>
      <c r="F66" s="24">
        <f t="shared" si="1"/>
        <v>0.39399221551753866</v>
      </c>
      <c r="G66" s="26"/>
      <c r="H66" s="25">
        <v>0.39885766</v>
      </c>
      <c r="I66" s="24">
        <f t="shared" si="2"/>
        <v>-0.18807239885636942</v>
      </c>
      <c r="J66" s="25">
        <f t="shared" si="3"/>
        <v>0.18807239885636942</v>
      </c>
      <c r="K66" s="23">
        <v>44229</v>
      </c>
      <c r="L66" s="24">
        <v>3.76</v>
      </c>
      <c r="M66" s="24"/>
      <c r="N66" s="24">
        <v>4.5358000000000001</v>
      </c>
      <c r="O66" s="24">
        <f t="shared" si="4"/>
        <v>0.20632978723404263</v>
      </c>
      <c r="P66" s="24">
        <f t="shared" si="5"/>
        <v>0.20632978723404263</v>
      </c>
      <c r="Q66" s="26"/>
      <c r="R66" s="25">
        <v>9.5322656299999995</v>
      </c>
      <c r="S66" s="24">
        <f t="shared" si="6"/>
        <v>1.5351770292553191</v>
      </c>
      <c r="T66" s="25">
        <f t="shared" si="7"/>
        <v>1.5351770292553191</v>
      </c>
      <c r="U66" s="23">
        <v>44229</v>
      </c>
      <c r="V66" s="24">
        <v>0.27</v>
      </c>
      <c r="W66" s="24"/>
      <c r="X66" s="24">
        <v>0.16980000000000001</v>
      </c>
      <c r="Y66" s="24">
        <f t="shared" si="8"/>
        <v>-0.37111111111111111</v>
      </c>
      <c r="Z66" s="24">
        <f t="shared" si="9"/>
        <v>0.37111111111111111</v>
      </c>
      <c r="AA66" s="26"/>
      <c r="AB66" s="25">
        <v>0.31529116400000001</v>
      </c>
      <c r="AC66" s="24">
        <f t="shared" si="10"/>
        <v>0.16774505185185182</v>
      </c>
      <c r="AD66" s="25">
        <f t="shared" si="11"/>
        <v>0.16774505185185182</v>
      </c>
    </row>
    <row r="67" spans="1:30" x14ac:dyDescent="0.35">
      <c r="A67" s="23">
        <v>44230</v>
      </c>
      <c r="B67" s="24">
        <v>0.47103605199999998</v>
      </c>
      <c r="C67" s="24"/>
      <c r="D67" s="24">
        <v>0.2964</v>
      </c>
      <c r="E67" s="24">
        <f t="shared" si="0"/>
        <v>-0.37074880204710953</v>
      </c>
      <c r="F67" s="24">
        <f t="shared" si="1"/>
        <v>0.37074880204710953</v>
      </c>
      <c r="G67" s="26"/>
      <c r="H67" s="25">
        <v>0.40767048700000003</v>
      </c>
      <c r="I67" s="24">
        <f t="shared" si="2"/>
        <v>-0.1345238113536158</v>
      </c>
      <c r="J67" s="25">
        <f t="shared" si="3"/>
        <v>0.1345238113536158</v>
      </c>
      <c r="K67" s="23">
        <v>44230</v>
      </c>
      <c r="L67" s="24">
        <v>1.88</v>
      </c>
      <c r="M67" s="24"/>
      <c r="N67" s="24">
        <v>4.5412999999999997</v>
      </c>
      <c r="O67" s="24">
        <f t="shared" si="4"/>
        <v>1.4155851063829787</v>
      </c>
      <c r="P67" s="24">
        <f t="shared" si="5"/>
        <v>1.4155851063829787</v>
      </c>
      <c r="Q67" s="26"/>
      <c r="R67" s="25">
        <v>5.1381290960000001</v>
      </c>
      <c r="S67" s="24">
        <f t="shared" si="6"/>
        <v>1.7330473914893618</v>
      </c>
      <c r="T67" s="25">
        <f t="shared" si="7"/>
        <v>1.7330473914893618</v>
      </c>
      <c r="U67" s="23">
        <v>44230</v>
      </c>
      <c r="V67" s="24">
        <v>0.28000000000000003</v>
      </c>
      <c r="W67" s="24"/>
      <c r="X67" s="24">
        <v>0.1691</v>
      </c>
      <c r="Y67" s="24">
        <f t="shared" si="8"/>
        <v>-0.39607142857142863</v>
      </c>
      <c r="Z67" s="24">
        <f t="shared" si="9"/>
        <v>0.39607142857142863</v>
      </c>
      <c r="AA67" s="26"/>
      <c r="AB67" s="25">
        <v>0.32598012500000001</v>
      </c>
      <c r="AC67" s="24">
        <f t="shared" si="10"/>
        <v>0.16421473214285706</v>
      </c>
      <c r="AD67" s="25">
        <f t="shared" si="11"/>
        <v>0.16421473214285706</v>
      </c>
    </row>
    <row r="68" spans="1:30" x14ac:dyDescent="0.35">
      <c r="A68" s="23">
        <v>44231</v>
      </c>
      <c r="B68" s="24">
        <v>0.452346046</v>
      </c>
      <c r="C68" s="24"/>
      <c r="D68" s="24">
        <v>0.29509999999999997</v>
      </c>
      <c r="E68" s="24">
        <f t="shared" ref="E68:E92" si="12">(D68-B68)/B68</f>
        <v>-0.34762334586649624</v>
      </c>
      <c r="F68" s="24">
        <f t="shared" ref="F68:F92" si="13">ABS((B68-D68)/B68)</f>
        <v>0.34762334586649624</v>
      </c>
      <c r="G68" s="26"/>
      <c r="H68" s="25">
        <v>0.35778731200000002</v>
      </c>
      <c r="I68" s="24">
        <f t="shared" ref="I68:I92" si="14">(H68-B68)/B68</f>
        <v>-0.20904069978319204</v>
      </c>
      <c r="J68" s="25">
        <f t="shared" ref="J68:J92" si="15">ABS((B68-H68)/B68)</f>
        <v>0.20904069978319204</v>
      </c>
      <c r="K68" s="23">
        <v>44231</v>
      </c>
      <c r="L68" s="24">
        <v>1.77</v>
      </c>
      <c r="M68" s="24"/>
      <c r="N68" s="24">
        <v>4.5468999999999999</v>
      </c>
      <c r="O68" s="24">
        <f t="shared" ref="O68:O92" si="16">(N68-L68)/L68</f>
        <v>1.5688700564971751</v>
      </c>
      <c r="P68" s="24">
        <f t="shared" ref="P68:P92" si="17">ABS((L68-N68)/L68)</f>
        <v>1.5688700564971751</v>
      </c>
      <c r="Q68" s="26"/>
      <c r="R68" s="25">
        <v>4.7921781000000001</v>
      </c>
      <c r="S68" s="24">
        <f t="shared" ref="S68:S92" si="18">(R68-L68)/L68</f>
        <v>1.7074452542372882</v>
      </c>
      <c r="T68" s="25">
        <f t="shared" ref="T68:T92" si="19">ABS((L68-R68)/L68)</f>
        <v>1.7074452542372882</v>
      </c>
      <c r="U68" s="23">
        <v>44231</v>
      </c>
      <c r="V68" s="24">
        <v>0.27</v>
      </c>
      <c r="W68" s="24"/>
      <c r="X68" s="24">
        <v>0.16839999999999999</v>
      </c>
      <c r="Y68" s="24">
        <f t="shared" ref="Y68:Y92" si="20">(X68-V68)/V68</f>
        <v>-0.37629629629629635</v>
      </c>
      <c r="Z68" s="24">
        <f t="shared" ref="Z68:Z92" si="21">ABS((V68-X68)/V68)</f>
        <v>0.37629629629629635</v>
      </c>
      <c r="AA68" s="26"/>
      <c r="AB68" s="25">
        <v>0.31681295900000001</v>
      </c>
      <c r="AC68" s="24">
        <f t="shared" ref="AC68:AC92" si="22">(AB68-V68)/V68</f>
        <v>0.17338132962962957</v>
      </c>
      <c r="AD68" s="25">
        <f t="shared" ref="AD68:AD92" si="23">ABS((V68-AB68)/V68)</f>
        <v>0.17338132962962957</v>
      </c>
    </row>
    <row r="69" spans="1:30" x14ac:dyDescent="0.35">
      <c r="A69" s="23">
        <v>44232</v>
      </c>
      <c r="B69" s="24">
        <v>0.45692724699999998</v>
      </c>
      <c r="C69" s="24"/>
      <c r="D69" s="24">
        <v>0.29380000000000001</v>
      </c>
      <c r="E69" s="24">
        <f t="shared" si="12"/>
        <v>-0.35700923521420025</v>
      </c>
      <c r="F69" s="24">
        <f t="shared" si="13"/>
        <v>0.35700923521420025</v>
      </c>
      <c r="G69" s="26"/>
      <c r="H69" s="25">
        <v>0.31507601800000001</v>
      </c>
      <c r="I69" s="24">
        <f t="shared" si="14"/>
        <v>-0.31044598441291898</v>
      </c>
      <c r="J69" s="25">
        <f t="shared" si="15"/>
        <v>0.31044598441291898</v>
      </c>
      <c r="K69" s="23">
        <v>44232</v>
      </c>
      <c r="L69" s="24">
        <v>3.03</v>
      </c>
      <c r="M69" s="24"/>
      <c r="N69" s="24">
        <v>4.5525000000000002</v>
      </c>
      <c r="O69" s="24">
        <f t="shared" si="16"/>
        <v>0.50247524752475259</v>
      </c>
      <c r="P69" s="24">
        <f t="shared" si="17"/>
        <v>0.50247524752475259</v>
      </c>
      <c r="Q69" s="26"/>
      <c r="R69" s="25">
        <v>4.7325460379999997</v>
      </c>
      <c r="S69" s="24">
        <f t="shared" si="18"/>
        <v>0.5618963821782178</v>
      </c>
      <c r="T69" s="25">
        <f t="shared" si="19"/>
        <v>0.5618963821782178</v>
      </c>
      <c r="U69" s="23">
        <v>44232</v>
      </c>
      <c r="V69" s="24">
        <v>0.25</v>
      </c>
      <c r="W69" s="24"/>
      <c r="X69" s="24">
        <v>0.16769999999999999</v>
      </c>
      <c r="Y69" s="24">
        <f t="shared" si="20"/>
        <v>-0.32920000000000005</v>
      </c>
      <c r="Z69" s="24">
        <f t="shared" si="21"/>
        <v>0.32920000000000005</v>
      </c>
      <c r="AA69" s="26"/>
      <c r="AB69" s="25">
        <v>0.30780544100000001</v>
      </c>
      <c r="AC69" s="24">
        <f t="shared" si="22"/>
        <v>0.23122176400000005</v>
      </c>
      <c r="AD69" s="25">
        <f t="shared" si="23"/>
        <v>0.23122176400000005</v>
      </c>
    </row>
    <row r="70" spans="1:30" x14ac:dyDescent="0.35">
      <c r="A70" s="23">
        <v>44233</v>
      </c>
      <c r="B70" s="24">
        <v>0.40730755800000001</v>
      </c>
      <c r="C70" s="24"/>
      <c r="D70" s="24">
        <v>0.29249999999999998</v>
      </c>
      <c r="E70" s="24">
        <f t="shared" si="12"/>
        <v>-0.28186945158528098</v>
      </c>
      <c r="F70" s="24">
        <f t="shared" si="13"/>
        <v>0.28186945158528098</v>
      </c>
      <c r="G70" s="26"/>
      <c r="H70" s="25">
        <v>0.38026638800000001</v>
      </c>
      <c r="I70" s="24">
        <f t="shared" si="14"/>
        <v>-6.6390052108976583E-2</v>
      </c>
      <c r="J70" s="25">
        <f t="shared" si="15"/>
        <v>6.6390052108976583E-2</v>
      </c>
      <c r="K70" s="23">
        <v>44233</v>
      </c>
      <c r="L70" s="24">
        <v>1.71</v>
      </c>
      <c r="M70" s="24"/>
      <c r="N70" s="24">
        <v>4.5580999999999996</v>
      </c>
      <c r="O70" s="24">
        <f t="shared" si="16"/>
        <v>1.6655555555555555</v>
      </c>
      <c r="P70" s="24">
        <f t="shared" si="17"/>
        <v>1.6655555555555555</v>
      </c>
      <c r="Q70" s="26"/>
      <c r="R70" s="25">
        <v>5.4503146889999998</v>
      </c>
      <c r="S70" s="24">
        <f t="shared" si="18"/>
        <v>2.1873185315789474</v>
      </c>
      <c r="T70" s="25">
        <f t="shared" si="19"/>
        <v>2.1873185315789474</v>
      </c>
      <c r="U70" s="23">
        <v>44233</v>
      </c>
      <c r="V70" s="24">
        <v>0.26</v>
      </c>
      <c r="W70" s="24"/>
      <c r="X70" s="24">
        <v>0.16700000000000001</v>
      </c>
      <c r="Y70" s="24">
        <f t="shared" si="20"/>
        <v>-0.3576923076923077</v>
      </c>
      <c r="Z70" s="24">
        <f t="shared" si="21"/>
        <v>0.3576923076923077</v>
      </c>
      <c r="AA70" s="26"/>
      <c r="AB70" s="25">
        <v>0.28283002000000002</v>
      </c>
      <c r="AC70" s="24">
        <f t="shared" si="22"/>
        <v>8.7807769230769259E-2</v>
      </c>
      <c r="AD70" s="25">
        <f t="shared" si="23"/>
        <v>8.7807769230769259E-2</v>
      </c>
    </row>
    <row r="71" spans="1:30" x14ac:dyDescent="0.35">
      <c r="A71" s="23">
        <v>44234</v>
      </c>
      <c r="B71" s="24">
        <v>0.40069653500000002</v>
      </c>
      <c r="C71" s="24"/>
      <c r="D71" s="24">
        <v>0.29120000000000001</v>
      </c>
      <c r="E71" s="24">
        <f t="shared" si="12"/>
        <v>-0.27326549005471185</v>
      </c>
      <c r="F71" s="24">
        <f t="shared" si="13"/>
        <v>0.27326549005471185</v>
      </c>
      <c r="G71" s="26"/>
      <c r="H71" s="25">
        <v>0.40056806099999998</v>
      </c>
      <c r="I71" s="24">
        <f t="shared" si="14"/>
        <v>-3.2062668073744397E-4</v>
      </c>
      <c r="J71" s="25">
        <f t="shared" si="15"/>
        <v>3.2062668073744397E-4</v>
      </c>
      <c r="K71" s="23">
        <v>44234</v>
      </c>
      <c r="L71" s="24">
        <v>2.33</v>
      </c>
      <c r="M71" s="24"/>
      <c r="N71" s="24">
        <v>4.5636999999999999</v>
      </c>
      <c r="O71" s="24">
        <f t="shared" si="16"/>
        <v>0.95866952789699555</v>
      </c>
      <c r="P71" s="24">
        <f t="shared" si="17"/>
        <v>0.95866952789699555</v>
      </c>
      <c r="Q71" s="26"/>
      <c r="R71" s="25">
        <v>4.8431449559999997</v>
      </c>
      <c r="S71" s="24">
        <f t="shared" si="18"/>
        <v>1.078602985407725</v>
      </c>
      <c r="T71" s="25">
        <f t="shared" si="19"/>
        <v>1.078602985407725</v>
      </c>
      <c r="U71" s="23">
        <v>44234</v>
      </c>
      <c r="V71" s="24">
        <v>0.26</v>
      </c>
      <c r="W71" s="24"/>
      <c r="X71" s="24">
        <v>0.16639999999999999</v>
      </c>
      <c r="Y71" s="24">
        <f t="shared" si="20"/>
        <v>-0.36000000000000004</v>
      </c>
      <c r="Z71" s="24">
        <f t="shared" si="21"/>
        <v>0.36000000000000004</v>
      </c>
      <c r="AA71" s="26"/>
      <c r="AB71" s="25">
        <v>0.31498827800000001</v>
      </c>
      <c r="AC71" s="24">
        <f t="shared" si="22"/>
        <v>0.21149337692307693</v>
      </c>
      <c r="AD71" s="25">
        <f t="shared" si="23"/>
        <v>0.21149337692307693</v>
      </c>
    </row>
    <row r="72" spans="1:30" x14ac:dyDescent="0.35">
      <c r="A72" s="23">
        <v>44235</v>
      </c>
      <c r="B72" s="24">
        <v>0.48636284099999999</v>
      </c>
      <c r="C72" s="24"/>
      <c r="D72" s="24">
        <v>0.28999999999999998</v>
      </c>
      <c r="E72" s="24">
        <f t="shared" si="12"/>
        <v>-0.40373734267252548</v>
      </c>
      <c r="F72" s="24">
        <f t="shared" si="13"/>
        <v>0.40373734267252548</v>
      </c>
      <c r="G72" s="26"/>
      <c r="H72" s="25">
        <v>0.40431600400000001</v>
      </c>
      <c r="I72" s="24">
        <f t="shared" si="14"/>
        <v>-0.16869470708597983</v>
      </c>
      <c r="J72" s="25">
        <f t="shared" si="15"/>
        <v>0.16869470708597983</v>
      </c>
      <c r="K72" s="23">
        <v>44235</v>
      </c>
      <c r="L72" s="24">
        <v>2.84</v>
      </c>
      <c r="M72" s="24"/>
      <c r="N72" s="24">
        <v>4.5693999999999999</v>
      </c>
      <c r="O72" s="24">
        <f t="shared" si="16"/>
        <v>0.60894366197183103</v>
      </c>
      <c r="P72" s="24">
        <f t="shared" si="17"/>
        <v>0.60894366197183103</v>
      </c>
      <c r="Q72" s="26"/>
      <c r="R72" s="25">
        <v>5.1475033269999999</v>
      </c>
      <c r="S72" s="24">
        <f t="shared" si="18"/>
        <v>0.81250117147887335</v>
      </c>
      <c r="T72" s="25">
        <f t="shared" si="19"/>
        <v>0.81250117147887335</v>
      </c>
      <c r="U72" s="23">
        <v>44235</v>
      </c>
      <c r="V72" s="24">
        <v>0.27</v>
      </c>
      <c r="W72" s="24"/>
      <c r="X72" s="24">
        <v>0.16569999999999999</v>
      </c>
      <c r="Y72" s="24">
        <f t="shared" si="20"/>
        <v>-0.38629629629629642</v>
      </c>
      <c r="Z72" s="24">
        <f t="shared" si="21"/>
        <v>0.38629629629629642</v>
      </c>
      <c r="AA72" s="26"/>
      <c r="AB72" s="25">
        <v>0.227033911</v>
      </c>
      <c r="AC72" s="24">
        <f t="shared" si="22"/>
        <v>-0.159133662962963</v>
      </c>
      <c r="AD72" s="25">
        <f t="shared" si="23"/>
        <v>0.159133662962963</v>
      </c>
    </row>
    <row r="73" spans="1:30" x14ac:dyDescent="0.35">
      <c r="A73" s="23">
        <v>44236</v>
      </c>
      <c r="B73" s="24">
        <v>0.47867389799999999</v>
      </c>
      <c r="C73" s="24"/>
      <c r="D73" s="24">
        <v>0.28870000000000001</v>
      </c>
      <c r="E73" s="24">
        <f t="shared" si="12"/>
        <v>-0.39687540681401429</v>
      </c>
      <c r="F73" s="24">
        <f t="shared" si="13"/>
        <v>0.39687540681401429</v>
      </c>
      <c r="G73" s="26"/>
      <c r="H73" s="25">
        <v>0.40207607000000001</v>
      </c>
      <c r="I73" s="24">
        <f t="shared" si="14"/>
        <v>-0.16002090007422962</v>
      </c>
      <c r="J73" s="25">
        <f t="shared" si="15"/>
        <v>0.16002090007422962</v>
      </c>
      <c r="K73" s="23">
        <v>44236</v>
      </c>
      <c r="L73" s="24">
        <v>4.7300000000000004</v>
      </c>
      <c r="M73" s="24"/>
      <c r="N73" s="24">
        <v>4.5750000000000002</v>
      </c>
      <c r="O73" s="24">
        <f t="shared" si="16"/>
        <v>-3.2769556025370031E-2</v>
      </c>
      <c r="P73" s="24">
        <f t="shared" si="17"/>
        <v>3.2769556025370031E-2</v>
      </c>
      <c r="Q73" s="26"/>
      <c r="R73" s="25">
        <v>5.4583270380000002</v>
      </c>
      <c r="S73" s="24">
        <f t="shared" si="18"/>
        <v>0.15398034630021135</v>
      </c>
      <c r="T73" s="25">
        <f t="shared" si="19"/>
        <v>0.15398034630021135</v>
      </c>
      <c r="U73" s="23">
        <v>44236</v>
      </c>
      <c r="V73" s="24">
        <v>0.26</v>
      </c>
      <c r="W73" s="24"/>
      <c r="X73" s="24">
        <v>0.16500000000000001</v>
      </c>
      <c r="Y73" s="24">
        <f t="shared" si="20"/>
        <v>-0.36538461538461536</v>
      </c>
      <c r="Z73" s="24">
        <f t="shared" si="21"/>
        <v>0.36538461538461536</v>
      </c>
      <c r="AA73" s="26"/>
      <c r="AB73" s="25">
        <v>0.299561101</v>
      </c>
      <c r="AC73" s="24">
        <f t="shared" si="22"/>
        <v>0.15215808076923071</v>
      </c>
      <c r="AD73" s="25">
        <f t="shared" si="23"/>
        <v>0.15215808076923071</v>
      </c>
    </row>
    <row r="74" spans="1:30" x14ac:dyDescent="0.35">
      <c r="A74" s="23">
        <v>44237</v>
      </c>
      <c r="B74" s="24">
        <v>0.45584324700000001</v>
      </c>
      <c r="C74" s="24"/>
      <c r="D74" s="24">
        <v>0.28739999999999999</v>
      </c>
      <c r="E74" s="24">
        <f t="shared" si="12"/>
        <v>-0.36952011049535194</v>
      </c>
      <c r="F74" s="24">
        <f t="shared" si="13"/>
        <v>0.36952011049535194</v>
      </c>
      <c r="G74" s="26"/>
      <c r="H74" s="25">
        <v>0.40316724700000001</v>
      </c>
      <c r="I74" s="24">
        <f t="shared" si="14"/>
        <v>-0.11555726743057357</v>
      </c>
      <c r="J74" s="25">
        <f t="shared" si="15"/>
        <v>0.11555726743057357</v>
      </c>
      <c r="K74" s="23">
        <v>44237</v>
      </c>
      <c r="L74" s="24">
        <v>2.2000000000000002</v>
      </c>
      <c r="M74" s="24"/>
      <c r="N74" s="24">
        <v>4.5805999999999996</v>
      </c>
      <c r="O74" s="24">
        <f t="shared" si="16"/>
        <v>1.0820909090909088</v>
      </c>
      <c r="P74" s="24">
        <f t="shared" si="17"/>
        <v>1.0820909090909088</v>
      </c>
      <c r="Q74" s="26"/>
      <c r="R74" s="25">
        <v>7.5040682390000004</v>
      </c>
      <c r="S74" s="24">
        <f t="shared" si="18"/>
        <v>2.4109401086363635</v>
      </c>
      <c r="T74" s="25">
        <f t="shared" si="19"/>
        <v>2.4109401086363635</v>
      </c>
      <c r="U74" s="23">
        <v>44237</v>
      </c>
      <c r="V74" s="24">
        <v>0.28000000000000003</v>
      </c>
      <c r="W74" s="24"/>
      <c r="X74" s="24">
        <v>0.1643</v>
      </c>
      <c r="Y74" s="24">
        <f t="shared" si="20"/>
        <v>-0.41321428571428576</v>
      </c>
      <c r="Z74" s="24">
        <f t="shared" si="21"/>
        <v>0.41321428571428576</v>
      </c>
      <c r="AA74" s="26"/>
      <c r="AB74" s="25">
        <v>0.30664184300000003</v>
      </c>
      <c r="AC74" s="24">
        <f t="shared" si="22"/>
        <v>9.5149439285714274E-2</v>
      </c>
      <c r="AD74" s="25">
        <f t="shared" si="23"/>
        <v>9.5149439285714274E-2</v>
      </c>
    </row>
    <row r="75" spans="1:30" x14ac:dyDescent="0.35">
      <c r="A75" s="23">
        <v>44238</v>
      </c>
      <c r="B75" s="24">
        <v>0.46682820200000003</v>
      </c>
      <c r="C75" s="24"/>
      <c r="D75" s="24">
        <v>0.28620000000000001</v>
      </c>
      <c r="E75" s="24">
        <f t="shared" si="12"/>
        <v>-0.38692649935489548</v>
      </c>
      <c r="F75" s="24">
        <f t="shared" si="13"/>
        <v>0.38692649935489548</v>
      </c>
      <c r="G75" s="26"/>
      <c r="H75" s="25">
        <v>0.35749255000000002</v>
      </c>
      <c r="I75" s="24">
        <f t="shared" si="14"/>
        <v>-0.23420961186916467</v>
      </c>
      <c r="J75" s="25">
        <f t="shared" si="15"/>
        <v>0.23420961186916467</v>
      </c>
      <c r="K75" s="23">
        <v>44238</v>
      </c>
      <c r="L75" s="24">
        <v>2.2200000000000002</v>
      </c>
      <c r="M75" s="24"/>
      <c r="N75" s="24">
        <v>4.5861999999999998</v>
      </c>
      <c r="O75" s="24">
        <f t="shared" si="16"/>
        <v>1.0658558558558555</v>
      </c>
      <c r="P75" s="24">
        <f t="shared" si="17"/>
        <v>1.0658558558558555</v>
      </c>
      <c r="Q75" s="26"/>
      <c r="R75" s="25">
        <v>4.7648647869999996</v>
      </c>
      <c r="S75" s="24">
        <f t="shared" si="18"/>
        <v>1.1463354896396394</v>
      </c>
      <c r="T75" s="25">
        <f t="shared" si="19"/>
        <v>1.1463354896396394</v>
      </c>
      <c r="U75" s="23">
        <v>44238</v>
      </c>
      <c r="V75" s="24">
        <v>0.27</v>
      </c>
      <c r="W75" s="24"/>
      <c r="X75" s="24">
        <v>0.1636</v>
      </c>
      <c r="Y75" s="24">
        <f t="shared" si="20"/>
        <v>-0.39407407407407413</v>
      </c>
      <c r="Z75" s="24">
        <f t="shared" si="21"/>
        <v>0.39407407407407413</v>
      </c>
      <c r="AA75" s="26"/>
      <c r="AB75" s="25">
        <v>0.31267007000000002</v>
      </c>
      <c r="AC75" s="24">
        <f t="shared" si="22"/>
        <v>0.15803729629629631</v>
      </c>
      <c r="AD75" s="25">
        <f t="shared" si="23"/>
        <v>0.15803729629629631</v>
      </c>
    </row>
    <row r="76" spans="1:30" x14ac:dyDescent="0.35">
      <c r="A76" s="23">
        <v>44239</v>
      </c>
      <c r="B76" s="24">
        <v>0.452457895</v>
      </c>
      <c r="C76" s="24"/>
      <c r="D76" s="24">
        <v>0.28489999999999999</v>
      </c>
      <c r="E76" s="24">
        <f t="shared" si="12"/>
        <v>-0.37032814953974891</v>
      </c>
      <c r="F76" s="24">
        <f t="shared" si="13"/>
        <v>0.37032814953974891</v>
      </c>
      <c r="G76" s="26"/>
      <c r="H76" s="25">
        <v>0.31006336200000001</v>
      </c>
      <c r="I76" s="24">
        <f t="shared" si="14"/>
        <v>-0.31471333481759667</v>
      </c>
      <c r="J76" s="25">
        <f t="shared" si="15"/>
        <v>0.31471333481759667</v>
      </c>
      <c r="K76" s="23">
        <v>44239</v>
      </c>
      <c r="L76" s="24">
        <v>2.2799999999999998</v>
      </c>
      <c r="M76" s="24"/>
      <c r="N76" s="24">
        <v>4.5918999999999999</v>
      </c>
      <c r="O76" s="24">
        <f t="shared" si="16"/>
        <v>1.0139912280701755</v>
      </c>
      <c r="P76" s="24">
        <f t="shared" si="17"/>
        <v>1.0139912280701755</v>
      </c>
      <c r="Q76" s="26"/>
      <c r="R76" s="25">
        <v>4.2198202509999998</v>
      </c>
      <c r="S76" s="24">
        <f t="shared" si="18"/>
        <v>0.85079835570175444</v>
      </c>
      <c r="T76" s="25">
        <f t="shared" si="19"/>
        <v>0.85079835570175444</v>
      </c>
      <c r="U76" s="23">
        <v>44239</v>
      </c>
      <c r="V76" s="24">
        <v>0.27</v>
      </c>
      <c r="W76" s="24"/>
      <c r="X76" s="24">
        <v>0.16300000000000001</v>
      </c>
      <c r="Y76" s="24">
        <f t="shared" si="20"/>
        <v>-0.39629629629629631</v>
      </c>
      <c r="Z76" s="24">
        <f t="shared" si="21"/>
        <v>0.39629629629629631</v>
      </c>
      <c r="AA76" s="26"/>
      <c r="AB76" s="25">
        <v>0.31372874699999997</v>
      </c>
      <c r="AC76" s="24">
        <f t="shared" si="22"/>
        <v>0.16195832222222206</v>
      </c>
      <c r="AD76" s="25">
        <f t="shared" si="23"/>
        <v>0.16195832222222206</v>
      </c>
    </row>
    <row r="77" spans="1:30" x14ac:dyDescent="0.35">
      <c r="A77" s="23">
        <v>44240</v>
      </c>
      <c r="B77" s="24">
        <v>0.408004547</v>
      </c>
      <c r="C77" s="24"/>
      <c r="D77" s="24">
        <v>0.28370000000000001</v>
      </c>
      <c r="E77" s="24">
        <f t="shared" si="12"/>
        <v>-0.30466461198531691</v>
      </c>
      <c r="F77" s="24">
        <f t="shared" si="13"/>
        <v>0.30466461198531691</v>
      </c>
      <c r="G77" s="26"/>
      <c r="H77" s="25">
        <v>0.37241559800000001</v>
      </c>
      <c r="I77" s="24">
        <f t="shared" si="14"/>
        <v>-8.7226844067500017E-2</v>
      </c>
      <c r="J77" s="25">
        <f t="shared" si="15"/>
        <v>8.7226844067500017E-2</v>
      </c>
      <c r="K77" s="23">
        <v>44240</v>
      </c>
      <c r="L77" s="24">
        <v>2.54</v>
      </c>
      <c r="M77" s="24"/>
      <c r="N77" s="24">
        <v>4.5975000000000001</v>
      </c>
      <c r="O77" s="24">
        <f t="shared" si="16"/>
        <v>0.81003937007874016</v>
      </c>
      <c r="P77" s="24">
        <f t="shared" si="17"/>
        <v>0.81003937007874016</v>
      </c>
      <c r="Q77" s="26"/>
      <c r="R77" s="25">
        <v>5.6667051659999998</v>
      </c>
      <c r="S77" s="24">
        <f t="shared" si="18"/>
        <v>1.2309862858267715</v>
      </c>
      <c r="T77" s="25">
        <f t="shared" si="19"/>
        <v>1.2309862858267715</v>
      </c>
      <c r="U77" s="23">
        <v>44240</v>
      </c>
      <c r="V77" s="24">
        <v>0.26</v>
      </c>
      <c r="W77" s="24"/>
      <c r="X77" s="24">
        <v>0.1623</v>
      </c>
      <c r="Y77" s="24">
        <f t="shared" si="20"/>
        <v>-0.3757692307692308</v>
      </c>
      <c r="Z77" s="24">
        <f t="shared" si="21"/>
        <v>0.3757692307692308</v>
      </c>
      <c r="AA77" s="26"/>
      <c r="AB77" s="25">
        <v>0.30969471999999998</v>
      </c>
      <c r="AC77" s="24">
        <f t="shared" si="22"/>
        <v>0.19113353846153833</v>
      </c>
      <c r="AD77" s="25">
        <f t="shared" si="23"/>
        <v>0.19113353846153833</v>
      </c>
    </row>
    <row r="78" spans="1:30" x14ac:dyDescent="0.35">
      <c r="A78" s="23">
        <v>44241</v>
      </c>
      <c r="B78" s="24">
        <v>0.40753673899999998</v>
      </c>
      <c r="C78" s="24"/>
      <c r="D78" s="24">
        <v>0.28239999999999998</v>
      </c>
      <c r="E78" s="24">
        <f t="shared" si="12"/>
        <v>-0.30705633879059918</v>
      </c>
      <c r="F78" s="24">
        <f t="shared" si="13"/>
        <v>0.30705633879059918</v>
      </c>
      <c r="G78" s="26"/>
      <c r="H78" s="25">
        <v>0.38471378000000001</v>
      </c>
      <c r="I78" s="24">
        <f t="shared" si="14"/>
        <v>-5.6002212355141745E-2</v>
      </c>
      <c r="J78" s="25">
        <f t="shared" si="15"/>
        <v>5.6002212355141745E-2</v>
      </c>
      <c r="K78" s="23">
        <v>44241</v>
      </c>
      <c r="L78" s="24">
        <v>2.2999999999999998</v>
      </c>
      <c r="M78" s="24"/>
      <c r="N78" s="24">
        <v>4.6032000000000002</v>
      </c>
      <c r="O78" s="24">
        <f t="shared" si="16"/>
        <v>1.0013913043478264</v>
      </c>
      <c r="P78" s="24">
        <f t="shared" si="17"/>
        <v>1.0013913043478264</v>
      </c>
      <c r="Q78" s="26"/>
      <c r="R78" s="25">
        <v>5.2717153139999997</v>
      </c>
      <c r="S78" s="24">
        <f t="shared" si="18"/>
        <v>1.2920501365217392</v>
      </c>
      <c r="T78" s="25">
        <f t="shared" si="19"/>
        <v>1.2920501365217392</v>
      </c>
      <c r="U78" s="23">
        <v>44241</v>
      </c>
      <c r="V78" s="24">
        <v>0.26</v>
      </c>
      <c r="W78" s="24"/>
      <c r="X78" s="24">
        <v>0.16159999999999999</v>
      </c>
      <c r="Y78" s="24">
        <f t="shared" si="20"/>
        <v>-0.37846153846153852</v>
      </c>
      <c r="Z78" s="24">
        <f t="shared" si="21"/>
        <v>0.37846153846153852</v>
      </c>
      <c r="AA78" s="26"/>
      <c r="AB78" s="25">
        <v>0.29556341400000002</v>
      </c>
      <c r="AC78" s="24">
        <f t="shared" si="22"/>
        <v>0.1367823615384616</v>
      </c>
      <c r="AD78" s="25">
        <f t="shared" si="23"/>
        <v>0.1367823615384616</v>
      </c>
    </row>
    <row r="79" spans="1:30" x14ac:dyDescent="0.35">
      <c r="A79" s="23">
        <v>44242</v>
      </c>
      <c r="B79" s="24">
        <v>0.45986004200000002</v>
      </c>
      <c r="C79" s="24"/>
      <c r="D79" s="24">
        <v>0.28120000000000001</v>
      </c>
      <c r="E79" s="24">
        <f t="shared" si="12"/>
        <v>-0.38850960223241143</v>
      </c>
      <c r="F79" s="24">
        <f t="shared" si="13"/>
        <v>0.38850960223241143</v>
      </c>
      <c r="G79" s="26"/>
      <c r="H79" s="25">
        <v>0.35292274600000001</v>
      </c>
      <c r="I79" s="24">
        <f t="shared" si="14"/>
        <v>-0.23254313537421895</v>
      </c>
      <c r="J79" s="25">
        <f t="shared" si="15"/>
        <v>0.23254313537421895</v>
      </c>
      <c r="K79" s="23">
        <v>44242</v>
      </c>
      <c r="L79" s="24">
        <v>2.34</v>
      </c>
      <c r="M79" s="24"/>
      <c r="N79" s="24">
        <v>4.6089000000000002</v>
      </c>
      <c r="O79" s="24">
        <f t="shared" si="16"/>
        <v>0.96961538461538488</v>
      </c>
      <c r="P79" s="24">
        <f t="shared" si="17"/>
        <v>0.96961538461538488</v>
      </c>
      <c r="Q79" s="26"/>
      <c r="R79" s="25">
        <v>4.7845389020000004</v>
      </c>
      <c r="S79" s="24">
        <f t="shared" si="18"/>
        <v>1.0446747444444449</v>
      </c>
      <c r="T79" s="25">
        <f t="shared" si="19"/>
        <v>1.0446747444444449</v>
      </c>
      <c r="U79" s="23">
        <v>44242</v>
      </c>
      <c r="V79" s="24">
        <v>0.27</v>
      </c>
      <c r="W79" s="24"/>
      <c r="X79" s="24">
        <v>0.161</v>
      </c>
      <c r="Y79" s="24">
        <f t="shared" si="20"/>
        <v>-0.40370370370370373</v>
      </c>
      <c r="Z79" s="24">
        <f t="shared" si="21"/>
        <v>0.40370370370370373</v>
      </c>
      <c r="AA79" s="26"/>
      <c r="AB79" s="25">
        <v>0.31145262200000001</v>
      </c>
      <c r="AC79" s="24">
        <f t="shared" si="22"/>
        <v>0.15352822962962959</v>
      </c>
      <c r="AD79" s="25">
        <f t="shared" si="23"/>
        <v>0.15352822962962959</v>
      </c>
    </row>
    <row r="80" spans="1:30" x14ac:dyDescent="0.35">
      <c r="A80" s="23">
        <v>44243</v>
      </c>
      <c r="B80" s="24">
        <v>0.45293387000000002</v>
      </c>
      <c r="C80" s="24"/>
      <c r="D80" s="24">
        <v>0.28000000000000003</v>
      </c>
      <c r="E80" s="24">
        <f t="shared" si="12"/>
        <v>-0.38180820966204182</v>
      </c>
      <c r="F80" s="24">
        <f t="shared" si="13"/>
        <v>0.38180820966204182</v>
      </c>
      <c r="G80" s="26"/>
      <c r="H80" s="25">
        <v>0.35616524300000002</v>
      </c>
      <c r="I80" s="24">
        <f t="shared" si="14"/>
        <v>-0.2136484670488431</v>
      </c>
      <c r="J80" s="25">
        <f t="shared" si="15"/>
        <v>0.2136484670488431</v>
      </c>
      <c r="K80" s="23">
        <v>44243</v>
      </c>
      <c r="L80" s="24">
        <v>2.58</v>
      </c>
      <c r="M80" s="24"/>
      <c r="N80" s="24">
        <v>4.6144999999999996</v>
      </c>
      <c r="O80" s="24">
        <f t="shared" si="16"/>
        <v>0.78856589147286804</v>
      </c>
      <c r="P80" s="24">
        <f t="shared" si="17"/>
        <v>0.78856589147286804</v>
      </c>
      <c r="Q80" s="26"/>
      <c r="R80" s="25">
        <v>6.8547627210000002</v>
      </c>
      <c r="S80" s="24">
        <f t="shared" si="18"/>
        <v>1.6568847755813954</v>
      </c>
      <c r="T80" s="25">
        <f t="shared" si="19"/>
        <v>1.6568847755813954</v>
      </c>
      <c r="U80" s="23">
        <v>44243</v>
      </c>
      <c r="V80" s="24">
        <v>0.27</v>
      </c>
      <c r="W80" s="24"/>
      <c r="X80" s="24">
        <v>0.1603</v>
      </c>
      <c r="Y80" s="24">
        <f t="shared" si="20"/>
        <v>-0.40629629629629632</v>
      </c>
      <c r="Z80" s="24">
        <f t="shared" si="21"/>
        <v>0.40629629629629632</v>
      </c>
      <c r="AA80" s="26"/>
      <c r="AB80" s="25">
        <v>0.30249604000000002</v>
      </c>
      <c r="AC80" s="24">
        <f t="shared" si="22"/>
        <v>0.12035570370370371</v>
      </c>
      <c r="AD80" s="25">
        <f t="shared" si="23"/>
        <v>0.12035570370370371</v>
      </c>
    </row>
    <row r="81" spans="1:30" x14ac:dyDescent="0.35">
      <c r="A81" s="23">
        <v>44244</v>
      </c>
      <c r="B81" s="24">
        <v>0.46075953800000002</v>
      </c>
      <c r="C81" s="24"/>
      <c r="D81" s="24">
        <v>0.2787</v>
      </c>
      <c r="E81" s="24">
        <f t="shared" si="12"/>
        <v>-0.39512917907301143</v>
      </c>
      <c r="F81" s="24">
        <f t="shared" si="13"/>
        <v>0.39512917907301143</v>
      </c>
      <c r="G81" s="26"/>
      <c r="H81" s="25">
        <v>0.36004962099999999</v>
      </c>
      <c r="I81" s="24">
        <f t="shared" si="14"/>
        <v>-0.21857369993282708</v>
      </c>
      <c r="J81" s="25">
        <f t="shared" si="15"/>
        <v>0.21857369993282708</v>
      </c>
      <c r="K81" s="23">
        <v>44244</v>
      </c>
      <c r="L81" s="24">
        <v>8.89</v>
      </c>
      <c r="M81" s="24"/>
      <c r="N81" s="24">
        <v>4.6201999999999996</v>
      </c>
      <c r="O81" s="24">
        <f t="shared" si="16"/>
        <v>-0.48029246344206983</v>
      </c>
      <c r="P81" s="24">
        <f t="shared" si="17"/>
        <v>0.48029246344206983</v>
      </c>
      <c r="Q81" s="26"/>
      <c r="R81" s="25">
        <v>5.2529050460000004</v>
      </c>
      <c r="S81" s="24">
        <f t="shared" si="18"/>
        <v>-0.40912204206974129</v>
      </c>
      <c r="T81" s="25">
        <f t="shared" si="19"/>
        <v>0.40912204206974129</v>
      </c>
      <c r="U81" s="23">
        <v>44244</v>
      </c>
      <c r="V81" s="24">
        <v>0.27</v>
      </c>
      <c r="W81" s="24"/>
      <c r="X81" s="24">
        <v>0.15970000000000001</v>
      </c>
      <c r="Y81" s="24">
        <f t="shared" si="20"/>
        <v>-0.4085185185185185</v>
      </c>
      <c r="Z81" s="24">
        <f t="shared" si="21"/>
        <v>0.4085185185185185</v>
      </c>
      <c r="AA81" s="26"/>
      <c r="AB81" s="25">
        <v>0.30839991100000003</v>
      </c>
      <c r="AC81" s="24">
        <f t="shared" si="22"/>
        <v>0.1422218925925926</v>
      </c>
      <c r="AD81" s="25">
        <f t="shared" si="23"/>
        <v>0.1422218925925926</v>
      </c>
    </row>
    <row r="82" spans="1:30" x14ac:dyDescent="0.35">
      <c r="A82" s="23">
        <v>44245</v>
      </c>
      <c r="B82" s="24">
        <v>0.465157508</v>
      </c>
      <c r="C82" s="24"/>
      <c r="D82" s="24">
        <v>0.27750000000000002</v>
      </c>
      <c r="E82" s="24">
        <f t="shared" si="12"/>
        <v>-0.40342788146504555</v>
      </c>
      <c r="F82" s="24">
        <f t="shared" si="13"/>
        <v>0.40342788146504555</v>
      </c>
      <c r="G82" s="26"/>
      <c r="H82" s="25">
        <v>0.28337909500000003</v>
      </c>
      <c r="I82" s="24">
        <f t="shared" si="14"/>
        <v>-0.39078894755795274</v>
      </c>
      <c r="J82" s="25">
        <f t="shared" si="15"/>
        <v>0.39078894755795274</v>
      </c>
      <c r="K82" s="23">
        <v>44245</v>
      </c>
      <c r="L82" s="24">
        <v>2.09</v>
      </c>
      <c r="M82" s="24"/>
      <c r="N82" s="24">
        <v>4.6258999999999997</v>
      </c>
      <c r="O82" s="24">
        <f t="shared" si="16"/>
        <v>1.2133492822966507</v>
      </c>
      <c r="P82" s="24">
        <f t="shared" si="17"/>
        <v>1.2133492822966507</v>
      </c>
      <c r="Q82" s="26"/>
      <c r="R82" s="25">
        <v>9.7334496870000002</v>
      </c>
      <c r="S82" s="24">
        <f t="shared" si="18"/>
        <v>3.6571529602870818</v>
      </c>
      <c r="T82" s="25">
        <f t="shared" si="19"/>
        <v>3.6571529602870818</v>
      </c>
      <c r="U82" s="23">
        <v>44245</v>
      </c>
      <c r="V82" s="24">
        <v>0.25</v>
      </c>
      <c r="W82" s="24"/>
      <c r="X82" s="24">
        <v>0.159</v>
      </c>
      <c r="Y82" s="24">
        <f t="shared" si="20"/>
        <v>-0.36399999999999999</v>
      </c>
      <c r="Z82" s="24">
        <f t="shared" si="21"/>
        <v>0.36399999999999999</v>
      </c>
      <c r="AA82" s="26"/>
      <c r="AB82" s="25">
        <v>0.30445771300000002</v>
      </c>
      <c r="AC82" s="24">
        <f t="shared" si="22"/>
        <v>0.21783085200000007</v>
      </c>
      <c r="AD82" s="25">
        <f t="shared" si="23"/>
        <v>0.21783085200000007</v>
      </c>
    </row>
    <row r="83" spans="1:30" x14ac:dyDescent="0.35">
      <c r="A83" s="23">
        <v>44246</v>
      </c>
      <c r="B83" s="24">
        <v>0.44479181200000001</v>
      </c>
      <c r="C83" s="24"/>
      <c r="D83" s="24">
        <v>0.27629999999999999</v>
      </c>
      <c r="E83" s="24">
        <f t="shared" si="12"/>
        <v>-0.37881050742004219</v>
      </c>
      <c r="F83" s="24">
        <f t="shared" si="13"/>
        <v>0.37881050742004219</v>
      </c>
      <c r="G83" s="26"/>
      <c r="H83" s="25">
        <v>0.27604751500000002</v>
      </c>
      <c r="I83" s="24">
        <f t="shared" si="14"/>
        <v>-0.37937815500974192</v>
      </c>
      <c r="J83" s="25">
        <f t="shared" si="15"/>
        <v>0.37937815500974192</v>
      </c>
      <c r="K83" s="23">
        <v>44246</v>
      </c>
      <c r="L83" s="24">
        <v>2.57</v>
      </c>
      <c r="M83" s="24"/>
      <c r="N83" s="24">
        <v>4.6315999999999997</v>
      </c>
      <c r="O83" s="24">
        <f t="shared" si="16"/>
        <v>0.8021789883268482</v>
      </c>
      <c r="P83" s="24">
        <f t="shared" si="17"/>
        <v>0.8021789883268482</v>
      </c>
      <c r="Q83" s="26"/>
      <c r="R83" s="25">
        <v>4.3687272750000004</v>
      </c>
      <c r="S83" s="24">
        <f t="shared" si="18"/>
        <v>0.69989388132295749</v>
      </c>
      <c r="T83" s="25">
        <f t="shared" si="19"/>
        <v>0.69989388132295749</v>
      </c>
      <c r="U83" s="23">
        <v>44246</v>
      </c>
      <c r="V83" s="24">
        <v>0.25</v>
      </c>
      <c r="W83" s="24"/>
      <c r="X83" s="24">
        <v>0.1583</v>
      </c>
      <c r="Y83" s="24">
        <f t="shared" si="20"/>
        <v>-0.36680000000000001</v>
      </c>
      <c r="Z83" s="24">
        <f t="shared" si="21"/>
        <v>0.36680000000000001</v>
      </c>
      <c r="AA83" s="26"/>
      <c r="AB83" s="25">
        <v>0.29532542699999997</v>
      </c>
      <c r="AC83" s="24">
        <f t="shared" si="22"/>
        <v>0.18130170799999989</v>
      </c>
      <c r="AD83" s="25">
        <f t="shared" si="23"/>
        <v>0.18130170799999989</v>
      </c>
    </row>
    <row r="84" spans="1:30" x14ac:dyDescent="0.35">
      <c r="A84" s="23">
        <v>44247</v>
      </c>
      <c r="B84" s="24">
        <v>0.41594788399999999</v>
      </c>
      <c r="C84" s="24"/>
      <c r="D84" s="24">
        <v>0.27510000000000001</v>
      </c>
      <c r="E84" s="24">
        <f t="shared" si="12"/>
        <v>-0.33861906603664793</v>
      </c>
      <c r="F84" s="24">
        <f t="shared" si="13"/>
        <v>0.33861906603664793</v>
      </c>
      <c r="G84" s="26"/>
      <c r="H84" s="25">
        <v>0.32384822499999999</v>
      </c>
      <c r="I84" s="24">
        <f t="shared" si="14"/>
        <v>-0.22142115044393398</v>
      </c>
      <c r="J84" s="25">
        <f t="shared" si="15"/>
        <v>0.22142115044393398</v>
      </c>
      <c r="K84" s="23">
        <v>44247</v>
      </c>
      <c r="L84" s="24">
        <v>8.6999999999999993</v>
      </c>
      <c r="M84" s="24"/>
      <c r="N84" s="24">
        <v>4.6372999999999998</v>
      </c>
      <c r="O84" s="24">
        <f t="shared" si="16"/>
        <v>-0.46697701149425286</v>
      </c>
      <c r="P84" s="24">
        <f t="shared" si="17"/>
        <v>0.46697701149425286</v>
      </c>
      <c r="Q84" s="26"/>
      <c r="R84" s="25">
        <v>7.1979285099999997</v>
      </c>
      <c r="S84" s="24">
        <f t="shared" si="18"/>
        <v>-0.17265189540229883</v>
      </c>
      <c r="T84" s="25">
        <f t="shared" si="19"/>
        <v>0.17265189540229883</v>
      </c>
      <c r="U84" s="23">
        <v>44247</v>
      </c>
      <c r="V84" s="24">
        <v>0.25</v>
      </c>
      <c r="W84" s="24"/>
      <c r="X84" s="24">
        <v>0.15770000000000001</v>
      </c>
      <c r="Y84" s="24">
        <f t="shared" si="20"/>
        <v>-0.36919999999999997</v>
      </c>
      <c r="Z84" s="24">
        <f t="shared" si="21"/>
        <v>0.36919999999999997</v>
      </c>
      <c r="AA84" s="26"/>
      <c r="AB84" s="25">
        <v>0.30603141</v>
      </c>
      <c r="AC84" s="24">
        <f t="shared" si="22"/>
        <v>0.22412564000000001</v>
      </c>
      <c r="AD84" s="25">
        <f t="shared" si="23"/>
        <v>0.22412564000000001</v>
      </c>
    </row>
    <row r="85" spans="1:30" x14ac:dyDescent="0.35">
      <c r="A85" s="23">
        <v>44248</v>
      </c>
      <c r="B85" s="24">
        <v>0.40605318400000001</v>
      </c>
      <c r="C85" s="24"/>
      <c r="D85" s="24">
        <v>0.27389999999999998</v>
      </c>
      <c r="E85" s="24">
        <f t="shared" si="12"/>
        <v>-0.32545781983081318</v>
      </c>
      <c r="F85" s="24">
        <f t="shared" si="13"/>
        <v>0.32545781983081318</v>
      </c>
      <c r="G85" s="26"/>
      <c r="H85" s="25">
        <v>0.37438793399999998</v>
      </c>
      <c r="I85" s="24">
        <f t="shared" si="14"/>
        <v>-7.7983011210669473E-2</v>
      </c>
      <c r="J85" s="25">
        <f t="shared" si="15"/>
        <v>7.7983011210669473E-2</v>
      </c>
      <c r="K85" s="23">
        <v>44248</v>
      </c>
      <c r="L85" s="24">
        <v>2.16</v>
      </c>
      <c r="M85" s="24"/>
      <c r="N85" s="24">
        <v>4.6429999999999998</v>
      </c>
      <c r="O85" s="24">
        <f t="shared" si="16"/>
        <v>1.1495370370370368</v>
      </c>
      <c r="P85" s="24">
        <f t="shared" si="17"/>
        <v>1.1495370370370368</v>
      </c>
      <c r="Q85" s="26"/>
      <c r="R85" s="25">
        <v>5.9978845869999997</v>
      </c>
      <c r="S85" s="24">
        <f t="shared" si="18"/>
        <v>1.7767984199074072</v>
      </c>
      <c r="T85" s="25">
        <f t="shared" si="19"/>
        <v>1.7767984199074072</v>
      </c>
      <c r="U85" s="23">
        <v>44248</v>
      </c>
      <c r="V85" s="24">
        <v>0.26</v>
      </c>
      <c r="W85" s="24"/>
      <c r="X85" s="24">
        <v>0.157</v>
      </c>
      <c r="Y85" s="24">
        <f t="shared" si="20"/>
        <v>-0.39615384615384619</v>
      </c>
      <c r="Z85" s="24">
        <f t="shared" si="21"/>
        <v>0.39615384615384619</v>
      </c>
      <c r="AA85" s="26"/>
      <c r="AB85" s="25">
        <v>0.31229853200000002</v>
      </c>
      <c r="AC85" s="24">
        <f t="shared" si="22"/>
        <v>0.20114820000000003</v>
      </c>
      <c r="AD85" s="25">
        <f t="shared" si="23"/>
        <v>0.20114820000000003</v>
      </c>
    </row>
    <row r="86" spans="1:30" x14ac:dyDescent="0.35">
      <c r="A86" s="23">
        <v>44249</v>
      </c>
      <c r="B86" s="24">
        <v>0.48634709599999998</v>
      </c>
      <c r="C86" s="24"/>
      <c r="D86" s="24">
        <v>0.2727</v>
      </c>
      <c r="E86" s="24">
        <f t="shared" si="12"/>
        <v>-0.43928934244114409</v>
      </c>
      <c r="F86" s="24">
        <f t="shared" si="13"/>
        <v>0.43928934244114409</v>
      </c>
      <c r="G86" s="26"/>
      <c r="H86" s="25">
        <v>0.366956332</v>
      </c>
      <c r="I86" s="24">
        <f t="shared" si="14"/>
        <v>-0.24548468569451473</v>
      </c>
      <c r="J86" s="25">
        <f t="shared" si="15"/>
        <v>0.24548468569451473</v>
      </c>
      <c r="K86" s="23">
        <v>44249</v>
      </c>
      <c r="L86" s="24">
        <v>3.43</v>
      </c>
      <c r="M86" s="24"/>
      <c r="N86" s="24">
        <v>4.6486999999999998</v>
      </c>
      <c r="O86" s="24">
        <f t="shared" si="16"/>
        <v>0.35530612244897947</v>
      </c>
      <c r="P86" s="24">
        <f t="shared" si="17"/>
        <v>0.35530612244897947</v>
      </c>
      <c r="Q86" s="26"/>
      <c r="R86" s="25">
        <v>5.273950943</v>
      </c>
      <c r="S86" s="24">
        <f t="shared" si="18"/>
        <v>0.53759502711370255</v>
      </c>
      <c r="T86" s="25">
        <f t="shared" si="19"/>
        <v>0.53759502711370255</v>
      </c>
      <c r="U86" s="23">
        <v>44249</v>
      </c>
      <c r="V86" s="24">
        <v>0.27</v>
      </c>
      <c r="W86" s="24"/>
      <c r="X86" s="24">
        <v>0.15640000000000001</v>
      </c>
      <c r="Y86" s="24">
        <f t="shared" si="20"/>
        <v>-0.42074074074074075</v>
      </c>
      <c r="Z86" s="24">
        <f t="shared" si="21"/>
        <v>0.42074074074074075</v>
      </c>
      <c r="AA86" s="26"/>
      <c r="AB86" s="25">
        <v>0.30808345799999998</v>
      </c>
      <c r="AC86" s="24">
        <f t="shared" si="22"/>
        <v>0.14104984444444429</v>
      </c>
      <c r="AD86" s="25">
        <f t="shared" si="23"/>
        <v>0.14104984444444429</v>
      </c>
    </row>
    <row r="87" spans="1:30" x14ac:dyDescent="0.35">
      <c r="A87" s="23">
        <v>44250</v>
      </c>
      <c r="B87" s="24">
        <v>0.45739937000000003</v>
      </c>
      <c r="C87" s="24"/>
      <c r="D87" s="24">
        <v>0.27150000000000002</v>
      </c>
      <c r="E87" s="24">
        <f t="shared" si="12"/>
        <v>-0.40642681689745219</v>
      </c>
      <c r="F87" s="24">
        <f t="shared" si="13"/>
        <v>0.40642681689745219</v>
      </c>
      <c r="G87" s="26"/>
      <c r="H87" s="25">
        <v>0.35690603999999998</v>
      </c>
      <c r="I87" s="24">
        <f t="shared" si="14"/>
        <v>-0.2197058776010121</v>
      </c>
      <c r="J87" s="25">
        <f t="shared" si="15"/>
        <v>0.2197058776010121</v>
      </c>
      <c r="K87" s="23">
        <v>44250</v>
      </c>
      <c r="L87" s="24">
        <v>2.11</v>
      </c>
      <c r="M87" s="24"/>
      <c r="N87" s="24">
        <v>4.6543999999999999</v>
      </c>
      <c r="O87" s="24">
        <f t="shared" si="16"/>
        <v>1.2058767772511849</v>
      </c>
      <c r="P87" s="24">
        <f t="shared" si="17"/>
        <v>1.2058767772511849</v>
      </c>
      <c r="Q87" s="26"/>
      <c r="R87" s="25">
        <v>5.1135180739999999</v>
      </c>
      <c r="S87" s="24">
        <f t="shared" si="18"/>
        <v>1.4234682815165878</v>
      </c>
      <c r="T87" s="25">
        <f t="shared" si="19"/>
        <v>1.4234682815165878</v>
      </c>
      <c r="U87" s="23">
        <v>44250</v>
      </c>
      <c r="V87" s="24">
        <v>0.27</v>
      </c>
      <c r="W87" s="24"/>
      <c r="X87" s="24">
        <v>0.15579999999999999</v>
      </c>
      <c r="Y87" s="24">
        <f t="shared" si="20"/>
        <v>-0.42296296296296304</v>
      </c>
      <c r="Z87" s="24">
        <f t="shared" si="21"/>
        <v>0.42296296296296304</v>
      </c>
      <c r="AA87" s="26"/>
      <c r="AB87" s="25">
        <v>0.30902975799999999</v>
      </c>
      <c r="AC87" s="24">
        <f t="shared" si="22"/>
        <v>0.14455465925925914</v>
      </c>
      <c r="AD87" s="25">
        <f t="shared" si="23"/>
        <v>0.14455465925925914</v>
      </c>
    </row>
    <row r="88" spans="1:30" x14ac:dyDescent="0.35">
      <c r="A88" s="23">
        <v>44251</v>
      </c>
      <c r="B88" s="24">
        <v>0.466301154</v>
      </c>
      <c r="C88" s="24"/>
      <c r="D88" s="24">
        <v>0.27029999999999998</v>
      </c>
      <c r="E88" s="24">
        <f t="shared" si="12"/>
        <v>-0.42033169405366733</v>
      </c>
      <c r="F88" s="24">
        <f t="shared" si="13"/>
        <v>0.42033169405366733</v>
      </c>
      <c r="G88" s="26"/>
      <c r="H88" s="25">
        <v>0.35324051000000001</v>
      </c>
      <c r="I88" s="24">
        <f t="shared" si="14"/>
        <v>-0.24246271541502551</v>
      </c>
      <c r="J88" s="25">
        <f t="shared" si="15"/>
        <v>0.24246271541502551</v>
      </c>
      <c r="K88" s="23">
        <v>44251</v>
      </c>
      <c r="L88" s="24">
        <v>2.29</v>
      </c>
      <c r="M88" s="24"/>
      <c r="N88" s="24">
        <v>4.6601999999999997</v>
      </c>
      <c r="O88" s="24">
        <f t="shared" si="16"/>
        <v>1.0350218340611352</v>
      </c>
      <c r="P88" s="24">
        <f t="shared" si="17"/>
        <v>1.0350218340611352</v>
      </c>
      <c r="Q88" s="26"/>
      <c r="R88" s="25">
        <v>5.6624401979999996</v>
      </c>
      <c r="S88" s="24">
        <f t="shared" si="18"/>
        <v>1.4726813091703055</v>
      </c>
      <c r="T88" s="25">
        <f t="shared" si="19"/>
        <v>1.4726813091703055</v>
      </c>
      <c r="U88" s="23">
        <v>44251</v>
      </c>
      <c r="V88" s="24">
        <v>0.28000000000000003</v>
      </c>
      <c r="W88" s="24"/>
      <c r="X88" s="24">
        <v>0.15509999999999999</v>
      </c>
      <c r="Y88" s="24">
        <f t="shared" si="20"/>
        <v>-0.44607142857142867</v>
      </c>
      <c r="Z88" s="24">
        <f t="shared" si="21"/>
        <v>0.44607142857142867</v>
      </c>
      <c r="AA88" s="26"/>
      <c r="AB88" s="25">
        <v>0.285507546</v>
      </c>
      <c r="AC88" s="24">
        <f t="shared" si="22"/>
        <v>1.966980714285705E-2</v>
      </c>
      <c r="AD88" s="25">
        <f t="shared" si="23"/>
        <v>1.966980714285705E-2</v>
      </c>
    </row>
    <row r="89" spans="1:30" x14ac:dyDescent="0.35">
      <c r="A89" s="23">
        <v>44252</v>
      </c>
      <c r="B89" s="24">
        <v>0.47019944000000002</v>
      </c>
      <c r="C89" s="24"/>
      <c r="D89" s="24">
        <v>0.26910000000000001</v>
      </c>
      <c r="E89" s="24">
        <f t="shared" si="12"/>
        <v>-0.42768966292261007</v>
      </c>
      <c r="F89" s="24">
        <f t="shared" si="13"/>
        <v>0.42768966292261007</v>
      </c>
      <c r="G89" s="26"/>
      <c r="H89" s="25">
        <v>0.25615279499999999</v>
      </c>
      <c r="I89" s="24">
        <f t="shared" si="14"/>
        <v>-0.45522522315211611</v>
      </c>
      <c r="J89" s="25">
        <f t="shared" si="15"/>
        <v>0.45522522315211611</v>
      </c>
      <c r="K89" s="23">
        <v>44252</v>
      </c>
      <c r="L89" s="24">
        <v>2.71</v>
      </c>
      <c r="M89" s="24"/>
      <c r="N89" s="24">
        <v>4.6658999999999997</v>
      </c>
      <c r="O89" s="24">
        <f t="shared" si="16"/>
        <v>0.72173431734317339</v>
      </c>
      <c r="P89" s="24">
        <f t="shared" si="17"/>
        <v>0.72173431734317339</v>
      </c>
      <c r="Q89" s="26"/>
      <c r="R89" s="25">
        <v>4.5055373760000004</v>
      </c>
      <c r="S89" s="24">
        <f t="shared" si="18"/>
        <v>0.66255991734317354</v>
      </c>
      <c r="T89" s="25">
        <f t="shared" si="19"/>
        <v>0.66255991734317354</v>
      </c>
      <c r="U89" s="23">
        <v>44252</v>
      </c>
      <c r="V89" s="24">
        <v>0.27</v>
      </c>
      <c r="W89" s="24"/>
      <c r="X89" s="24">
        <v>0.1545</v>
      </c>
      <c r="Y89" s="24">
        <f t="shared" si="20"/>
        <v>-0.42777777777777781</v>
      </c>
      <c r="Z89" s="24">
        <f t="shared" si="21"/>
        <v>0.42777777777777781</v>
      </c>
      <c r="AA89" s="26"/>
      <c r="AB89" s="25">
        <v>0.28430525400000001</v>
      </c>
      <c r="AC89" s="24">
        <f t="shared" si="22"/>
        <v>5.2982422222222179E-2</v>
      </c>
      <c r="AD89" s="25">
        <f t="shared" si="23"/>
        <v>5.2982422222222179E-2</v>
      </c>
    </row>
    <row r="90" spans="1:30" x14ac:dyDescent="0.35">
      <c r="A90" s="23">
        <v>44253</v>
      </c>
      <c r="B90" s="24">
        <v>0.45562456299999998</v>
      </c>
      <c r="C90" s="24"/>
      <c r="D90" s="24">
        <v>0.26790000000000003</v>
      </c>
      <c r="E90" s="24">
        <f t="shared" si="12"/>
        <v>-0.41201589695681085</v>
      </c>
      <c r="F90" s="24">
        <f t="shared" si="13"/>
        <v>0.41201589695681085</v>
      </c>
      <c r="G90" s="26"/>
      <c r="H90" s="25">
        <v>0.22302506</v>
      </c>
      <c r="I90" s="24">
        <f t="shared" si="14"/>
        <v>-0.51050694341077474</v>
      </c>
      <c r="J90" s="25">
        <f t="shared" si="15"/>
        <v>0.51050694341077474</v>
      </c>
      <c r="K90" s="23">
        <v>44253</v>
      </c>
      <c r="L90" s="24">
        <v>8.4</v>
      </c>
      <c r="M90" s="24"/>
      <c r="N90" s="24">
        <v>4.6715999999999998</v>
      </c>
      <c r="O90" s="24">
        <f t="shared" si="16"/>
        <v>-0.44385714285714289</v>
      </c>
      <c r="P90" s="24">
        <f t="shared" si="17"/>
        <v>0.44385714285714289</v>
      </c>
      <c r="Q90" s="26"/>
      <c r="R90" s="25">
        <v>6.924329642</v>
      </c>
      <c r="S90" s="24">
        <f t="shared" si="18"/>
        <v>-0.17567504261904765</v>
      </c>
      <c r="T90" s="25">
        <f t="shared" si="19"/>
        <v>0.17567504261904765</v>
      </c>
      <c r="U90" s="23">
        <v>44253</v>
      </c>
      <c r="V90" s="24">
        <v>0.27</v>
      </c>
      <c r="W90" s="24"/>
      <c r="X90" s="24">
        <v>0.15379999999999999</v>
      </c>
      <c r="Y90" s="24">
        <f t="shared" si="20"/>
        <v>-0.43037037037037046</v>
      </c>
      <c r="Z90" s="24">
        <f t="shared" si="21"/>
        <v>0.43037037037037046</v>
      </c>
      <c r="AA90" s="26"/>
      <c r="AB90" s="25">
        <v>0.27877354799999998</v>
      </c>
      <c r="AC90" s="24">
        <f t="shared" si="22"/>
        <v>3.2494622222222089E-2</v>
      </c>
      <c r="AD90" s="25">
        <f t="shared" si="23"/>
        <v>3.2494622222222089E-2</v>
      </c>
    </row>
    <row r="91" spans="1:30" x14ac:dyDescent="0.35">
      <c r="A91" s="23">
        <v>44254</v>
      </c>
      <c r="B91" s="24">
        <v>0.41225857199999999</v>
      </c>
      <c r="C91" s="24"/>
      <c r="D91" s="24">
        <v>0.26679999999999998</v>
      </c>
      <c r="E91" s="24">
        <f t="shared" si="12"/>
        <v>-0.35283334751375411</v>
      </c>
      <c r="F91" s="24">
        <f t="shared" si="13"/>
        <v>0.35283334751375411</v>
      </c>
      <c r="G91" s="26"/>
      <c r="H91" s="25">
        <v>0.39138598800000002</v>
      </c>
      <c r="I91" s="24">
        <f t="shared" si="14"/>
        <v>-5.0629836266933882E-2</v>
      </c>
      <c r="J91" s="25">
        <f t="shared" si="15"/>
        <v>5.0629836266933882E-2</v>
      </c>
      <c r="K91" s="23">
        <v>44254</v>
      </c>
      <c r="L91" s="24">
        <v>2.02</v>
      </c>
      <c r="M91" s="24"/>
      <c r="N91" s="24">
        <v>4.6773999999999996</v>
      </c>
      <c r="O91" s="24">
        <f t="shared" si="16"/>
        <v>1.3155445544554454</v>
      </c>
      <c r="P91" s="24">
        <f t="shared" si="17"/>
        <v>1.3155445544554454</v>
      </c>
      <c r="Q91" s="26"/>
      <c r="R91" s="25">
        <v>4.7515575800000001</v>
      </c>
      <c r="S91" s="24">
        <f t="shared" si="18"/>
        <v>1.3522562277227723</v>
      </c>
      <c r="T91" s="25">
        <f t="shared" si="19"/>
        <v>1.3522562277227723</v>
      </c>
      <c r="U91" s="23">
        <v>44254</v>
      </c>
      <c r="V91" s="24">
        <v>0.28000000000000003</v>
      </c>
      <c r="W91" s="24"/>
      <c r="X91" s="24">
        <v>0.1532</v>
      </c>
      <c r="Y91" s="24">
        <f t="shared" si="20"/>
        <v>-0.4528571428571429</v>
      </c>
      <c r="Z91" s="24">
        <f t="shared" si="21"/>
        <v>0.4528571428571429</v>
      </c>
      <c r="AA91" s="26"/>
      <c r="AB91" s="25">
        <v>0.29779884600000001</v>
      </c>
      <c r="AC91" s="24">
        <f t="shared" si="22"/>
        <v>6.3567307142857063E-2</v>
      </c>
      <c r="AD91" s="25">
        <f t="shared" si="23"/>
        <v>6.3567307142857063E-2</v>
      </c>
    </row>
    <row r="92" spans="1:30" x14ac:dyDescent="0.35">
      <c r="A92" s="23">
        <v>44255</v>
      </c>
      <c r="B92" s="24">
        <v>0.40710038500000001</v>
      </c>
      <c r="C92" s="24"/>
      <c r="D92" s="24">
        <v>0.2656</v>
      </c>
      <c r="E92" s="24">
        <f t="shared" si="12"/>
        <v>-0.34758106406605338</v>
      </c>
      <c r="F92" s="24">
        <f t="shared" si="13"/>
        <v>0.34758106406605338</v>
      </c>
      <c r="G92" s="26"/>
      <c r="H92" s="25">
        <v>0.35532314300000001</v>
      </c>
      <c r="I92" s="24">
        <f t="shared" si="14"/>
        <v>-0.12718544100615381</v>
      </c>
      <c r="J92" s="25">
        <f t="shared" si="15"/>
        <v>0.12718544100615381</v>
      </c>
      <c r="K92" s="23">
        <v>44255</v>
      </c>
      <c r="L92" s="24">
        <v>2.65</v>
      </c>
      <c r="M92" s="24"/>
      <c r="N92" s="24">
        <v>4.6832000000000003</v>
      </c>
      <c r="O92" s="24">
        <f t="shared" si="16"/>
        <v>0.76724528301886807</v>
      </c>
      <c r="P92" s="24">
        <f t="shared" si="17"/>
        <v>0.76724528301886807</v>
      </c>
      <c r="Q92" s="26"/>
      <c r="R92" s="25">
        <v>4.3206570270000002</v>
      </c>
      <c r="S92" s="24">
        <f t="shared" si="18"/>
        <v>0.63043661396226425</v>
      </c>
      <c r="T92" s="25">
        <f t="shared" si="19"/>
        <v>0.63043661396226425</v>
      </c>
      <c r="U92" s="23">
        <v>44255</v>
      </c>
      <c r="V92" s="24">
        <v>0.27</v>
      </c>
      <c r="W92" s="24"/>
      <c r="X92" s="24">
        <v>0.15260000000000001</v>
      </c>
      <c r="Y92" s="24">
        <f t="shared" si="20"/>
        <v>-0.43481481481481482</v>
      </c>
      <c r="Z92" s="24">
        <f t="shared" si="21"/>
        <v>0.43481481481481482</v>
      </c>
      <c r="AA92" s="26"/>
      <c r="AB92" s="25">
        <v>0.29645011399999999</v>
      </c>
      <c r="AC92" s="24">
        <f t="shared" si="22"/>
        <v>9.7963385185185062E-2</v>
      </c>
      <c r="AD92" s="25">
        <f t="shared" si="23"/>
        <v>9.7963385185185062E-2</v>
      </c>
    </row>
    <row r="93" spans="1:30" x14ac:dyDescent="0.35">
      <c r="A93" s="23"/>
      <c r="B93" s="27"/>
      <c r="C93" s="24"/>
      <c r="D93" s="24"/>
      <c r="E93" s="26"/>
      <c r="F93" s="25"/>
      <c r="G93" s="26"/>
      <c r="H93" s="25"/>
      <c r="I93" s="26"/>
      <c r="J93" s="25"/>
      <c r="K93" s="23"/>
      <c r="L93" s="27"/>
      <c r="M93" s="24"/>
      <c r="N93" s="24"/>
      <c r="O93" s="26"/>
      <c r="P93" s="25"/>
      <c r="Q93" s="26"/>
      <c r="R93" s="25"/>
      <c r="S93" s="26"/>
      <c r="T93" s="25"/>
      <c r="U93" s="23"/>
      <c r="V93" s="27"/>
      <c r="W93" s="24"/>
      <c r="X93" s="24"/>
      <c r="Y93" s="26"/>
      <c r="Z93" s="25"/>
      <c r="AA93" s="26"/>
      <c r="AB93" s="25"/>
      <c r="AC93" s="26"/>
      <c r="AD93" s="25"/>
    </row>
    <row r="94" spans="1:30" x14ac:dyDescent="0.35">
      <c r="A94" s="14" t="s">
        <v>23</v>
      </c>
      <c r="B94" s="15">
        <f>AVERAGE(B3:B92)</f>
        <v>0.45915949433333314</v>
      </c>
      <c r="C94" s="15"/>
      <c r="D94" s="15">
        <f>AVERAGE(D3:D92)</f>
        <v>0.32496555555555545</v>
      </c>
      <c r="E94" s="15"/>
      <c r="F94" s="15"/>
      <c r="G94" s="15"/>
      <c r="H94" s="15">
        <f>AVERAGE(H3:H92)</f>
        <v>0.4161828994333332</v>
      </c>
      <c r="I94" s="15"/>
      <c r="J94" s="16"/>
      <c r="K94" s="15" t="s">
        <v>15</v>
      </c>
      <c r="L94" s="15">
        <f>AVERAGE(L3:L92)</f>
        <v>3.1885555555555545</v>
      </c>
      <c r="M94" s="15"/>
      <c r="N94" s="15">
        <f>AVERAGE(N3:N92)</f>
        <v>4.4359755555555553</v>
      </c>
      <c r="O94" s="15"/>
      <c r="P94" s="16"/>
      <c r="Q94" s="15"/>
      <c r="R94" s="15">
        <f>AVERAGE(R3:R92)</f>
        <v>5.9355038525777788</v>
      </c>
      <c r="S94" s="15"/>
      <c r="T94" s="16"/>
      <c r="U94" s="14"/>
      <c r="V94" s="15">
        <f>AVERAGE(V3:V92)</f>
        <v>0.27299999999999996</v>
      </c>
      <c r="W94" s="15"/>
      <c r="X94" s="15">
        <f>AVERAGE(X3:X92)</f>
        <v>0.18427555555555558</v>
      </c>
      <c r="Y94" s="15"/>
      <c r="Z94" s="15"/>
      <c r="AA94" s="15"/>
      <c r="AB94" s="15">
        <f>AVERAGE(AB3:AB92)</f>
        <v>0.30231357044444446</v>
      </c>
      <c r="AC94" s="14"/>
      <c r="AD94" s="25"/>
    </row>
    <row r="95" spans="1:30" x14ac:dyDescent="0.35">
      <c r="A95" s="14" t="s">
        <v>24</v>
      </c>
      <c r="B95" s="15">
        <f>MEDIAN(B3:B92)</f>
        <v>0.46648011049999999</v>
      </c>
      <c r="C95" s="15"/>
      <c r="D95" s="15">
        <f>MEDIAN(D3:D92)</f>
        <v>0.32289999999999996</v>
      </c>
      <c r="E95" s="15"/>
      <c r="F95" s="15"/>
      <c r="G95" s="15"/>
      <c r="H95" s="15">
        <f>MEDIAN(H3:H92)</f>
        <v>0.4063091405</v>
      </c>
      <c r="I95" s="15"/>
      <c r="J95" s="16"/>
      <c r="K95" s="15" t="s">
        <v>14</v>
      </c>
      <c r="L95" s="15">
        <f>MEDIAN(L3:L92)</f>
        <v>2.5149999999999997</v>
      </c>
      <c r="M95" s="15"/>
      <c r="N95" s="15">
        <f>MEDIAN(N3:N92)</f>
        <v>4.4337</v>
      </c>
      <c r="O95" s="15"/>
      <c r="P95" s="16"/>
      <c r="Q95" s="15"/>
      <c r="R95" s="15">
        <f>MEDIAN(R3:R92)</f>
        <v>5.2471245755</v>
      </c>
      <c r="S95" s="15"/>
      <c r="T95" s="16"/>
      <c r="U95" s="14"/>
      <c r="V95" s="15">
        <f>MEDIAN(V3:V92)</f>
        <v>0.27</v>
      </c>
      <c r="W95" s="15"/>
      <c r="X95" s="15">
        <f>MEDIAN(X3:X92)</f>
        <v>0.18325000000000002</v>
      </c>
      <c r="Y95" s="15"/>
      <c r="Z95" s="15"/>
      <c r="AA95" s="15"/>
      <c r="AB95" s="15">
        <f>MEDIAN(AB3:AB92)</f>
        <v>0.30278110499999999</v>
      </c>
      <c r="AC95" s="14"/>
      <c r="AD95" s="28"/>
    </row>
    <row r="96" spans="1:30" x14ac:dyDescent="0.35">
      <c r="A96" s="14" t="s">
        <v>25</v>
      </c>
      <c r="B96" s="15">
        <f>_xlfn.STDEV.S(B3:B92)</f>
        <v>3.3887234025233928E-2</v>
      </c>
      <c r="C96" s="15"/>
      <c r="D96" s="15">
        <f>_xlfn.STDEV.S(D3:D92)</f>
        <v>3.7199852485846806E-2</v>
      </c>
      <c r="E96" s="15"/>
      <c r="F96" s="15"/>
      <c r="G96" s="15"/>
      <c r="H96" s="15">
        <f>_xlfn.STDEV.S(H3:H92)</f>
        <v>7.0575806281041972E-2</v>
      </c>
      <c r="I96" s="15"/>
      <c r="J96" s="16"/>
      <c r="K96" s="15" t="s">
        <v>13</v>
      </c>
      <c r="L96" s="15">
        <f>_xlfn.STDEV.S(L3:L92)</f>
        <v>2.2072462690838384</v>
      </c>
      <c r="M96" s="15"/>
      <c r="N96" s="15">
        <f>_xlfn.STDEV.S(N3:N92)</f>
        <v>0.14252064885767066</v>
      </c>
      <c r="O96" s="15"/>
      <c r="P96" s="16"/>
      <c r="Q96" s="15"/>
      <c r="R96" s="15">
        <f>_xlfn.STDEV.S(R3:R92)</f>
        <v>2.0690339761109344</v>
      </c>
      <c r="S96" s="15"/>
      <c r="T96" s="16"/>
      <c r="U96" s="15"/>
      <c r="V96" s="15">
        <f>_xlfn.STDEV.S(V3:V92)</f>
        <v>9.9943804435011479E-3</v>
      </c>
      <c r="W96" s="15"/>
      <c r="X96" s="15">
        <f>_xlfn.STDEV.S(X3:X92)</f>
        <v>1.9774380832995427E-2</v>
      </c>
      <c r="Y96" s="16"/>
      <c r="Z96" s="15"/>
      <c r="AA96" s="15"/>
      <c r="AB96" s="15">
        <f>_xlfn.STDEV.S(AB3:AB92)</f>
        <v>1.9653938605710169E-2</v>
      </c>
      <c r="AC96" s="17"/>
      <c r="AD96" s="28"/>
    </row>
    <row r="97" spans="1:30" x14ac:dyDescent="0.35">
      <c r="A97" s="14" t="s">
        <v>26</v>
      </c>
      <c r="B97" s="14"/>
      <c r="C97" s="14"/>
      <c r="D97" s="15">
        <f>SUM(F3:F92)</f>
        <v>26.128572572330196</v>
      </c>
      <c r="E97" s="14"/>
      <c r="F97" s="17"/>
      <c r="G97" s="17"/>
      <c r="H97" s="15">
        <f>SUM(J3:J92)</f>
        <v>12.337325913387238</v>
      </c>
      <c r="I97" s="14"/>
      <c r="J97" s="14"/>
      <c r="K97" s="14"/>
      <c r="L97" s="14"/>
      <c r="M97" s="17"/>
      <c r="N97" s="15">
        <f>SUM(P3:P92)</f>
        <v>73.165218536508888</v>
      </c>
      <c r="O97" s="15"/>
      <c r="P97" s="17"/>
      <c r="Q97" s="17"/>
      <c r="R97" s="15">
        <f>SUM(T3:T92)</f>
        <v>120.92336712608319</v>
      </c>
      <c r="S97" s="15"/>
      <c r="T97" s="15"/>
      <c r="U97" s="15"/>
      <c r="V97" s="17"/>
      <c r="W97" s="15"/>
      <c r="X97" s="15">
        <f>SUM(Z3:Z92)</f>
        <v>29.259933541043893</v>
      </c>
      <c r="Y97" s="17"/>
      <c r="Z97" s="17"/>
      <c r="AA97" s="15"/>
      <c r="AB97" s="15">
        <f>SUM(AD3:AD92)</f>
        <v>10.596652591944478</v>
      </c>
      <c r="AC97" s="17"/>
      <c r="AD97" s="28"/>
    </row>
    <row r="98" spans="1:30" x14ac:dyDescent="0.35">
      <c r="A98" s="14" t="s">
        <v>1</v>
      </c>
      <c r="B98" s="14"/>
      <c r="C98" s="14"/>
      <c r="D98" s="18">
        <f>COUNT(D3:D92)</f>
        <v>90</v>
      </c>
      <c r="E98" s="14"/>
      <c r="F98" s="17"/>
      <c r="G98" s="17"/>
      <c r="H98" s="18">
        <f>COUNT(H3:H92)</f>
        <v>90</v>
      </c>
      <c r="I98" s="14"/>
      <c r="J98" s="14"/>
      <c r="K98" s="14"/>
      <c r="L98" s="14"/>
      <c r="M98" s="17"/>
      <c r="N98" s="18">
        <f>COUNT(N3:N92)</f>
        <v>90</v>
      </c>
      <c r="O98" s="15"/>
      <c r="P98" s="17"/>
      <c r="Q98" s="17"/>
      <c r="R98" s="18">
        <f>COUNT(R3:R92)</f>
        <v>90</v>
      </c>
      <c r="S98" s="15"/>
      <c r="T98" s="15"/>
      <c r="U98" s="15"/>
      <c r="V98" s="17"/>
      <c r="W98" s="18"/>
      <c r="X98" s="18">
        <f>COUNT(X3:X92)</f>
        <v>90</v>
      </c>
      <c r="Y98" s="17"/>
      <c r="Z98" s="17"/>
      <c r="AA98" s="18"/>
      <c r="AB98" s="18">
        <f>COUNT(AB3:AB92)</f>
        <v>90</v>
      </c>
      <c r="AC98" s="17"/>
      <c r="AD98" s="28"/>
    </row>
    <row r="99" spans="1:30" x14ac:dyDescent="0.35">
      <c r="A99" s="14" t="s">
        <v>4</v>
      </c>
      <c r="B99" s="14"/>
      <c r="C99" s="14"/>
      <c r="D99" s="15">
        <f>(D97/D98)*100</f>
        <v>29.031747302589107</v>
      </c>
      <c r="E99" s="15"/>
      <c r="F99" s="17"/>
      <c r="G99" s="17"/>
      <c r="H99" s="15">
        <f>(H97/H98)*100</f>
        <v>13.708139903763596</v>
      </c>
      <c r="I99" s="14"/>
      <c r="J99" s="14"/>
      <c r="K99" s="14"/>
      <c r="L99" s="14"/>
      <c r="M99" s="17"/>
      <c r="N99" s="15">
        <f>(N97/N98)*100</f>
        <v>81.294687262787662</v>
      </c>
      <c r="O99" s="15"/>
      <c r="P99" s="17"/>
      <c r="Q99" s="17"/>
      <c r="R99" s="15">
        <f>(R97/R98)*100</f>
        <v>134.35929680675912</v>
      </c>
      <c r="S99" s="15"/>
      <c r="T99" s="15"/>
      <c r="U99" s="15"/>
      <c r="V99" s="17"/>
      <c r="W99" s="15"/>
      <c r="X99" s="15">
        <f>(X97/X98)*100</f>
        <v>32.511037267826545</v>
      </c>
      <c r="Y99" s="17"/>
      <c r="Z99" s="17"/>
      <c r="AA99" s="15"/>
      <c r="AB99" s="15">
        <f>(AB97/AB98)*100</f>
        <v>11.774058435493865</v>
      </c>
      <c r="AC99" s="17"/>
      <c r="AD99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97"/>
  <sheetViews>
    <sheetView zoomScale="80" zoomScaleNormal="80" workbookViewId="0">
      <selection activeCell="J94" sqref="A1:J94"/>
    </sheetView>
  </sheetViews>
  <sheetFormatPr defaultRowHeight="14.5" x14ac:dyDescent="0.35"/>
  <cols>
    <col min="1" max="1" width="10.81640625" bestFit="1" customWidth="1"/>
    <col min="2" max="2" width="12.54296875" bestFit="1" customWidth="1"/>
    <col min="3" max="3" width="4.54296875" customWidth="1"/>
    <col min="4" max="4" width="12.26953125" bestFit="1" customWidth="1"/>
    <col min="5" max="5" width="7.81640625" bestFit="1" customWidth="1"/>
    <col min="6" max="6" width="7.7265625" bestFit="1" customWidth="1"/>
    <col min="7" max="7" width="5.7265625" customWidth="1"/>
    <col min="8" max="8" width="12.269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9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9.2220469999999999E-2</v>
      </c>
      <c r="C3" s="5"/>
      <c r="D3" s="5">
        <v>3.4299999999999997E-2</v>
      </c>
      <c r="E3" s="5">
        <f>(D3-B3)/B3</f>
        <v>-0.62806522239585205</v>
      </c>
      <c r="F3" s="5">
        <f>ABS((B3-D3)/B3)</f>
        <v>0.62806522239585205</v>
      </c>
      <c r="G3" s="5"/>
      <c r="H3" s="5">
        <v>9.2220469999999999E-2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8.8392150000000003E-2</v>
      </c>
      <c r="C4" s="5"/>
      <c r="D4" s="5">
        <v>3.39E-2</v>
      </c>
      <c r="E4" s="5">
        <f t="shared" ref="E4:E67" si="0">(D4-B4)/B4</f>
        <v>-0.61648178033909118</v>
      </c>
      <c r="F4" s="5">
        <f t="shared" ref="F4:F67" si="1">ABS((B4-D4)/B4)</f>
        <v>0.61648178033909118</v>
      </c>
      <c r="G4" s="5"/>
      <c r="H4" s="5">
        <v>0.10040183799999999</v>
      </c>
      <c r="I4" s="5">
        <f t="shared" ref="I4:I67" si="2">(H4-B4)/B4</f>
        <v>0.13586826431985183</v>
      </c>
      <c r="J4" s="6">
        <f t="shared" ref="J4:J67" si="3">ABS((B4-H4)/B4)</f>
        <v>0.13586826431985183</v>
      </c>
    </row>
    <row r="5" spans="1:10" x14ac:dyDescent="0.35">
      <c r="A5" s="4">
        <v>44168</v>
      </c>
      <c r="B5" s="5">
        <v>8.9886006000000004E-2</v>
      </c>
      <c r="C5" s="5"/>
      <c r="D5" s="5">
        <v>3.3399999999999999E-2</v>
      </c>
      <c r="E5" s="5">
        <f t="shared" si="0"/>
        <v>-0.62841824343602504</v>
      </c>
      <c r="F5" s="5">
        <f t="shared" si="1"/>
        <v>0.62841824343602504</v>
      </c>
      <c r="G5" s="5"/>
      <c r="H5" s="5">
        <v>9.3209292999999999E-2</v>
      </c>
      <c r="I5" s="5">
        <f t="shared" si="2"/>
        <v>3.6972240150485648E-2</v>
      </c>
      <c r="J5" s="6">
        <f t="shared" si="3"/>
        <v>3.6972240150485648E-2</v>
      </c>
    </row>
    <row r="6" spans="1:10" x14ac:dyDescent="0.35">
      <c r="A6" s="4">
        <v>44169</v>
      </c>
      <c r="B6" s="5">
        <v>8.6477657999999999E-2</v>
      </c>
      <c r="C6" s="5"/>
      <c r="D6" s="5">
        <v>3.3000000000000002E-2</v>
      </c>
      <c r="E6" s="5">
        <f t="shared" si="0"/>
        <v>-0.61839854636211355</v>
      </c>
      <c r="F6" s="5">
        <f t="shared" si="1"/>
        <v>0.61839854636211355</v>
      </c>
      <c r="G6" s="5"/>
      <c r="H6" s="5">
        <v>8.1506542000000001E-2</v>
      </c>
      <c r="I6" s="5">
        <f t="shared" si="2"/>
        <v>-5.7484396721289535E-2</v>
      </c>
      <c r="J6" s="6">
        <f t="shared" si="3"/>
        <v>5.7484396721289535E-2</v>
      </c>
    </row>
    <row r="7" spans="1:10" x14ac:dyDescent="0.35">
      <c r="A7" s="4">
        <v>44170</v>
      </c>
      <c r="B7" s="5">
        <v>6.8565905999999996E-2</v>
      </c>
      <c r="C7" s="5"/>
      <c r="D7" s="5">
        <v>3.2500000000000001E-2</v>
      </c>
      <c r="E7" s="5">
        <f t="shared" si="0"/>
        <v>-0.52600349217291753</v>
      </c>
      <c r="F7" s="5">
        <f t="shared" si="1"/>
        <v>0.52600349217291753</v>
      </c>
      <c r="G7" s="5"/>
      <c r="H7" s="5">
        <v>8.0854077999999996E-2</v>
      </c>
      <c r="I7" s="5">
        <f t="shared" si="2"/>
        <v>0.17921694201780111</v>
      </c>
      <c r="J7" s="6">
        <f t="shared" si="3"/>
        <v>0.17921694201780111</v>
      </c>
    </row>
    <row r="8" spans="1:10" x14ac:dyDescent="0.35">
      <c r="A8" s="4">
        <v>44171</v>
      </c>
      <c r="B8" s="5">
        <v>6.3953848999999993E-2</v>
      </c>
      <c r="C8" s="5"/>
      <c r="D8" s="5">
        <v>3.2099999999999997E-2</v>
      </c>
      <c r="E8" s="5">
        <f t="shared" si="0"/>
        <v>-0.4980755575790286</v>
      </c>
      <c r="F8" s="5">
        <f t="shared" si="1"/>
        <v>0.4980755575790286</v>
      </c>
      <c r="G8" s="5"/>
      <c r="H8" s="5">
        <v>8.0817246999999995E-2</v>
      </c>
      <c r="I8" s="5">
        <f t="shared" si="2"/>
        <v>0.26368073640102574</v>
      </c>
      <c r="J8" s="6">
        <f t="shared" si="3"/>
        <v>0.26368073640102574</v>
      </c>
    </row>
    <row r="9" spans="1:10" x14ac:dyDescent="0.35">
      <c r="A9" s="4">
        <v>44172</v>
      </c>
      <c r="B9" s="5">
        <v>9.6821580000000004E-2</v>
      </c>
      <c r="C9" s="5"/>
      <c r="D9" s="5">
        <v>3.1699999999999999E-2</v>
      </c>
      <c r="E9" s="5">
        <f t="shared" si="0"/>
        <v>-0.67259365112612302</v>
      </c>
      <c r="F9" s="5">
        <f t="shared" si="1"/>
        <v>0.67259365112612302</v>
      </c>
      <c r="G9" s="5"/>
      <c r="H9" s="5">
        <v>0.107563862</v>
      </c>
      <c r="I9" s="5">
        <f t="shared" si="2"/>
        <v>0.11094925325531758</v>
      </c>
      <c r="J9" s="6">
        <f t="shared" si="3"/>
        <v>0.11094925325531758</v>
      </c>
    </row>
    <row r="10" spans="1:10" x14ac:dyDescent="0.35">
      <c r="A10" s="4">
        <v>44173</v>
      </c>
      <c r="B10" s="5">
        <v>8.4467655000000003E-2</v>
      </c>
      <c r="C10" s="5"/>
      <c r="D10" s="5">
        <v>3.1300000000000001E-2</v>
      </c>
      <c r="E10" s="5">
        <f t="shared" si="0"/>
        <v>-0.62944395697974564</v>
      </c>
      <c r="F10" s="5">
        <f t="shared" si="1"/>
        <v>0.62944395697974564</v>
      </c>
      <c r="G10" s="5"/>
      <c r="H10" s="5">
        <v>0.101039219</v>
      </c>
      <c r="I10" s="5">
        <f t="shared" si="2"/>
        <v>0.19618828059095517</v>
      </c>
      <c r="J10" s="6">
        <f t="shared" si="3"/>
        <v>0.19618828059095517</v>
      </c>
    </row>
    <row r="11" spans="1:10" x14ac:dyDescent="0.35">
      <c r="A11" s="4">
        <v>44174</v>
      </c>
      <c r="B11" s="5">
        <v>8.6015000999999994E-2</v>
      </c>
      <c r="C11" s="5"/>
      <c r="D11" s="5">
        <v>3.09E-2</v>
      </c>
      <c r="E11" s="5">
        <f t="shared" si="0"/>
        <v>-0.64076033667662224</v>
      </c>
      <c r="F11" s="5">
        <f t="shared" si="1"/>
        <v>0.64076033667662224</v>
      </c>
      <c r="G11" s="5"/>
      <c r="H11" s="5">
        <v>0.11198294</v>
      </c>
      <c r="I11" s="5">
        <f t="shared" si="2"/>
        <v>0.30190011856187748</v>
      </c>
      <c r="J11" s="6">
        <f t="shared" si="3"/>
        <v>0.30190011856187748</v>
      </c>
    </row>
    <row r="12" spans="1:10" x14ac:dyDescent="0.35">
      <c r="A12" s="4">
        <v>44175</v>
      </c>
      <c r="B12" s="5">
        <v>8.8135950000000005E-2</v>
      </c>
      <c r="C12" s="5"/>
      <c r="D12" s="5">
        <v>3.0499999999999999E-2</v>
      </c>
      <c r="E12" s="5">
        <f t="shared" si="0"/>
        <v>-0.65394370855479522</v>
      </c>
      <c r="F12" s="5">
        <f t="shared" si="1"/>
        <v>0.65394370855479522</v>
      </c>
      <c r="G12" s="5"/>
      <c r="H12" s="5">
        <v>0.10642143699999999</v>
      </c>
      <c r="I12" s="5">
        <f t="shared" si="2"/>
        <v>0.20746910880293443</v>
      </c>
      <c r="J12" s="6">
        <f t="shared" si="3"/>
        <v>0.20746910880293443</v>
      </c>
    </row>
    <row r="13" spans="1:10" x14ac:dyDescent="0.35">
      <c r="A13" s="4">
        <v>44176</v>
      </c>
      <c r="B13" s="5">
        <v>9.3709593999999993E-2</v>
      </c>
      <c r="C13" s="5"/>
      <c r="D13" s="5">
        <v>3.0099999999999998E-2</v>
      </c>
      <c r="E13" s="5">
        <f t="shared" si="0"/>
        <v>-0.67879489478953448</v>
      </c>
      <c r="F13" s="5">
        <f t="shared" si="1"/>
        <v>0.67879489478953448</v>
      </c>
      <c r="G13" s="5"/>
      <c r="H13" s="5">
        <v>9.2605833999999998E-2</v>
      </c>
      <c r="I13" s="5">
        <f t="shared" si="2"/>
        <v>-1.1778516509206041E-2</v>
      </c>
      <c r="J13" s="6">
        <f t="shared" si="3"/>
        <v>1.1778516509206041E-2</v>
      </c>
    </row>
    <row r="14" spans="1:10" x14ac:dyDescent="0.35">
      <c r="A14" s="4">
        <v>44177</v>
      </c>
      <c r="B14" s="5">
        <v>6.8702325999999994E-2</v>
      </c>
      <c r="C14" s="5"/>
      <c r="D14" s="5">
        <v>2.9700000000000001E-2</v>
      </c>
      <c r="E14" s="5">
        <f t="shared" si="0"/>
        <v>-0.56770022604474835</v>
      </c>
      <c r="F14" s="5">
        <f t="shared" si="1"/>
        <v>0.56770022604474835</v>
      </c>
      <c r="G14" s="5"/>
      <c r="H14" s="5">
        <v>9.6835084000000002E-2</v>
      </c>
      <c r="I14" s="5">
        <f t="shared" si="2"/>
        <v>0.40948770788342753</v>
      </c>
      <c r="J14" s="6">
        <f t="shared" si="3"/>
        <v>0.40948770788342753</v>
      </c>
    </row>
    <row r="15" spans="1:10" x14ac:dyDescent="0.35">
      <c r="A15" s="4">
        <v>44178</v>
      </c>
      <c r="B15" s="5">
        <v>6.5089668000000003E-2</v>
      </c>
      <c r="C15" s="5"/>
      <c r="D15" s="5">
        <v>2.93E-2</v>
      </c>
      <c r="E15" s="5">
        <f t="shared" si="0"/>
        <v>-0.54985175220128646</v>
      </c>
      <c r="F15" s="5">
        <f t="shared" si="1"/>
        <v>0.54985175220128646</v>
      </c>
      <c r="G15" s="5"/>
      <c r="H15" s="5">
        <v>0.112474976</v>
      </c>
      <c r="I15" s="5">
        <f t="shared" si="2"/>
        <v>0.7280004562321627</v>
      </c>
      <c r="J15" s="6">
        <f t="shared" si="3"/>
        <v>0.7280004562321627</v>
      </c>
    </row>
    <row r="16" spans="1:10" x14ac:dyDescent="0.35">
      <c r="A16" s="4">
        <v>44179</v>
      </c>
      <c r="B16" s="5">
        <v>9.5429893000000002E-2</v>
      </c>
      <c r="C16" s="5"/>
      <c r="D16" s="5">
        <v>2.8899999999999999E-2</v>
      </c>
      <c r="E16" s="5">
        <f t="shared" si="0"/>
        <v>-0.69715988259569783</v>
      </c>
      <c r="F16" s="5">
        <f t="shared" si="1"/>
        <v>0.69715988259569783</v>
      </c>
      <c r="G16" s="5"/>
      <c r="H16" s="5">
        <v>0.11407879999999999</v>
      </c>
      <c r="I16" s="5">
        <f t="shared" si="2"/>
        <v>0.19541997181113879</v>
      </c>
      <c r="J16" s="6">
        <f t="shared" si="3"/>
        <v>0.19541997181113879</v>
      </c>
    </row>
    <row r="17" spans="1:10" x14ac:dyDescent="0.35">
      <c r="A17" s="4">
        <v>44180</v>
      </c>
      <c r="B17" s="5">
        <v>9.0906533999999997E-2</v>
      </c>
      <c r="C17" s="5"/>
      <c r="D17" s="5">
        <v>2.86E-2</v>
      </c>
      <c r="E17" s="5">
        <f t="shared" si="0"/>
        <v>-0.68539115131152173</v>
      </c>
      <c r="F17" s="5">
        <f t="shared" si="1"/>
        <v>0.68539115131152173</v>
      </c>
      <c r="G17" s="5"/>
      <c r="H17" s="5">
        <v>0.115499094</v>
      </c>
      <c r="I17" s="5">
        <f t="shared" si="2"/>
        <v>0.27052576880777351</v>
      </c>
      <c r="J17" s="6">
        <f t="shared" si="3"/>
        <v>0.27052576880777351</v>
      </c>
    </row>
    <row r="18" spans="1:10" x14ac:dyDescent="0.35">
      <c r="A18" s="4">
        <v>44181</v>
      </c>
      <c r="B18" s="5">
        <v>9.0812996000000007E-2</v>
      </c>
      <c r="C18" s="5"/>
      <c r="D18" s="5">
        <v>2.8199999999999999E-2</v>
      </c>
      <c r="E18" s="5">
        <f t="shared" si="0"/>
        <v>-0.68947175798494742</v>
      </c>
      <c r="F18" s="5">
        <f t="shared" si="1"/>
        <v>0.68947175798494742</v>
      </c>
      <c r="G18" s="5"/>
      <c r="H18" s="5">
        <v>0.11517208499999999</v>
      </c>
      <c r="I18" s="5">
        <f t="shared" si="2"/>
        <v>0.26823351362617731</v>
      </c>
      <c r="J18" s="6">
        <f t="shared" si="3"/>
        <v>0.26823351362617731</v>
      </c>
    </row>
    <row r="19" spans="1:10" x14ac:dyDescent="0.35">
      <c r="A19" s="4">
        <v>44182</v>
      </c>
      <c r="B19" s="5">
        <v>9.4025102999999999E-2</v>
      </c>
      <c r="C19" s="5"/>
      <c r="D19" s="5">
        <v>2.7799999999999998E-2</v>
      </c>
      <c r="E19" s="5">
        <f t="shared" si="0"/>
        <v>-0.70433427762371081</v>
      </c>
      <c r="F19" s="5">
        <f t="shared" si="1"/>
        <v>0.70433427762371081</v>
      </c>
      <c r="G19" s="5"/>
      <c r="H19" s="5">
        <v>0.113910888</v>
      </c>
      <c r="I19" s="5">
        <f t="shared" si="2"/>
        <v>0.21149442399440926</v>
      </c>
      <c r="J19" s="6">
        <f t="shared" si="3"/>
        <v>0.21149442399440926</v>
      </c>
    </row>
    <row r="20" spans="1:10" x14ac:dyDescent="0.35">
      <c r="A20" s="4">
        <v>44183</v>
      </c>
      <c r="B20" s="5">
        <v>8.4019269999999993E-2</v>
      </c>
      <c r="C20" s="5"/>
      <c r="D20" s="5">
        <v>2.75E-2</v>
      </c>
      <c r="E20" s="5">
        <f t="shared" si="0"/>
        <v>-0.6726941331435039</v>
      </c>
      <c r="F20" s="5">
        <f t="shared" si="1"/>
        <v>0.6726941331435039</v>
      </c>
      <c r="G20" s="5"/>
      <c r="H20" s="5">
        <v>9.9538774999999996E-2</v>
      </c>
      <c r="I20" s="5">
        <f t="shared" si="2"/>
        <v>0.18471363771668101</v>
      </c>
      <c r="J20" s="6">
        <f t="shared" si="3"/>
        <v>0.18471363771668101</v>
      </c>
    </row>
    <row r="21" spans="1:10" x14ac:dyDescent="0.35">
      <c r="A21" s="4">
        <v>44184</v>
      </c>
      <c r="B21" s="5">
        <v>7.0775585000000002E-2</v>
      </c>
      <c r="C21" s="5"/>
      <c r="D21" s="5">
        <v>2.7099999999999999E-2</v>
      </c>
      <c r="E21" s="5">
        <f t="shared" si="0"/>
        <v>-0.61709959726931263</v>
      </c>
      <c r="F21" s="5">
        <f t="shared" si="1"/>
        <v>0.61709959726931263</v>
      </c>
      <c r="G21" s="5"/>
      <c r="H21" s="5">
        <v>0.10387571800000001</v>
      </c>
      <c r="I21" s="5">
        <f t="shared" si="2"/>
        <v>0.46767727882432908</v>
      </c>
      <c r="J21" s="6">
        <f t="shared" si="3"/>
        <v>0.46767727882432908</v>
      </c>
    </row>
    <row r="22" spans="1:10" x14ac:dyDescent="0.35">
      <c r="A22" s="4">
        <v>44185</v>
      </c>
      <c r="B22" s="5">
        <v>6.5902208000000004E-2</v>
      </c>
      <c r="C22" s="5"/>
      <c r="D22" s="5">
        <v>2.6700000000000002E-2</v>
      </c>
      <c r="E22" s="5">
        <f t="shared" si="0"/>
        <v>-0.5948542422129468</v>
      </c>
      <c r="F22" s="5">
        <f t="shared" si="1"/>
        <v>0.5948542422129468</v>
      </c>
      <c r="G22" s="5"/>
      <c r="H22" s="5">
        <v>0.123875416</v>
      </c>
      <c r="I22" s="5">
        <f t="shared" si="2"/>
        <v>0.87968536653582219</v>
      </c>
      <c r="J22" s="6">
        <f t="shared" si="3"/>
        <v>0.87968536653582219</v>
      </c>
    </row>
    <row r="23" spans="1:10" x14ac:dyDescent="0.35">
      <c r="A23" s="4">
        <v>44186</v>
      </c>
      <c r="B23" s="5">
        <v>9.7116437E-2</v>
      </c>
      <c r="C23" s="5"/>
      <c r="D23" s="5">
        <v>2.64E-2</v>
      </c>
      <c r="E23" s="5">
        <f t="shared" si="0"/>
        <v>-0.72816136160349454</v>
      </c>
      <c r="F23" s="5">
        <f t="shared" si="1"/>
        <v>0.72816136160349454</v>
      </c>
      <c r="G23" s="5"/>
      <c r="H23" s="5">
        <v>0.12146789</v>
      </c>
      <c r="I23" s="5">
        <f t="shared" si="2"/>
        <v>0.25074491767032181</v>
      </c>
      <c r="J23" s="6">
        <f t="shared" si="3"/>
        <v>0.25074491767032181</v>
      </c>
    </row>
    <row r="24" spans="1:10" x14ac:dyDescent="0.35">
      <c r="A24" s="4">
        <v>44187</v>
      </c>
      <c r="B24" s="5">
        <v>8.585624E-2</v>
      </c>
      <c r="C24" s="5"/>
      <c r="D24" s="5">
        <v>2.6100000000000002E-2</v>
      </c>
      <c r="E24" s="5">
        <f t="shared" si="0"/>
        <v>-0.69600345880509096</v>
      </c>
      <c r="F24" s="5">
        <f t="shared" si="1"/>
        <v>0.69600345880509096</v>
      </c>
      <c r="G24" s="5"/>
      <c r="H24" s="5">
        <v>0.12378247000000001</v>
      </c>
      <c r="I24" s="5">
        <f t="shared" si="2"/>
        <v>0.44174110117098075</v>
      </c>
      <c r="J24" s="6">
        <f t="shared" si="3"/>
        <v>0.44174110117098075</v>
      </c>
    </row>
    <row r="25" spans="1:10" x14ac:dyDescent="0.35">
      <c r="A25" s="4">
        <v>44188</v>
      </c>
      <c r="B25" s="5">
        <v>8.3493664999999995E-2</v>
      </c>
      <c r="C25" s="5"/>
      <c r="D25" s="5">
        <v>2.5700000000000001E-2</v>
      </c>
      <c r="E25" s="5">
        <f t="shared" si="0"/>
        <v>-0.69219221602022141</v>
      </c>
      <c r="F25" s="5">
        <f t="shared" si="1"/>
        <v>0.69219221602022141</v>
      </c>
      <c r="G25" s="5"/>
      <c r="H25" s="5">
        <v>0.12825676499999999</v>
      </c>
      <c r="I25" s="5">
        <f t="shared" si="2"/>
        <v>0.53612570486635125</v>
      </c>
      <c r="J25" s="6">
        <f t="shared" si="3"/>
        <v>0.53612570486635125</v>
      </c>
    </row>
    <row r="26" spans="1:10" x14ac:dyDescent="0.35">
      <c r="A26" s="4">
        <v>44189</v>
      </c>
      <c r="B26" s="5">
        <v>6.0308304E-2</v>
      </c>
      <c r="C26" s="5"/>
      <c r="D26" s="5">
        <v>2.5399999999999999E-2</v>
      </c>
      <c r="E26" s="5">
        <f t="shared" si="0"/>
        <v>-0.57883080247124841</v>
      </c>
      <c r="F26" s="5">
        <f t="shared" si="1"/>
        <v>0.57883080247124841</v>
      </c>
      <c r="G26" s="5"/>
      <c r="H26" s="5">
        <v>0.12644370199999999</v>
      </c>
      <c r="I26" s="5">
        <f t="shared" si="2"/>
        <v>1.0966217521222281</v>
      </c>
      <c r="J26" s="6">
        <f t="shared" si="3"/>
        <v>1.0966217521222281</v>
      </c>
    </row>
    <row r="27" spans="1:10" x14ac:dyDescent="0.35">
      <c r="A27" s="4">
        <v>44190</v>
      </c>
      <c r="B27" s="5">
        <v>6.1149813999999997E-2</v>
      </c>
      <c r="C27" s="5"/>
      <c r="D27" s="5">
        <v>2.5000000000000001E-2</v>
      </c>
      <c r="E27" s="5">
        <f t="shared" si="0"/>
        <v>-0.59116801238348815</v>
      </c>
      <c r="F27" s="5">
        <f t="shared" si="1"/>
        <v>0.59116801238348815</v>
      </c>
      <c r="G27" s="5"/>
      <c r="H27" s="5">
        <v>0.108093775</v>
      </c>
      <c r="I27" s="5">
        <f t="shared" si="2"/>
        <v>0.76768771528888069</v>
      </c>
      <c r="J27" s="6">
        <f t="shared" si="3"/>
        <v>0.76768771528888069</v>
      </c>
    </row>
    <row r="28" spans="1:10" x14ac:dyDescent="0.35">
      <c r="A28" s="4">
        <v>44191</v>
      </c>
      <c r="B28" s="5">
        <v>6.8854272999999994E-2</v>
      </c>
      <c r="C28" s="5"/>
      <c r="D28" s="5">
        <v>2.47E-2</v>
      </c>
      <c r="E28" s="5">
        <f t="shared" si="0"/>
        <v>-0.64127135580968231</v>
      </c>
      <c r="F28" s="5">
        <f t="shared" si="1"/>
        <v>0.64127135580968231</v>
      </c>
      <c r="G28" s="5"/>
      <c r="H28" s="5">
        <v>0.112973528</v>
      </c>
      <c r="I28" s="5">
        <f t="shared" si="2"/>
        <v>0.64076277444683805</v>
      </c>
      <c r="J28" s="6">
        <f t="shared" si="3"/>
        <v>0.64076277444683805</v>
      </c>
    </row>
    <row r="29" spans="1:10" x14ac:dyDescent="0.35">
      <c r="A29" s="4">
        <v>44192</v>
      </c>
      <c r="B29" s="5">
        <v>6.3261130999999998E-2</v>
      </c>
      <c r="C29" s="5"/>
      <c r="D29" s="5">
        <v>2.4400000000000002E-2</v>
      </c>
      <c r="E29" s="5">
        <f t="shared" si="0"/>
        <v>-0.61429712661950342</v>
      </c>
      <c r="F29" s="5">
        <f t="shared" si="1"/>
        <v>0.61429712661950342</v>
      </c>
      <c r="G29" s="5"/>
      <c r="H29" s="5">
        <v>0.14544891400000001</v>
      </c>
      <c r="I29" s="5">
        <f t="shared" si="2"/>
        <v>1.2991829532734724</v>
      </c>
      <c r="J29" s="6">
        <f t="shared" si="3"/>
        <v>1.2991829532734724</v>
      </c>
    </row>
    <row r="30" spans="1:10" x14ac:dyDescent="0.35">
      <c r="A30" s="4">
        <v>44193</v>
      </c>
      <c r="B30" s="5">
        <v>8.8417968999999999E-2</v>
      </c>
      <c r="C30" s="5"/>
      <c r="D30" s="5">
        <v>2.41E-2</v>
      </c>
      <c r="E30" s="5">
        <f t="shared" si="0"/>
        <v>-0.72743097050781613</v>
      </c>
      <c r="F30" s="5">
        <f t="shared" si="1"/>
        <v>0.72743097050781613</v>
      </c>
      <c r="G30" s="5"/>
      <c r="H30" s="5">
        <v>0.127377354</v>
      </c>
      <c r="I30" s="5">
        <f t="shared" si="2"/>
        <v>0.44062745888225502</v>
      </c>
      <c r="J30" s="6">
        <f t="shared" si="3"/>
        <v>0.44062745888225502</v>
      </c>
    </row>
    <row r="31" spans="1:10" x14ac:dyDescent="0.35">
      <c r="A31" s="4">
        <v>44194</v>
      </c>
      <c r="B31" s="5">
        <v>8.4910731000000003E-2</v>
      </c>
      <c r="C31" s="5"/>
      <c r="D31" s="5">
        <v>2.3800000000000002E-2</v>
      </c>
      <c r="E31" s="5">
        <f t="shared" si="0"/>
        <v>-0.71970562825563233</v>
      </c>
      <c r="F31" s="5">
        <f t="shared" si="1"/>
        <v>0.71970562825563233</v>
      </c>
      <c r="G31" s="5"/>
      <c r="H31" s="5">
        <v>0.16296628599999999</v>
      </c>
      <c r="I31" s="5">
        <f t="shared" si="2"/>
        <v>0.91926608192785408</v>
      </c>
      <c r="J31" s="6">
        <f t="shared" si="3"/>
        <v>0.91926608192785408</v>
      </c>
    </row>
    <row r="32" spans="1:10" x14ac:dyDescent="0.35">
      <c r="A32" s="4">
        <v>44195</v>
      </c>
      <c r="B32" s="5">
        <v>8.3745527E-2</v>
      </c>
      <c r="C32" s="5"/>
      <c r="D32" s="5">
        <v>2.35E-2</v>
      </c>
      <c r="E32" s="5">
        <f t="shared" si="0"/>
        <v>-0.71938799788077035</v>
      </c>
      <c r="F32" s="5">
        <f t="shared" si="1"/>
        <v>0.71938799788077035</v>
      </c>
      <c r="G32" s="5"/>
      <c r="H32" s="5">
        <v>0.13410586999999999</v>
      </c>
      <c r="I32" s="5">
        <f t="shared" si="2"/>
        <v>0.601349645814516</v>
      </c>
      <c r="J32" s="6">
        <f t="shared" si="3"/>
        <v>0.601349645814516</v>
      </c>
    </row>
    <row r="33" spans="1:10" x14ac:dyDescent="0.35">
      <c r="A33" s="4">
        <v>44196</v>
      </c>
      <c r="B33" s="5">
        <v>6.3461480000000001E-2</v>
      </c>
      <c r="C33" s="5"/>
      <c r="D33" s="5">
        <v>2.3199999999999998E-2</v>
      </c>
      <c r="E33" s="5">
        <f t="shared" si="0"/>
        <v>-0.63442390565111306</v>
      </c>
      <c r="F33" s="5">
        <f t="shared" si="1"/>
        <v>0.63442390565111306</v>
      </c>
      <c r="G33" s="5"/>
      <c r="H33" s="5">
        <v>0.13482302900000001</v>
      </c>
      <c r="I33" s="5">
        <f t="shared" si="2"/>
        <v>1.1244860504356344</v>
      </c>
      <c r="J33" s="6">
        <f t="shared" si="3"/>
        <v>1.1244860504356344</v>
      </c>
    </row>
    <row r="34" spans="1:10" x14ac:dyDescent="0.35">
      <c r="A34" s="4">
        <v>44197</v>
      </c>
      <c r="B34" s="5">
        <v>6.0695114000000001E-2</v>
      </c>
      <c r="C34" s="5"/>
      <c r="D34" s="5">
        <v>2.29E-2</v>
      </c>
      <c r="E34" s="5">
        <f t="shared" si="0"/>
        <v>-0.62270439099924924</v>
      </c>
      <c r="F34" s="5">
        <f t="shared" si="1"/>
        <v>0.62270439099924924</v>
      </c>
      <c r="G34" s="7"/>
      <c r="H34" s="6">
        <v>0.11903544000000001</v>
      </c>
      <c r="I34" s="5">
        <f t="shared" si="2"/>
        <v>0.96120300556647775</v>
      </c>
      <c r="J34" s="6">
        <f t="shared" si="3"/>
        <v>0.96120300556647775</v>
      </c>
    </row>
    <row r="35" spans="1:10" x14ac:dyDescent="0.35">
      <c r="A35" s="4">
        <v>44198</v>
      </c>
      <c r="B35" s="5">
        <v>6.8068153000000006E-2</v>
      </c>
      <c r="C35" s="5"/>
      <c r="D35" s="5">
        <v>2.2599999999999999E-2</v>
      </c>
      <c r="E35" s="5">
        <f t="shared" si="0"/>
        <v>-0.66797982604287809</v>
      </c>
      <c r="F35" s="5">
        <f t="shared" si="1"/>
        <v>0.66797982604287809</v>
      </c>
      <c r="G35" s="7"/>
      <c r="H35" s="6">
        <v>0.122835613</v>
      </c>
      <c r="I35" s="5">
        <f t="shared" si="2"/>
        <v>0.80459741576945665</v>
      </c>
      <c r="J35" s="6">
        <f t="shared" si="3"/>
        <v>0.80459741576945665</v>
      </c>
    </row>
    <row r="36" spans="1:10" x14ac:dyDescent="0.35">
      <c r="A36" s="4">
        <v>44199</v>
      </c>
      <c r="B36" s="5">
        <v>6.7393577999999996E-2</v>
      </c>
      <c r="C36" s="5"/>
      <c r="D36" s="5">
        <v>2.23E-2</v>
      </c>
      <c r="E36" s="5">
        <f t="shared" si="0"/>
        <v>-0.66910793785128897</v>
      </c>
      <c r="F36" s="5">
        <f t="shared" si="1"/>
        <v>0.66910793785128897</v>
      </c>
      <c r="G36" s="7"/>
      <c r="H36" s="6">
        <v>0.14183575300000001</v>
      </c>
      <c r="I36" s="5">
        <f t="shared" si="2"/>
        <v>1.1045885559006827</v>
      </c>
      <c r="J36" s="6">
        <f t="shared" si="3"/>
        <v>1.1045885559006827</v>
      </c>
    </row>
    <row r="37" spans="1:10" x14ac:dyDescent="0.35">
      <c r="A37" s="4">
        <v>44200</v>
      </c>
      <c r="B37" s="5">
        <v>8.5366030999999995E-2</v>
      </c>
      <c r="C37" s="5"/>
      <c r="D37" s="5">
        <v>2.1999999999999999E-2</v>
      </c>
      <c r="E37" s="5">
        <f t="shared" si="0"/>
        <v>-0.74228624966762236</v>
      </c>
      <c r="F37" s="5">
        <f t="shared" si="1"/>
        <v>0.74228624966762236</v>
      </c>
      <c r="G37" s="7"/>
      <c r="H37" s="6">
        <v>0.14180179800000001</v>
      </c>
      <c r="I37" s="5">
        <f t="shared" si="2"/>
        <v>0.66110332574791975</v>
      </c>
      <c r="J37" s="6">
        <f t="shared" si="3"/>
        <v>0.66110332574791975</v>
      </c>
    </row>
    <row r="38" spans="1:10" x14ac:dyDescent="0.35">
      <c r="A38" s="4">
        <v>44201</v>
      </c>
      <c r="B38" s="5">
        <v>7.8380509000000001E-2</v>
      </c>
      <c r="C38" s="5"/>
      <c r="D38" s="5">
        <v>2.1700000000000001E-2</v>
      </c>
      <c r="E38" s="5">
        <f t="shared" si="0"/>
        <v>-0.72314545699109967</v>
      </c>
      <c r="F38" s="5">
        <f t="shared" si="1"/>
        <v>0.72314545699109967</v>
      </c>
      <c r="G38" s="7"/>
      <c r="H38" s="6">
        <v>0.14022109599999999</v>
      </c>
      <c r="I38" s="5">
        <f t="shared" si="2"/>
        <v>0.78897914531277147</v>
      </c>
      <c r="J38" s="6">
        <f t="shared" si="3"/>
        <v>0.78897914531277147</v>
      </c>
    </row>
    <row r="39" spans="1:10" x14ac:dyDescent="0.35">
      <c r="A39" s="4">
        <v>44202</v>
      </c>
      <c r="B39" s="5">
        <v>7.5914037000000004E-2</v>
      </c>
      <c r="C39" s="5"/>
      <c r="D39" s="5">
        <v>2.1399999999999999E-2</v>
      </c>
      <c r="E39" s="5">
        <f t="shared" si="0"/>
        <v>-0.71810220025579719</v>
      </c>
      <c r="F39" s="5">
        <f t="shared" si="1"/>
        <v>0.71810220025579719</v>
      </c>
      <c r="G39" s="7"/>
      <c r="H39" s="6">
        <v>0.145334783</v>
      </c>
      <c r="I39" s="5">
        <f t="shared" si="2"/>
        <v>0.91446521280379267</v>
      </c>
      <c r="J39" s="6">
        <f t="shared" si="3"/>
        <v>0.91446521280379267</v>
      </c>
    </row>
    <row r="40" spans="1:10" x14ac:dyDescent="0.35">
      <c r="A40" s="4">
        <v>44203</v>
      </c>
      <c r="B40" s="5">
        <v>7.9229207999999995E-2</v>
      </c>
      <c r="C40" s="5"/>
      <c r="D40" s="5">
        <v>2.1100000000000001E-2</v>
      </c>
      <c r="E40" s="5">
        <f t="shared" si="0"/>
        <v>-0.73368407267178537</v>
      </c>
      <c r="F40" s="5">
        <f t="shared" si="1"/>
        <v>0.73368407267178537</v>
      </c>
      <c r="G40" s="7"/>
      <c r="H40" s="6">
        <v>0.14052636900000001</v>
      </c>
      <c r="I40" s="5">
        <f t="shared" si="2"/>
        <v>0.77366873337923581</v>
      </c>
      <c r="J40" s="6">
        <f t="shared" si="3"/>
        <v>0.77366873337923581</v>
      </c>
    </row>
    <row r="41" spans="1:10" x14ac:dyDescent="0.35">
      <c r="A41" s="4">
        <v>44204</v>
      </c>
      <c r="B41" s="5">
        <v>7.9689357000000002E-2</v>
      </c>
      <c r="C41" s="5"/>
      <c r="D41" s="5">
        <v>2.0899999999999998E-2</v>
      </c>
      <c r="E41" s="5">
        <f t="shared" si="0"/>
        <v>-0.73773160197540555</v>
      </c>
      <c r="F41" s="5">
        <f t="shared" si="1"/>
        <v>0.73773160197540555</v>
      </c>
      <c r="G41" s="7"/>
      <c r="H41" s="6">
        <v>0.128002902</v>
      </c>
      <c r="I41" s="5">
        <f t="shared" si="2"/>
        <v>0.60627349521718432</v>
      </c>
      <c r="J41" s="6">
        <f t="shared" si="3"/>
        <v>0.60627349521718432</v>
      </c>
    </row>
    <row r="42" spans="1:10" x14ac:dyDescent="0.35">
      <c r="A42" s="4">
        <v>44205</v>
      </c>
      <c r="B42" s="5">
        <v>6.7185026999999994E-2</v>
      </c>
      <c r="C42" s="5"/>
      <c r="D42" s="5">
        <v>2.06E-2</v>
      </c>
      <c r="E42" s="5">
        <f t="shared" si="0"/>
        <v>-0.69338406308893796</v>
      </c>
      <c r="F42" s="5">
        <f t="shared" si="1"/>
        <v>0.69338406308893796</v>
      </c>
      <c r="G42" s="7"/>
      <c r="H42" s="6">
        <v>0.12801697300000001</v>
      </c>
      <c r="I42" s="5">
        <f t="shared" si="2"/>
        <v>0.9054390348016087</v>
      </c>
      <c r="J42" s="6">
        <f t="shared" si="3"/>
        <v>0.9054390348016087</v>
      </c>
    </row>
    <row r="43" spans="1:10" x14ac:dyDescent="0.35">
      <c r="A43" s="4">
        <v>44206</v>
      </c>
      <c r="B43" s="5">
        <v>6.3609267999999997E-2</v>
      </c>
      <c r="C43" s="5"/>
      <c r="D43" s="5">
        <v>2.0299999999999999E-2</v>
      </c>
      <c r="E43" s="5">
        <f t="shared" si="0"/>
        <v>-0.68086411558768445</v>
      </c>
      <c r="F43" s="5">
        <f t="shared" si="1"/>
        <v>0.68086411558768445</v>
      </c>
      <c r="G43" s="7"/>
      <c r="H43" s="6">
        <v>0.12723501200000001</v>
      </c>
      <c r="I43" s="5">
        <f t="shared" si="2"/>
        <v>1.0002590188586986</v>
      </c>
      <c r="J43" s="6">
        <f t="shared" si="3"/>
        <v>1.0002590188586986</v>
      </c>
    </row>
    <row r="44" spans="1:10" x14ac:dyDescent="0.35">
      <c r="A44" s="4">
        <v>44207</v>
      </c>
      <c r="B44" s="5">
        <v>8.5000410999999998E-2</v>
      </c>
      <c r="C44" s="5"/>
      <c r="D44" s="5">
        <v>0.02</v>
      </c>
      <c r="E44" s="5">
        <f t="shared" si="0"/>
        <v>-0.76470702006370295</v>
      </c>
      <c r="F44" s="5">
        <f t="shared" si="1"/>
        <v>0.76470702006370295</v>
      </c>
      <c r="G44" s="7"/>
      <c r="H44" s="6">
        <v>0.18272396199999999</v>
      </c>
      <c r="I44" s="5">
        <f t="shared" si="2"/>
        <v>1.1496832762373348</v>
      </c>
      <c r="J44" s="6">
        <f t="shared" si="3"/>
        <v>1.1496832762373348</v>
      </c>
    </row>
    <row r="45" spans="1:10" x14ac:dyDescent="0.35">
      <c r="A45" s="4">
        <v>44208</v>
      </c>
      <c r="B45" s="5">
        <v>8.1472841000000004E-2</v>
      </c>
      <c r="C45" s="5"/>
      <c r="D45" s="5">
        <v>1.9800000000000002E-2</v>
      </c>
      <c r="E45" s="5">
        <f t="shared" si="0"/>
        <v>-0.7569742289949114</v>
      </c>
      <c r="F45" s="5">
        <f t="shared" si="1"/>
        <v>0.7569742289949114</v>
      </c>
      <c r="G45" s="7"/>
      <c r="H45" s="6">
        <v>0.20194901400000001</v>
      </c>
      <c r="I45" s="5">
        <f t="shared" si="2"/>
        <v>1.4787280217710832</v>
      </c>
      <c r="J45" s="6">
        <f t="shared" si="3"/>
        <v>1.4787280217710832</v>
      </c>
    </row>
    <row r="46" spans="1:10" x14ac:dyDescent="0.35">
      <c r="A46" s="4">
        <v>44209</v>
      </c>
      <c r="B46" s="5">
        <v>8.2058068999999997E-2</v>
      </c>
      <c r="C46" s="5"/>
      <c r="D46" s="5">
        <v>1.95E-2</v>
      </c>
      <c r="E46" s="5">
        <f t="shared" si="0"/>
        <v>-0.76236340633362942</v>
      </c>
      <c r="F46" s="5">
        <f t="shared" si="1"/>
        <v>0.76236340633362942</v>
      </c>
      <c r="G46" s="7"/>
      <c r="H46" s="6">
        <v>0.19037678799999999</v>
      </c>
      <c r="I46" s="5">
        <f t="shared" si="2"/>
        <v>1.3200252006905013</v>
      </c>
      <c r="J46" s="6">
        <f t="shared" si="3"/>
        <v>1.3200252006905013</v>
      </c>
    </row>
    <row r="47" spans="1:10" x14ac:dyDescent="0.35">
      <c r="A47" s="4">
        <v>44210</v>
      </c>
      <c r="B47" s="5">
        <v>8.3379004000000007E-2</v>
      </c>
      <c r="C47" s="5"/>
      <c r="D47" s="5">
        <v>1.9300000000000001E-2</v>
      </c>
      <c r="E47" s="5">
        <f t="shared" si="0"/>
        <v>-0.76852685839231183</v>
      </c>
      <c r="F47" s="5">
        <f t="shared" si="1"/>
        <v>0.76852685839231183</v>
      </c>
      <c r="G47" s="7"/>
      <c r="H47" s="6">
        <v>8.9176624999999995E-2</v>
      </c>
      <c r="I47" s="5">
        <f t="shared" si="2"/>
        <v>6.953334438967379E-2</v>
      </c>
      <c r="J47" s="6">
        <f t="shared" si="3"/>
        <v>6.953334438967379E-2</v>
      </c>
    </row>
    <row r="48" spans="1:10" x14ac:dyDescent="0.35">
      <c r="A48" s="4">
        <v>44211</v>
      </c>
      <c r="B48" s="5">
        <v>8.1863337999999994E-2</v>
      </c>
      <c r="C48" s="5"/>
      <c r="D48" s="5">
        <v>1.9E-2</v>
      </c>
      <c r="E48" s="5">
        <f t="shared" si="0"/>
        <v>-0.7679058725897544</v>
      </c>
      <c r="F48" s="5">
        <f t="shared" si="1"/>
        <v>0.7679058725897544</v>
      </c>
      <c r="G48" s="7"/>
      <c r="H48" s="6">
        <v>6.9012991999999995E-2</v>
      </c>
      <c r="I48" s="5">
        <f t="shared" si="2"/>
        <v>-0.15697314956788105</v>
      </c>
      <c r="J48" s="6">
        <f t="shared" si="3"/>
        <v>0.15697314956788105</v>
      </c>
    </row>
    <row r="49" spans="1:10" x14ac:dyDescent="0.35">
      <c r="A49" s="4">
        <v>44212</v>
      </c>
      <c r="B49" s="5">
        <v>6.8838666000000007E-2</v>
      </c>
      <c r="C49" s="5"/>
      <c r="D49" s="5">
        <v>1.8800000000000001E-2</v>
      </c>
      <c r="E49" s="5">
        <f t="shared" si="0"/>
        <v>-0.72689767114313353</v>
      </c>
      <c r="F49" s="5">
        <f t="shared" si="1"/>
        <v>0.72689767114313353</v>
      </c>
      <c r="G49" s="7"/>
      <c r="H49" s="6">
        <v>8.6824132999999998E-2</v>
      </c>
      <c r="I49" s="5">
        <f t="shared" si="2"/>
        <v>0.26126983634459139</v>
      </c>
      <c r="J49" s="6">
        <f t="shared" si="3"/>
        <v>0.26126983634459139</v>
      </c>
    </row>
    <row r="50" spans="1:10" x14ac:dyDescent="0.35">
      <c r="A50" s="4">
        <v>44213</v>
      </c>
      <c r="B50" s="5">
        <v>6.4611149000000007E-2</v>
      </c>
      <c r="C50" s="5"/>
      <c r="D50" s="5">
        <v>1.8499999999999999E-2</v>
      </c>
      <c r="E50" s="5">
        <f t="shared" si="0"/>
        <v>-0.71367170703000493</v>
      </c>
      <c r="F50" s="5">
        <f t="shared" si="1"/>
        <v>0.71367170703000493</v>
      </c>
      <c r="G50" s="7"/>
      <c r="H50" s="6">
        <v>0.103554675</v>
      </c>
      <c r="I50" s="5">
        <f t="shared" si="2"/>
        <v>0.60273693631419534</v>
      </c>
      <c r="J50" s="6">
        <f t="shared" si="3"/>
        <v>0.60273693631419534</v>
      </c>
    </row>
    <row r="51" spans="1:10" x14ac:dyDescent="0.35">
      <c r="A51" s="4">
        <v>44214</v>
      </c>
      <c r="B51" s="5">
        <v>8.6055775000000001E-2</v>
      </c>
      <c r="C51" s="5"/>
      <c r="D51" s="5">
        <v>1.83E-2</v>
      </c>
      <c r="E51" s="5">
        <f t="shared" si="0"/>
        <v>-0.78734721754583004</v>
      </c>
      <c r="F51" s="5">
        <f t="shared" si="1"/>
        <v>0.78734721754583004</v>
      </c>
      <c r="G51" s="7"/>
      <c r="H51" s="6">
        <v>0.10099546700000001</v>
      </c>
      <c r="I51" s="5">
        <f t="shared" si="2"/>
        <v>0.17360475807695652</v>
      </c>
      <c r="J51" s="6">
        <f t="shared" si="3"/>
        <v>0.17360475807695652</v>
      </c>
    </row>
    <row r="52" spans="1:10" x14ac:dyDescent="0.35">
      <c r="A52" s="4">
        <v>44215</v>
      </c>
      <c r="B52" s="5">
        <v>8.2931716000000003E-2</v>
      </c>
      <c r="C52" s="5"/>
      <c r="D52" s="5">
        <v>1.8100000000000002E-2</v>
      </c>
      <c r="E52" s="5">
        <f t="shared" si="0"/>
        <v>-0.78174815531370401</v>
      </c>
      <c r="F52" s="5">
        <f t="shared" si="1"/>
        <v>0.78174815531370401</v>
      </c>
      <c r="G52" s="7"/>
      <c r="H52" s="6">
        <v>9.9546080999999995E-2</v>
      </c>
      <c r="I52" s="5">
        <f t="shared" si="2"/>
        <v>0.20033789002991317</v>
      </c>
      <c r="J52" s="6">
        <f t="shared" si="3"/>
        <v>0.20033789002991317</v>
      </c>
    </row>
    <row r="53" spans="1:10" x14ac:dyDescent="0.35">
      <c r="A53" s="4">
        <v>44216</v>
      </c>
      <c r="B53" s="5">
        <v>8.2056737000000005E-2</v>
      </c>
      <c r="C53" s="5"/>
      <c r="D53" s="5">
        <v>1.78E-2</v>
      </c>
      <c r="E53" s="5">
        <f t="shared" si="0"/>
        <v>-0.78307692152077657</v>
      </c>
      <c r="F53" s="5">
        <f t="shared" si="1"/>
        <v>0.78307692152077657</v>
      </c>
      <c r="G53" s="7"/>
      <c r="H53" s="6">
        <v>0.101263748</v>
      </c>
      <c r="I53" s="5">
        <f t="shared" si="2"/>
        <v>0.23406988508451165</v>
      </c>
      <c r="J53" s="6">
        <f t="shared" si="3"/>
        <v>0.23406988508451165</v>
      </c>
    </row>
    <row r="54" spans="1:10" x14ac:dyDescent="0.35">
      <c r="A54" s="4">
        <v>44217</v>
      </c>
      <c r="B54" s="5">
        <v>8.3729250000000005E-2</v>
      </c>
      <c r="C54" s="5"/>
      <c r="D54" s="5">
        <v>1.7600000000000001E-2</v>
      </c>
      <c r="E54" s="5">
        <f t="shared" si="0"/>
        <v>-0.78979866653529074</v>
      </c>
      <c r="F54" s="5">
        <f t="shared" si="1"/>
        <v>0.78979866653529074</v>
      </c>
      <c r="G54" s="7"/>
      <c r="H54" s="6">
        <v>9.2314189000000005E-2</v>
      </c>
      <c r="I54" s="5">
        <f t="shared" si="2"/>
        <v>0.10253213781324924</v>
      </c>
      <c r="J54" s="6">
        <f t="shared" si="3"/>
        <v>0.10253213781324924</v>
      </c>
    </row>
    <row r="55" spans="1:10" x14ac:dyDescent="0.35">
      <c r="A55" s="4">
        <v>44218</v>
      </c>
      <c r="B55" s="5">
        <v>8.1051343999999997E-2</v>
      </c>
      <c r="C55" s="5"/>
      <c r="D55" s="5">
        <v>1.7399999999999999E-2</v>
      </c>
      <c r="E55" s="5">
        <f t="shared" si="0"/>
        <v>-0.78532126499962784</v>
      </c>
      <c r="F55" s="5">
        <f t="shared" si="1"/>
        <v>0.78532126499962784</v>
      </c>
      <c r="G55" s="7"/>
      <c r="H55" s="6">
        <v>7.9087905999999999E-2</v>
      </c>
      <c r="I55" s="5">
        <f t="shared" si="2"/>
        <v>-2.4224619890325299E-2</v>
      </c>
      <c r="J55" s="6">
        <f t="shared" si="3"/>
        <v>2.4224619890325299E-2</v>
      </c>
    </row>
    <row r="56" spans="1:10" x14ac:dyDescent="0.35">
      <c r="A56" s="4">
        <v>44219</v>
      </c>
      <c r="B56" s="5">
        <v>6.7788456999999996E-2</v>
      </c>
      <c r="C56" s="5"/>
      <c r="D56" s="5">
        <v>1.7100000000000001E-2</v>
      </c>
      <c r="E56" s="5">
        <f t="shared" si="0"/>
        <v>-0.74774466396247952</v>
      </c>
      <c r="F56" s="5">
        <f t="shared" si="1"/>
        <v>0.74774466396247952</v>
      </c>
      <c r="G56" s="7"/>
      <c r="H56" s="6">
        <v>9.5635471E-2</v>
      </c>
      <c r="I56" s="5">
        <f t="shared" si="2"/>
        <v>0.41079285814102545</v>
      </c>
      <c r="J56" s="6">
        <f t="shared" si="3"/>
        <v>0.41079285814102545</v>
      </c>
    </row>
    <row r="57" spans="1:10" x14ac:dyDescent="0.35">
      <c r="A57" s="4">
        <v>44220</v>
      </c>
      <c r="B57" s="5">
        <v>6.5223069999999994E-2</v>
      </c>
      <c r="C57" s="5"/>
      <c r="D57" s="5">
        <v>1.6899999999999998E-2</v>
      </c>
      <c r="E57" s="5">
        <f t="shared" si="0"/>
        <v>-0.74088922830526072</v>
      </c>
      <c r="F57" s="5">
        <f t="shared" si="1"/>
        <v>0.74088922830526072</v>
      </c>
      <c r="G57" s="7"/>
      <c r="H57" s="6">
        <v>0.110520991</v>
      </c>
      <c r="I57" s="5">
        <f t="shared" si="2"/>
        <v>0.69450764890398453</v>
      </c>
      <c r="J57" s="6">
        <f t="shared" si="3"/>
        <v>0.69450764890398453</v>
      </c>
    </row>
    <row r="58" spans="1:10" x14ac:dyDescent="0.35">
      <c r="A58" s="4">
        <v>44221</v>
      </c>
      <c r="B58" s="5">
        <v>8.3740113000000005E-2</v>
      </c>
      <c r="C58" s="5"/>
      <c r="D58" s="5">
        <v>1.67E-2</v>
      </c>
      <c r="E58" s="5">
        <f t="shared" si="0"/>
        <v>-0.80057347187959982</v>
      </c>
      <c r="F58" s="5">
        <f t="shared" si="1"/>
        <v>0.80057347187959982</v>
      </c>
      <c r="G58" s="7"/>
      <c r="H58" s="6">
        <v>0.105671112</v>
      </c>
      <c r="I58" s="5">
        <f t="shared" si="2"/>
        <v>0.26189359214263291</v>
      </c>
      <c r="J58" s="6">
        <f t="shared" si="3"/>
        <v>0.26189359214263291</v>
      </c>
    </row>
    <row r="59" spans="1:10" x14ac:dyDescent="0.35">
      <c r="A59" s="4">
        <v>44222</v>
      </c>
      <c r="B59" s="5">
        <v>8.3221482999999999E-2</v>
      </c>
      <c r="C59" s="5"/>
      <c r="D59" s="5">
        <v>1.6500000000000001E-2</v>
      </c>
      <c r="E59" s="5">
        <f t="shared" si="0"/>
        <v>-0.80173388642930099</v>
      </c>
      <c r="F59" s="5">
        <f t="shared" si="1"/>
        <v>0.80173388642930099</v>
      </c>
      <c r="G59" s="7"/>
      <c r="H59" s="6">
        <v>0.105259795</v>
      </c>
      <c r="I59" s="5">
        <f t="shared" si="2"/>
        <v>0.26481517999384852</v>
      </c>
      <c r="J59" s="6">
        <f t="shared" si="3"/>
        <v>0.26481517999384852</v>
      </c>
    </row>
    <row r="60" spans="1:10" x14ac:dyDescent="0.35">
      <c r="A60" s="4">
        <v>44223</v>
      </c>
      <c r="B60" s="5">
        <v>8.3159699000000004E-2</v>
      </c>
      <c r="C60" s="5"/>
      <c r="D60" s="5">
        <v>1.6299999999999999E-2</v>
      </c>
      <c r="E60" s="5">
        <f t="shared" si="0"/>
        <v>-0.80399159453427083</v>
      </c>
      <c r="F60" s="5">
        <f t="shared" si="1"/>
        <v>0.80399159453427083</v>
      </c>
      <c r="G60" s="7"/>
      <c r="H60" s="6">
        <v>0.124759905</v>
      </c>
      <c r="I60" s="5">
        <f t="shared" si="2"/>
        <v>0.50024478804330452</v>
      </c>
      <c r="J60" s="6">
        <f t="shared" si="3"/>
        <v>0.50024478804330452</v>
      </c>
    </row>
    <row r="61" spans="1:10" x14ac:dyDescent="0.35">
      <c r="A61" s="4">
        <v>44224</v>
      </c>
      <c r="B61" s="5">
        <v>8.2453531999999996E-2</v>
      </c>
      <c r="C61" s="5"/>
      <c r="D61" s="5">
        <v>1.6E-2</v>
      </c>
      <c r="E61" s="5">
        <f t="shared" si="0"/>
        <v>-0.80595130842909191</v>
      </c>
      <c r="F61" s="5">
        <f t="shared" si="1"/>
        <v>0.80595130842909191</v>
      </c>
      <c r="G61" s="7"/>
      <c r="H61" s="6">
        <v>0.101708243</v>
      </c>
      <c r="I61" s="5">
        <f t="shared" si="2"/>
        <v>0.2335219672578733</v>
      </c>
      <c r="J61" s="6">
        <f t="shared" si="3"/>
        <v>0.2335219672578733</v>
      </c>
    </row>
    <row r="62" spans="1:10" x14ac:dyDescent="0.35">
      <c r="A62" s="4">
        <v>44225</v>
      </c>
      <c r="B62" s="5">
        <v>8.1204255000000003E-2</v>
      </c>
      <c r="C62" s="5"/>
      <c r="D62" s="5">
        <v>1.5800000000000002E-2</v>
      </c>
      <c r="E62" s="5">
        <f t="shared" si="0"/>
        <v>-0.80542891502421876</v>
      </c>
      <c r="F62" s="5">
        <f t="shared" si="1"/>
        <v>0.80542891502421876</v>
      </c>
      <c r="G62" s="7"/>
      <c r="H62" s="6">
        <v>9.3548917999999995E-2</v>
      </c>
      <c r="I62" s="5">
        <f t="shared" si="2"/>
        <v>0.15201990339053034</v>
      </c>
      <c r="J62" s="6">
        <f t="shared" si="3"/>
        <v>0.15201990339053034</v>
      </c>
    </row>
    <row r="63" spans="1:10" x14ac:dyDescent="0.35">
      <c r="A63" s="4">
        <v>44226</v>
      </c>
      <c r="B63" s="5">
        <v>7.2035045000000006E-2</v>
      </c>
      <c r="C63" s="5"/>
      <c r="D63" s="5">
        <v>1.5599999999999999E-2</v>
      </c>
      <c r="E63" s="5">
        <f t="shared" si="0"/>
        <v>-0.78343874151810411</v>
      </c>
      <c r="F63" s="5">
        <f t="shared" si="1"/>
        <v>0.78343874151810411</v>
      </c>
      <c r="G63" s="7"/>
      <c r="H63" s="6">
        <v>9.9261602000000004E-2</v>
      </c>
      <c r="I63" s="5">
        <f t="shared" si="2"/>
        <v>0.37796265692622244</v>
      </c>
      <c r="J63" s="6">
        <f t="shared" si="3"/>
        <v>0.37796265692622244</v>
      </c>
    </row>
    <row r="64" spans="1:10" x14ac:dyDescent="0.35">
      <c r="A64" s="4">
        <v>44227</v>
      </c>
      <c r="B64" s="5">
        <v>6.2816855000000005E-2</v>
      </c>
      <c r="C64" s="5"/>
      <c r="D64" s="5">
        <v>1.54E-2</v>
      </c>
      <c r="E64" s="5">
        <f t="shared" si="0"/>
        <v>-0.75484286820790381</v>
      </c>
      <c r="F64" s="5">
        <f t="shared" si="1"/>
        <v>0.75484286820790381</v>
      </c>
      <c r="G64" s="7"/>
      <c r="H64" s="6">
        <v>0.100821102</v>
      </c>
      <c r="I64" s="5">
        <f t="shared" si="2"/>
        <v>0.60500079158690745</v>
      </c>
      <c r="J64" s="6">
        <f t="shared" si="3"/>
        <v>0.60500079158690745</v>
      </c>
    </row>
    <row r="65" spans="1:10" x14ac:dyDescent="0.35">
      <c r="A65" s="4">
        <v>44228</v>
      </c>
      <c r="B65" s="5">
        <v>8.7158969000000003E-2</v>
      </c>
      <c r="C65" s="5"/>
      <c r="D65" s="5">
        <v>1.52E-2</v>
      </c>
      <c r="E65" s="5">
        <f t="shared" si="0"/>
        <v>-0.82560601422442248</v>
      </c>
      <c r="F65" s="5">
        <f t="shared" si="1"/>
        <v>0.82560601422442248</v>
      </c>
      <c r="G65" s="7"/>
      <c r="H65" s="6">
        <v>0.11777172599999999</v>
      </c>
      <c r="I65" s="5">
        <f t="shared" si="2"/>
        <v>0.35122899400060581</v>
      </c>
      <c r="J65" s="6">
        <f t="shared" si="3"/>
        <v>0.35122899400060581</v>
      </c>
    </row>
    <row r="66" spans="1:10" x14ac:dyDescent="0.35">
      <c r="A66" s="4">
        <v>44229</v>
      </c>
      <c r="B66" s="5">
        <v>8.6834949999999994E-2</v>
      </c>
      <c r="C66" s="5"/>
      <c r="D66" s="5">
        <v>1.4999999999999999E-2</v>
      </c>
      <c r="E66" s="5">
        <f t="shared" si="0"/>
        <v>-0.82725849441958565</v>
      </c>
      <c r="F66" s="5">
        <f t="shared" si="1"/>
        <v>0.82725849441958565</v>
      </c>
      <c r="G66" s="7"/>
      <c r="H66" s="6">
        <v>0.114115718</v>
      </c>
      <c r="I66" s="5">
        <f t="shared" si="2"/>
        <v>0.31416806251399942</v>
      </c>
      <c r="J66" s="6">
        <f t="shared" si="3"/>
        <v>0.31416806251399942</v>
      </c>
    </row>
    <row r="67" spans="1:10" x14ac:dyDescent="0.35">
      <c r="A67" s="4">
        <v>44230</v>
      </c>
      <c r="B67" s="5">
        <v>8.5931804000000001E-2</v>
      </c>
      <c r="C67" s="5"/>
      <c r="D67" s="5">
        <v>1.4800000000000001E-2</v>
      </c>
      <c r="E67" s="5">
        <f t="shared" si="0"/>
        <v>-0.82777040267884971</v>
      </c>
      <c r="F67" s="5">
        <f t="shared" si="1"/>
        <v>0.82777040267884971</v>
      </c>
      <c r="G67" s="7"/>
      <c r="H67" s="6">
        <v>0.116055985</v>
      </c>
      <c r="I67" s="5">
        <f t="shared" si="2"/>
        <v>0.35055915967969203</v>
      </c>
      <c r="J67" s="6">
        <f t="shared" si="3"/>
        <v>0.35055915967969203</v>
      </c>
    </row>
    <row r="68" spans="1:10" x14ac:dyDescent="0.35">
      <c r="A68" s="4">
        <v>44231</v>
      </c>
      <c r="B68" s="5">
        <v>8.0101187000000004E-2</v>
      </c>
      <c r="C68" s="5"/>
      <c r="D68" s="5">
        <v>1.46E-2</v>
      </c>
      <c r="E68" s="5">
        <f t="shared" ref="E68:E92" si="4">(D68-B68)/B68</f>
        <v>-0.8177305412465361</v>
      </c>
      <c r="F68" s="5">
        <f t="shared" ref="F68:F92" si="5">ABS((B68-D68)/B68)</f>
        <v>0.8177305412465361</v>
      </c>
      <c r="G68" s="7"/>
      <c r="H68" s="6">
        <v>0.106087114</v>
      </c>
      <c r="I68" s="5">
        <f t="shared" ref="I68:I92" si="6">(H68-B68)/B68</f>
        <v>0.32441375681486456</v>
      </c>
      <c r="J68" s="6">
        <f t="shared" ref="J68:J92" si="7">ABS((B68-H68)/B68)</f>
        <v>0.32441375681486456</v>
      </c>
    </row>
    <row r="69" spans="1:10" x14ac:dyDescent="0.35">
      <c r="A69" s="4">
        <v>44232</v>
      </c>
      <c r="B69" s="5">
        <v>8.2048261999999997E-2</v>
      </c>
      <c r="C69" s="5"/>
      <c r="D69" s="5">
        <v>1.44E-2</v>
      </c>
      <c r="E69" s="5">
        <f t="shared" si="4"/>
        <v>-0.82449354015567089</v>
      </c>
      <c r="F69" s="5">
        <f t="shared" si="5"/>
        <v>0.82449354015567089</v>
      </c>
      <c r="G69" s="7"/>
      <c r="H69" s="6">
        <v>9.4549401000000005E-2</v>
      </c>
      <c r="I69" s="5">
        <f t="shared" si="6"/>
        <v>0.15236323957721382</v>
      </c>
      <c r="J69" s="6">
        <f t="shared" si="7"/>
        <v>0.15236323957721382</v>
      </c>
    </row>
    <row r="70" spans="1:10" x14ac:dyDescent="0.35">
      <c r="A70" s="4">
        <v>44233</v>
      </c>
      <c r="B70" s="5">
        <v>6.6639496000000006E-2</v>
      </c>
      <c r="C70" s="5"/>
      <c r="D70" s="5">
        <v>1.43E-2</v>
      </c>
      <c r="E70" s="5">
        <f t="shared" si="4"/>
        <v>-0.78541254273591743</v>
      </c>
      <c r="F70" s="5">
        <f t="shared" si="5"/>
        <v>0.78541254273591743</v>
      </c>
      <c r="G70" s="7"/>
      <c r="H70" s="6">
        <v>0.112777066</v>
      </c>
      <c r="I70" s="5">
        <f t="shared" si="6"/>
        <v>0.69234572242263037</v>
      </c>
      <c r="J70" s="6">
        <f t="shared" si="7"/>
        <v>0.69234572242263037</v>
      </c>
    </row>
    <row r="71" spans="1:10" x14ac:dyDescent="0.35">
      <c r="A71" s="4">
        <v>44234</v>
      </c>
      <c r="B71" s="5">
        <v>6.3197007999999999E-2</v>
      </c>
      <c r="C71" s="5"/>
      <c r="D71" s="5">
        <v>1.41E-2</v>
      </c>
      <c r="E71" s="5">
        <f t="shared" si="4"/>
        <v>-0.77688817166787383</v>
      </c>
      <c r="F71" s="5">
        <f t="shared" si="5"/>
        <v>0.77688817166787383</v>
      </c>
      <c r="G71" s="7"/>
      <c r="H71" s="6">
        <v>0.121912407</v>
      </c>
      <c r="I71" s="5">
        <f t="shared" si="6"/>
        <v>0.92908510795321197</v>
      </c>
      <c r="J71" s="6">
        <f t="shared" si="7"/>
        <v>0.92908510795321197</v>
      </c>
    </row>
    <row r="72" spans="1:10" x14ac:dyDescent="0.35">
      <c r="A72" s="4">
        <v>44235</v>
      </c>
      <c r="B72" s="5">
        <v>9.2124525999999998E-2</v>
      </c>
      <c r="C72" s="5"/>
      <c r="D72" s="5">
        <v>1.3899999999999999E-2</v>
      </c>
      <c r="E72" s="5">
        <f t="shared" si="4"/>
        <v>-0.84911726981368674</v>
      </c>
      <c r="F72" s="5">
        <f t="shared" si="5"/>
        <v>0.84911726981368674</v>
      </c>
      <c r="G72" s="7"/>
      <c r="H72" s="6">
        <v>0.11929830600000001</v>
      </c>
      <c r="I72" s="5">
        <f t="shared" si="6"/>
        <v>0.29496792200591632</v>
      </c>
      <c r="J72" s="6">
        <f t="shared" si="7"/>
        <v>0.29496792200591632</v>
      </c>
    </row>
    <row r="73" spans="1:10" x14ac:dyDescent="0.35">
      <c r="A73" s="4">
        <v>44236</v>
      </c>
      <c r="B73" s="5">
        <v>8.8218926000000003E-2</v>
      </c>
      <c r="C73" s="5"/>
      <c r="D73" s="5">
        <v>1.37E-2</v>
      </c>
      <c r="E73" s="5">
        <f t="shared" si="4"/>
        <v>-0.84470452519451433</v>
      </c>
      <c r="F73" s="5">
        <f t="shared" si="5"/>
        <v>0.84470452519451433</v>
      </c>
      <c r="G73" s="7"/>
      <c r="H73" s="6">
        <v>0.12061337900000001</v>
      </c>
      <c r="I73" s="5">
        <f t="shared" si="6"/>
        <v>0.36720525253277286</v>
      </c>
      <c r="J73" s="6">
        <f t="shared" si="7"/>
        <v>0.36720525253277286</v>
      </c>
    </row>
    <row r="74" spans="1:10" x14ac:dyDescent="0.35">
      <c r="A74" s="4">
        <v>44237</v>
      </c>
      <c r="B74" s="5">
        <v>8.1328165999999993E-2</v>
      </c>
      <c r="C74" s="5"/>
      <c r="D74" s="5">
        <v>1.35E-2</v>
      </c>
      <c r="E74" s="5">
        <f t="shared" si="4"/>
        <v>-0.83400584737149985</v>
      </c>
      <c r="F74" s="5">
        <f t="shared" si="5"/>
        <v>0.83400584737149985</v>
      </c>
      <c r="G74" s="7"/>
      <c r="H74" s="6">
        <v>0.12387176799999999</v>
      </c>
      <c r="I74" s="5">
        <f t="shared" si="6"/>
        <v>0.52311030842623452</v>
      </c>
      <c r="J74" s="6">
        <f t="shared" si="7"/>
        <v>0.52311030842623452</v>
      </c>
    </row>
    <row r="75" spans="1:10" x14ac:dyDescent="0.35">
      <c r="A75" s="4">
        <v>44238</v>
      </c>
      <c r="B75" s="5">
        <v>8.4984738000000004E-2</v>
      </c>
      <c r="C75" s="5"/>
      <c r="D75" s="5">
        <v>1.34E-2</v>
      </c>
      <c r="E75" s="5">
        <f t="shared" si="4"/>
        <v>-0.84232463010005398</v>
      </c>
      <c r="F75" s="5">
        <f t="shared" si="5"/>
        <v>0.84232463010005398</v>
      </c>
      <c r="G75" s="7"/>
      <c r="H75" s="6">
        <v>0.114048764</v>
      </c>
      <c r="I75" s="5">
        <f t="shared" si="6"/>
        <v>0.3419911231590782</v>
      </c>
      <c r="J75" s="6">
        <f t="shared" si="7"/>
        <v>0.3419911231590782</v>
      </c>
    </row>
    <row r="76" spans="1:10" x14ac:dyDescent="0.35">
      <c r="A76" s="4">
        <v>44239</v>
      </c>
      <c r="B76" s="5">
        <v>8.0470740999999998E-2</v>
      </c>
      <c r="C76" s="5"/>
      <c r="D76" s="5">
        <v>1.32E-2</v>
      </c>
      <c r="E76" s="5">
        <f t="shared" si="4"/>
        <v>-0.8359652236829781</v>
      </c>
      <c r="F76" s="5">
        <f t="shared" si="5"/>
        <v>0.8359652236829781</v>
      </c>
      <c r="G76" s="7"/>
      <c r="H76" s="6">
        <v>0.10100698600000001</v>
      </c>
      <c r="I76" s="5">
        <f t="shared" si="6"/>
        <v>0.25520139052776969</v>
      </c>
      <c r="J76" s="6">
        <f t="shared" si="7"/>
        <v>0.25520139052776969</v>
      </c>
    </row>
    <row r="77" spans="1:10" x14ac:dyDescent="0.35">
      <c r="A77" s="4">
        <v>44240</v>
      </c>
      <c r="B77" s="5">
        <v>6.6791464999999994E-2</v>
      </c>
      <c r="C77" s="5"/>
      <c r="D77" s="5">
        <v>1.2999999999999999E-2</v>
      </c>
      <c r="E77" s="5">
        <f t="shared" si="4"/>
        <v>-0.80536435306517085</v>
      </c>
      <c r="F77" s="5">
        <f t="shared" si="5"/>
        <v>0.80536435306517085</v>
      </c>
      <c r="G77" s="7"/>
      <c r="H77" s="6">
        <v>0.11654774499999999</v>
      </c>
      <c r="I77" s="5">
        <f t="shared" si="6"/>
        <v>0.74494967283619251</v>
      </c>
      <c r="J77" s="6">
        <f t="shared" si="7"/>
        <v>0.74494967283619251</v>
      </c>
    </row>
    <row r="78" spans="1:10" x14ac:dyDescent="0.35">
      <c r="A78" s="4">
        <v>44241</v>
      </c>
      <c r="B78" s="5">
        <v>6.6305746999999998E-2</v>
      </c>
      <c r="C78" s="5"/>
      <c r="D78" s="5">
        <v>1.2800000000000001E-2</v>
      </c>
      <c r="E78" s="5">
        <f t="shared" si="4"/>
        <v>-0.80695489336693549</v>
      </c>
      <c r="F78" s="5">
        <f t="shared" si="5"/>
        <v>0.80695489336693549</v>
      </c>
      <c r="G78" s="7"/>
      <c r="H78" s="6">
        <v>0.12903068300000001</v>
      </c>
      <c r="I78" s="5">
        <f t="shared" si="6"/>
        <v>0.94599546552126179</v>
      </c>
      <c r="J78" s="6">
        <f t="shared" si="7"/>
        <v>0.94599546552126179</v>
      </c>
    </row>
    <row r="79" spans="1:10" x14ac:dyDescent="0.35">
      <c r="A79" s="4">
        <v>44242</v>
      </c>
      <c r="B79" s="5">
        <v>8.2270546E-2</v>
      </c>
      <c r="C79" s="5"/>
      <c r="D79" s="5">
        <v>1.2699999999999999E-2</v>
      </c>
      <c r="E79" s="5">
        <f t="shared" si="4"/>
        <v>-0.84563126638298958</v>
      </c>
      <c r="F79" s="5">
        <f t="shared" si="5"/>
        <v>0.84563126638298958</v>
      </c>
      <c r="G79" s="7"/>
      <c r="H79" s="6">
        <v>0.12389650200000001</v>
      </c>
      <c r="I79" s="5">
        <f t="shared" si="6"/>
        <v>0.50596426089113355</v>
      </c>
      <c r="J79" s="6">
        <f t="shared" si="7"/>
        <v>0.50596426089113355</v>
      </c>
    </row>
    <row r="80" spans="1:10" x14ac:dyDescent="0.35">
      <c r="A80" s="4">
        <v>44243</v>
      </c>
      <c r="B80" s="5">
        <v>8.0153244999999998E-2</v>
      </c>
      <c r="C80" s="5"/>
      <c r="D80" s="5">
        <v>1.2500000000000001E-2</v>
      </c>
      <c r="E80" s="5">
        <f t="shared" si="4"/>
        <v>-0.84404873439621819</v>
      </c>
      <c r="F80" s="5">
        <f t="shared" si="5"/>
        <v>0.84404873439621819</v>
      </c>
      <c r="G80" s="7"/>
      <c r="H80" s="6">
        <v>0.12523430199999999</v>
      </c>
      <c r="I80" s="5">
        <f t="shared" si="6"/>
        <v>0.56243583151249832</v>
      </c>
      <c r="J80" s="6">
        <f t="shared" si="7"/>
        <v>0.56243583151249832</v>
      </c>
    </row>
    <row r="81" spans="1:10" x14ac:dyDescent="0.35">
      <c r="A81" s="4">
        <v>44244</v>
      </c>
      <c r="B81" s="5">
        <v>8.2156023999999994E-2</v>
      </c>
      <c r="C81" s="5"/>
      <c r="D81" s="5">
        <v>1.23E-2</v>
      </c>
      <c r="E81" s="5">
        <f t="shared" si="4"/>
        <v>-0.85028486772923673</v>
      </c>
      <c r="F81" s="5">
        <f t="shared" si="5"/>
        <v>0.85028486772923673</v>
      </c>
      <c r="G81" s="7"/>
      <c r="H81" s="6">
        <v>0.12921118100000001</v>
      </c>
      <c r="I81" s="5">
        <f t="shared" si="6"/>
        <v>0.57275358164849866</v>
      </c>
      <c r="J81" s="6">
        <f t="shared" si="7"/>
        <v>0.57275358164849866</v>
      </c>
    </row>
    <row r="82" spans="1:10" x14ac:dyDescent="0.35">
      <c r="A82" s="4">
        <v>44245</v>
      </c>
      <c r="B82" s="5">
        <v>8.3264400000000002E-2</v>
      </c>
      <c r="C82" s="5"/>
      <c r="D82" s="5">
        <v>1.2200000000000001E-2</v>
      </c>
      <c r="E82" s="5">
        <f t="shared" si="4"/>
        <v>-0.85347879766142554</v>
      </c>
      <c r="F82" s="5">
        <f t="shared" si="5"/>
        <v>0.85347879766142554</v>
      </c>
      <c r="G82" s="7"/>
      <c r="H82" s="6">
        <v>0.108309869</v>
      </c>
      <c r="I82" s="5">
        <f t="shared" si="6"/>
        <v>0.3007944451650405</v>
      </c>
      <c r="J82" s="6">
        <f t="shared" si="7"/>
        <v>0.3007944451650405</v>
      </c>
    </row>
    <row r="83" spans="1:10" x14ac:dyDescent="0.35">
      <c r="A83" s="4">
        <v>44246</v>
      </c>
      <c r="B83" s="5">
        <v>7.7215416999999995E-2</v>
      </c>
      <c r="C83" s="5"/>
      <c r="D83" s="5">
        <v>1.2E-2</v>
      </c>
      <c r="E83" s="5">
        <f t="shared" si="4"/>
        <v>-0.84459062106729288</v>
      </c>
      <c r="F83" s="5">
        <f t="shared" si="5"/>
        <v>0.84459062106729288</v>
      </c>
      <c r="G83" s="7"/>
      <c r="H83" s="6">
        <v>0.108491724</v>
      </c>
      <c r="I83" s="5">
        <f t="shared" si="6"/>
        <v>0.40505262051489027</v>
      </c>
      <c r="J83" s="6">
        <f t="shared" si="7"/>
        <v>0.40505262051489027</v>
      </c>
    </row>
    <row r="84" spans="1:10" x14ac:dyDescent="0.35">
      <c r="A84" s="4">
        <v>44247</v>
      </c>
      <c r="B84" s="5">
        <v>6.8148571000000005E-2</v>
      </c>
      <c r="C84" s="5"/>
      <c r="D84" s="5">
        <v>1.1900000000000001E-2</v>
      </c>
      <c r="E84" s="5">
        <f t="shared" si="4"/>
        <v>-0.82538151827130757</v>
      </c>
      <c r="F84" s="5">
        <f t="shared" si="5"/>
        <v>0.82538151827130757</v>
      </c>
      <c r="G84" s="7"/>
      <c r="H84" s="6">
        <v>0.122130299</v>
      </c>
      <c r="I84" s="5">
        <f t="shared" si="6"/>
        <v>0.79211826760094484</v>
      </c>
      <c r="J84" s="6">
        <f t="shared" si="7"/>
        <v>0.79211826760094484</v>
      </c>
    </row>
    <row r="85" spans="1:10" x14ac:dyDescent="0.35">
      <c r="A85" s="4">
        <v>44248</v>
      </c>
      <c r="B85" s="5">
        <v>6.4204921999999998E-2</v>
      </c>
      <c r="C85" s="5"/>
      <c r="D85" s="5">
        <v>1.17E-2</v>
      </c>
      <c r="E85" s="5">
        <f t="shared" si="4"/>
        <v>-0.81777098023730954</v>
      </c>
      <c r="F85" s="5">
        <f t="shared" si="5"/>
        <v>0.81777098023730954</v>
      </c>
      <c r="G85" s="7"/>
      <c r="H85" s="6">
        <v>0.14101437999999999</v>
      </c>
      <c r="I85" s="5">
        <f t="shared" si="6"/>
        <v>1.196317285456713</v>
      </c>
      <c r="J85" s="6">
        <f t="shared" si="7"/>
        <v>1.196317285456713</v>
      </c>
    </row>
    <row r="86" spans="1:10" x14ac:dyDescent="0.35">
      <c r="A86" s="4">
        <v>44249</v>
      </c>
      <c r="B86" s="5">
        <v>8.9152301000000003E-2</v>
      </c>
      <c r="C86" s="5"/>
      <c r="D86" s="5">
        <v>1.1599999999999999E-2</v>
      </c>
      <c r="E86" s="5">
        <f t="shared" si="4"/>
        <v>-0.86988557928527277</v>
      </c>
      <c r="F86" s="5">
        <f t="shared" si="5"/>
        <v>0.86988557928527277</v>
      </c>
      <c r="G86" s="7"/>
      <c r="H86" s="6">
        <v>0.13676703800000001</v>
      </c>
      <c r="I86" s="5">
        <f t="shared" si="6"/>
        <v>0.53408309674474919</v>
      </c>
      <c r="J86" s="6">
        <f t="shared" si="7"/>
        <v>0.53408309674474919</v>
      </c>
    </row>
    <row r="87" spans="1:10" x14ac:dyDescent="0.35">
      <c r="A87" s="4">
        <v>44250</v>
      </c>
      <c r="B87" s="5">
        <v>8.1708691999999999E-2</v>
      </c>
      <c r="C87" s="5"/>
      <c r="D87" s="5">
        <v>1.14E-2</v>
      </c>
      <c r="E87" s="5">
        <f t="shared" si="4"/>
        <v>-0.86047995970857061</v>
      </c>
      <c r="F87" s="5">
        <f t="shared" si="5"/>
        <v>0.86047995970857061</v>
      </c>
      <c r="G87" s="7"/>
      <c r="H87" s="6">
        <v>0.13431699599999999</v>
      </c>
      <c r="I87" s="5">
        <f t="shared" si="6"/>
        <v>0.64385199067927801</v>
      </c>
      <c r="J87" s="6">
        <f t="shared" si="7"/>
        <v>0.64385199067927801</v>
      </c>
    </row>
    <row r="88" spans="1:10" x14ac:dyDescent="0.35">
      <c r="A88" s="4">
        <v>44251</v>
      </c>
      <c r="B88" s="5">
        <v>8.5023683000000003E-2</v>
      </c>
      <c r="C88" s="5"/>
      <c r="D88" s="5">
        <v>1.1299999999999999E-2</v>
      </c>
      <c r="E88" s="5">
        <f t="shared" si="4"/>
        <v>-0.86709585375171283</v>
      </c>
      <c r="F88" s="5">
        <f t="shared" si="5"/>
        <v>0.86709585375171283</v>
      </c>
      <c r="G88" s="7"/>
      <c r="H88" s="6">
        <v>0.13547330899999999</v>
      </c>
      <c r="I88" s="5">
        <f t="shared" si="6"/>
        <v>0.59335968779428172</v>
      </c>
      <c r="J88" s="6">
        <f t="shared" si="7"/>
        <v>0.59335968779428172</v>
      </c>
    </row>
    <row r="89" spans="1:10" x14ac:dyDescent="0.35">
      <c r="A89" s="4">
        <v>44252</v>
      </c>
      <c r="B89" s="5">
        <v>8.5913532000000001E-2</v>
      </c>
      <c r="C89" s="5"/>
      <c r="D89" s="5">
        <v>1.11E-2</v>
      </c>
      <c r="E89" s="5">
        <f t="shared" si="4"/>
        <v>-0.87080032980136357</v>
      </c>
      <c r="F89" s="5">
        <f t="shared" si="5"/>
        <v>0.87080032980136357</v>
      </c>
      <c r="G89" s="7"/>
      <c r="H89" s="6">
        <v>9.5693818999999999E-2</v>
      </c>
      <c r="I89" s="5">
        <f t="shared" si="6"/>
        <v>0.11383872566198301</v>
      </c>
      <c r="J89" s="6">
        <f t="shared" si="7"/>
        <v>0.11383872566198301</v>
      </c>
    </row>
    <row r="90" spans="1:10" x14ac:dyDescent="0.35">
      <c r="A90" s="4">
        <v>44253</v>
      </c>
      <c r="B90" s="5">
        <v>7.9272624999999999E-2</v>
      </c>
      <c r="C90" s="5"/>
      <c r="D90" s="5">
        <v>1.0999999999999999E-2</v>
      </c>
      <c r="E90" s="5">
        <f t="shared" si="4"/>
        <v>-0.86123835308847163</v>
      </c>
      <c r="F90" s="5">
        <f t="shared" si="5"/>
        <v>0.86123835308847163</v>
      </c>
      <c r="G90" s="7"/>
      <c r="H90" s="6">
        <v>7.1032917000000001E-2</v>
      </c>
      <c r="I90" s="5">
        <f t="shared" si="6"/>
        <v>-0.1039414047409178</v>
      </c>
      <c r="J90" s="6">
        <f t="shared" si="7"/>
        <v>0.1039414047409178</v>
      </c>
    </row>
    <row r="91" spans="1:10" x14ac:dyDescent="0.35">
      <c r="A91" s="4">
        <v>44254</v>
      </c>
      <c r="B91" s="5">
        <v>6.7488408E-2</v>
      </c>
      <c r="C91" s="5"/>
      <c r="D91" s="5">
        <v>1.0800000000000001E-2</v>
      </c>
      <c r="E91" s="5">
        <f t="shared" si="4"/>
        <v>-0.83997251794708205</v>
      </c>
      <c r="F91" s="5">
        <f t="shared" si="5"/>
        <v>0.83997251794708205</v>
      </c>
      <c r="G91" s="7"/>
      <c r="H91" s="6">
        <v>0.119364397</v>
      </c>
      <c r="I91" s="5">
        <f t="shared" si="6"/>
        <v>0.76866517580322824</v>
      </c>
      <c r="J91" s="6">
        <f t="shared" si="7"/>
        <v>0.76866517580322824</v>
      </c>
    </row>
    <row r="92" spans="1:10" x14ac:dyDescent="0.35">
      <c r="A92" s="4">
        <v>44255</v>
      </c>
      <c r="B92" s="5">
        <v>6.3908663000000004E-2</v>
      </c>
      <c r="C92" s="5"/>
      <c r="D92" s="5">
        <v>1.0699999999999999E-2</v>
      </c>
      <c r="E92" s="5">
        <f t="shared" si="4"/>
        <v>-0.83257355892424156</v>
      </c>
      <c r="F92" s="5">
        <f t="shared" si="5"/>
        <v>0.83257355892424156</v>
      </c>
      <c r="G92" s="7"/>
      <c r="H92" s="6">
        <v>0.123768005</v>
      </c>
      <c r="I92" s="5">
        <f t="shared" si="6"/>
        <v>0.93663893422398758</v>
      </c>
      <c r="J92" s="6">
        <f t="shared" si="7"/>
        <v>0.93663893422398758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7.8634700866666671E-2</v>
      </c>
      <c r="C95" s="5"/>
      <c r="D95" s="5">
        <f>AVERAGE(D3:D92)</f>
        <v>2.0278888888888884E-2</v>
      </c>
      <c r="E95" s="5"/>
      <c r="F95" s="5">
        <f>SUM(F3:F92)</f>
        <v>66.521162218668437</v>
      </c>
      <c r="G95" s="5"/>
      <c r="H95" s="5">
        <f>AVERAGE(H3:H92)</f>
        <v>0.1157874824777778</v>
      </c>
      <c r="I95" s="3"/>
      <c r="J95" s="5">
        <f>SUM(J3:J92)</f>
        <v>45.647798011025962</v>
      </c>
    </row>
    <row r="96" spans="1:10" x14ac:dyDescent="0.35">
      <c r="A96" s="3" t="s">
        <v>14</v>
      </c>
      <c r="B96" s="5">
        <f>MEDIAN(B3:B92)</f>
        <v>8.1955799999999995E-2</v>
      </c>
      <c r="C96" s="5"/>
      <c r="D96" s="5">
        <f>MEDIAN(D3:D92)</f>
        <v>1.915E-2</v>
      </c>
      <c r="E96" s="5" t="s">
        <v>1</v>
      </c>
      <c r="F96" s="8">
        <f>COUNT(D3:D92)</f>
        <v>90</v>
      </c>
      <c r="G96" s="5"/>
      <c r="H96" s="5">
        <f>MEDIAN(H3:H92)</f>
        <v>0.11409725900000001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1.0023454439369778E-2</v>
      </c>
      <c r="C97" s="5"/>
      <c r="D97" s="3">
        <f>_xlfn.STDEV.S(D3:D92)</f>
        <v>6.8642453277909486E-3</v>
      </c>
      <c r="E97" s="5" t="s">
        <v>4</v>
      </c>
      <c r="F97" s="5">
        <f>(F95/F96)*100</f>
        <v>73.912402465187157</v>
      </c>
      <c r="G97" s="5"/>
      <c r="H97" s="3">
        <f>_xlfn.STDEV.S(H3:H92)</f>
        <v>2.2912713886298442E-2</v>
      </c>
      <c r="I97" s="3" t="s">
        <v>4</v>
      </c>
      <c r="J97" s="5">
        <f>(J95/J96)*100</f>
        <v>50.719775567806622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97"/>
  <sheetViews>
    <sheetView topLeftCell="A21" zoomScale="85" zoomScaleNormal="85" workbookViewId="0">
      <selection activeCell="J94" sqref="A1:J94"/>
    </sheetView>
  </sheetViews>
  <sheetFormatPr defaultRowHeight="14.5" x14ac:dyDescent="0.35"/>
  <cols>
    <col min="1" max="1" width="11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2.72656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12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0.75622655999999999</v>
      </c>
      <c r="C3" s="5"/>
      <c r="D3" s="5">
        <v>0.5262</v>
      </c>
      <c r="E3" s="5">
        <f>(D3-B3)/B3</f>
        <v>-0.30417678003798226</v>
      </c>
      <c r="F3" s="5">
        <f>ABS((B3-D3)/B3)</f>
        <v>0.30417678003798226</v>
      </c>
      <c r="G3" s="5"/>
      <c r="H3" s="5">
        <v>0.75622655999999999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0.655920579</v>
      </c>
      <c r="C4" s="5"/>
      <c r="D4" s="5">
        <v>0.52639999999999998</v>
      </c>
      <c r="E4" s="5">
        <f t="shared" ref="E4:E67" si="0">(D4-B4)/B4</f>
        <v>-0.19746381367918633</v>
      </c>
      <c r="F4" s="5">
        <f t="shared" ref="F4:F67" si="1">ABS((B4-D4)/B4)</f>
        <v>0.19746381367918633</v>
      </c>
      <c r="G4" s="5"/>
      <c r="H4" s="5">
        <v>0.56018217199999998</v>
      </c>
      <c r="I4" s="5">
        <f t="shared" ref="I4:I67" si="2">(H4-B4)/B4</f>
        <v>-0.14596036481422855</v>
      </c>
      <c r="J4" s="6">
        <f t="shared" ref="J4:J67" si="3">ABS((B4-H4)/B4)</f>
        <v>0.14596036481422855</v>
      </c>
    </row>
    <row r="5" spans="1:10" x14ac:dyDescent="0.35">
      <c r="A5" s="4">
        <v>44168</v>
      </c>
      <c r="B5" s="5">
        <v>0.66920462300000005</v>
      </c>
      <c r="C5" s="5"/>
      <c r="D5" s="5">
        <v>0.52669999999999995</v>
      </c>
      <c r="E5" s="5">
        <f t="shared" si="0"/>
        <v>-0.21294626202843805</v>
      </c>
      <c r="F5" s="5">
        <f t="shared" si="1"/>
        <v>0.21294626202843805</v>
      </c>
      <c r="G5" s="5"/>
      <c r="H5" s="5">
        <v>0.48300526199999999</v>
      </c>
      <c r="I5" s="5">
        <f t="shared" si="2"/>
        <v>-0.27823980080304983</v>
      </c>
      <c r="J5" s="6">
        <f t="shared" si="3"/>
        <v>0.27823980080304983</v>
      </c>
    </row>
    <row r="6" spans="1:10" x14ac:dyDescent="0.35">
      <c r="A6" s="4">
        <v>44169</v>
      </c>
      <c r="B6" s="5">
        <v>0.62140092999999996</v>
      </c>
      <c r="C6" s="5"/>
      <c r="D6" s="5">
        <v>0.52690000000000003</v>
      </c>
      <c r="E6" s="5">
        <f t="shared" si="0"/>
        <v>-0.15207722653392219</v>
      </c>
      <c r="F6" s="5">
        <f t="shared" si="1"/>
        <v>0.15207722653392219</v>
      </c>
      <c r="G6" s="5"/>
      <c r="H6" s="5">
        <v>0.35134861499999998</v>
      </c>
      <c r="I6" s="5">
        <f t="shared" si="2"/>
        <v>-0.43458627427545049</v>
      </c>
      <c r="J6" s="6">
        <f t="shared" si="3"/>
        <v>0.43458627427545049</v>
      </c>
    </row>
    <row r="7" spans="1:10" x14ac:dyDescent="0.35">
      <c r="A7" s="4">
        <v>44170</v>
      </c>
      <c r="B7" s="5">
        <v>0.329849595</v>
      </c>
      <c r="C7" s="5"/>
      <c r="D7" s="5">
        <v>0.52710000000000001</v>
      </c>
      <c r="E7" s="5">
        <f t="shared" si="0"/>
        <v>0.59800105257064218</v>
      </c>
      <c r="F7" s="5">
        <f t="shared" si="1"/>
        <v>0.59800105257064218</v>
      </c>
      <c r="G7" s="5"/>
      <c r="H7" s="5">
        <v>0.3175964</v>
      </c>
      <c r="I7" s="5">
        <f t="shared" si="2"/>
        <v>-3.7147824904863062E-2</v>
      </c>
      <c r="J7" s="6">
        <f t="shared" si="3"/>
        <v>3.7147824904863062E-2</v>
      </c>
    </row>
    <row r="8" spans="1:10" x14ac:dyDescent="0.35">
      <c r="A8" s="4">
        <v>44171</v>
      </c>
      <c r="B8" s="5">
        <v>0.22995489999999999</v>
      </c>
      <c r="C8" s="5"/>
      <c r="D8" s="5">
        <v>0.52739999999999998</v>
      </c>
      <c r="E8" s="5">
        <f t="shared" si="0"/>
        <v>1.2934932023627244</v>
      </c>
      <c r="F8" s="5">
        <f t="shared" si="1"/>
        <v>1.2934932023627244</v>
      </c>
      <c r="G8" s="5"/>
      <c r="H8" s="5">
        <v>0.363296754</v>
      </c>
      <c r="I8" s="5">
        <f t="shared" si="2"/>
        <v>0.57986089446234901</v>
      </c>
      <c r="J8" s="6">
        <f t="shared" si="3"/>
        <v>0.57986089446234901</v>
      </c>
    </row>
    <row r="9" spans="1:10" x14ac:dyDescent="0.35">
      <c r="A9" s="4">
        <v>44172</v>
      </c>
      <c r="B9" s="5">
        <v>0.811393323</v>
      </c>
      <c r="C9" s="5"/>
      <c r="D9" s="5">
        <v>0.52759999999999996</v>
      </c>
      <c r="E9" s="5">
        <f t="shared" si="0"/>
        <v>-0.34976048601277437</v>
      </c>
      <c r="F9" s="5">
        <f t="shared" si="1"/>
        <v>0.34976048601277437</v>
      </c>
      <c r="G9" s="5"/>
      <c r="H9" s="5">
        <v>0.65497275399999999</v>
      </c>
      <c r="I9" s="5">
        <f t="shared" si="2"/>
        <v>-0.19278020235816015</v>
      </c>
      <c r="J9" s="6">
        <f t="shared" si="3"/>
        <v>0.19278020235816015</v>
      </c>
    </row>
    <row r="10" spans="1:10" x14ac:dyDescent="0.35">
      <c r="A10" s="4">
        <v>44173</v>
      </c>
      <c r="B10" s="5">
        <v>0.559202545</v>
      </c>
      <c r="C10" s="5"/>
      <c r="D10" s="5">
        <v>0.52780000000000005</v>
      </c>
      <c r="E10" s="5">
        <f t="shared" si="0"/>
        <v>-5.6155940778130665E-2</v>
      </c>
      <c r="F10" s="5">
        <f t="shared" si="1"/>
        <v>5.6155940778130665E-2</v>
      </c>
      <c r="G10" s="5"/>
      <c r="H10" s="5">
        <v>0.49744986699999999</v>
      </c>
      <c r="I10" s="5">
        <f t="shared" si="2"/>
        <v>-0.11042989441330243</v>
      </c>
      <c r="J10" s="6">
        <f t="shared" si="3"/>
        <v>0.11042989441330243</v>
      </c>
    </row>
    <row r="11" spans="1:10" x14ac:dyDescent="0.35">
      <c r="A11" s="4">
        <v>44174</v>
      </c>
      <c r="B11" s="5">
        <v>0.61415324500000001</v>
      </c>
      <c r="C11" s="5"/>
      <c r="D11" s="5">
        <v>0.52800000000000002</v>
      </c>
      <c r="E11" s="5">
        <f t="shared" si="0"/>
        <v>-0.14027971959995097</v>
      </c>
      <c r="F11" s="5">
        <f t="shared" si="1"/>
        <v>0.14027971959995097</v>
      </c>
      <c r="G11" s="5"/>
      <c r="H11" s="5">
        <v>0.59960662799999997</v>
      </c>
      <c r="I11" s="5">
        <f t="shared" si="2"/>
        <v>-2.3685647057030593E-2</v>
      </c>
      <c r="J11" s="6">
        <f t="shared" si="3"/>
        <v>2.3685647057030593E-2</v>
      </c>
    </row>
    <row r="12" spans="1:10" x14ac:dyDescent="0.35">
      <c r="A12" s="4">
        <v>44175</v>
      </c>
      <c r="B12" s="5">
        <v>0.62246015399999999</v>
      </c>
      <c r="C12" s="5"/>
      <c r="D12" s="5">
        <v>0.52829999999999999</v>
      </c>
      <c r="E12" s="5">
        <f t="shared" si="0"/>
        <v>-0.15127097436665801</v>
      </c>
      <c r="F12" s="5">
        <f t="shared" si="1"/>
        <v>0.15127097436665801</v>
      </c>
      <c r="G12" s="5"/>
      <c r="H12" s="5">
        <v>0.51401928699999999</v>
      </c>
      <c r="I12" s="5">
        <f t="shared" si="2"/>
        <v>-0.17421334731732885</v>
      </c>
      <c r="J12" s="6">
        <f t="shared" si="3"/>
        <v>0.17421334731732885</v>
      </c>
    </row>
    <row r="13" spans="1:10" x14ac:dyDescent="0.35">
      <c r="A13" s="4">
        <v>44176</v>
      </c>
      <c r="B13" s="5">
        <v>0.77067409399999998</v>
      </c>
      <c r="C13" s="5"/>
      <c r="D13" s="5">
        <v>0.52849999999999997</v>
      </c>
      <c r="E13" s="5">
        <f t="shared" si="0"/>
        <v>-0.31423671287956906</v>
      </c>
      <c r="F13" s="5">
        <f t="shared" si="1"/>
        <v>0.31423671287956906</v>
      </c>
      <c r="G13" s="5"/>
      <c r="H13" s="5">
        <v>0.38870405200000002</v>
      </c>
      <c r="I13" s="5">
        <f t="shared" si="2"/>
        <v>-0.49563109098098213</v>
      </c>
      <c r="J13" s="6">
        <f t="shared" si="3"/>
        <v>0.49563109098098213</v>
      </c>
    </row>
    <row r="14" spans="1:10" x14ac:dyDescent="0.35">
      <c r="A14" s="4">
        <v>44177</v>
      </c>
      <c r="B14" s="5">
        <v>0.33284998100000002</v>
      </c>
      <c r="C14" s="5"/>
      <c r="D14" s="5">
        <v>0.52869999999999995</v>
      </c>
      <c r="E14" s="5">
        <f t="shared" si="0"/>
        <v>0.58840327528815428</v>
      </c>
      <c r="F14" s="5">
        <f t="shared" si="1"/>
        <v>0.58840327528815428</v>
      </c>
      <c r="G14" s="5"/>
      <c r="H14" s="5">
        <v>0.42811145</v>
      </c>
      <c r="I14" s="5">
        <f t="shared" si="2"/>
        <v>0.28619941246143554</v>
      </c>
      <c r="J14" s="6">
        <f t="shared" si="3"/>
        <v>0.28619941246143554</v>
      </c>
    </row>
    <row r="15" spans="1:10" x14ac:dyDescent="0.35">
      <c r="A15" s="4">
        <v>44178</v>
      </c>
      <c r="B15" s="5">
        <v>0.241339146</v>
      </c>
      <c r="C15" s="5"/>
      <c r="D15" s="5">
        <v>0.52900000000000003</v>
      </c>
      <c r="E15" s="5">
        <f t="shared" si="0"/>
        <v>1.1919361561012569</v>
      </c>
      <c r="F15" s="5">
        <f t="shared" si="1"/>
        <v>1.1919361561012569</v>
      </c>
      <c r="G15" s="5"/>
      <c r="H15" s="5">
        <v>0.61402107900000003</v>
      </c>
      <c r="I15" s="5">
        <f t="shared" si="2"/>
        <v>1.5442249596756259</v>
      </c>
      <c r="J15" s="6">
        <f t="shared" si="3"/>
        <v>1.5442249596756259</v>
      </c>
    </row>
    <row r="16" spans="1:10" x14ac:dyDescent="0.35">
      <c r="A16" s="4">
        <v>44179</v>
      </c>
      <c r="B16" s="5">
        <v>0.76618572299999999</v>
      </c>
      <c r="C16" s="5"/>
      <c r="D16" s="5">
        <v>0.5292</v>
      </c>
      <c r="E16" s="5">
        <f t="shared" si="0"/>
        <v>-0.30930584567940322</v>
      </c>
      <c r="F16" s="5">
        <f t="shared" si="1"/>
        <v>0.30930584567940322</v>
      </c>
      <c r="G16" s="5"/>
      <c r="H16" s="5">
        <v>0.57646504399999998</v>
      </c>
      <c r="I16" s="5">
        <f t="shared" si="2"/>
        <v>-0.24761708983188663</v>
      </c>
      <c r="J16" s="6">
        <f t="shared" si="3"/>
        <v>0.24761708983188663</v>
      </c>
    </row>
    <row r="17" spans="1:10" x14ac:dyDescent="0.35">
      <c r="A17" s="4">
        <v>44180</v>
      </c>
      <c r="B17" s="5">
        <v>0.69941390199999998</v>
      </c>
      <c r="C17" s="5"/>
      <c r="D17" s="5">
        <v>0.52939999999999998</v>
      </c>
      <c r="E17" s="5">
        <f t="shared" si="0"/>
        <v>-0.24308053001783197</v>
      </c>
      <c r="F17" s="5">
        <f t="shared" si="1"/>
        <v>0.24308053001783197</v>
      </c>
      <c r="G17" s="5"/>
      <c r="H17" s="5">
        <v>0.63974198400000004</v>
      </c>
      <c r="I17" s="5">
        <f t="shared" si="2"/>
        <v>-8.531703163086389E-2</v>
      </c>
      <c r="J17" s="6">
        <f t="shared" si="3"/>
        <v>8.531703163086389E-2</v>
      </c>
    </row>
    <row r="18" spans="1:10" x14ac:dyDescent="0.35">
      <c r="A18" s="4">
        <v>44181</v>
      </c>
      <c r="B18" s="5">
        <v>0.77059900000000003</v>
      </c>
      <c r="C18" s="5"/>
      <c r="D18" s="5">
        <v>0.52969999999999995</v>
      </c>
      <c r="E18" s="5">
        <f t="shared" si="0"/>
        <v>-0.31261265586900588</v>
      </c>
      <c r="F18" s="5">
        <f t="shared" si="1"/>
        <v>0.31261265586900588</v>
      </c>
      <c r="G18" s="5"/>
      <c r="H18" s="5">
        <v>0.61112718499999996</v>
      </c>
      <c r="I18" s="5">
        <f t="shared" si="2"/>
        <v>-0.20694526595544513</v>
      </c>
      <c r="J18" s="6">
        <f t="shared" si="3"/>
        <v>0.20694526595544513</v>
      </c>
    </row>
    <row r="19" spans="1:10" x14ac:dyDescent="0.35">
      <c r="A19" s="4">
        <v>44182</v>
      </c>
      <c r="B19" s="5">
        <v>0.74446221099999998</v>
      </c>
      <c r="C19" s="5"/>
      <c r="D19" s="5">
        <v>0.52990000000000004</v>
      </c>
      <c r="E19" s="5">
        <f t="shared" si="0"/>
        <v>-0.28821101706665397</v>
      </c>
      <c r="F19" s="5">
        <f t="shared" si="1"/>
        <v>0.28821101706665397</v>
      </c>
      <c r="G19" s="5"/>
      <c r="H19" s="5">
        <v>0.54817907300000002</v>
      </c>
      <c r="I19" s="5">
        <f t="shared" si="2"/>
        <v>-0.26365762438948021</v>
      </c>
      <c r="J19" s="6">
        <f t="shared" si="3"/>
        <v>0.26365762438948021</v>
      </c>
    </row>
    <row r="20" spans="1:10" x14ac:dyDescent="0.35">
      <c r="A20" s="4">
        <v>44183</v>
      </c>
      <c r="B20" s="5">
        <v>0.56851089300000002</v>
      </c>
      <c r="C20" s="5"/>
      <c r="D20" s="5">
        <v>0.53010000000000002</v>
      </c>
      <c r="E20" s="5">
        <f t="shared" si="0"/>
        <v>-6.7564040501155359E-2</v>
      </c>
      <c r="F20" s="5">
        <f t="shared" si="1"/>
        <v>6.7564040501155359E-2</v>
      </c>
      <c r="G20" s="5"/>
      <c r="H20" s="5">
        <v>0.37447118400000001</v>
      </c>
      <c r="I20" s="5">
        <f t="shared" si="2"/>
        <v>-0.3413122094742343</v>
      </c>
      <c r="J20" s="6">
        <f t="shared" si="3"/>
        <v>0.3413122094742343</v>
      </c>
    </row>
    <row r="21" spans="1:10" x14ac:dyDescent="0.35">
      <c r="A21" s="4">
        <v>44184</v>
      </c>
      <c r="B21" s="5">
        <v>0.38323565999999998</v>
      </c>
      <c r="C21" s="5"/>
      <c r="D21" s="5">
        <v>0.53039999999999998</v>
      </c>
      <c r="E21" s="5">
        <f t="shared" si="0"/>
        <v>0.38400481834075673</v>
      </c>
      <c r="F21" s="5">
        <f t="shared" si="1"/>
        <v>0.38400481834075673</v>
      </c>
      <c r="G21" s="5"/>
      <c r="H21" s="5">
        <v>0.41373510699999999</v>
      </c>
      <c r="I21" s="5">
        <f t="shared" si="2"/>
        <v>7.9584052799261992E-2</v>
      </c>
      <c r="J21" s="6">
        <f t="shared" si="3"/>
        <v>7.9584052799261992E-2</v>
      </c>
    </row>
    <row r="22" spans="1:10" x14ac:dyDescent="0.35">
      <c r="A22" s="4">
        <v>44185</v>
      </c>
      <c r="B22" s="5">
        <v>0.258386067</v>
      </c>
      <c r="C22" s="5"/>
      <c r="D22" s="5">
        <v>0.53059999999999996</v>
      </c>
      <c r="E22" s="5">
        <f t="shared" si="0"/>
        <v>1.0535162989264431</v>
      </c>
      <c r="F22" s="5">
        <f t="shared" si="1"/>
        <v>1.0535162989264431</v>
      </c>
      <c r="G22" s="5"/>
      <c r="H22" s="5">
        <v>0.65394455299999998</v>
      </c>
      <c r="I22" s="5">
        <f t="shared" si="2"/>
        <v>1.5308816399918344</v>
      </c>
      <c r="J22" s="6">
        <f t="shared" si="3"/>
        <v>1.5308816399918344</v>
      </c>
    </row>
    <row r="23" spans="1:10" x14ac:dyDescent="0.35">
      <c r="A23" s="4">
        <v>44186</v>
      </c>
      <c r="B23" s="5">
        <v>0.78021686000000001</v>
      </c>
      <c r="C23" s="5"/>
      <c r="D23" s="5">
        <v>0.53080000000000005</v>
      </c>
      <c r="E23" s="5">
        <f t="shared" si="0"/>
        <v>-0.31967632691249448</v>
      </c>
      <c r="F23" s="5">
        <f t="shared" si="1"/>
        <v>0.31967632691249448</v>
      </c>
      <c r="G23" s="5"/>
      <c r="H23" s="5">
        <v>0.60418475299999996</v>
      </c>
      <c r="I23" s="5">
        <f t="shared" si="2"/>
        <v>-0.22561946046641448</v>
      </c>
      <c r="J23" s="6">
        <f t="shared" si="3"/>
        <v>0.22561946046641448</v>
      </c>
    </row>
    <row r="24" spans="1:10" x14ac:dyDescent="0.35">
      <c r="A24" s="4">
        <v>44187</v>
      </c>
      <c r="B24" s="5">
        <v>0.59418609099999997</v>
      </c>
      <c r="C24" s="5"/>
      <c r="D24" s="5">
        <v>0.53110000000000002</v>
      </c>
      <c r="E24" s="5">
        <f t="shared" si="0"/>
        <v>-0.10617227827367631</v>
      </c>
      <c r="F24" s="5">
        <f t="shared" si="1"/>
        <v>0.10617227827367631</v>
      </c>
      <c r="G24" s="5"/>
      <c r="H24" s="5">
        <v>0.589714403</v>
      </c>
      <c r="I24" s="5">
        <f t="shared" si="2"/>
        <v>-7.5257365793841412E-3</v>
      </c>
      <c r="J24" s="6">
        <f t="shared" si="3"/>
        <v>7.5257365793841412E-3</v>
      </c>
    </row>
    <row r="25" spans="1:10" x14ac:dyDescent="0.35">
      <c r="A25" s="4">
        <v>44188</v>
      </c>
      <c r="B25" s="5">
        <v>0.56230019399999998</v>
      </c>
      <c r="C25" s="5"/>
      <c r="D25" s="5">
        <v>0.53129999999999999</v>
      </c>
      <c r="E25" s="5">
        <f t="shared" si="0"/>
        <v>-5.5131039133164486E-2</v>
      </c>
      <c r="F25" s="5">
        <f t="shared" si="1"/>
        <v>5.5131039133164486E-2</v>
      </c>
      <c r="G25" s="5"/>
      <c r="H25" s="5">
        <v>0.64140748700000005</v>
      </c>
      <c r="I25" s="5">
        <f t="shared" si="2"/>
        <v>0.14068516042518045</v>
      </c>
      <c r="J25" s="6">
        <f t="shared" si="3"/>
        <v>0.14068516042518045</v>
      </c>
    </row>
    <row r="26" spans="1:10" x14ac:dyDescent="0.35">
      <c r="A26" s="4">
        <v>44189</v>
      </c>
      <c r="B26" s="5">
        <v>0.157478805</v>
      </c>
      <c r="C26" s="5"/>
      <c r="D26" s="5">
        <v>0.53149999999999997</v>
      </c>
      <c r="E26" s="5">
        <f t="shared" si="0"/>
        <v>2.3750573608937406</v>
      </c>
      <c r="F26" s="5">
        <f t="shared" si="1"/>
        <v>2.3750573608937406</v>
      </c>
      <c r="G26" s="5"/>
      <c r="H26" s="5">
        <v>0.59092089000000003</v>
      </c>
      <c r="I26" s="5">
        <f t="shared" si="2"/>
        <v>2.7523836302923432</v>
      </c>
      <c r="J26" s="6">
        <f t="shared" si="3"/>
        <v>2.7523836302923432</v>
      </c>
    </row>
    <row r="27" spans="1:10" x14ac:dyDescent="0.35">
      <c r="A27" s="4">
        <v>44190</v>
      </c>
      <c r="B27" s="5">
        <v>0.17787994700000001</v>
      </c>
      <c r="C27" s="5"/>
      <c r="D27" s="5">
        <v>0.53180000000000005</v>
      </c>
      <c r="E27" s="5">
        <f t="shared" si="0"/>
        <v>1.989656838609245</v>
      </c>
      <c r="F27" s="5">
        <f t="shared" si="1"/>
        <v>1.989656838609245</v>
      </c>
      <c r="G27" s="5"/>
      <c r="H27" s="5">
        <v>0.365134968</v>
      </c>
      <c r="I27" s="5">
        <f t="shared" si="2"/>
        <v>1.052704501873952</v>
      </c>
      <c r="J27" s="6">
        <f t="shared" si="3"/>
        <v>1.052704501873952</v>
      </c>
    </row>
    <row r="28" spans="1:10" x14ac:dyDescent="0.35">
      <c r="A28" s="4">
        <v>44191</v>
      </c>
      <c r="B28" s="5">
        <v>0.33877203500000003</v>
      </c>
      <c r="C28" s="5"/>
      <c r="D28" s="5">
        <v>0.53200000000000003</v>
      </c>
      <c r="E28" s="5">
        <f t="shared" si="0"/>
        <v>0.57037755492421327</v>
      </c>
      <c r="F28" s="5">
        <f t="shared" si="1"/>
        <v>0.57037755492421327</v>
      </c>
      <c r="G28" s="5"/>
      <c r="H28" s="5">
        <v>0.41951469000000002</v>
      </c>
      <c r="I28" s="5">
        <f t="shared" si="2"/>
        <v>0.23833919762591971</v>
      </c>
      <c r="J28" s="6">
        <f t="shared" si="3"/>
        <v>0.23833919762591971</v>
      </c>
    </row>
    <row r="29" spans="1:10" x14ac:dyDescent="0.35">
      <c r="A29" s="4">
        <v>44192</v>
      </c>
      <c r="B29" s="5">
        <v>0.20716023</v>
      </c>
      <c r="C29" s="5"/>
      <c r="D29" s="5">
        <v>0.53220000000000001</v>
      </c>
      <c r="E29" s="5">
        <f t="shared" si="0"/>
        <v>1.5690259177642349</v>
      </c>
      <c r="F29" s="5">
        <f t="shared" si="1"/>
        <v>1.5690259177642349</v>
      </c>
      <c r="G29" s="5"/>
      <c r="H29" s="5">
        <v>0.85405283399999998</v>
      </c>
      <c r="I29" s="5">
        <f t="shared" si="2"/>
        <v>3.1226679174859</v>
      </c>
      <c r="J29" s="6">
        <f t="shared" si="3"/>
        <v>3.1226679174859</v>
      </c>
    </row>
    <row r="30" spans="1:10" x14ac:dyDescent="0.35">
      <c r="A30" s="4">
        <v>44193</v>
      </c>
      <c r="B30" s="5">
        <v>0.64772313400000003</v>
      </c>
      <c r="C30" s="5"/>
      <c r="D30" s="5">
        <v>0.53249999999999997</v>
      </c>
      <c r="E30" s="5">
        <f t="shared" si="0"/>
        <v>-0.1778894838732131</v>
      </c>
      <c r="F30" s="5">
        <f t="shared" si="1"/>
        <v>0.1778894838732131</v>
      </c>
      <c r="G30" s="5"/>
      <c r="H30" s="5">
        <v>0.65011974299999997</v>
      </c>
      <c r="I30" s="5">
        <f t="shared" si="2"/>
        <v>3.7000515717259194E-3</v>
      </c>
      <c r="J30" s="6">
        <f t="shared" si="3"/>
        <v>3.7000515717259194E-3</v>
      </c>
    </row>
    <row r="31" spans="1:10" x14ac:dyDescent="0.35">
      <c r="A31" s="4">
        <v>44194</v>
      </c>
      <c r="B31" s="5">
        <v>0.58723702499999997</v>
      </c>
      <c r="C31" s="5"/>
      <c r="D31" s="5">
        <v>0.53269999999999995</v>
      </c>
      <c r="E31" s="5">
        <f t="shared" si="0"/>
        <v>-9.2870549161984492E-2</v>
      </c>
      <c r="F31" s="5">
        <f t="shared" si="1"/>
        <v>9.2870549161984492E-2</v>
      </c>
      <c r="G31" s="5"/>
      <c r="H31" s="5">
        <v>1.016311937</v>
      </c>
      <c r="I31" s="5">
        <f t="shared" si="2"/>
        <v>0.73066733488066438</v>
      </c>
      <c r="J31" s="6">
        <f t="shared" si="3"/>
        <v>0.73066733488066438</v>
      </c>
    </row>
    <row r="32" spans="1:10" x14ac:dyDescent="0.35">
      <c r="A32" s="4">
        <v>44195</v>
      </c>
      <c r="B32" s="5">
        <v>0.58369355099999998</v>
      </c>
      <c r="C32" s="5"/>
      <c r="D32" s="5">
        <v>0.53290000000000004</v>
      </c>
      <c r="E32" s="5">
        <f t="shared" si="0"/>
        <v>-8.702092204544494E-2</v>
      </c>
      <c r="F32" s="5">
        <f t="shared" si="1"/>
        <v>8.702092204544494E-2</v>
      </c>
      <c r="G32" s="5"/>
      <c r="H32" s="5">
        <v>0.60950282700000002</v>
      </c>
      <c r="I32" s="5">
        <f t="shared" si="2"/>
        <v>4.4217168333936324E-2</v>
      </c>
      <c r="J32" s="6">
        <f t="shared" si="3"/>
        <v>4.4217168333936324E-2</v>
      </c>
    </row>
    <row r="33" spans="1:10" x14ac:dyDescent="0.35">
      <c r="A33" s="4">
        <v>44196</v>
      </c>
      <c r="B33" s="5">
        <v>0.22031357200000001</v>
      </c>
      <c r="C33" s="5"/>
      <c r="D33" s="5">
        <v>0.53320000000000001</v>
      </c>
      <c r="E33" s="5">
        <f t="shared" si="0"/>
        <v>1.4201868053775641</v>
      </c>
      <c r="F33" s="5">
        <f t="shared" si="1"/>
        <v>1.4201868053775641</v>
      </c>
      <c r="G33" s="5"/>
      <c r="H33" s="5">
        <v>0.61106040100000003</v>
      </c>
      <c r="I33" s="5">
        <f t="shared" si="2"/>
        <v>1.7735939981037574</v>
      </c>
      <c r="J33" s="6">
        <f t="shared" si="3"/>
        <v>1.7735939981037574</v>
      </c>
    </row>
    <row r="34" spans="1:10" x14ac:dyDescent="0.35">
      <c r="A34" s="4">
        <v>44197</v>
      </c>
      <c r="B34" s="5">
        <v>0.153470574</v>
      </c>
      <c r="C34" s="5"/>
      <c r="D34" s="5">
        <v>0.53339999999999999</v>
      </c>
      <c r="E34" s="5">
        <f t="shared" si="0"/>
        <v>2.4755848375207097</v>
      </c>
      <c r="F34" s="5">
        <f t="shared" si="1"/>
        <v>2.4755848375207097</v>
      </c>
      <c r="G34" s="7"/>
      <c r="H34" s="6">
        <v>0.41282006599999999</v>
      </c>
      <c r="I34" s="5">
        <f t="shared" si="2"/>
        <v>1.6898971916271064</v>
      </c>
      <c r="J34" s="6">
        <f t="shared" si="3"/>
        <v>1.6898971916271064</v>
      </c>
    </row>
    <row r="35" spans="1:10" x14ac:dyDescent="0.35">
      <c r="A35" s="4">
        <v>44198</v>
      </c>
      <c r="B35" s="5">
        <v>0.29750615800000002</v>
      </c>
      <c r="C35" s="5"/>
      <c r="D35" s="5">
        <v>0.53359999999999996</v>
      </c>
      <c r="E35" s="5">
        <f t="shared" si="0"/>
        <v>0.793576319855537</v>
      </c>
      <c r="F35" s="5">
        <f t="shared" si="1"/>
        <v>0.793576319855537</v>
      </c>
      <c r="G35" s="7"/>
      <c r="H35" s="6">
        <v>0.447301636</v>
      </c>
      <c r="I35" s="5">
        <f t="shared" si="2"/>
        <v>0.50350378965937226</v>
      </c>
      <c r="J35" s="6">
        <f t="shared" si="3"/>
        <v>0.50350378965937226</v>
      </c>
    </row>
    <row r="36" spans="1:10" x14ac:dyDescent="0.35">
      <c r="A36" s="4">
        <v>44199</v>
      </c>
      <c r="B36" s="5">
        <v>0.25732812599999999</v>
      </c>
      <c r="C36" s="5"/>
      <c r="D36" s="5">
        <v>0.53390000000000004</v>
      </c>
      <c r="E36" s="5">
        <f t="shared" si="0"/>
        <v>1.0747829174335963</v>
      </c>
      <c r="F36" s="5">
        <f t="shared" si="1"/>
        <v>1.0747829174335963</v>
      </c>
      <c r="G36" s="7"/>
      <c r="H36" s="6">
        <v>0.66329058600000002</v>
      </c>
      <c r="I36" s="5">
        <f t="shared" si="2"/>
        <v>1.5776062504725972</v>
      </c>
      <c r="J36" s="6">
        <f t="shared" si="3"/>
        <v>1.5776062504725972</v>
      </c>
    </row>
    <row r="37" spans="1:10" x14ac:dyDescent="0.35">
      <c r="A37" s="4">
        <v>44200</v>
      </c>
      <c r="B37" s="5">
        <v>0.51580340099999999</v>
      </c>
      <c r="C37" s="5"/>
      <c r="D37" s="5">
        <v>0.53410000000000002</v>
      </c>
      <c r="E37" s="5">
        <f t="shared" si="0"/>
        <v>3.5472040247365534E-2</v>
      </c>
      <c r="F37" s="5">
        <f t="shared" si="1"/>
        <v>3.5472040247365534E-2</v>
      </c>
      <c r="G37" s="7"/>
      <c r="H37" s="6">
        <v>0.69348682399999995</v>
      </c>
      <c r="I37" s="5">
        <f t="shared" si="2"/>
        <v>0.34447896748164319</v>
      </c>
      <c r="J37" s="6">
        <f t="shared" si="3"/>
        <v>0.34447896748164319</v>
      </c>
    </row>
    <row r="38" spans="1:10" x14ac:dyDescent="0.35">
      <c r="A38" s="4">
        <v>44201</v>
      </c>
      <c r="B38" s="5">
        <v>0.42415451300000001</v>
      </c>
      <c r="C38" s="5"/>
      <c r="D38" s="5">
        <v>0.5343</v>
      </c>
      <c r="E38" s="5">
        <f t="shared" si="0"/>
        <v>0.25968245916081995</v>
      </c>
      <c r="F38" s="5">
        <f t="shared" si="1"/>
        <v>0.25968245916081995</v>
      </c>
      <c r="G38" s="7"/>
      <c r="H38" s="6">
        <v>0.63556240200000003</v>
      </c>
      <c r="I38" s="5">
        <f t="shared" si="2"/>
        <v>0.4984218781611785</v>
      </c>
      <c r="J38" s="6">
        <f t="shared" si="3"/>
        <v>0.4984218781611785</v>
      </c>
    </row>
    <row r="39" spans="1:10" x14ac:dyDescent="0.35">
      <c r="A39" s="4">
        <v>44202</v>
      </c>
      <c r="B39" s="5">
        <v>0.36907917299999998</v>
      </c>
      <c r="C39" s="5"/>
      <c r="D39" s="5">
        <v>0.53459999999999996</v>
      </c>
      <c r="E39" s="5">
        <f t="shared" si="0"/>
        <v>0.44846970273231862</v>
      </c>
      <c r="F39" s="5">
        <f t="shared" si="1"/>
        <v>0.44846970273231862</v>
      </c>
      <c r="G39" s="7"/>
      <c r="H39" s="6">
        <v>0.69961480200000004</v>
      </c>
      <c r="I39" s="5">
        <f t="shared" si="2"/>
        <v>0.89556835817446701</v>
      </c>
      <c r="J39" s="6">
        <f t="shared" si="3"/>
        <v>0.89556835817446701</v>
      </c>
    </row>
    <row r="40" spans="1:10" x14ac:dyDescent="0.35">
      <c r="A40" s="4">
        <v>44203</v>
      </c>
      <c r="B40" s="5">
        <v>0.42036801899999998</v>
      </c>
      <c r="C40" s="5"/>
      <c r="D40" s="5">
        <v>0.53480000000000005</v>
      </c>
      <c r="E40" s="5">
        <f t="shared" si="0"/>
        <v>0.27221856998593436</v>
      </c>
      <c r="F40" s="5">
        <f t="shared" si="1"/>
        <v>0.27221856998593436</v>
      </c>
      <c r="G40" s="7"/>
      <c r="H40" s="6">
        <v>0.57312944099999996</v>
      </c>
      <c r="I40" s="5">
        <f t="shared" si="2"/>
        <v>0.36339924802890389</v>
      </c>
      <c r="J40" s="6">
        <f t="shared" si="3"/>
        <v>0.36339924802890389</v>
      </c>
    </row>
    <row r="41" spans="1:10" x14ac:dyDescent="0.35">
      <c r="A41" s="4">
        <v>44204</v>
      </c>
      <c r="B41" s="5">
        <v>0.44007626700000002</v>
      </c>
      <c r="C41" s="5"/>
      <c r="D41" s="5">
        <v>0.53500000000000003</v>
      </c>
      <c r="E41" s="5">
        <f t="shared" si="0"/>
        <v>0.21569836893749147</v>
      </c>
      <c r="F41" s="5">
        <f t="shared" si="1"/>
        <v>0.21569836893749147</v>
      </c>
      <c r="G41" s="7"/>
      <c r="H41" s="6">
        <v>0.40060390699999998</v>
      </c>
      <c r="I41" s="5">
        <f t="shared" si="2"/>
        <v>-8.9694362000212205E-2</v>
      </c>
      <c r="J41" s="6">
        <f t="shared" si="3"/>
        <v>8.9694362000212205E-2</v>
      </c>
    </row>
    <row r="42" spans="1:10" x14ac:dyDescent="0.35">
      <c r="A42" s="4">
        <v>44205</v>
      </c>
      <c r="B42" s="5">
        <v>0.28294163</v>
      </c>
      <c r="C42" s="5"/>
      <c r="D42" s="5">
        <v>0.5353</v>
      </c>
      <c r="E42" s="5">
        <f t="shared" si="0"/>
        <v>0.89190964935064521</v>
      </c>
      <c r="F42" s="5">
        <f t="shared" si="1"/>
        <v>0.89190964935064521</v>
      </c>
      <c r="G42" s="7"/>
      <c r="H42" s="6">
        <v>0.38287768900000002</v>
      </c>
      <c r="I42" s="5">
        <f t="shared" si="2"/>
        <v>0.35320380037394999</v>
      </c>
      <c r="J42" s="6">
        <f t="shared" si="3"/>
        <v>0.35320380037394999</v>
      </c>
    </row>
    <row r="43" spans="1:10" x14ac:dyDescent="0.35">
      <c r="A43" s="4">
        <v>44206</v>
      </c>
      <c r="B43" s="5">
        <v>0.201401938</v>
      </c>
      <c r="C43" s="5"/>
      <c r="D43" s="5">
        <v>0.53549999999999998</v>
      </c>
      <c r="E43" s="5">
        <f t="shared" si="0"/>
        <v>1.6588622002237137</v>
      </c>
      <c r="F43" s="5">
        <f t="shared" si="1"/>
        <v>1.6588622002237137</v>
      </c>
      <c r="G43" s="7"/>
      <c r="H43" s="6">
        <v>0.39743330599999999</v>
      </c>
      <c r="I43" s="5">
        <f t="shared" si="2"/>
        <v>0.97333406990353777</v>
      </c>
      <c r="J43" s="6">
        <f t="shared" si="3"/>
        <v>0.97333406990353777</v>
      </c>
    </row>
    <row r="44" spans="1:10" x14ac:dyDescent="0.35">
      <c r="A44" s="4">
        <v>44207</v>
      </c>
      <c r="B44" s="5">
        <v>0.55239567599999995</v>
      </c>
      <c r="C44" s="5"/>
      <c r="D44" s="5">
        <v>0.53569999999999995</v>
      </c>
      <c r="E44" s="5">
        <f t="shared" si="0"/>
        <v>-3.0224125070812454E-2</v>
      </c>
      <c r="F44" s="5">
        <f t="shared" si="1"/>
        <v>3.0224125070812454E-2</v>
      </c>
      <c r="G44" s="7"/>
      <c r="H44" s="6">
        <v>0.70134964799999999</v>
      </c>
      <c r="I44" s="5">
        <f t="shared" si="2"/>
        <v>0.26965086526129878</v>
      </c>
      <c r="J44" s="6">
        <f t="shared" si="3"/>
        <v>0.26965086526129878</v>
      </c>
    </row>
    <row r="45" spans="1:10" x14ac:dyDescent="0.35">
      <c r="A45" s="4">
        <v>44208</v>
      </c>
      <c r="B45" s="5">
        <v>0.50996566499999996</v>
      </c>
      <c r="C45" s="5"/>
      <c r="D45" s="5">
        <v>0.53600000000000003</v>
      </c>
      <c r="E45" s="5">
        <f t="shared" si="0"/>
        <v>5.1051152630050257E-2</v>
      </c>
      <c r="F45" s="5">
        <f t="shared" si="1"/>
        <v>5.1051152630050257E-2</v>
      </c>
      <c r="G45" s="7"/>
      <c r="H45" s="6">
        <v>0.68493034900000005</v>
      </c>
      <c r="I45" s="5">
        <f t="shared" si="2"/>
        <v>0.34309110594729963</v>
      </c>
      <c r="J45" s="6">
        <f t="shared" si="3"/>
        <v>0.34309110594729963</v>
      </c>
    </row>
    <row r="46" spans="1:10" x14ac:dyDescent="0.35">
      <c r="A46" s="4">
        <v>44209</v>
      </c>
      <c r="B46" s="5">
        <v>0.50479351900000002</v>
      </c>
      <c r="C46" s="5"/>
      <c r="D46" s="5">
        <v>0.53620000000000001</v>
      </c>
      <c r="E46" s="5">
        <f t="shared" si="0"/>
        <v>6.2216490144755575E-2</v>
      </c>
      <c r="F46" s="5">
        <f t="shared" si="1"/>
        <v>6.2216490144755575E-2</v>
      </c>
      <c r="G46" s="7"/>
      <c r="H46" s="6">
        <v>0.63911709699999997</v>
      </c>
      <c r="I46" s="5">
        <f t="shared" si="2"/>
        <v>0.26609608274309071</v>
      </c>
      <c r="J46" s="6">
        <f t="shared" si="3"/>
        <v>0.26609608274309071</v>
      </c>
    </row>
    <row r="47" spans="1:10" x14ac:dyDescent="0.35">
      <c r="A47" s="4">
        <v>44210</v>
      </c>
      <c r="B47" s="5">
        <v>0.53271782700000003</v>
      </c>
      <c r="C47" s="5"/>
      <c r="D47" s="5">
        <v>0.53639999999999999</v>
      </c>
      <c r="E47" s="5">
        <f t="shared" si="0"/>
        <v>6.9120513963951786E-3</v>
      </c>
      <c r="F47" s="5">
        <f t="shared" si="1"/>
        <v>6.9120513963951786E-3</v>
      </c>
      <c r="G47" s="7"/>
      <c r="H47" s="6">
        <v>0.56586124100000001</v>
      </c>
      <c r="I47" s="5">
        <f t="shared" si="2"/>
        <v>6.2215702798322121E-2</v>
      </c>
      <c r="J47" s="6">
        <f t="shared" si="3"/>
        <v>6.2215702798322121E-2</v>
      </c>
    </row>
    <row r="48" spans="1:10" x14ac:dyDescent="0.35">
      <c r="A48" s="4">
        <v>44211</v>
      </c>
      <c r="B48" s="5">
        <v>0.52620271299999999</v>
      </c>
      <c r="C48" s="5"/>
      <c r="D48" s="5">
        <v>0.53669999999999995</v>
      </c>
      <c r="E48" s="5">
        <f t="shared" si="0"/>
        <v>1.9949131277093902E-2</v>
      </c>
      <c r="F48" s="5">
        <f t="shared" si="1"/>
        <v>1.9949131277093902E-2</v>
      </c>
      <c r="G48" s="7"/>
      <c r="H48" s="6">
        <v>0.42011675100000001</v>
      </c>
      <c r="I48" s="5">
        <f t="shared" si="2"/>
        <v>-0.20160664203949094</v>
      </c>
      <c r="J48" s="6">
        <f t="shared" si="3"/>
        <v>0.20160664203949094</v>
      </c>
    </row>
    <row r="49" spans="1:10" x14ac:dyDescent="0.35">
      <c r="A49" s="4">
        <v>44212</v>
      </c>
      <c r="B49" s="5">
        <v>0.32066141599999998</v>
      </c>
      <c r="C49" s="5"/>
      <c r="D49" s="5">
        <v>0.53690000000000004</v>
      </c>
      <c r="E49" s="5">
        <f t="shared" si="0"/>
        <v>0.67435174052870794</v>
      </c>
      <c r="F49" s="5">
        <f t="shared" si="1"/>
        <v>0.67435174052870794</v>
      </c>
      <c r="G49" s="7"/>
      <c r="H49" s="6">
        <v>0.48810267600000001</v>
      </c>
      <c r="I49" s="5">
        <f t="shared" si="2"/>
        <v>0.52217464167874827</v>
      </c>
      <c r="J49" s="6">
        <f t="shared" si="3"/>
        <v>0.52217464167874827</v>
      </c>
    </row>
    <row r="50" spans="1:10" x14ac:dyDescent="0.35">
      <c r="A50" s="4">
        <v>44213</v>
      </c>
      <c r="B50" s="5">
        <v>0.223994374</v>
      </c>
      <c r="C50" s="5"/>
      <c r="D50" s="5">
        <v>0.53710000000000002</v>
      </c>
      <c r="E50" s="5">
        <f t="shared" si="0"/>
        <v>1.3978280811642172</v>
      </c>
      <c r="F50" s="5">
        <f t="shared" si="1"/>
        <v>1.3978280811642172</v>
      </c>
      <c r="G50" s="7"/>
      <c r="H50" s="6">
        <v>0.76411516400000001</v>
      </c>
      <c r="I50" s="5">
        <f t="shared" si="2"/>
        <v>2.4113140895226235</v>
      </c>
      <c r="J50" s="6">
        <f t="shared" si="3"/>
        <v>2.4113140895226235</v>
      </c>
    </row>
    <row r="51" spans="1:10" x14ac:dyDescent="0.35">
      <c r="A51" s="4">
        <v>44214</v>
      </c>
      <c r="B51" s="5">
        <v>0.57697680900000003</v>
      </c>
      <c r="C51" s="5"/>
      <c r="D51" s="5">
        <v>0.53739999999999999</v>
      </c>
      <c r="E51" s="5">
        <f t="shared" si="0"/>
        <v>-6.8593413777918485E-2</v>
      </c>
      <c r="F51" s="5">
        <f t="shared" si="1"/>
        <v>6.8593413777918485E-2</v>
      </c>
      <c r="G51" s="7"/>
      <c r="H51" s="6">
        <v>0.73479322199999997</v>
      </c>
      <c r="I51" s="5">
        <f t="shared" si="2"/>
        <v>0.27352297447365848</v>
      </c>
      <c r="J51" s="6">
        <f t="shared" si="3"/>
        <v>0.27352297447365848</v>
      </c>
    </row>
    <row r="52" spans="1:10" x14ac:dyDescent="0.35">
      <c r="A52" s="4">
        <v>44215</v>
      </c>
      <c r="B52" s="5">
        <v>0.51368561700000004</v>
      </c>
      <c r="C52" s="5"/>
      <c r="D52" s="5">
        <v>0.53759999999999997</v>
      </c>
      <c r="E52" s="5">
        <f t="shared" si="0"/>
        <v>4.6554511570060034E-2</v>
      </c>
      <c r="F52" s="5">
        <f t="shared" si="1"/>
        <v>4.6554511570060034E-2</v>
      </c>
      <c r="G52" s="7"/>
      <c r="H52" s="6">
        <v>0.67553070800000004</v>
      </c>
      <c r="I52" s="5">
        <f t="shared" si="2"/>
        <v>0.31506642515163119</v>
      </c>
      <c r="J52" s="6">
        <f t="shared" si="3"/>
        <v>0.31506642515163119</v>
      </c>
    </row>
    <row r="53" spans="1:10" x14ac:dyDescent="0.35">
      <c r="A53" s="4">
        <v>44216</v>
      </c>
      <c r="B53" s="5">
        <v>0.49686818999999999</v>
      </c>
      <c r="C53" s="5"/>
      <c r="D53" s="5">
        <v>0.53779999999999994</v>
      </c>
      <c r="E53" s="5">
        <f t="shared" si="0"/>
        <v>8.2379614601610862E-2</v>
      </c>
      <c r="F53" s="5">
        <f t="shared" si="1"/>
        <v>8.2379614601610862E-2</v>
      </c>
      <c r="G53" s="7"/>
      <c r="H53" s="6">
        <v>0.70625704300000003</v>
      </c>
      <c r="I53" s="5">
        <f t="shared" si="2"/>
        <v>0.42141730385275833</v>
      </c>
      <c r="J53" s="6">
        <f t="shared" si="3"/>
        <v>0.42141730385275833</v>
      </c>
    </row>
    <row r="54" spans="1:10" x14ac:dyDescent="0.35">
      <c r="A54" s="4">
        <v>44217</v>
      </c>
      <c r="B54" s="5">
        <v>0.53783392399999996</v>
      </c>
      <c r="C54" s="5"/>
      <c r="D54" s="5">
        <v>0.53810000000000002</v>
      </c>
      <c r="E54" s="5">
        <f t="shared" si="0"/>
        <v>4.9471777090814286E-4</v>
      </c>
      <c r="F54" s="5">
        <f t="shared" si="1"/>
        <v>4.9471777090814286E-4</v>
      </c>
      <c r="G54" s="7"/>
      <c r="H54" s="6">
        <v>0.62308368000000003</v>
      </c>
      <c r="I54" s="5">
        <f t="shared" si="2"/>
        <v>0.15850572490105713</v>
      </c>
      <c r="J54" s="6">
        <f t="shared" si="3"/>
        <v>0.15850572490105713</v>
      </c>
    </row>
    <row r="55" spans="1:10" x14ac:dyDescent="0.35">
      <c r="A55" s="4">
        <v>44218</v>
      </c>
      <c r="B55" s="5">
        <v>0.49787225299999999</v>
      </c>
      <c r="C55" s="5"/>
      <c r="D55" s="5">
        <v>0.5383</v>
      </c>
      <c r="E55" s="5">
        <f t="shared" si="0"/>
        <v>8.1201044557909954E-2</v>
      </c>
      <c r="F55" s="5">
        <f t="shared" si="1"/>
        <v>8.1201044557909954E-2</v>
      </c>
      <c r="G55" s="7"/>
      <c r="H55" s="6">
        <v>0.39568471900000002</v>
      </c>
      <c r="I55" s="5">
        <f t="shared" si="2"/>
        <v>-0.20524850176778173</v>
      </c>
      <c r="J55" s="6">
        <f t="shared" si="3"/>
        <v>0.20524850176778173</v>
      </c>
    </row>
    <row r="56" spans="1:10" x14ac:dyDescent="0.35">
      <c r="A56" s="4">
        <v>44219</v>
      </c>
      <c r="B56" s="5">
        <v>0.30776258400000001</v>
      </c>
      <c r="C56" s="5"/>
      <c r="D56" s="5">
        <v>0.53859999999999997</v>
      </c>
      <c r="E56" s="5">
        <f t="shared" si="0"/>
        <v>0.75005029201340456</v>
      </c>
      <c r="F56" s="5">
        <f t="shared" si="1"/>
        <v>0.75005029201340456</v>
      </c>
      <c r="G56" s="7"/>
      <c r="H56" s="6">
        <v>0.52561751999999995</v>
      </c>
      <c r="I56" s="5">
        <f t="shared" si="2"/>
        <v>0.70786686662339671</v>
      </c>
      <c r="J56" s="6">
        <f t="shared" si="3"/>
        <v>0.70786686662339671</v>
      </c>
    </row>
    <row r="57" spans="1:10" x14ac:dyDescent="0.35">
      <c r="A57" s="4">
        <v>44220</v>
      </c>
      <c r="B57" s="5">
        <v>0.21893653900000001</v>
      </c>
      <c r="C57" s="5"/>
      <c r="D57" s="5">
        <v>0.53879999999999995</v>
      </c>
      <c r="E57" s="5">
        <f t="shared" si="0"/>
        <v>1.460987108232308</v>
      </c>
      <c r="F57" s="5">
        <f t="shared" si="1"/>
        <v>1.460987108232308</v>
      </c>
      <c r="G57" s="7"/>
      <c r="H57" s="6">
        <v>0.76470006899999998</v>
      </c>
      <c r="I57" s="5">
        <f t="shared" si="2"/>
        <v>2.492793265540751</v>
      </c>
      <c r="J57" s="6">
        <f t="shared" si="3"/>
        <v>2.492793265540751</v>
      </c>
    </row>
    <row r="58" spans="1:10" x14ac:dyDescent="0.35">
      <c r="A58" s="4">
        <v>44221</v>
      </c>
      <c r="B58" s="5">
        <v>0.57142425900000005</v>
      </c>
      <c r="C58" s="5"/>
      <c r="D58" s="5">
        <v>0.53900000000000003</v>
      </c>
      <c r="E58" s="5">
        <f t="shared" si="0"/>
        <v>-5.6742881474340784E-2</v>
      </c>
      <c r="F58" s="5">
        <f t="shared" si="1"/>
        <v>5.6742881474340784E-2</v>
      </c>
      <c r="G58" s="7"/>
      <c r="H58" s="6">
        <v>0.67191660799999997</v>
      </c>
      <c r="I58" s="5">
        <f t="shared" si="2"/>
        <v>0.17586293794362678</v>
      </c>
      <c r="J58" s="6">
        <f t="shared" si="3"/>
        <v>0.17586293794362678</v>
      </c>
    </row>
    <row r="59" spans="1:10" x14ac:dyDescent="0.35">
      <c r="A59" s="4">
        <v>44222</v>
      </c>
      <c r="B59" s="5">
        <v>0.53746948500000002</v>
      </c>
      <c r="C59" s="5"/>
      <c r="D59" s="5">
        <v>0.5393</v>
      </c>
      <c r="E59" s="5">
        <f t="shared" si="0"/>
        <v>3.4058026568707933E-3</v>
      </c>
      <c r="F59" s="5">
        <f t="shared" si="1"/>
        <v>3.4058026568707933E-3</v>
      </c>
      <c r="G59" s="7"/>
      <c r="H59" s="6">
        <v>0.65112989399999999</v>
      </c>
      <c r="I59" s="5">
        <f t="shared" si="2"/>
        <v>0.21147323182450062</v>
      </c>
      <c r="J59" s="6">
        <f t="shared" si="3"/>
        <v>0.21147323182450062</v>
      </c>
    </row>
    <row r="60" spans="1:10" x14ac:dyDescent="0.35">
      <c r="A60" s="4">
        <v>44223</v>
      </c>
      <c r="B60" s="5">
        <v>0.55966213799999998</v>
      </c>
      <c r="C60" s="5"/>
      <c r="D60" s="5">
        <v>0.53949999999999998</v>
      </c>
      <c r="E60" s="5">
        <f t="shared" si="0"/>
        <v>-3.6025552973890825E-2</v>
      </c>
      <c r="F60" s="5">
        <f t="shared" si="1"/>
        <v>3.6025552973890825E-2</v>
      </c>
      <c r="G60" s="7"/>
      <c r="H60" s="6">
        <v>0.85118717200000005</v>
      </c>
      <c r="I60" s="5">
        <f t="shared" si="2"/>
        <v>0.52089468664396243</v>
      </c>
      <c r="J60" s="6">
        <f t="shared" si="3"/>
        <v>0.52089468664396243</v>
      </c>
    </row>
    <row r="61" spans="1:10" x14ac:dyDescent="0.35">
      <c r="A61" s="4">
        <v>44224</v>
      </c>
      <c r="B61" s="5">
        <v>0.51516587599999997</v>
      </c>
      <c r="C61" s="5"/>
      <c r="D61" s="5">
        <v>0.53969999999999996</v>
      </c>
      <c r="E61" s="5">
        <f t="shared" si="0"/>
        <v>4.7623736631189434E-2</v>
      </c>
      <c r="F61" s="5">
        <f t="shared" si="1"/>
        <v>4.7623736631189434E-2</v>
      </c>
      <c r="G61" s="7"/>
      <c r="H61" s="6">
        <v>0.66330661499999999</v>
      </c>
      <c r="I61" s="5">
        <f t="shared" si="2"/>
        <v>0.28755930060864521</v>
      </c>
      <c r="J61" s="6">
        <f t="shared" si="3"/>
        <v>0.28755930060864521</v>
      </c>
    </row>
    <row r="62" spans="1:10" x14ac:dyDescent="0.35">
      <c r="A62" s="4">
        <v>44225</v>
      </c>
      <c r="B62" s="5">
        <v>0.49153268</v>
      </c>
      <c r="C62" s="5"/>
      <c r="D62" s="5">
        <v>0.54</v>
      </c>
      <c r="E62" s="5">
        <f t="shared" si="0"/>
        <v>9.8604471222544218E-2</v>
      </c>
      <c r="F62" s="5">
        <f t="shared" si="1"/>
        <v>9.8604471222544218E-2</v>
      </c>
      <c r="G62" s="7"/>
      <c r="H62" s="6">
        <v>0.58986824599999998</v>
      </c>
      <c r="I62" s="5">
        <f t="shared" si="2"/>
        <v>0.20005906016259181</v>
      </c>
      <c r="J62" s="6">
        <f t="shared" si="3"/>
        <v>0.20005906016259181</v>
      </c>
    </row>
    <row r="63" spans="1:10" x14ac:dyDescent="0.35">
      <c r="A63" s="4">
        <v>44226</v>
      </c>
      <c r="B63" s="5">
        <v>0.39737161599999998</v>
      </c>
      <c r="C63" s="5"/>
      <c r="D63" s="5">
        <v>0.54020000000000001</v>
      </c>
      <c r="E63" s="5">
        <f t="shared" si="0"/>
        <v>0.35943277840961857</v>
      </c>
      <c r="F63" s="5">
        <f t="shared" si="1"/>
        <v>0.35943277840961857</v>
      </c>
      <c r="G63" s="7"/>
      <c r="H63" s="6">
        <v>0.453606711</v>
      </c>
      <c r="I63" s="5">
        <f t="shared" si="2"/>
        <v>0.14151764427985722</v>
      </c>
      <c r="J63" s="6">
        <f t="shared" si="3"/>
        <v>0.14151764427985722</v>
      </c>
    </row>
    <row r="64" spans="1:10" x14ac:dyDescent="0.35">
      <c r="A64" s="4">
        <v>44227</v>
      </c>
      <c r="B64" s="5">
        <v>0.21763864399999999</v>
      </c>
      <c r="C64" s="5"/>
      <c r="D64" s="5">
        <v>0.54039999999999999</v>
      </c>
      <c r="E64" s="5">
        <f t="shared" si="0"/>
        <v>1.483014918986538</v>
      </c>
      <c r="F64" s="5">
        <f t="shared" si="1"/>
        <v>1.483014918986538</v>
      </c>
      <c r="G64" s="7"/>
      <c r="H64" s="6">
        <v>0.42743064200000003</v>
      </c>
      <c r="I64" s="5">
        <f t="shared" si="2"/>
        <v>0.96394644877497049</v>
      </c>
      <c r="J64" s="6">
        <f t="shared" si="3"/>
        <v>0.96394644877497049</v>
      </c>
    </row>
    <row r="65" spans="1:10" x14ac:dyDescent="0.35">
      <c r="A65" s="4">
        <v>44228</v>
      </c>
      <c r="B65" s="5">
        <v>0.59712638600000001</v>
      </c>
      <c r="C65" s="5"/>
      <c r="D65" s="5">
        <v>0.54069999999999996</v>
      </c>
      <c r="E65" s="5">
        <f t="shared" si="0"/>
        <v>-9.4496554369312452E-2</v>
      </c>
      <c r="F65" s="5">
        <f t="shared" si="1"/>
        <v>9.4496554369312452E-2</v>
      </c>
      <c r="G65" s="7"/>
      <c r="H65" s="6">
        <v>0.81743649600000001</v>
      </c>
      <c r="I65" s="5">
        <f t="shared" si="2"/>
        <v>0.36895055245473612</v>
      </c>
      <c r="J65" s="6">
        <f t="shared" si="3"/>
        <v>0.36895055245473612</v>
      </c>
    </row>
    <row r="66" spans="1:10" x14ac:dyDescent="0.35">
      <c r="A66" s="4">
        <v>44229</v>
      </c>
      <c r="B66" s="5">
        <v>0.636110391</v>
      </c>
      <c r="C66" s="5"/>
      <c r="D66" s="5">
        <v>0.54090000000000005</v>
      </c>
      <c r="E66" s="5">
        <f t="shared" si="0"/>
        <v>-0.14967589328374917</v>
      </c>
      <c r="F66" s="5">
        <f t="shared" si="1"/>
        <v>0.14967589328374917</v>
      </c>
      <c r="G66" s="7"/>
      <c r="H66" s="6">
        <v>0.76025355900000002</v>
      </c>
      <c r="I66" s="5">
        <f t="shared" si="2"/>
        <v>0.19515978634595207</v>
      </c>
      <c r="J66" s="6">
        <f t="shared" si="3"/>
        <v>0.19515978634595207</v>
      </c>
    </row>
    <row r="67" spans="1:10" x14ac:dyDescent="0.35">
      <c r="A67" s="4">
        <v>44230</v>
      </c>
      <c r="B67" s="5">
        <v>0.60376077900000003</v>
      </c>
      <c r="C67" s="5"/>
      <c r="D67" s="5">
        <v>0.54120000000000001</v>
      </c>
      <c r="E67" s="5">
        <f t="shared" si="0"/>
        <v>-0.10361848794421277</v>
      </c>
      <c r="F67" s="5">
        <f t="shared" si="1"/>
        <v>0.10361848794421277</v>
      </c>
      <c r="G67" s="7"/>
      <c r="H67" s="6">
        <v>0.75365441200000005</v>
      </c>
      <c r="I67" s="5">
        <f t="shared" si="2"/>
        <v>0.24826659533642881</v>
      </c>
      <c r="J67" s="6">
        <f t="shared" si="3"/>
        <v>0.24826659533642881</v>
      </c>
    </row>
    <row r="68" spans="1:10" x14ac:dyDescent="0.35">
      <c r="A68" s="4">
        <v>44231</v>
      </c>
      <c r="B68" s="5">
        <v>0.48576862500000001</v>
      </c>
      <c r="C68" s="5"/>
      <c r="D68" s="5">
        <v>0.54139999999999999</v>
      </c>
      <c r="E68" s="5">
        <f t="shared" ref="E68:E92" si="4">(D68-B68)/B68</f>
        <v>0.1145223716332029</v>
      </c>
      <c r="F68" s="5">
        <f t="shared" ref="F68:F92" si="5">ABS((B68-D68)/B68)</f>
        <v>0.1145223716332029</v>
      </c>
      <c r="G68" s="7"/>
      <c r="H68" s="6">
        <v>0.65128602800000002</v>
      </c>
      <c r="I68" s="5">
        <f t="shared" ref="I68:I92" si="6">(H68-B68)/B68</f>
        <v>0.34073300431867126</v>
      </c>
      <c r="J68" s="6">
        <f t="shared" ref="J68:J92" si="7">ABS((B68-H68)/B68)</f>
        <v>0.34073300431867126</v>
      </c>
    </row>
    <row r="69" spans="1:10" x14ac:dyDescent="0.35">
      <c r="A69" s="4">
        <v>44232</v>
      </c>
      <c r="B69" s="5">
        <v>0.52562013900000004</v>
      </c>
      <c r="C69" s="5"/>
      <c r="D69" s="5">
        <v>0.54159999999999997</v>
      </c>
      <c r="E69" s="5">
        <f t="shared" si="4"/>
        <v>3.0401919208046035E-2</v>
      </c>
      <c r="F69" s="5">
        <f t="shared" si="5"/>
        <v>3.0401919208046035E-2</v>
      </c>
      <c r="G69" s="7"/>
      <c r="H69" s="6">
        <v>0.44324686000000002</v>
      </c>
      <c r="I69" s="5">
        <f t="shared" si="6"/>
        <v>-0.15671636774937198</v>
      </c>
      <c r="J69" s="6">
        <f t="shared" si="7"/>
        <v>0.15671636774937198</v>
      </c>
    </row>
    <row r="70" spans="1:10" x14ac:dyDescent="0.35">
      <c r="A70" s="4">
        <v>44233</v>
      </c>
      <c r="B70" s="5">
        <v>0.278545822</v>
      </c>
      <c r="C70" s="5"/>
      <c r="D70" s="5">
        <v>0.54190000000000005</v>
      </c>
      <c r="E70" s="5">
        <f t="shared" si="4"/>
        <v>0.94546088004148943</v>
      </c>
      <c r="F70" s="5">
        <f t="shared" si="5"/>
        <v>0.94546088004148943</v>
      </c>
      <c r="G70" s="7"/>
      <c r="H70" s="6">
        <v>0.53002604499999995</v>
      </c>
      <c r="I70" s="5">
        <f t="shared" si="6"/>
        <v>0.90283250775163282</v>
      </c>
      <c r="J70" s="6">
        <f t="shared" si="7"/>
        <v>0.90283250775163282</v>
      </c>
    </row>
    <row r="71" spans="1:10" x14ac:dyDescent="0.35">
      <c r="A71" s="4">
        <v>44234</v>
      </c>
      <c r="B71" s="5">
        <v>0.20626198500000001</v>
      </c>
      <c r="C71" s="5"/>
      <c r="D71" s="5">
        <v>0.54210000000000003</v>
      </c>
      <c r="E71" s="5">
        <f t="shared" si="4"/>
        <v>1.6282109134167402</v>
      </c>
      <c r="F71" s="5">
        <f t="shared" si="5"/>
        <v>1.6282109134167402</v>
      </c>
      <c r="G71" s="7"/>
      <c r="H71" s="6">
        <v>0.72528768499999996</v>
      </c>
      <c r="I71" s="5">
        <f t="shared" si="6"/>
        <v>2.516342020077039</v>
      </c>
      <c r="J71" s="6">
        <f t="shared" si="7"/>
        <v>2.516342020077039</v>
      </c>
    </row>
    <row r="72" spans="1:10" x14ac:dyDescent="0.35">
      <c r="A72" s="4">
        <v>44235</v>
      </c>
      <c r="B72" s="5">
        <v>0.71483149999999995</v>
      </c>
      <c r="C72" s="5"/>
      <c r="D72" s="5">
        <v>0.5423</v>
      </c>
      <c r="E72" s="5">
        <f t="shared" si="4"/>
        <v>-0.24135967707075018</v>
      </c>
      <c r="F72" s="5">
        <f t="shared" si="5"/>
        <v>0.24135967707075018</v>
      </c>
      <c r="G72" s="7"/>
      <c r="H72" s="6">
        <v>0.70662887699999999</v>
      </c>
      <c r="I72" s="5">
        <f t="shared" si="6"/>
        <v>-1.1474904225681109E-2</v>
      </c>
      <c r="J72" s="6">
        <f t="shared" si="7"/>
        <v>1.1474904225681109E-2</v>
      </c>
    </row>
    <row r="73" spans="1:10" x14ac:dyDescent="0.35">
      <c r="A73" s="4">
        <v>44236</v>
      </c>
      <c r="B73" s="5">
        <v>0.65105979000000003</v>
      </c>
      <c r="C73" s="5"/>
      <c r="D73" s="5">
        <v>0.54259999999999997</v>
      </c>
      <c r="E73" s="5">
        <f t="shared" si="4"/>
        <v>-0.16658960001200512</v>
      </c>
      <c r="F73" s="5">
        <f t="shared" si="5"/>
        <v>0.16658960001200512</v>
      </c>
      <c r="G73" s="7"/>
      <c r="H73" s="6">
        <v>0.71402359000000004</v>
      </c>
      <c r="I73" s="5">
        <f t="shared" si="6"/>
        <v>9.6709704649399417E-2</v>
      </c>
      <c r="J73" s="6">
        <f t="shared" si="7"/>
        <v>9.6709704649399417E-2</v>
      </c>
    </row>
    <row r="74" spans="1:10" x14ac:dyDescent="0.35">
      <c r="A74" s="4">
        <v>44237</v>
      </c>
      <c r="B74" s="5">
        <v>0.50747287299999999</v>
      </c>
      <c r="C74" s="5"/>
      <c r="D74" s="5">
        <v>0.54279999999999995</v>
      </c>
      <c r="E74" s="5">
        <f t="shared" si="4"/>
        <v>6.9613823476235265E-2</v>
      </c>
      <c r="F74" s="5">
        <f t="shared" si="5"/>
        <v>6.9613823476235265E-2</v>
      </c>
      <c r="G74" s="7"/>
      <c r="H74" s="6">
        <v>0.76618844600000002</v>
      </c>
      <c r="I74" s="5">
        <f t="shared" si="6"/>
        <v>0.50981163085736025</v>
      </c>
      <c r="J74" s="6">
        <f t="shared" si="7"/>
        <v>0.50981163085736025</v>
      </c>
    </row>
    <row r="75" spans="1:10" x14ac:dyDescent="0.35">
      <c r="A75" s="4">
        <v>44238</v>
      </c>
      <c r="B75" s="5">
        <v>0.60030992599999999</v>
      </c>
      <c r="C75" s="5"/>
      <c r="D75" s="5">
        <v>0.54310000000000003</v>
      </c>
      <c r="E75" s="5">
        <f t="shared" si="4"/>
        <v>-9.5300649751375199E-2</v>
      </c>
      <c r="F75" s="5">
        <f t="shared" si="5"/>
        <v>9.5300649751375199E-2</v>
      </c>
      <c r="G75" s="7"/>
      <c r="H75" s="6">
        <v>0.64736666799999998</v>
      </c>
      <c r="I75" s="5">
        <f t="shared" si="6"/>
        <v>7.8387412837814682E-2</v>
      </c>
      <c r="J75" s="6">
        <f t="shared" si="7"/>
        <v>7.8387412837814682E-2</v>
      </c>
    </row>
    <row r="76" spans="1:10" x14ac:dyDescent="0.35">
      <c r="A76" s="4">
        <v>44239</v>
      </c>
      <c r="B76" s="5">
        <v>0.49541393</v>
      </c>
      <c r="C76" s="5"/>
      <c r="D76" s="5">
        <v>0.54330000000000001</v>
      </c>
      <c r="E76" s="5">
        <f t="shared" si="4"/>
        <v>9.6658707194607951E-2</v>
      </c>
      <c r="F76" s="5">
        <f t="shared" si="5"/>
        <v>9.6658707194607951E-2</v>
      </c>
      <c r="G76" s="7"/>
      <c r="H76" s="6">
        <v>0.41654168499999999</v>
      </c>
      <c r="I76" s="5">
        <f t="shared" si="6"/>
        <v>-0.15920473814694716</v>
      </c>
      <c r="J76" s="6">
        <f t="shared" si="7"/>
        <v>0.15920473814694716</v>
      </c>
    </row>
    <row r="77" spans="1:10" x14ac:dyDescent="0.35">
      <c r="A77" s="4">
        <v>44240</v>
      </c>
      <c r="B77" s="5">
        <v>0.28635381399999998</v>
      </c>
      <c r="C77" s="5"/>
      <c r="D77" s="5">
        <v>0.54349999999999998</v>
      </c>
      <c r="E77" s="5">
        <f t="shared" si="4"/>
        <v>0.89800160999427103</v>
      </c>
      <c r="F77" s="5">
        <f t="shared" si="5"/>
        <v>0.89800160999427103</v>
      </c>
      <c r="G77" s="7"/>
      <c r="H77" s="6">
        <v>0.49943634100000001</v>
      </c>
      <c r="I77" s="5">
        <f t="shared" si="6"/>
        <v>0.744123236996592</v>
      </c>
      <c r="J77" s="6">
        <f t="shared" si="7"/>
        <v>0.744123236996592</v>
      </c>
    </row>
    <row r="78" spans="1:10" x14ac:dyDescent="0.35">
      <c r="A78" s="4">
        <v>44241</v>
      </c>
      <c r="B78" s="5">
        <v>0.27133897400000001</v>
      </c>
      <c r="C78" s="5"/>
      <c r="D78" s="5">
        <v>0.54379999999999995</v>
      </c>
      <c r="E78" s="5">
        <f t="shared" si="4"/>
        <v>1.004135240815055</v>
      </c>
      <c r="F78" s="5">
        <f t="shared" si="5"/>
        <v>1.004135240815055</v>
      </c>
      <c r="G78" s="7"/>
      <c r="H78" s="6">
        <v>0.76272144799999997</v>
      </c>
      <c r="I78" s="5">
        <f t="shared" si="6"/>
        <v>1.8109542715378586</v>
      </c>
      <c r="J78" s="6">
        <f t="shared" si="7"/>
        <v>1.8109542715378586</v>
      </c>
    </row>
    <row r="79" spans="1:10" x14ac:dyDescent="0.35">
      <c r="A79" s="4">
        <v>44242</v>
      </c>
      <c r="B79" s="5">
        <v>0.517575652</v>
      </c>
      <c r="C79" s="5"/>
      <c r="D79" s="5">
        <v>0.54400000000000004</v>
      </c>
      <c r="E79" s="5">
        <f t="shared" si="4"/>
        <v>5.1054078563958494E-2</v>
      </c>
      <c r="F79" s="5">
        <f t="shared" si="5"/>
        <v>5.1054078563958494E-2</v>
      </c>
      <c r="G79" s="7"/>
      <c r="H79" s="6">
        <v>0.66374521600000003</v>
      </c>
      <c r="I79" s="5">
        <f t="shared" si="6"/>
        <v>0.282411978684036</v>
      </c>
      <c r="J79" s="6">
        <f t="shared" si="7"/>
        <v>0.282411978684036</v>
      </c>
    </row>
    <row r="80" spans="1:10" x14ac:dyDescent="0.35">
      <c r="A80" s="4">
        <v>44243</v>
      </c>
      <c r="B80" s="5">
        <v>0.48121603699999999</v>
      </c>
      <c r="C80" s="5"/>
      <c r="D80" s="5">
        <v>0.54420000000000002</v>
      </c>
      <c r="E80" s="5">
        <f t="shared" si="4"/>
        <v>0.13088500415043325</v>
      </c>
      <c r="F80" s="5">
        <f t="shared" si="5"/>
        <v>0.13088500415043325</v>
      </c>
      <c r="G80" s="7"/>
      <c r="H80" s="6">
        <v>0.65660618699999995</v>
      </c>
      <c r="I80" s="5">
        <f t="shared" si="6"/>
        <v>0.36447278667896926</v>
      </c>
      <c r="J80" s="6">
        <f t="shared" si="7"/>
        <v>0.36447278667896926</v>
      </c>
    </row>
    <row r="81" spans="1:10" x14ac:dyDescent="0.35">
      <c r="A81" s="4">
        <v>44244</v>
      </c>
      <c r="B81" s="5">
        <v>0.49668762</v>
      </c>
      <c r="C81" s="5"/>
      <c r="D81" s="5">
        <v>0.54449999999999998</v>
      </c>
      <c r="E81" s="5">
        <f t="shared" si="4"/>
        <v>9.6262475799175323E-2</v>
      </c>
      <c r="F81" s="5">
        <f t="shared" si="5"/>
        <v>9.6262475799175323E-2</v>
      </c>
      <c r="G81" s="7"/>
      <c r="H81" s="6">
        <v>0.68094468399999997</v>
      </c>
      <c r="I81" s="5">
        <f t="shared" si="6"/>
        <v>0.37097172665588074</v>
      </c>
      <c r="J81" s="6">
        <f t="shared" si="7"/>
        <v>0.37097172665588074</v>
      </c>
    </row>
    <row r="82" spans="1:10" x14ac:dyDescent="0.35">
      <c r="A82" s="4">
        <v>44245</v>
      </c>
      <c r="B82" s="5">
        <v>0.55397052599999996</v>
      </c>
      <c r="C82" s="5"/>
      <c r="D82" s="5">
        <v>0.54469999999999996</v>
      </c>
      <c r="E82" s="5">
        <f t="shared" si="4"/>
        <v>-1.6734691765893699E-2</v>
      </c>
      <c r="F82" s="5">
        <f t="shared" si="5"/>
        <v>1.6734691765893699E-2</v>
      </c>
      <c r="G82" s="7"/>
      <c r="H82" s="6">
        <v>0.39907385099999998</v>
      </c>
      <c r="I82" s="5">
        <f t="shared" si="6"/>
        <v>-0.2796117622329965</v>
      </c>
      <c r="J82" s="6">
        <f t="shared" si="7"/>
        <v>0.2796117622329965</v>
      </c>
    </row>
    <row r="83" spans="1:10" x14ac:dyDescent="0.35">
      <c r="A83" s="4">
        <v>44246</v>
      </c>
      <c r="B83" s="5">
        <v>0.42757138500000003</v>
      </c>
      <c r="C83" s="5"/>
      <c r="D83" s="5">
        <v>0.54500000000000004</v>
      </c>
      <c r="E83" s="5">
        <f t="shared" si="4"/>
        <v>0.27464095849164466</v>
      </c>
      <c r="F83" s="5">
        <f t="shared" si="5"/>
        <v>0.27464095849164466</v>
      </c>
      <c r="G83" s="7"/>
      <c r="H83" s="6">
        <v>0.415844357</v>
      </c>
      <c r="I83" s="5">
        <f t="shared" si="6"/>
        <v>-2.7427064605831906E-2</v>
      </c>
      <c r="J83" s="6">
        <f t="shared" si="7"/>
        <v>2.7427064605831906E-2</v>
      </c>
    </row>
    <row r="84" spans="1:10" x14ac:dyDescent="0.35">
      <c r="A84" s="4">
        <v>44247</v>
      </c>
      <c r="B84" s="5">
        <v>0.31684888100000003</v>
      </c>
      <c r="C84" s="5"/>
      <c r="D84" s="5">
        <v>0.54520000000000002</v>
      </c>
      <c r="E84" s="5">
        <f t="shared" si="4"/>
        <v>0.72069409959506836</v>
      </c>
      <c r="F84" s="5">
        <f t="shared" si="5"/>
        <v>0.72069409959506836</v>
      </c>
      <c r="G84" s="7"/>
      <c r="H84" s="6">
        <v>0.48463899900000001</v>
      </c>
      <c r="I84" s="5">
        <f t="shared" si="6"/>
        <v>0.52955881513749126</v>
      </c>
      <c r="J84" s="6">
        <f t="shared" si="7"/>
        <v>0.52955881513749126</v>
      </c>
    </row>
    <row r="85" spans="1:10" x14ac:dyDescent="0.35">
      <c r="A85" s="4">
        <v>44248</v>
      </c>
      <c r="B85" s="5">
        <v>0.222462047</v>
      </c>
      <c r="C85" s="5"/>
      <c r="D85" s="5">
        <v>0.5454</v>
      </c>
      <c r="E85" s="5">
        <f t="shared" si="4"/>
        <v>1.4516541466509116</v>
      </c>
      <c r="F85" s="5">
        <f t="shared" si="5"/>
        <v>1.4516541466509116</v>
      </c>
      <c r="G85" s="7"/>
      <c r="H85" s="6">
        <v>0.82090420799999997</v>
      </c>
      <c r="I85" s="5">
        <f t="shared" si="6"/>
        <v>2.6900865521569166</v>
      </c>
      <c r="J85" s="6">
        <f t="shared" si="7"/>
        <v>2.6900865521569166</v>
      </c>
    </row>
    <row r="86" spans="1:10" x14ac:dyDescent="0.35">
      <c r="A86" s="4">
        <v>44249</v>
      </c>
      <c r="B86" s="5">
        <v>0.652165047</v>
      </c>
      <c r="C86" s="5"/>
      <c r="D86" s="5">
        <v>0.54569999999999996</v>
      </c>
      <c r="E86" s="5">
        <f t="shared" si="4"/>
        <v>-0.1632486246997534</v>
      </c>
      <c r="F86" s="5">
        <f t="shared" si="5"/>
        <v>0.1632486246997534</v>
      </c>
      <c r="G86" s="7"/>
      <c r="H86" s="6">
        <v>0.79440406200000002</v>
      </c>
      <c r="I86" s="5">
        <f t="shared" si="6"/>
        <v>0.21810278802016206</v>
      </c>
      <c r="J86" s="6">
        <f t="shared" si="7"/>
        <v>0.21810278802016206</v>
      </c>
    </row>
    <row r="87" spans="1:10" x14ac:dyDescent="0.35">
      <c r="A87" s="4">
        <v>44250</v>
      </c>
      <c r="B87" s="5">
        <v>0.52748361300000002</v>
      </c>
      <c r="C87" s="5"/>
      <c r="D87" s="5">
        <v>0.54590000000000005</v>
      </c>
      <c r="E87" s="5">
        <f t="shared" si="4"/>
        <v>3.491366659763899E-2</v>
      </c>
      <c r="F87" s="5">
        <f t="shared" si="5"/>
        <v>3.491366659763899E-2</v>
      </c>
      <c r="G87" s="7"/>
      <c r="H87" s="6">
        <v>0.71463795399999996</v>
      </c>
      <c r="I87" s="5">
        <f t="shared" si="6"/>
        <v>0.35480598143245057</v>
      </c>
      <c r="J87" s="6">
        <f t="shared" si="7"/>
        <v>0.35480598143245057</v>
      </c>
    </row>
    <row r="88" spans="1:10" x14ac:dyDescent="0.35">
      <c r="A88" s="4">
        <v>44251</v>
      </c>
      <c r="B88" s="5">
        <v>0.55891743199999999</v>
      </c>
      <c r="C88" s="5"/>
      <c r="D88" s="5">
        <v>0.54620000000000002</v>
      </c>
      <c r="E88" s="5">
        <f t="shared" si="4"/>
        <v>-2.2753686451489983E-2</v>
      </c>
      <c r="F88" s="5">
        <f t="shared" si="5"/>
        <v>2.2753686451489983E-2</v>
      </c>
      <c r="G88" s="7"/>
      <c r="H88" s="6">
        <v>0.69096289700000002</v>
      </c>
      <c r="I88" s="5">
        <f t="shared" si="6"/>
        <v>0.23625218581480928</v>
      </c>
      <c r="J88" s="6">
        <f t="shared" si="7"/>
        <v>0.23625218581480928</v>
      </c>
    </row>
    <row r="89" spans="1:10" x14ac:dyDescent="0.35">
      <c r="A89" s="4">
        <v>44252</v>
      </c>
      <c r="B89" s="5">
        <v>0.61449258900000003</v>
      </c>
      <c r="C89" s="5"/>
      <c r="D89" s="5">
        <v>0.5464</v>
      </c>
      <c r="E89" s="5">
        <f t="shared" si="4"/>
        <v>-0.11081108254016719</v>
      </c>
      <c r="F89" s="5">
        <f t="shared" si="5"/>
        <v>0.11081108254016719</v>
      </c>
      <c r="G89" s="7"/>
      <c r="H89" s="6">
        <v>0.61536789000000003</v>
      </c>
      <c r="I89" s="5">
        <f t="shared" si="6"/>
        <v>1.4244288957567801E-3</v>
      </c>
      <c r="J89" s="6">
        <f t="shared" si="7"/>
        <v>1.4244288957567801E-3</v>
      </c>
    </row>
    <row r="90" spans="1:10" x14ac:dyDescent="0.35">
      <c r="A90" s="4">
        <v>44253</v>
      </c>
      <c r="B90" s="5">
        <v>0.44209067200000002</v>
      </c>
      <c r="C90" s="5"/>
      <c r="D90" s="5">
        <v>0.54659999999999997</v>
      </c>
      <c r="E90" s="5">
        <f t="shared" si="4"/>
        <v>0.23639794869953726</v>
      </c>
      <c r="F90" s="5">
        <f t="shared" si="5"/>
        <v>0.23639794869953726</v>
      </c>
      <c r="G90" s="7"/>
      <c r="H90" s="6">
        <v>0.39356752699999997</v>
      </c>
      <c r="I90" s="5">
        <f t="shared" si="6"/>
        <v>-0.10975835518194341</v>
      </c>
      <c r="J90" s="6">
        <f t="shared" si="7"/>
        <v>0.10975835518194341</v>
      </c>
    </row>
    <row r="91" spans="1:10" x14ac:dyDescent="0.35">
      <c r="A91" s="4">
        <v>44254</v>
      </c>
      <c r="B91" s="5">
        <v>0.30145879799999997</v>
      </c>
      <c r="C91" s="5"/>
      <c r="D91" s="5">
        <v>0.54690000000000005</v>
      </c>
      <c r="E91" s="5">
        <f t="shared" si="4"/>
        <v>0.81417826790379533</v>
      </c>
      <c r="F91" s="5">
        <f t="shared" si="5"/>
        <v>0.81417826790379533</v>
      </c>
      <c r="G91" s="7"/>
      <c r="H91" s="6">
        <v>0.72668808299999998</v>
      </c>
      <c r="I91" s="5">
        <f t="shared" si="6"/>
        <v>1.4105718188394025</v>
      </c>
      <c r="J91" s="6">
        <f t="shared" si="7"/>
        <v>1.4105718188394025</v>
      </c>
    </row>
    <row r="92" spans="1:10" x14ac:dyDescent="0.35">
      <c r="A92" s="4">
        <v>44255</v>
      </c>
      <c r="B92" s="5">
        <v>0.21823542600000001</v>
      </c>
      <c r="C92" s="5"/>
      <c r="D92" s="5">
        <v>0.54710000000000003</v>
      </c>
      <c r="E92" s="5">
        <f t="shared" si="4"/>
        <v>1.5069257087527119</v>
      </c>
      <c r="F92" s="5">
        <f t="shared" si="5"/>
        <v>1.5069257087527119</v>
      </c>
      <c r="G92" s="7"/>
      <c r="H92" s="6">
        <v>1.146713836</v>
      </c>
      <c r="I92" s="5">
        <f t="shared" si="6"/>
        <v>4.2544807092868595</v>
      </c>
      <c r="J92" s="6">
        <f t="shared" si="7"/>
        <v>4.2544807092868595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0.47140663152222217</v>
      </c>
      <c r="C95" s="5"/>
      <c r="D95" s="5">
        <f>AVERAGE(D3:D92)</f>
        <v>0.5365899999999999</v>
      </c>
      <c r="E95" s="5"/>
      <c r="F95" s="5">
        <f>SUM(F3:F92)</f>
        <v>43.184663337022108</v>
      </c>
      <c r="G95" s="5"/>
      <c r="H95" s="3">
        <f>AVERAGE(H3:H92)</f>
        <v>0.6000017140888888</v>
      </c>
      <c r="I95" s="3"/>
      <c r="J95" s="5">
        <f>SUM(J3:J92)</f>
        <v>54.860973890568026</v>
      </c>
    </row>
    <row r="96" spans="1:10" x14ac:dyDescent="0.35">
      <c r="A96" s="3" t="s">
        <v>14</v>
      </c>
      <c r="B96" s="5">
        <f>MEDIAN(B3:B92)</f>
        <v>0.50871926899999997</v>
      </c>
      <c r="C96" s="5"/>
      <c r="D96" s="5">
        <f>MEDIAN(D3:D92)</f>
        <v>0.53654999999999997</v>
      </c>
      <c r="E96" s="5" t="s">
        <v>1</v>
      </c>
      <c r="F96" s="8">
        <f>COUNT(D3:D92)</f>
        <v>90</v>
      </c>
      <c r="G96" s="5"/>
      <c r="H96" s="3">
        <f>MEDIAN(H3:H92)</f>
        <v>0.61469448449999997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0.17345613205720348</v>
      </c>
      <c r="C97" s="5"/>
      <c r="D97" s="3">
        <f>_xlfn.STDEV.S(D3:D92)</f>
        <v>6.1380568238680981E-3</v>
      </c>
      <c r="E97" s="5" t="s">
        <v>4</v>
      </c>
      <c r="F97" s="5">
        <f>(F95/F96)*100</f>
        <v>47.982959263357898</v>
      </c>
      <c r="G97" s="5"/>
      <c r="H97" s="3">
        <f>_xlfn.STDEV.S(H3:H92)</f>
        <v>0.15475825328170473</v>
      </c>
      <c r="I97" s="3" t="s">
        <v>4</v>
      </c>
      <c r="J97" s="5">
        <f>(J95/J96)*100</f>
        <v>60.956637656186693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0C3B-B69D-4D8F-8585-8D89A12BEEE1}">
  <dimension ref="A1:T99"/>
  <sheetViews>
    <sheetView topLeftCell="A71" workbookViewId="0">
      <selection activeCell="A94" sqref="A94:S99"/>
    </sheetView>
  </sheetViews>
  <sheetFormatPr defaultRowHeight="14.5" x14ac:dyDescent="0.35"/>
  <cols>
    <col min="1" max="1" width="10.6328125" bestFit="1" customWidth="1"/>
    <col min="2" max="2" width="8.0898437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</cols>
  <sheetData>
    <row r="1" spans="1:20" ht="57" thickBot="1" x14ac:dyDescent="0.4">
      <c r="A1" s="19"/>
      <c r="B1" s="20" t="s">
        <v>9</v>
      </c>
      <c r="C1" s="19"/>
      <c r="D1" s="20" t="s">
        <v>3</v>
      </c>
      <c r="E1" s="21"/>
      <c r="F1" s="22"/>
      <c r="G1" s="22"/>
      <c r="H1" s="20" t="s">
        <v>5</v>
      </c>
      <c r="I1" s="20"/>
      <c r="J1" s="19"/>
      <c r="K1" s="19" t="s">
        <v>0</v>
      </c>
      <c r="L1" s="20" t="s">
        <v>12</v>
      </c>
      <c r="M1" s="19"/>
      <c r="N1" s="20" t="s">
        <v>3</v>
      </c>
      <c r="O1" s="21"/>
      <c r="P1" s="22"/>
      <c r="Q1" s="22"/>
      <c r="R1" s="20" t="s">
        <v>5</v>
      </c>
      <c r="S1" s="20"/>
      <c r="T1" s="19"/>
    </row>
    <row r="2" spans="1:20" ht="29" thickBot="1" x14ac:dyDescent="0.4">
      <c r="A2" s="20" t="s">
        <v>0</v>
      </c>
      <c r="B2" s="20" t="s">
        <v>16</v>
      </c>
      <c r="C2" s="20"/>
      <c r="D2" s="20" t="s">
        <v>17</v>
      </c>
      <c r="E2" s="20" t="s">
        <v>19</v>
      </c>
      <c r="F2" s="20" t="s">
        <v>21</v>
      </c>
      <c r="G2" s="20"/>
      <c r="H2" s="20" t="s">
        <v>18</v>
      </c>
      <c r="I2" s="20" t="s">
        <v>20</v>
      </c>
      <c r="J2" s="20" t="s">
        <v>22</v>
      </c>
      <c r="K2" s="20" t="s">
        <v>0</v>
      </c>
      <c r="L2" s="20" t="s">
        <v>16</v>
      </c>
      <c r="M2" s="20"/>
      <c r="N2" s="20" t="s">
        <v>17</v>
      </c>
      <c r="O2" s="20" t="s">
        <v>19</v>
      </c>
      <c r="P2" s="20" t="s">
        <v>21</v>
      </c>
      <c r="Q2" s="20"/>
      <c r="R2" s="20" t="s">
        <v>18</v>
      </c>
      <c r="S2" s="20" t="s">
        <v>20</v>
      </c>
      <c r="T2" s="20" t="s">
        <v>22</v>
      </c>
    </row>
    <row r="3" spans="1:20" x14ac:dyDescent="0.35">
      <c r="A3" s="23">
        <v>44166</v>
      </c>
      <c r="B3" s="24">
        <v>9.2220469999999999E-2</v>
      </c>
      <c r="C3" s="24"/>
      <c r="D3" s="24">
        <v>3.4299999999999997E-2</v>
      </c>
      <c r="E3" s="24">
        <f>(D3-B3)/B3</f>
        <v>-0.62806522239585205</v>
      </c>
      <c r="F3" s="24">
        <f>ABS((B3-D3)/B3)</f>
        <v>0.62806522239585205</v>
      </c>
      <c r="G3" s="24"/>
      <c r="H3" s="24">
        <v>9.2220469999999999E-2</v>
      </c>
      <c r="I3" s="24">
        <f>(H3-B3)/B3</f>
        <v>0</v>
      </c>
      <c r="J3" s="25">
        <f>ABS((B3-H3)/B3)</f>
        <v>0</v>
      </c>
      <c r="K3" s="23">
        <v>44166</v>
      </c>
      <c r="L3" s="24">
        <v>0.75622655999999999</v>
      </c>
      <c r="M3" s="24"/>
      <c r="N3" s="24">
        <v>0.5262</v>
      </c>
      <c r="O3" s="24">
        <f>(N3-L3)/L3</f>
        <v>-0.30417678003798226</v>
      </c>
      <c r="P3" s="24">
        <f>ABS((L3-N3)/L3)</f>
        <v>0.30417678003798226</v>
      </c>
      <c r="Q3" s="24"/>
      <c r="R3" s="24">
        <v>0.75622655999999999</v>
      </c>
      <c r="S3" s="24">
        <f>(R3-L3)/L3</f>
        <v>0</v>
      </c>
      <c r="T3" s="25">
        <f>ABS((L3-R3)/L3)</f>
        <v>0</v>
      </c>
    </row>
    <row r="4" spans="1:20" x14ac:dyDescent="0.35">
      <c r="A4" s="23">
        <v>44167</v>
      </c>
      <c r="B4" s="24">
        <v>8.8392150000000003E-2</v>
      </c>
      <c r="C4" s="24"/>
      <c r="D4" s="24">
        <v>3.39E-2</v>
      </c>
      <c r="E4" s="24">
        <f t="shared" ref="E4:E67" si="0">(D4-B4)/B4</f>
        <v>-0.61648178033909118</v>
      </c>
      <c r="F4" s="24">
        <f t="shared" ref="F4:F67" si="1">ABS((B4-D4)/B4)</f>
        <v>0.61648178033909118</v>
      </c>
      <c r="G4" s="24"/>
      <c r="H4" s="24">
        <v>0.10040183799999999</v>
      </c>
      <c r="I4" s="24">
        <f t="shared" ref="I4:I67" si="2">(H4-B4)/B4</f>
        <v>0.13586826431985183</v>
      </c>
      <c r="J4" s="25">
        <f t="shared" ref="J4:J67" si="3">ABS((B4-H4)/B4)</f>
        <v>0.13586826431985183</v>
      </c>
      <c r="K4" s="23">
        <v>44167</v>
      </c>
      <c r="L4" s="24">
        <v>0.655920579</v>
      </c>
      <c r="M4" s="24"/>
      <c r="N4" s="24">
        <v>0.52639999999999998</v>
      </c>
      <c r="O4" s="24">
        <f t="shared" ref="O4:O67" si="4">(N4-L4)/L4</f>
        <v>-0.19746381367918633</v>
      </c>
      <c r="P4" s="24">
        <f t="shared" ref="P4:P67" si="5">ABS((L4-N4)/L4)</f>
        <v>0.19746381367918633</v>
      </c>
      <c r="Q4" s="24"/>
      <c r="R4" s="24">
        <v>0.56018217199999998</v>
      </c>
      <c r="S4" s="24">
        <f t="shared" ref="S4:S67" si="6">(R4-L4)/L4</f>
        <v>-0.14596036481422855</v>
      </c>
      <c r="T4" s="25">
        <f t="shared" ref="T4:T67" si="7">ABS((L4-R4)/L4)</f>
        <v>0.14596036481422855</v>
      </c>
    </row>
    <row r="5" spans="1:20" x14ac:dyDescent="0.35">
      <c r="A5" s="23">
        <v>44168</v>
      </c>
      <c r="B5" s="24">
        <v>8.9886006000000004E-2</v>
      </c>
      <c r="C5" s="24"/>
      <c r="D5" s="24">
        <v>3.3399999999999999E-2</v>
      </c>
      <c r="E5" s="24">
        <f t="shared" si="0"/>
        <v>-0.62841824343602504</v>
      </c>
      <c r="F5" s="24">
        <f t="shared" si="1"/>
        <v>0.62841824343602504</v>
      </c>
      <c r="G5" s="24"/>
      <c r="H5" s="24">
        <v>9.3209292999999999E-2</v>
      </c>
      <c r="I5" s="24">
        <f t="shared" si="2"/>
        <v>3.6972240150485648E-2</v>
      </c>
      <c r="J5" s="25">
        <f t="shared" si="3"/>
        <v>3.6972240150485648E-2</v>
      </c>
      <c r="K5" s="23">
        <v>44168</v>
      </c>
      <c r="L5" s="24">
        <v>0.66920462300000005</v>
      </c>
      <c r="M5" s="24"/>
      <c r="N5" s="24">
        <v>0.52669999999999995</v>
      </c>
      <c r="O5" s="24">
        <f t="shared" si="4"/>
        <v>-0.21294626202843805</v>
      </c>
      <c r="P5" s="24">
        <f t="shared" si="5"/>
        <v>0.21294626202843805</v>
      </c>
      <c r="Q5" s="24"/>
      <c r="R5" s="24">
        <v>0.48300526199999999</v>
      </c>
      <c r="S5" s="24">
        <f t="shared" si="6"/>
        <v>-0.27823980080304983</v>
      </c>
      <c r="T5" s="25">
        <f t="shared" si="7"/>
        <v>0.27823980080304983</v>
      </c>
    </row>
    <row r="6" spans="1:20" x14ac:dyDescent="0.35">
      <c r="A6" s="23">
        <v>44169</v>
      </c>
      <c r="B6" s="24">
        <v>8.6477657999999999E-2</v>
      </c>
      <c r="C6" s="24"/>
      <c r="D6" s="24">
        <v>3.3000000000000002E-2</v>
      </c>
      <c r="E6" s="24">
        <f t="shared" si="0"/>
        <v>-0.61839854636211355</v>
      </c>
      <c r="F6" s="24">
        <f t="shared" si="1"/>
        <v>0.61839854636211355</v>
      </c>
      <c r="G6" s="24"/>
      <c r="H6" s="24">
        <v>8.1506542000000001E-2</v>
      </c>
      <c r="I6" s="24">
        <f t="shared" si="2"/>
        <v>-5.7484396721289535E-2</v>
      </c>
      <c r="J6" s="25">
        <f t="shared" si="3"/>
        <v>5.7484396721289535E-2</v>
      </c>
      <c r="K6" s="23">
        <v>44169</v>
      </c>
      <c r="L6" s="24">
        <v>0.62140092999999996</v>
      </c>
      <c r="M6" s="24"/>
      <c r="N6" s="24">
        <v>0.52690000000000003</v>
      </c>
      <c r="O6" s="24">
        <f t="shared" si="4"/>
        <v>-0.15207722653392219</v>
      </c>
      <c r="P6" s="24">
        <f t="shared" si="5"/>
        <v>0.15207722653392219</v>
      </c>
      <c r="Q6" s="24"/>
      <c r="R6" s="24">
        <v>0.35134861499999998</v>
      </c>
      <c r="S6" s="24">
        <f t="shared" si="6"/>
        <v>-0.43458627427545049</v>
      </c>
      <c r="T6" s="25">
        <f t="shared" si="7"/>
        <v>0.43458627427545049</v>
      </c>
    </row>
    <row r="7" spans="1:20" x14ac:dyDescent="0.35">
      <c r="A7" s="23">
        <v>44170</v>
      </c>
      <c r="B7" s="24">
        <v>6.8565905999999996E-2</v>
      </c>
      <c r="C7" s="24"/>
      <c r="D7" s="24">
        <v>3.2500000000000001E-2</v>
      </c>
      <c r="E7" s="24">
        <f t="shared" si="0"/>
        <v>-0.52600349217291753</v>
      </c>
      <c r="F7" s="24">
        <f t="shared" si="1"/>
        <v>0.52600349217291753</v>
      </c>
      <c r="G7" s="24"/>
      <c r="H7" s="24">
        <v>8.0854077999999996E-2</v>
      </c>
      <c r="I7" s="24">
        <f t="shared" si="2"/>
        <v>0.17921694201780111</v>
      </c>
      <c r="J7" s="25">
        <f t="shared" si="3"/>
        <v>0.17921694201780111</v>
      </c>
      <c r="K7" s="23">
        <v>44170</v>
      </c>
      <c r="L7" s="24">
        <v>0.329849595</v>
      </c>
      <c r="M7" s="24"/>
      <c r="N7" s="24">
        <v>0.52710000000000001</v>
      </c>
      <c r="O7" s="24">
        <f t="shared" si="4"/>
        <v>0.59800105257064218</v>
      </c>
      <c r="P7" s="24">
        <f t="shared" si="5"/>
        <v>0.59800105257064218</v>
      </c>
      <c r="Q7" s="24"/>
      <c r="R7" s="24">
        <v>0.3175964</v>
      </c>
      <c r="S7" s="24">
        <f t="shared" si="6"/>
        <v>-3.7147824904863062E-2</v>
      </c>
      <c r="T7" s="25">
        <f t="shared" si="7"/>
        <v>3.7147824904863062E-2</v>
      </c>
    </row>
    <row r="8" spans="1:20" x14ac:dyDescent="0.35">
      <c r="A8" s="23">
        <v>44171</v>
      </c>
      <c r="B8" s="24">
        <v>6.3953848999999993E-2</v>
      </c>
      <c r="C8" s="24"/>
      <c r="D8" s="24">
        <v>3.2099999999999997E-2</v>
      </c>
      <c r="E8" s="24">
        <f t="shared" si="0"/>
        <v>-0.4980755575790286</v>
      </c>
      <c r="F8" s="24">
        <f t="shared" si="1"/>
        <v>0.4980755575790286</v>
      </c>
      <c r="G8" s="24"/>
      <c r="H8" s="24">
        <v>8.0817246999999995E-2</v>
      </c>
      <c r="I8" s="24">
        <f t="shared" si="2"/>
        <v>0.26368073640102574</v>
      </c>
      <c r="J8" s="25">
        <f t="shared" si="3"/>
        <v>0.26368073640102574</v>
      </c>
      <c r="K8" s="23">
        <v>44171</v>
      </c>
      <c r="L8" s="24">
        <v>0.22995489999999999</v>
      </c>
      <c r="M8" s="24"/>
      <c r="N8" s="24">
        <v>0.52739999999999998</v>
      </c>
      <c r="O8" s="24">
        <f t="shared" si="4"/>
        <v>1.2934932023627244</v>
      </c>
      <c r="P8" s="24">
        <f t="shared" si="5"/>
        <v>1.2934932023627244</v>
      </c>
      <c r="Q8" s="24"/>
      <c r="R8" s="24">
        <v>0.363296754</v>
      </c>
      <c r="S8" s="24">
        <f t="shared" si="6"/>
        <v>0.57986089446234901</v>
      </c>
      <c r="T8" s="25">
        <f t="shared" si="7"/>
        <v>0.57986089446234901</v>
      </c>
    </row>
    <row r="9" spans="1:20" x14ac:dyDescent="0.35">
      <c r="A9" s="23">
        <v>44172</v>
      </c>
      <c r="B9" s="24">
        <v>9.6821580000000004E-2</v>
      </c>
      <c r="C9" s="24"/>
      <c r="D9" s="24">
        <v>3.1699999999999999E-2</v>
      </c>
      <c r="E9" s="24">
        <f t="shared" si="0"/>
        <v>-0.67259365112612302</v>
      </c>
      <c r="F9" s="24">
        <f t="shared" si="1"/>
        <v>0.67259365112612302</v>
      </c>
      <c r="G9" s="24"/>
      <c r="H9" s="24">
        <v>0.107563862</v>
      </c>
      <c r="I9" s="24">
        <f t="shared" si="2"/>
        <v>0.11094925325531758</v>
      </c>
      <c r="J9" s="25">
        <f t="shared" si="3"/>
        <v>0.11094925325531758</v>
      </c>
      <c r="K9" s="23">
        <v>44172</v>
      </c>
      <c r="L9" s="24">
        <v>0.811393323</v>
      </c>
      <c r="M9" s="24"/>
      <c r="N9" s="24">
        <v>0.52759999999999996</v>
      </c>
      <c r="O9" s="24">
        <f t="shared" si="4"/>
        <v>-0.34976048601277437</v>
      </c>
      <c r="P9" s="24">
        <f t="shared" si="5"/>
        <v>0.34976048601277437</v>
      </c>
      <c r="Q9" s="24"/>
      <c r="R9" s="24">
        <v>0.65497275399999999</v>
      </c>
      <c r="S9" s="24">
        <f t="shared" si="6"/>
        <v>-0.19278020235816015</v>
      </c>
      <c r="T9" s="25">
        <f t="shared" si="7"/>
        <v>0.19278020235816015</v>
      </c>
    </row>
    <row r="10" spans="1:20" x14ac:dyDescent="0.35">
      <c r="A10" s="23">
        <v>44173</v>
      </c>
      <c r="B10" s="24">
        <v>8.4467655000000003E-2</v>
      </c>
      <c r="C10" s="24"/>
      <c r="D10" s="24">
        <v>3.1300000000000001E-2</v>
      </c>
      <c r="E10" s="24">
        <f t="shared" si="0"/>
        <v>-0.62944395697974564</v>
      </c>
      <c r="F10" s="24">
        <f t="shared" si="1"/>
        <v>0.62944395697974564</v>
      </c>
      <c r="G10" s="24"/>
      <c r="H10" s="24">
        <v>0.101039219</v>
      </c>
      <c r="I10" s="24">
        <f t="shared" si="2"/>
        <v>0.19618828059095517</v>
      </c>
      <c r="J10" s="25">
        <f t="shared" si="3"/>
        <v>0.19618828059095517</v>
      </c>
      <c r="K10" s="23">
        <v>44173</v>
      </c>
      <c r="L10" s="24">
        <v>0.559202545</v>
      </c>
      <c r="M10" s="24"/>
      <c r="N10" s="24">
        <v>0.52780000000000005</v>
      </c>
      <c r="O10" s="24">
        <f t="shared" si="4"/>
        <v>-5.6155940778130665E-2</v>
      </c>
      <c r="P10" s="24">
        <f t="shared" si="5"/>
        <v>5.6155940778130665E-2</v>
      </c>
      <c r="Q10" s="24"/>
      <c r="R10" s="24">
        <v>0.49744986699999999</v>
      </c>
      <c r="S10" s="24">
        <f t="shared" si="6"/>
        <v>-0.11042989441330243</v>
      </c>
      <c r="T10" s="25">
        <f t="shared" si="7"/>
        <v>0.11042989441330243</v>
      </c>
    </row>
    <row r="11" spans="1:20" x14ac:dyDescent="0.35">
      <c r="A11" s="23">
        <v>44174</v>
      </c>
      <c r="B11" s="24">
        <v>8.6015000999999994E-2</v>
      </c>
      <c r="C11" s="24"/>
      <c r="D11" s="24">
        <v>3.09E-2</v>
      </c>
      <c r="E11" s="24">
        <f t="shared" si="0"/>
        <v>-0.64076033667662224</v>
      </c>
      <c r="F11" s="24">
        <f t="shared" si="1"/>
        <v>0.64076033667662224</v>
      </c>
      <c r="G11" s="24"/>
      <c r="H11" s="24">
        <v>0.11198294</v>
      </c>
      <c r="I11" s="24">
        <f t="shared" si="2"/>
        <v>0.30190011856187748</v>
      </c>
      <c r="J11" s="25">
        <f t="shared" si="3"/>
        <v>0.30190011856187748</v>
      </c>
      <c r="K11" s="23">
        <v>44174</v>
      </c>
      <c r="L11" s="24">
        <v>0.61415324500000001</v>
      </c>
      <c r="M11" s="24"/>
      <c r="N11" s="24">
        <v>0.52800000000000002</v>
      </c>
      <c r="O11" s="24">
        <f t="shared" si="4"/>
        <v>-0.14027971959995097</v>
      </c>
      <c r="P11" s="24">
        <f t="shared" si="5"/>
        <v>0.14027971959995097</v>
      </c>
      <c r="Q11" s="24"/>
      <c r="R11" s="24">
        <v>0.59960662799999997</v>
      </c>
      <c r="S11" s="24">
        <f t="shared" si="6"/>
        <v>-2.3685647057030593E-2</v>
      </c>
      <c r="T11" s="25">
        <f t="shared" si="7"/>
        <v>2.3685647057030593E-2</v>
      </c>
    </row>
    <row r="12" spans="1:20" x14ac:dyDescent="0.35">
      <c r="A12" s="23">
        <v>44175</v>
      </c>
      <c r="B12" s="24">
        <v>8.8135950000000005E-2</v>
      </c>
      <c r="C12" s="24"/>
      <c r="D12" s="24">
        <v>3.0499999999999999E-2</v>
      </c>
      <c r="E12" s="24">
        <f t="shared" si="0"/>
        <v>-0.65394370855479522</v>
      </c>
      <c r="F12" s="24">
        <f t="shared" si="1"/>
        <v>0.65394370855479522</v>
      </c>
      <c r="G12" s="24"/>
      <c r="H12" s="24">
        <v>0.10642143699999999</v>
      </c>
      <c r="I12" s="24">
        <f t="shared" si="2"/>
        <v>0.20746910880293443</v>
      </c>
      <c r="J12" s="25">
        <f t="shared" si="3"/>
        <v>0.20746910880293443</v>
      </c>
      <c r="K12" s="23">
        <v>44175</v>
      </c>
      <c r="L12" s="24">
        <v>0.62246015399999999</v>
      </c>
      <c r="M12" s="24"/>
      <c r="N12" s="24">
        <v>0.52829999999999999</v>
      </c>
      <c r="O12" s="24">
        <f t="shared" si="4"/>
        <v>-0.15127097436665801</v>
      </c>
      <c r="P12" s="24">
        <f t="shared" si="5"/>
        <v>0.15127097436665801</v>
      </c>
      <c r="Q12" s="24"/>
      <c r="R12" s="24">
        <v>0.51401928699999999</v>
      </c>
      <c r="S12" s="24">
        <f t="shared" si="6"/>
        <v>-0.17421334731732885</v>
      </c>
      <c r="T12" s="25">
        <f t="shared" si="7"/>
        <v>0.17421334731732885</v>
      </c>
    </row>
    <row r="13" spans="1:20" x14ac:dyDescent="0.35">
      <c r="A13" s="23">
        <v>44176</v>
      </c>
      <c r="B13" s="24">
        <v>9.3709593999999993E-2</v>
      </c>
      <c r="C13" s="24"/>
      <c r="D13" s="24">
        <v>3.0099999999999998E-2</v>
      </c>
      <c r="E13" s="24">
        <f t="shared" si="0"/>
        <v>-0.67879489478953448</v>
      </c>
      <c r="F13" s="24">
        <f t="shared" si="1"/>
        <v>0.67879489478953448</v>
      </c>
      <c r="G13" s="24"/>
      <c r="H13" s="24">
        <v>9.2605833999999998E-2</v>
      </c>
      <c r="I13" s="24">
        <f t="shared" si="2"/>
        <v>-1.1778516509206041E-2</v>
      </c>
      <c r="J13" s="25">
        <f t="shared" si="3"/>
        <v>1.1778516509206041E-2</v>
      </c>
      <c r="K13" s="23">
        <v>44176</v>
      </c>
      <c r="L13" s="24">
        <v>0.77067409399999998</v>
      </c>
      <c r="M13" s="24"/>
      <c r="N13" s="24">
        <v>0.52849999999999997</v>
      </c>
      <c r="O13" s="24">
        <f t="shared" si="4"/>
        <v>-0.31423671287956906</v>
      </c>
      <c r="P13" s="24">
        <f t="shared" si="5"/>
        <v>0.31423671287956906</v>
      </c>
      <c r="Q13" s="24"/>
      <c r="R13" s="24">
        <v>0.38870405200000002</v>
      </c>
      <c r="S13" s="24">
        <f t="shared" si="6"/>
        <v>-0.49563109098098213</v>
      </c>
      <c r="T13" s="25">
        <f t="shared" si="7"/>
        <v>0.49563109098098213</v>
      </c>
    </row>
    <row r="14" spans="1:20" x14ac:dyDescent="0.35">
      <c r="A14" s="23">
        <v>44177</v>
      </c>
      <c r="B14" s="24">
        <v>6.8702325999999994E-2</v>
      </c>
      <c r="C14" s="24"/>
      <c r="D14" s="24">
        <v>2.9700000000000001E-2</v>
      </c>
      <c r="E14" s="24">
        <f t="shared" si="0"/>
        <v>-0.56770022604474835</v>
      </c>
      <c r="F14" s="24">
        <f t="shared" si="1"/>
        <v>0.56770022604474835</v>
      </c>
      <c r="G14" s="24"/>
      <c r="H14" s="24">
        <v>9.6835084000000002E-2</v>
      </c>
      <c r="I14" s="24">
        <f t="shared" si="2"/>
        <v>0.40948770788342753</v>
      </c>
      <c r="J14" s="25">
        <f t="shared" si="3"/>
        <v>0.40948770788342753</v>
      </c>
      <c r="K14" s="23">
        <v>44177</v>
      </c>
      <c r="L14" s="24">
        <v>0.33284998100000002</v>
      </c>
      <c r="M14" s="24"/>
      <c r="N14" s="24">
        <v>0.52869999999999995</v>
      </c>
      <c r="O14" s="24">
        <f t="shared" si="4"/>
        <v>0.58840327528815428</v>
      </c>
      <c r="P14" s="24">
        <f t="shared" si="5"/>
        <v>0.58840327528815428</v>
      </c>
      <c r="Q14" s="24"/>
      <c r="R14" s="24">
        <v>0.42811145</v>
      </c>
      <c r="S14" s="24">
        <f t="shared" si="6"/>
        <v>0.28619941246143554</v>
      </c>
      <c r="T14" s="25">
        <f t="shared" si="7"/>
        <v>0.28619941246143554</v>
      </c>
    </row>
    <row r="15" spans="1:20" x14ac:dyDescent="0.35">
      <c r="A15" s="23">
        <v>44178</v>
      </c>
      <c r="B15" s="24">
        <v>6.5089668000000003E-2</v>
      </c>
      <c r="C15" s="24"/>
      <c r="D15" s="24">
        <v>2.93E-2</v>
      </c>
      <c r="E15" s="24">
        <f t="shared" si="0"/>
        <v>-0.54985175220128646</v>
      </c>
      <c r="F15" s="24">
        <f t="shared" si="1"/>
        <v>0.54985175220128646</v>
      </c>
      <c r="G15" s="24"/>
      <c r="H15" s="24">
        <v>0.112474976</v>
      </c>
      <c r="I15" s="24">
        <f t="shared" si="2"/>
        <v>0.7280004562321627</v>
      </c>
      <c r="J15" s="25">
        <f t="shared" si="3"/>
        <v>0.7280004562321627</v>
      </c>
      <c r="K15" s="23">
        <v>44178</v>
      </c>
      <c r="L15" s="24">
        <v>0.241339146</v>
      </c>
      <c r="M15" s="24"/>
      <c r="N15" s="24">
        <v>0.52900000000000003</v>
      </c>
      <c r="O15" s="24">
        <f t="shared" si="4"/>
        <v>1.1919361561012569</v>
      </c>
      <c r="P15" s="24">
        <f t="shared" si="5"/>
        <v>1.1919361561012569</v>
      </c>
      <c r="Q15" s="24"/>
      <c r="R15" s="24">
        <v>0.61402107900000003</v>
      </c>
      <c r="S15" s="24">
        <f t="shared" si="6"/>
        <v>1.5442249596756259</v>
      </c>
      <c r="T15" s="25">
        <f t="shared" si="7"/>
        <v>1.5442249596756259</v>
      </c>
    </row>
    <row r="16" spans="1:20" x14ac:dyDescent="0.35">
      <c r="A16" s="23">
        <v>44179</v>
      </c>
      <c r="B16" s="24">
        <v>9.5429893000000002E-2</v>
      </c>
      <c r="C16" s="24"/>
      <c r="D16" s="24">
        <v>2.8899999999999999E-2</v>
      </c>
      <c r="E16" s="24">
        <f t="shared" si="0"/>
        <v>-0.69715988259569783</v>
      </c>
      <c r="F16" s="24">
        <f t="shared" si="1"/>
        <v>0.69715988259569783</v>
      </c>
      <c r="G16" s="24"/>
      <c r="H16" s="24">
        <v>0.11407879999999999</v>
      </c>
      <c r="I16" s="24">
        <f t="shared" si="2"/>
        <v>0.19541997181113879</v>
      </c>
      <c r="J16" s="25">
        <f t="shared" si="3"/>
        <v>0.19541997181113879</v>
      </c>
      <c r="K16" s="23">
        <v>44179</v>
      </c>
      <c r="L16" s="24">
        <v>0.76618572299999999</v>
      </c>
      <c r="M16" s="24"/>
      <c r="N16" s="24">
        <v>0.5292</v>
      </c>
      <c r="O16" s="24">
        <f t="shared" si="4"/>
        <v>-0.30930584567940322</v>
      </c>
      <c r="P16" s="24">
        <f t="shared" si="5"/>
        <v>0.30930584567940322</v>
      </c>
      <c r="Q16" s="24"/>
      <c r="R16" s="24">
        <v>0.57646504399999998</v>
      </c>
      <c r="S16" s="24">
        <f t="shared" si="6"/>
        <v>-0.24761708983188663</v>
      </c>
      <c r="T16" s="25">
        <f t="shared" si="7"/>
        <v>0.24761708983188663</v>
      </c>
    </row>
    <row r="17" spans="1:20" x14ac:dyDescent="0.35">
      <c r="A17" s="23">
        <v>44180</v>
      </c>
      <c r="B17" s="24">
        <v>9.0906533999999997E-2</v>
      </c>
      <c r="C17" s="24"/>
      <c r="D17" s="24">
        <v>2.86E-2</v>
      </c>
      <c r="E17" s="24">
        <f t="shared" si="0"/>
        <v>-0.68539115131152173</v>
      </c>
      <c r="F17" s="24">
        <f t="shared" si="1"/>
        <v>0.68539115131152173</v>
      </c>
      <c r="G17" s="24"/>
      <c r="H17" s="24">
        <v>0.115499094</v>
      </c>
      <c r="I17" s="24">
        <f t="shared" si="2"/>
        <v>0.27052576880777351</v>
      </c>
      <c r="J17" s="25">
        <f t="shared" si="3"/>
        <v>0.27052576880777351</v>
      </c>
      <c r="K17" s="23">
        <v>44180</v>
      </c>
      <c r="L17" s="24">
        <v>0.69941390199999998</v>
      </c>
      <c r="M17" s="24"/>
      <c r="N17" s="24">
        <v>0.52939999999999998</v>
      </c>
      <c r="O17" s="24">
        <f t="shared" si="4"/>
        <v>-0.24308053001783197</v>
      </c>
      <c r="P17" s="24">
        <f t="shared" si="5"/>
        <v>0.24308053001783197</v>
      </c>
      <c r="Q17" s="24"/>
      <c r="R17" s="24">
        <v>0.63974198400000004</v>
      </c>
      <c r="S17" s="24">
        <f t="shared" si="6"/>
        <v>-8.531703163086389E-2</v>
      </c>
      <c r="T17" s="25">
        <f t="shared" si="7"/>
        <v>8.531703163086389E-2</v>
      </c>
    </row>
    <row r="18" spans="1:20" x14ac:dyDescent="0.35">
      <c r="A18" s="23">
        <v>44181</v>
      </c>
      <c r="B18" s="24">
        <v>9.0812996000000007E-2</v>
      </c>
      <c r="C18" s="24"/>
      <c r="D18" s="24">
        <v>2.8199999999999999E-2</v>
      </c>
      <c r="E18" s="24">
        <f t="shared" si="0"/>
        <v>-0.68947175798494742</v>
      </c>
      <c r="F18" s="24">
        <f t="shared" si="1"/>
        <v>0.68947175798494742</v>
      </c>
      <c r="G18" s="24"/>
      <c r="H18" s="24">
        <v>0.11517208499999999</v>
      </c>
      <c r="I18" s="24">
        <f t="shared" si="2"/>
        <v>0.26823351362617731</v>
      </c>
      <c r="J18" s="25">
        <f t="shared" si="3"/>
        <v>0.26823351362617731</v>
      </c>
      <c r="K18" s="23">
        <v>44181</v>
      </c>
      <c r="L18" s="24">
        <v>0.77059900000000003</v>
      </c>
      <c r="M18" s="24"/>
      <c r="N18" s="24">
        <v>0.52969999999999995</v>
      </c>
      <c r="O18" s="24">
        <f t="shared" si="4"/>
        <v>-0.31261265586900588</v>
      </c>
      <c r="P18" s="24">
        <f t="shared" si="5"/>
        <v>0.31261265586900588</v>
      </c>
      <c r="Q18" s="24"/>
      <c r="R18" s="24">
        <v>0.61112718499999996</v>
      </c>
      <c r="S18" s="24">
        <f t="shared" si="6"/>
        <v>-0.20694526595544513</v>
      </c>
      <c r="T18" s="25">
        <f t="shared" si="7"/>
        <v>0.20694526595544513</v>
      </c>
    </row>
    <row r="19" spans="1:20" x14ac:dyDescent="0.35">
      <c r="A19" s="23">
        <v>44182</v>
      </c>
      <c r="B19" s="24">
        <v>9.4025102999999999E-2</v>
      </c>
      <c r="C19" s="24"/>
      <c r="D19" s="24">
        <v>2.7799999999999998E-2</v>
      </c>
      <c r="E19" s="24">
        <f t="shared" si="0"/>
        <v>-0.70433427762371081</v>
      </c>
      <c r="F19" s="24">
        <f t="shared" si="1"/>
        <v>0.70433427762371081</v>
      </c>
      <c r="G19" s="24"/>
      <c r="H19" s="24">
        <v>0.113910888</v>
      </c>
      <c r="I19" s="24">
        <f t="shared" si="2"/>
        <v>0.21149442399440926</v>
      </c>
      <c r="J19" s="25">
        <f t="shared" si="3"/>
        <v>0.21149442399440926</v>
      </c>
      <c r="K19" s="23">
        <v>44182</v>
      </c>
      <c r="L19" s="24">
        <v>0.74446221099999998</v>
      </c>
      <c r="M19" s="24"/>
      <c r="N19" s="24">
        <v>0.52990000000000004</v>
      </c>
      <c r="O19" s="24">
        <f t="shared" si="4"/>
        <v>-0.28821101706665397</v>
      </c>
      <c r="P19" s="24">
        <f t="shared" si="5"/>
        <v>0.28821101706665397</v>
      </c>
      <c r="Q19" s="24"/>
      <c r="R19" s="24">
        <v>0.54817907300000002</v>
      </c>
      <c r="S19" s="24">
        <f t="shared" si="6"/>
        <v>-0.26365762438948021</v>
      </c>
      <c r="T19" s="25">
        <f t="shared" si="7"/>
        <v>0.26365762438948021</v>
      </c>
    </row>
    <row r="20" spans="1:20" x14ac:dyDescent="0.35">
      <c r="A20" s="23">
        <v>44183</v>
      </c>
      <c r="B20" s="24">
        <v>8.4019269999999993E-2</v>
      </c>
      <c r="C20" s="24"/>
      <c r="D20" s="24">
        <v>2.75E-2</v>
      </c>
      <c r="E20" s="24">
        <f t="shared" si="0"/>
        <v>-0.6726941331435039</v>
      </c>
      <c r="F20" s="24">
        <f t="shared" si="1"/>
        <v>0.6726941331435039</v>
      </c>
      <c r="G20" s="24"/>
      <c r="H20" s="24">
        <v>9.9538774999999996E-2</v>
      </c>
      <c r="I20" s="24">
        <f t="shared" si="2"/>
        <v>0.18471363771668101</v>
      </c>
      <c r="J20" s="25">
        <f t="shared" si="3"/>
        <v>0.18471363771668101</v>
      </c>
      <c r="K20" s="23">
        <v>44183</v>
      </c>
      <c r="L20" s="24">
        <v>0.56851089300000002</v>
      </c>
      <c r="M20" s="24"/>
      <c r="N20" s="24">
        <v>0.53010000000000002</v>
      </c>
      <c r="O20" s="24">
        <f t="shared" si="4"/>
        <v>-6.7564040501155359E-2</v>
      </c>
      <c r="P20" s="24">
        <f t="shared" si="5"/>
        <v>6.7564040501155359E-2</v>
      </c>
      <c r="Q20" s="24"/>
      <c r="R20" s="24">
        <v>0.37447118400000001</v>
      </c>
      <c r="S20" s="24">
        <f t="shared" si="6"/>
        <v>-0.3413122094742343</v>
      </c>
      <c r="T20" s="25">
        <f t="shared" si="7"/>
        <v>0.3413122094742343</v>
      </c>
    </row>
    <row r="21" spans="1:20" x14ac:dyDescent="0.35">
      <c r="A21" s="23">
        <v>44184</v>
      </c>
      <c r="B21" s="24">
        <v>7.0775585000000002E-2</v>
      </c>
      <c r="C21" s="24"/>
      <c r="D21" s="24">
        <v>2.7099999999999999E-2</v>
      </c>
      <c r="E21" s="24">
        <f t="shared" si="0"/>
        <v>-0.61709959726931263</v>
      </c>
      <c r="F21" s="24">
        <f t="shared" si="1"/>
        <v>0.61709959726931263</v>
      </c>
      <c r="G21" s="24"/>
      <c r="H21" s="24">
        <v>0.10387571800000001</v>
      </c>
      <c r="I21" s="24">
        <f t="shared" si="2"/>
        <v>0.46767727882432908</v>
      </c>
      <c r="J21" s="25">
        <f t="shared" si="3"/>
        <v>0.46767727882432908</v>
      </c>
      <c r="K21" s="23">
        <v>44184</v>
      </c>
      <c r="L21" s="24">
        <v>0.38323565999999998</v>
      </c>
      <c r="M21" s="24"/>
      <c r="N21" s="24">
        <v>0.53039999999999998</v>
      </c>
      <c r="O21" s="24">
        <f t="shared" si="4"/>
        <v>0.38400481834075673</v>
      </c>
      <c r="P21" s="24">
        <f t="shared" si="5"/>
        <v>0.38400481834075673</v>
      </c>
      <c r="Q21" s="24"/>
      <c r="R21" s="24">
        <v>0.41373510699999999</v>
      </c>
      <c r="S21" s="24">
        <f t="shared" si="6"/>
        <v>7.9584052799261992E-2</v>
      </c>
      <c r="T21" s="25">
        <f t="shared" si="7"/>
        <v>7.9584052799261992E-2</v>
      </c>
    </row>
    <row r="22" spans="1:20" x14ac:dyDescent="0.35">
      <c r="A22" s="23">
        <v>44185</v>
      </c>
      <c r="B22" s="24">
        <v>6.5902208000000004E-2</v>
      </c>
      <c r="C22" s="24"/>
      <c r="D22" s="24">
        <v>2.6700000000000002E-2</v>
      </c>
      <c r="E22" s="24">
        <f t="shared" si="0"/>
        <v>-0.5948542422129468</v>
      </c>
      <c r="F22" s="24">
        <f t="shared" si="1"/>
        <v>0.5948542422129468</v>
      </c>
      <c r="G22" s="24"/>
      <c r="H22" s="24">
        <v>0.123875416</v>
      </c>
      <c r="I22" s="24">
        <f t="shared" si="2"/>
        <v>0.87968536653582219</v>
      </c>
      <c r="J22" s="25">
        <f t="shared" si="3"/>
        <v>0.87968536653582219</v>
      </c>
      <c r="K22" s="23">
        <v>44185</v>
      </c>
      <c r="L22" s="24">
        <v>0.258386067</v>
      </c>
      <c r="M22" s="24"/>
      <c r="N22" s="24">
        <v>0.53059999999999996</v>
      </c>
      <c r="O22" s="24">
        <f t="shared" si="4"/>
        <v>1.0535162989264431</v>
      </c>
      <c r="P22" s="24">
        <f t="shared" si="5"/>
        <v>1.0535162989264431</v>
      </c>
      <c r="Q22" s="24"/>
      <c r="R22" s="24">
        <v>0.65394455299999998</v>
      </c>
      <c r="S22" s="24">
        <f t="shared" si="6"/>
        <v>1.5308816399918344</v>
      </c>
      <c r="T22" s="25">
        <f t="shared" si="7"/>
        <v>1.5308816399918344</v>
      </c>
    </row>
    <row r="23" spans="1:20" x14ac:dyDescent="0.35">
      <c r="A23" s="23">
        <v>44186</v>
      </c>
      <c r="B23" s="24">
        <v>9.7116437E-2</v>
      </c>
      <c r="C23" s="24"/>
      <c r="D23" s="24">
        <v>2.64E-2</v>
      </c>
      <c r="E23" s="24">
        <f t="shared" si="0"/>
        <v>-0.72816136160349454</v>
      </c>
      <c r="F23" s="24">
        <f t="shared" si="1"/>
        <v>0.72816136160349454</v>
      </c>
      <c r="G23" s="24"/>
      <c r="H23" s="24">
        <v>0.12146789</v>
      </c>
      <c r="I23" s="24">
        <f t="shared" si="2"/>
        <v>0.25074491767032181</v>
      </c>
      <c r="J23" s="25">
        <f t="shared" si="3"/>
        <v>0.25074491767032181</v>
      </c>
      <c r="K23" s="23">
        <v>44186</v>
      </c>
      <c r="L23" s="24">
        <v>0.78021686000000001</v>
      </c>
      <c r="M23" s="24"/>
      <c r="N23" s="24">
        <v>0.53080000000000005</v>
      </c>
      <c r="O23" s="24">
        <f t="shared" si="4"/>
        <v>-0.31967632691249448</v>
      </c>
      <c r="P23" s="24">
        <f t="shared" si="5"/>
        <v>0.31967632691249448</v>
      </c>
      <c r="Q23" s="24"/>
      <c r="R23" s="24">
        <v>0.60418475299999996</v>
      </c>
      <c r="S23" s="24">
        <f t="shared" si="6"/>
        <v>-0.22561946046641448</v>
      </c>
      <c r="T23" s="25">
        <f t="shared" si="7"/>
        <v>0.22561946046641448</v>
      </c>
    </row>
    <row r="24" spans="1:20" x14ac:dyDescent="0.35">
      <c r="A24" s="23">
        <v>44187</v>
      </c>
      <c r="B24" s="24">
        <v>8.585624E-2</v>
      </c>
      <c r="C24" s="24"/>
      <c r="D24" s="24">
        <v>2.6100000000000002E-2</v>
      </c>
      <c r="E24" s="24">
        <f t="shared" si="0"/>
        <v>-0.69600345880509096</v>
      </c>
      <c r="F24" s="24">
        <f t="shared" si="1"/>
        <v>0.69600345880509096</v>
      </c>
      <c r="G24" s="24"/>
      <c r="H24" s="24">
        <v>0.12378247000000001</v>
      </c>
      <c r="I24" s="24">
        <f t="shared" si="2"/>
        <v>0.44174110117098075</v>
      </c>
      <c r="J24" s="25">
        <f t="shared" si="3"/>
        <v>0.44174110117098075</v>
      </c>
      <c r="K24" s="23">
        <v>44187</v>
      </c>
      <c r="L24" s="24">
        <v>0.59418609099999997</v>
      </c>
      <c r="M24" s="24"/>
      <c r="N24" s="24">
        <v>0.53110000000000002</v>
      </c>
      <c r="O24" s="24">
        <f t="shared" si="4"/>
        <v>-0.10617227827367631</v>
      </c>
      <c r="P24" s="24">
        <f t="shared" si="5"/>
        <v>0.10617227827367631</v>
      </c>
      <c r="Q24" s="24"/>
      <c r="R24" s="24">
        <v>0.589714403</v>
      </c>
      <c r="S24" s="24">
        <f t="shared" si="6"/>
        <v>-7.5257365793841412E-3</v>
      </c>
      <c r="T24" s="25">
        <f t="shared" si="7"/>
        <v>7.5257365793841412E-3</v>
      </c>
    </row>
    <row r="25" spans="1:20" x14ac:dyDescent="0.35">
      <c r="A25" s="23">
        <v>44188</v>
      </c>
      <c r="B25" s="24">
        <v>8.3493664999999995E-2</v>
      </c>
      <c r="C25" s="24"/>
      <c r="D25" s="24">
        <v>2.5700000000000001E-2</v>
      </c>
      <c r="E25" s="24">
        <f t="shared" si="0"/>
        <v>-0.69219221602022141</v>
      </c>
      <c r="F25" s="24">
        <f t="shared" si="1"/>
        <v>0.69219221602022141</v>
      </c>
      <c r="G25" s="24"/>
      <c r="H25" s="24">
        <v>0.12825676499999999</v>
      </c>
      <c r="I25" s="24">
        <f t="shared" si="2"/>
        <v>0.53612570486635125</v>
      </c>
      <c r="J25" s="25">
        <f t="shared" si="3"/>
        <v>0.53612570486635125</v>
      </c>
      <c r="K25" s="23">
        <v>44188</v>
      </c>
      <c r="L25" s="24">
        <v>0.56230019399999998</v>
      </c>
      <c r="M25" s="24"/>
      <c r="N25" s="24">
        <v>0.53129999999999999</v>
      </c>
      <c r="O25" s="24">
        <f t="shared" si="4"/>
        <v>-5.5131039133164486E-2</v>
      </c>
      <c r="P25" s="24">
        <f t="shared" si="5"/>
        <v>5.5131039133164486E-2</v>
      </c>
      <c r="Q25" s="24"/>
      <c r="R25" s="24">
        <v>0.64140748700000005</v>
      </c>
      <c r="S25" s="24">
        <f t="shared" si="6"/>
        <v>0.14068516042518045</v>
      </c>
      <c r="T25" s="25">
        <f t="shared" si="7"/>
        <v>0.14068516042518045</v>
      </c>
    </row>
    <row r="26" spans="1:20" x14ac:dyDescent="0.35">
      <c r="A26" s="23">
        <v>44189</v>
      </c>
      <c r="B26" s="24">
        <v>6.0308304E-2</v>
      </c>
      <c r="C26" s="24"/>
      <c r="D26" s="24">
        <v>2.5399999999999999E-2</v>
      </c>
      <c r="E26" s="24">
        <f t="shared" si="0"/>
        <v>-0.57883080247124841</v>
      </c>
      <c r="F26" s="24">
        <f t="shared" si="1"/>
        <v>0.57883080247124841</v>
      </c>
      <c r="G26" s="24"/>
      <c r="H26" s="24">
        <v>0.12644370199999999</v>
      </c>
      <c r="I26" s="24">
        <f t="shared" si="2"/>
        <v>1.0966217521222281</v>
      </c>
      <c r="J26" s="25">
        <f t="shared" si="3"/>
        <v>1.0966217521222281</v>
      </c>
      <c r="K26" s="23">
        <v>44189</v>
      </c>
      <c r="L26" s="24">
        <v>0.157478805</v>
      </c>
      <c r="M26" s="24"/>
      <c r="N26" s="24">
        <v>0.53149999999999997</v>
      </c>
      <c r="O26" s="24">
        <f t="shared" si="4"/>
        <v>2.3750573608937406</v>
      </c>
      <c r="P26" s="24">
        <f t="shared" si="5"/>
        <v>2.3750573608937406</v>
      </c>
      <c r="Q26" s="24"/>
      <c r="R26" s="24">
        <v>0.59092089000000003</v>
      </c>
      <c r="S26" s="24">
        <f t="shared" si="6"/>
        <v>2.7523836302923432</v>
      </c>
      <c r="T26" s="25">
        <f t="shared" si="7"/>
        <v>2.7523836302923432</v>
      </c>
    </row>
    <row r="27" spans="1:20" x14ac:dyDescent="0.35">
      <c r="A27" s="23">
        <v>44190</v>
      </c>
      <c r="B27" s="24">
        <v>6.1149813999999997E-2</v>
      </c>
      <c r="C27" s="24"/>
      <c r="D27" s="24">
        <v>2.5000000000000001E-2</v>
      </c>
      <c r="E27" s="24">
        <f t="shared" si="0"/>
        <v>-0.59116801238348815</v>
      </c>
      <c r="F27" s="24">
        <f t="shared" si="1"/>
        <v>0.59116801238348815</v>
      </c>
      <c r="G27" s="24"/>
      <c r="H27" s="24">
        <v>0.108093775</v>
      </c>
      <c r="I27" s="24">
        <f t="shared" si="2"/>
        <v>0.76768771528888069</v>
      </c>
      <c r="J27" s="25">
        <f t="shared" si="3"/>
        <v>0.76768771528888069</v>
      </c>
      <c r="K27" s="23">
        <v>44190</v>
      </c>
      <c r="L27" s="24">
        <v>0.17787994700000001</v>
      </c>
      <c r="M27" s="24"/>
      <c r="N27" s="24">
        <v>0.53180000000000005</v>
      </c>
      <c r="O27" s="24">
        <f t="shared" si="4"/>
        <v>1.989656838609245</v>
      </c>
      <c r="P27" s="24">
        <f t="shared" si="5"/>
        <v>1.989656838609245</v>
      </c>
      <c r="Q27" s="24"/>
      <c r="R27" s="24">
        <v>0.365134968</v>
      </c>
      <c r="S27" s="24">
        <f t="shared" si="6"/>
        <v>1.052704501873952</v>
      </c>
      <c r="T27" s="25">
        <f t="shared" si="7"/>
        <v>1.052704501873952</v>
      </c>
    </row>
    <row r="28" spans="1:20" x14ac:dyDescent="0.35">
      <c r="A28" s="23">
        <v>44191</v>
      </c>
      <c r="B28" s="24">
        <v>6.8854272999999994E-2</v>
      </c>
      <c r="C28" s="24"/>
      <c r="D28" s="24">
        <v>2.47E-2</v>
      </c>
      <c r="E28" s="24">
        <f t="shared" si="0"/>
        <v>-0.64127135580968231</v>
      </c>
      <c r="F28" s="24">
        <f t="shared" si="1"/>
        <v>0.64127135580968231</v>
      </c>
      <c r="G28" s="24"/>
      <c r="H28" s="24">
        <v>0.112973528</v>
      </c>
      <c r="I28" s="24">
        <f t="shared" si="2"/>
        <v>0.64076277444683805</v>
      </c>
      <c r="J28" s="25">
        <f t="shared" si="3"/>
        <v>0.64076277444683805</v>
      </c>
      <c r="K28" s="23">
        <v>44191</v>
      </c>
      <c r="L28" s="24">
        <v>0.33877203500000003</v>
      </c>
      <c r="M28" s="24"/>
      <c r="N28" s="24">
        <v>0.53200000000000003</v>
      </c>
      <c r="O28" s="24">
        <f t="shared" si="4"/>
        <v>0.57037755492421327</v>
      </c>
      <c r="P28" s="24">
        <f t="shared" si="5"/>
        <v>0.57037755492421327</v>
      </c>
      <c r="Q28" s="24"/>
      <c r="R28" s="24">
        <v>0.41951469000000002</v>
      </c>
      <c r="S28" s="24">
        <f t="shared" si="6"/>
        <v>0.23833919762591971</v>
      </c>
      <c r="T28" s="25">
        <f t="shared" si="7"/>
        <v>0.23833919762591971</v>
      </c>
    </row>
    <row r="29" spans="1:20" x14ac:dyDescent="0.35">
      <c r="A29" s="23">
        <v>44192</v>
      </c>
      <c r="B29" s="24">
        <v>6.3261130999999998E-2</v>
      </c>
      <c r="C29" s="24"/>
      <c r="D29" s="24">
        <v>2.4400000000000002E-2</v>
      </c>
      <c r="E29" s="24">
        <f t="shared" si="0"/>
        <v>-0.61429712661950342</v>
      </c>
      <c r="F29" s="24">
        <f t="shared" si="1"/>
        <v>0.61429712661950342</v>
      </c>
      <c r="G29" s="24"/>
      <c r="H29" s="24">
        <v>0.14544891400000001</v>
      </c>
      <c r="I29" s="24">
        <f t="shared" si="2"/>
        <v>1.2991829532734724</v>
      </c>
      <c r="J29" s="25">
        <f t="shared" si="3"/>
        <v>1.2991829532734724</v>
      </c>
      <c r="K29" s="23">
        <v>44192</v>
      </c>
      <c r="L29" s="24">
        <v>0.20716023</v>
      </c>
      <c r="M29" s="24"/>
      <c r="N29" s="24">
        <v>0.53220000000000001</v>
      </c>
      <c r="O29" s="24">
        <f t="shared" si="4"/>
        <v>1.5690259177642349</v>
      </c>
      <c r="P29" s="24">
        <f t="shared" si="5"/>
        <v>1.5690259177642349</v>
      </c>
      <c r="Q29" s="24"/>
      <c r="R29" s="24">
        <v>0.85405283399999998</v>
      </c>
      <c r="S29" s="24">
        <f t="shared" si="6"/>
        <v>3.1226679174859</v>
      </c>
      <c r="T29" s="25">
        <f t="shared" si="7"/>
        <v>3.1226679174859</v>
      </c>
    </row>
    <row r="30" spans="1:20" x14ac:dyDescent="0.35">
      <c r="A30" s="23">
        <v>44193</v>
      </c>
      <c r="B30" s="24">
        <v>8.8417968999999999E-2</v>
      </c>
      <c r="C30" s="24"/>
      <c r="D30" s="24">
        <v>2.41E-2</v>
      </c>
      <c r="E30" s="24">
        <f t="shared" si="0"/>
        <v>-0.72743097050781613</v>
      </c>
      <c r="F30" s="24">
        <f t="shared" si="1"/>
        <v>0.72743097050781613</v>
      </c>
      <c r="G30" s="24"/>
      <c r="H30" s="24">
        <v>0.127377354</v>
      </c>
      <c r="I30" s="24">
        <f t="shared" si="2"/>
        <v>0.44062745888225502</v>
      </c>
      <c r="J30" s="25">
        <f t="shared" si="3"/>
        <v>0.44062745888225502</v>
      </c>
      <c r="K30" s="23">
        <v>44193</v>
      </c>
      <c r="L30" s="24">
        <v>0.64772313400000003</v>
      </c>
      <c r="M30" s="24"/>
      <c r="N30" s="24">
        <v>0.53249999999999997</v>
      </c>
      <c r="O30" s="24">
        <f t="shared" si="4"/>
        <v>-0.1778894838732131</v>
      </c>
      <c r="P30" s="24">
        <f t="shared" si="5"/>
        <v>0.1778894838732131</v>
      </c>
      <c r="Q30" s="24"/>
      <c r="R30" s="24">
        <v>0.65011974299999997</v>
      </c>
      <c r="S30" s="24">
        <f t="shared" si="6"/>
        <v>3.7000515717259194E-3</v>
      </c>
      <c r="T30" s="25">
        <f t="shared" si="7"/>
        <v>3.7000515717259194E-3</v>
      </c>
    </row>
    <row r="31" spans="1:20" x14ac:dyDescent="0.35">
      <c r="A31" s="23">
        <v>44194</v>
      </c>
      <c r="B31" s="24">
        <v>8.4910731000000003E-2</v>
      </c>
      <c r="C31" s="24"/>
      <c r="D31" s="24">
        <v>2.3800000000000002E-2</v>
      </c>
      <c r="E31" s="24">
        <f t="shared" si="0"/>
        <v>-0.71970562825563233</v>
      </c>
      <c r="F31" s="24">
        <f t="shared" si="1"/>
        <v>0.71970562825563233</v>
      </c>
      <c r="G31" s="24"/>
      <c r="H31" s="24">
        <v>0.16296628599999999</v>
      </c>
      <c r="I31" s="24">
        <f t="shared" si="2"/>
        <v>0.91926608192785408</v>
      </c>
      <c r="J31" s="25">
        <f t="shared" si="3"/>
        <v>0.91926608192785408</v>
      </c>
      <c r="K31" s="23">
        <v>44194</v>
      </c>
      <c r="L31" s="24">
        <v>0.58723702499999997</v>
      </c>
      <c r="M31" s="24"/>
      <c r="N31" s="24">
        <v>0.53269999999999995</v>
      </c>
      <c r="O31" s="24">
        <f t="shared" si="4"/>
        <v>-9.2870549161984492E-2</v>
      </c>
      <c r="P31" s="24">
        <f t="shared" si="5"/>
        <v>9.2870549161984492E-2</v>
      </c>
      <c r="Q31" s="24"/>
      <c r="R31" s="24">
        <v>1.016311937</v>
      </c>
      <c r="S31" s="24">
        <f t="shared" si="6"/>
        <v>0.73066733488066438</v>
      </c>
      <c r="T31" s="25">
        <f t="shared" si="7"/>
        <v>0.73066733488066438</v>
      </c>
    </row>
    <row r="32" spans="1:20" x14ac:dyDescent="0.35">
      <c r="A32" s="23">
        <v>44195</v>
      </c>
      <c r="B32" s="24">
        <v>8.3745527E-2</v>
      </c>
      <c r="C32" s="24"/>
      <c r="D32" s="24">
        <v>2.35E-2</v>
      </c>
      <c r="E32" s="24">
        <f t="shared" si="0"/>
        <v>-0.71938799788077035</v>
      </c>
      <c r="F32" s="24">
        <f t="shared" si="1"/>
        <v>0.71938799788077035</v>
      </c>
      <c r="G32" s="24"/>
      <c r="H32" s="24">
        <v>0.13410586999999999</v>
      </c>
      <c r="I32" s="24">
        <f t="shared" si="2"/>
        <v>0.601349645814516</v>
      </c>
      <c r="J32" s="25">
        <f t="shared" si="3"/>
        <v>0.601349645814516</v>
      </c>
      <c r="K32" s="23">
        <v>44195</v>
      </c>
      <c r="L32" s="24">
        <v>0.58369355099999998</v>
      </c>
      <c r="M32" s="24"/>
      <c r="N32" s="24">
        <v>0.53290000000000004</v>
      </c>
      <c r="O32" s="24">
        <f t="shared" si="4"/>
        <v>-8.702092204544494E-2</v>
      </c>
      <c r="P32" s="24">
        <f t="shared" si="5"/>
        <v>8.702092204544494E-2</v>
      </c>
      <c r="Q32" s="24"/>
      <c r="R32" s="24">
        <v>0.60950282700000002</v>
      </c>
      <c r="S32" s="24">
        <f t="shared" si="6"/>
        <v>4.4217168333936324E-2</v>
      </c>
      <c r="T32" s="25">
        <f t="shared" si="7"/>
        <v>4.4217168333936324E-2</v>
      </c>
    </row>
    <row r="33" spans="1:20" x14ac:dyDescent="0.35">
      <c r="A33" s="23">
        <v>44196</v>
      </c>
      <c r="B33" s="24">
        <v>6.3461480000000001E-2</v>
      </c>
      <c r="C33" s="24"/>
      <c r="D33" s="24">
        <v>2.3199999999999998E-2</v>
      </c>
      <c r="E33" s="24">
        <f t="shared" si="0"/>
        <v>-0.63442390565111306</v>
      </c>
      <c r="F33" s="24">
        <f t="shared" si="1"/>
        <v>0.63442390565111306</v>
      </c>
      <c r="G33" s="24"/>
      <c r="H33" s="24">
        <v>0.13482302900000001</v>
      </c>
      <c r="I33" s="24">
        <f t="shared" si="2"/>
        <v>1.1244860504356344</v>
      </c>
      <c r="J33" s="25">
        <f t="shared" si="3"/>
        <v>1.1244860504356344</v>
      </c>
      <c r="K33" s="23">
        <v>44196</v>
      </c>
      <c r="L33" s="24">
        <v>0.22031357200000001</v>
      </c>
      <c r="M33" s="24"/>
      <c r="N33" s="24">
        <v>0.53320000000000001</v>
      </c>
      <c r="O33" s="24">
        <f t="shared" si="4"/>
        <v>1.4201868053775641</v>
      </c>
      <c r="P33" s="24">
        <f t="shared" si="5"/>
        <v>1.4201868053775641</v>
      </c>
      <c r="Q33" s="24"/>
      <c r="R33" s="24">
        <v>0.61106040100000003</v>
      </c>
      <c r="S33" s="24">
        <f t="shared" si="6"/>
        <v>1.7735939981037574</v>
      </c>
      <c r="T33" s="25">
        <f t="shared" si="7"/>
        <v>1.7735939981037574</v>
      </c>
    </row>
    <row r="34" spans="1:20" x14ac:dyDescent="0.35">
      <c r="A34" s="23">
        <v>44197</v>
      </c>
      <c r="B34" s="24">
        <v>6.0695114000000001E-2</v>
      </c>
      <c r="C34" s="24"/>
      <c r="D34" s="24">
        <v>2.29E-2</v>
      </c>
      <c r="E34" s="24">
        <f t="shared" si="0"/>
        <v>-0.62270439099924924</v>
      </c>
      <c r="F34" s="24">
        <f t="shared" si="1"/>
        <v>0.62270439099924924</v>
      </c>
      <c r="G34" s="26"/>
      <c r="H34" s="25">
        <v>0.11903544000000001</v>
      </c>
      <c r="I34" s="24">
        <f t="shared" si="2"/>
        <v>0.96120300556647775</v>
      </c>
      <c r="J34" s="25">
        <f t="shared" si="3"/>
        <v>0.96120300556647775</v>
      </c>
      <c r="K34" s="23">
        <v>44197</v>
      </c>
      <c r="L34" s="24">
        <v>0.153470574</v>
      </c>
      <c r="M34" s="24"/>
      <c r="N34" s="24">
        <v>0.53339999999999999</v>
      </c>
      <c r="O34" s="24">
        <f t="shared" si="4"/>
        <v>2.4755848375207097</v>
      </c>
      <c r="P34" s="24">
        <f t="shared" si="5"/>
        <v>2.4755848375207097</v>
      </c>
      <c r="Q34" s="26"/>
      <c r="R34" s="25">
        <v>0.41282006599999999</v>
      </c>
      <c r="S34" s="24">
        <f t="shared" si="6"/>
        <v>1.6898971916271064</v>
      </c>
      <c r="T34" s="25">
        <f t="shared" si="7"/>
        <v>1.6898971916271064</v>
      </c>
    </row>
    <row r="35" spans="1:20" x14ac:dyDescent="0.35">
      <c r="A35" s="23">
        <v>44198</v>
      </c>
      <c r="B35" s="24">
        <v>6.8068153000000006E-2</v>
      </c>
      <c r="C35" s="24"/>
      <c r="D35" s="24">
        <v>2.2599999999999999E-2</v>
      </c>
      <c r="E35" s="24">
        <f t="shared" si="0"/>
        <v>-0.66797982604287809</v>
      </c>
      <c r="F35" s="24">
        <f t="shared" si="1"/>
        <v>0.66797982604287809</v>
      </c>
      <c r="G35" s="26"/>
      <c r="H35" s="25">
        <v>0.122835613</v>
      </c>
      <c r="I35" s="24">
        <f t="shared" si="2"/>
        <v>0.80459741576945665</v>
      </c>
      <c r="J35" s="25">
        <f t="shared" si="3"/>
        <v>0.80459741576945665</v>
      </c>
      <c r="K35" s="23">
        <v>44198</v>
      </c>
      <c r="L35" s="24">
        <v>0.29750615800000002</v>
      </c>
      <c r="M35" s="24"/>
      <c r="N35" s="24">
        <v>0.53359999999999996</v>
      </c>
      <c r="O35" s="24">
        <f t="shared" si="4"/>
        <v>0.793576319855537</v>
      </c>
      <c r="P35" s="24">
        <f t="shared" si="5"/>
        <v>0.793576319855537</v>
      </c>
      <c r="Q35" s="26"/>
      <c r="R35" s="25">
        <v>0.447301636</v>
      </c>
      <c r="S35" s="24">
        <f t="shared" si="6"/>
        <v>0.50350378965937226</v>
      </c>
      <c r="T35" s="25">
        <f t="shared" si="7"/>
        <v>0.50350378965937226</v>
      </c>
    </row>
    <row r="36" spans="1:20" x14ac:dyDescent="0.35">
      <c r="A36" s="23">
        <v>44199</v>
      </c>
      <c r="B36" s="24">
        <v>6.7393577999999996E-2</v>
      </c>
      <c r="C36" s="24"/>
      <c r="D36" s="24">
        <v>2.23E-2</v>
      </c>
      <c r="E36" s="24">
        <f t="shared" si="0"/>
        <v>-0.66910793785128897</v>
      </c>
      <c r="F36" s="24">
        <f t="shared" si="1"/>
        <v>0.66910793785128897</v>
      </c>
      <c r="G36" s="26"/>
      <c r="H36" s="25">
        <v>0.14183575300000001</v>
      </c>
      <c r="I36" s="24">
        <f t="shared" si="2"/>
        <v>1.1045885559006827</v>
      </c>
      <c r="J36" s="25">
        <f t="shared" si="3"/>
        <v>1.1045885559006827</v>
      </c>
      <c r="K36" s="23">
        <v>44199</v>
      </c>
      <c r="L36" s="24">
        <v>0.25732812599999999</v>
      </c>
      <c r="M36" s="24"/>
      <c r="N36" s="24">
        <v>0.53390000000000004</v>
      </c>
      <c r="O36" s="24">
        <f t="shared" si="4"/>
        <v>1.0747829174335963</v>
      </c>
      <c r="P36" s="24">
        <f t="shared" si="5"/>
        <v>1.0747829174335963</v>
      </c>
      <c r="Q36" s="26"/>
      <c r="R36" s="25">
        <v>0.66329058600000002</v>
      </c>
      <c r="S36" s="24">
        <f t="shared" si="6"/>
        <v>1.5776062504725972</v>
      </c>
      <c r="T36" s="25">
        <f t="shared" si="7"/>
        <v>1.5776062504725972</v>
      </c>
    </row>
    <row r="37" spans="1:20" x14ac:dyDescent="0.35">
      <c r="A37" s="23">
        <v>44200</v>
      </c>
      <c r="B37" s="24">
        <v>8.5366030999999995E-2</v>
      </c>
      <c r="C37" s="24"/>
      <c r="D37" s="24">
        <v>2.1999999999999999E-2</v>
      </c>
      <c r="E37" s="24">
        <f t="shared" si="0"/>
        <v>-0.74228624966762236</v>
      </c>
      <c r="F37" s="24">
        <f t="shared" si="1"/>
        <v>0.74228624966762236</v>
      </c>
      <c r="G37" s="26"/>
      <c r="H37" s="25">
        <v>0.14180179800000001</v>
      </c>
      <c r="I37" s="24">
        <f t="shared" si="2"/>
        <v>0.66110332574791975</v>
      </c>
      <c r="J37" s="25">
        <f t="shared" si="3"/>
        <v>0.66110332574791975</v>
      </c>
      <c r="K37" s="23">
        <v>44200</v>
      </c>
      <c r="L37" s="24">
        <v>0.51580340099999999</v>
      </c>
      <c r="M37" s="24"/>
      <c r="N37" s="24">
        <v>0.53410000000000002</v>
      </c>
      <c r="O37" s="24">
        <f t="shared" si="4"/>
        <v>3.5472040247365534E-2</v>
      </c>
      <c r="P37" s="24">
        <f t="shared" si="5"/>
        <v>3.5472040247365534E-2</v>
      </c>
      <c r="Q37" s="26"/>
      <c r="R37" s="25">
        <v>0.69348682399999995</v>
      </c>
      <c r="S37" s="24">
        <f t="shared" si="6"/>
        <v>0.34447896748164319</v>
      </c>
      <c r="T37" s="25">
        <f t="shared" si="7"/>
        <v>0.34447896748164319</v>
      </c>
    </row>
    <row r="38" spans="1:20" x14ac:dyDescent="0.35">
      <c r="A38" s="23">
        <v>44201</v>
      </c>
      <c r="B38" s="24">
        <v>7.8380509000000001E-2</v>
      </c>
      <c r="C38" s="24"/>
      <c r="D38" s="24">
        <v>2.1700000000000001E-2</v>
      </c>
      <c r="E38" s="24">
        <f t="shared" si="0"/>
        <v>-0.72314545699109967</v>
      </c>
      <c r="F38" s="24">
        <f t="shared" si="1"/>
        <v>0.72314545699109967</v>
      </c>
      <c r="G38" s="26"/>
      <c r="H38" s="25">
        <v>0.14022109599999999</v>
      </c>
      <c r="I38" s="24">
        <f t="shared" si="2"/>
        <v>0.78897914531277147</v>
      </c>
      <c r="J38" s="25">
        <f t="shared" si="3"/>
        <v>0.78897914531277147</v>
      </c>
      <c r="K38" s="23">
        <v>44201</v>
      </c>
      <c r="L38" s="24">
        <v>0.42415451300000001</v>
      </c>
      <c r="M38" s="24"/>
      <c r="N38" s="24">
        <v>0.5343</v>
      </c>
      <c r="O38" s="24">
        <f t="shared" si="4"/>
        <v>0.25968245916081995</v>
      </c>
      <c r="P38" s="24">
        <f t="shared" si="5"/>
        <v>0.25968245916081995</v>
      </c>
      <c r="Q38" s="26"/>
      <c r="R38" s="25">
        <v>0.63556240200000003</v>
      </c>
      <c r="S38" s="24">
        <f t="shared" si="6"/>
        <v>0.4984218781611785</v>
      </c>
      <c r="T38" s="25">
        <f t="shared" si="7"/>
        <v>0.4984218781611785</v>
      </c>
    </row>
    <row r="39" spans="1:20" x14ac:dyDescent="0.35">
      <c r="A39" s="23">
        <v>44202</v>
      </c>
      <c r="B39" s="24">
        <v>7.5914037000000004E-2</v>
      </c>
      <c r="C39" s="24"/>
      <c r="D39" s="24">
        <v>2.1399999999999999E-2</v>
      </c>
      <c r="E39" s="24">
        <f t="shared" si="0"/>
        <v>-0.71810220025579719</v>
      </c>
      <c r="F39" s="24">
        <f t="shared" si="1"/>
        <v>0.71810220025579719</v>
      </c>
      <c r="G39" s="26"/>
      <c r="H39" s="25">
        <v>0.145334783</v>
      </c>
      <c r="I39" s="24">
        <f t="shared" si="2"/>
        <v>0.91446521280379267</v>
      </c>
      <c r="J39" s="25">
        <f t="shared" si="3"/>
        <v>0.91446521280379267</v>
      </c>
      <c r="K39" s="23">
        <v>44202</v>
      </c>
      <c r="L39" s="24">
        <v>0.36907917299999998</v>
      </c>
      <c r="M39" s="24"/>
      <c r="N39" s="24">
        <v>0.53459999999999996</v>
      </c>
      <c r="O39" s="24">
        <f t="shared" si="4"/>
        <v>0.44846970273231862</v>
      </c>
      <c r="P39" s="24">
        <f t="shared" si="5"/>
        <v>0.44846970273231862</v>
      </c>
      <c r="Q39" s="26"/>
      <c r="R39" s="25">
        <v>0.69961480200000004</v>
      </c>
      <c r="S39" s="24">
        <f t="shared" si="6"/>
        <v>0.89556835817446701</v>
      </c>
      <c r="T39" s="25">
        <f t="shared" si="7"/>
        <v>0.89556835817446701</v>
      </c>
    </row>
    <row r="40" spans="1:20" x14ac:dyDescent="0.35">
      <c r="A40" s="23">
        <v>44203</v>
      </c>
      <c r="B40" s="24">
        <v>7.9229207999999995E-2</v>
      </c>
      <c r="C40" s="24"/>
      <c r="D40" s="24">
        <v>2.1100000000000001E-2</v>
      </c>
      <c r="E40" s="24">
        <f t="shared" si="0"/>
        <v>-0.73368407267178537</v>
      </c>
      <c r="F40" s="24">
        <f t="shared" si="1"/>
        <v>0.73368407267178537</v>
      </c>
      <c r="G40" s="26"/>
      <c r="H40" s="25">
        <v>0.14052636900000001</v>
      </c>
      <c r="I40" s="24">
        <f t="shared" si="2"/>
        <v>0.77366873337923581</v>
      </c>
      <c r="J40" s="25">
        <f t="shared" si="3"/>
        <v>0.77366873337923581</v>
      </c>
      <c r="K40" s="23">
        <v>44203</v>
      </c>
      <c r="L40" s="24">
        <v>0.42036801899999998</v>
      </c>
      <c r="M40" s="24"/>
      <c r="N40" s="24">
        <v>0.53480000000000005</v>
      </c>
      <c r="O40" s="24">
        <f t="shared" si="4"/>
        <v>0.27221856998593436</v>
      </c>
      <c r="P40" s="24">
        <f t="shared" si="5"/>
        <v>0.27221856998593436</v>
      </c>
      <c r="Q40" s="26"/>
      <c r="R40" s="25">
        <v>0.57312944099999996</v>
      </c>
      <c r="S40" s="24">
        <f t="shared" si="6"/>
        <v>0.36339924802890389</v>
      </c>
      <c r="T40" s="25">
        <f t="shared" si="7"/>
        <v>0.36339924802890389</v>
      </c>
    </row>
    <row r="41" spans="1:20" x14ac:dyDescent="0.35">
      <c r="A41" s="23">
        <v>44204</v>
      </c>
      <c r="B41" s="24">
        <v>7.9689357000000002E-2</v>
      </c>
      <c r="C41" s="24"/>
      <c r="D41" s="24">
        <v>2.0899999999999998E-2</v>
      </c>
      <c r="E41" s="24">
        <f t="shared" si="0"/>
        <v>-0.73773160197540555</v>
      </c>
      <c r="F41" s="24">
        <f t="shared" si="1"/>
        <v>0.73773160197540555</v>
      </c>
      <c r="G41" s="26"/>
      <c r="H41" s="25">
        <v>0.128002902</v>
      </c>
      <c r="I41" s="24">
        <f t="shared" si="2"/>
        <v>0.60627349521718432</v>
      </c>
      <c r="J41" s="25">
        <f t="shared" si="3"/>
        <v>0.60627349521718432</v>
      </c>
      <c r="K41" s="23">
        <v>44204</v>
      </c>
      <c r="L41" s="24">
        <v>0.44007626700000002</v>
      </c>
      <c r="M41" s="24"/>
      <c r="N41" s="24">
        <v>0.53500000000000003</v>
      </c>
      <c r="O41" s="24">
        <f t="shared" si="4"/>
        <v>0.21569836893749147</v>
      </c>
      <c r="P41" s="24">
        <f t="shared" si="5"/>
        <v>0.21569836893749147</v>
      </c>
      <c r="Q41" s="26"/>
      <c r="R41" s="25">
        <v>0.40060390699999998</v>
      </c>
      <c r="S41" s="24">
        <f t="shared" si="6"/>
        <v>-8.9694362000212205E-2</v>
      </c>
      <c r="T41" s="25">
        <f t="shared" si="7"/>
        <v>8.9694362000212205E-2</v>
      </c>
    </row>
    <row r="42" spans="1:20" x14ac:dyDescent="0.35">
      <c r="A42" s="23">
        <v>44205</v>
      </c>
      <c r="B42" s="24">
        <v>6.7185026999999994E-2</v>
      </c>
      <c r="C42" s="24"/>
      <c r="D42" s="24">
        <v>2.06E-2</v>
      </c>
      <c r="E42" s="24">
        <f t="shared" si="0"/>
        <v>-0.69338406308893796</v>
      </c>
      <c r="F42" s="24">
        <f t="shared" si="1"/>
        <v>0.69338406308893796</v>
      </c>
      <c r="G42" s="26"/>
      <c r="H42" s="25">
        <v>0.12801697300000001</v>
      </c>
      <c r="I42" s="24">
        <f t="shared" si="2"/>
        <v>0.9054390348016087</v>
      </c>
      <c r="J42" s="25">
        <f t="shared" si="3"/>
        <v>0.9054390348016087</v>
      </c>
      <c r="K42" s="23">
        <v>44205</v>
      </c>
      <c r="L42" s="24">
        <v>0.28294163</v>
      </c>
      <c r="M42" s="24"/>
      <c r="N42" s="24">
        <v>0.5353</v>
      </c>
      <c r="O42" s="24">
        <f t="shared" si="4"/>
        <v>0.89190964935064521</v>
      </c>
      <c r="P42" s="24">
        <f t="shared" si="5"/>
        <v>0.89190964935064521</v>
      </c>
      <c r="Q42" s="26"/>
      <c r="R42" s="25">
        <v>0.38287768900000002</v>
      </c>
      <c r="S42" s="24">
        <f t="shared" si="6"/>
        <v>0.35320380037394999</v>
      </c>
      <c r="T42" s="25">
        <f t="shared" si="7"/>
        <v>0.35320380037394999</v>
      </c>
    </row>
    <row r="43" spans="1:20" x14ac:dyDescent="0.35">
      <c r="A43" s="23">
        <v>44206</v>
      </c>
      <c r="B43" s="24">
        <v>6.3609267999999997E-2</v>
      </c>
      <c r="C43" s="24"/>
      <c r="D43" s="24">
        <v>2.0299999999999999E-2</v>
      </c>
      <c r="E43" s="24">
        <f t="shared" si="0"/>
        <v>-0.68086411558768445</v>
      </c>
      <c r="F43" s="24">
        <f t="shared" si="1"/>
        <v>0.68086411558768445</v>
      </c>
      <c r="G43" s="26"/>
      <c r="H43" s="25">
        <v>0.12723501200000001</v>
      </c>
      <c r="I43" s="24">
        <f t="shared" si="2"/>
        <v>1.0002590188586986</v>
      </c>
      <c r="J43" s="25">
        <f t="shared" si="3"/>
        <v>1.0002590188586986</v>
      </c>
      <c r="K43" s="23">
        <v>44206</v>
      </c>
      <c r="L43" s="24">
        <v>0.201401938</v>
      </c>
      <c r="M43" s="24"/>
      <c r="N43" s="24">
        <v>0.53549999999999998</v>
      </c>
      <c r="O43" s="24">
        <f t="shared" si="4"/>
        <v>1.6588622002237137</v>
      </c>
      <c r="P43" s="24">
        <f t="shared" si="5"/>
        <v>1.6588622002237137</v>
      </c>
      <c r="Q43" s="26"/>
      <c r="R43" s="25">
        <v>0.39743330599999999</v>
      </c>
      <c r="S43" s="24">
        <f t="shared" si="6"/>
        <v>0.97333406990353777</v>
      </c>
      <c r="T43" s="25">
        <f t="shared" si="7"/>
        <v>0.97333406990353777</v>
      </c>
    </row>
    <row r="44" spans="1:20" x14ac:dyDescent="0.35">
      <c r="A44" s="23">
        <v>44207</v>
      </c>
      <c r="B44" s="24">
        <v>8.5000410999999998E-2</v>
      </c>
      <c r="C44" s="24"/>
      <c r="D44" s="24">
        <v>0.02</v>
      </c>
      <c r="E44" s="24">
        <f t="shared" si="0"/>
        <v>-0.76470702006370295</v>
      </c>
      <c r="F44" s="24">
        <f t="shared" si="1"/>
        <v>0.76470702006370295</v>
      </c>
      <c r="G44" s="26"/>
      <c r="H44" s="25">
        <v>0.18272396199999999</v>
      </c>
      <c r="I44" s="24">
        <f t="shared" si="2"/>
        <v>1.1496832762373348</v>
      </c>
      <c r="J44" s="25">
        <f t="shared" si="3"/>
        <v>1.1496832762373348</v>
      </c>
      <c r="K44" s="23">
        <v>44207</v>
      </c>
      <c r="L44" s="24">
        <v>0.55239567599999995</v>
      </c>
      <c r="M44" s="24"/>
      <c r="N44" s="24">
        <v>0.53569999999999995</v>
      </c>
      <c r="O44" s="24">
        <f t="shared" si="4"/>
        <v>-3.0224125070812454E-2</v>
      </c>
      <c r="P44" s="24">
        <f t="shared" si="5"/>
        <v>3.0224125070812454E-2</v>
      </c>
      <c r="Q44" s="26"/>
      <c r="R44" s="25">
        <v>0.70134964799999999</v>
      </c>
      <c r="S44" s="24">
        <f t="shared" si="6"/>
        <v>0.26965086526129878</v>
      </c>
      <c r="T44" s="25">
        <f t="shared" si="7"/>
        <v>0.26965086526129878</v>
      </c>
    </row>
    <row r="45" spans="1:20" x14ac:dyDescent="0.35">
      <c r="A45" s="23">
        <v>44208</v>
      </c>
      <c r="B45" s="24">
        <v>8.1472841000000004E-2</v>
      </c>
      <c r="C45" s="24"/>
      <c r="D45" s="24">
        <v>1.9800000000000002E-2</v>
      </c>
      <c r="E45" s="24">
        <f t="shared" si="0"/>
        <v>-0.7569742289949114</v>
      </c>
      <c r="F45" s="24">
        <f t="shared" si="1"/>
        <v>0.7569742289949114</v>
      </c>
      <c r="G45" s="26"/>
      <c r="H45" s="25">
        <v>0.20194901400000001</v>
      </c>
      <c r="I45" s="24">
        <f t="shared" si="2"/>
        <v>1.4787280217710832</v>
      </c>
      <c r="J45" s="25">
        <f t="shared" si="3"/>
        <v>1.4787280217710832</v>
      </c>
      <c r="K45" s="23">
        <v>44208</v>
      </c>
      <c r="L45" s="24">
        <v>0.50996566499999996</v>
      </c>
      <c r="M45" s="24"/>
      <c r="N45" s="24">
        <v>0.53600000000000003</v>
      </c>
      <c r="O45" s="24">
        <f t="shared" si="4"/>
        <v>5.1051152630050257E-2</v>
      </c>
      <c r="P45" s="24">
        <f t="shared" si="5"/>
        <v>5.1051152630050257E-2</v>
      </c>
      <c r="Q45" s="26"/>
      <c r="R45" s="25">
        <v>0.68493034900000005</v>
      </c>
      <c r="S45" s="24">
        <f t="shared" si="6"/>
        <v>0.34309110594729963</v>
      </c>
      <c r="T45" s="25">
        <f t="shared" si="7"/>
        <v>0.34309110594729963</v>
      </c>
    </row>
    <row r="46" spans="1:20" x14ac:dyDescent="0.35">
      <c r="A46" s="23">
        <v>44209</v>
      </c>
      <c r="B46" s="24">
        <v>8.2058068999999997E-2</v>
      </c>
      <c r="C46" s="24"/>
      <c r="D46" s="24">
        <v>1.95E-2</v>
      </c>
      <c r="E46" s="24">
        <f t="shared" si="0"/>
        <v>-0.76236340633362942</v>
      </c>
      <c r="F46" s="24">
        <f t="shared" si="1"/>
        <v>0.76236340633362942</v>
      </c>
      <c r="G46" s="26"/>
      <c r="H46" s="25">
        <v>0.19037678799999999</v>
      </c>
      <c r="I46" s="24">
        <f t="shared" si="2"/>
        <v>1.3200252006905013</v>
      </c>
      <c r="J46" s="25">
        <f t="shared" si="3"/>
        <v>1.3200252006905013</v>
      </c>
      <c r="K46" s="23">
        <v>44209</v>
      </c>
      <c r="L46" s="24">
        <v>0.50479351900000002</v>
      </c>
      <c r="M46" s="24"/>
      <c r="N46" s="24">
        <v>0.53620000000000001</v>
      </c>
      <c r="O46" s="24">
        <f t="shared" si="4"/>
        <v>6.2216490144755575E-2</v>
      </c>
      <c r="P46" s="24">
        <f t="shared" si="5"/>
        <v>6.2216490144755575E-2</v>
      </c>
      <c r="Q46" s="26"/>
      <c r="R46" s="25">
        <v>0.63911709699999997</v>
      </c>
      <c r="S46" s="24">
        <f t="shared" si="6"/>
        <v>0.26609608274309071</v>
      </c>
      <c r="T46" s="25">
        <f t="shared" si="7"/>
        <v>0.26609608274309071</v>
      </c>
    </row>
    <row r="47" spans="1:20" x14ac:dyDescent="0.35">
      <c r="A47" s="23">
        <v>44210</v>
      </c>
      <c r="B47" s="24">
        <v>8.3379004000000007E-2</v>
      </c>
      <c r="C47" s="24"/>
      <c r="D47" s="24">
        <v>1.9300000000000001E-2</v>
      </c>
      <c r="E47" s="24">
        <f t="shared" si="0"/>
        <v>-0.76852685839231183</v>
      </c>
      <c r="F47" s="24">
        <f t="shared" si="1"/>
        <v>0.76852685839231183</v>
      </c>
      <c r="G47" s="26"/>
      <c r="H47" s="25">
        <v>8.9176624999999995E-2</v>
      </c>
      <c r="I47" s="24">
        <f t="shared" si="2"/>
        <v>6.953334438967379E-2</v>
      </c>
      <c r="J47" s="25">
        <f t="shared" si="3"/>
        <v>6.953334438967379E-2</v>
      </c>
      <c r="K47" s="23">
        <v>44210</v>
      </c>
      <c r="L47" s="24">
        <v>0.53271782700000003</v>
      </c>
      <c r="M47" s="24"/>
      <c r="N47" s="24">
        <v>0.53639999999999999</v>
      </c>
      <c r="O47" s="24">
        <f t="shared" si="4"/>
        <v>6.9120513963951786E-3</v>
      </c>
      <c r="P47" s="24">
        <f t="shared" si="5"/>
        <v>6.9120513963951786E-3</v>
      </c>
      <c r="Q47" s="26"/>
      <c r="R47" s="25">
        <v>0.56586124100000001</v>
      </c>
      <c r="S47" s="24">
        <f t="shared" si="6"/>
        <v>6.2215702798322121E-2</v>
      </c>
      <c r="T47" s="25">
        <f t="shared" si="7"/>
        <v>6.2215702798322121E-2</v>
      </c>
    </row>
    <row r="48" spans="1:20" x14ac:dyDescent="0.35">
      <c r="A48" s="23">
        <v>44211</v>
      </c>
      <c r="B48" s="24">
        <v>8.1863337999999994E-2</v>
      </c>
      <c r="C48" s="24"/>
      <c r="D48" s="24">
        <v>1.9E-2</v>
      </c>
      <c r="E48" s="24">
        <f t="shared" si="0"/>
        <v>-0.7679058725897544</v>
      </c>
      <c r="F48" s="24">
        <f t="shared" si="1"/>
        <v>0.7679058725897544</v>
      </c>
      <c r="G48" s="26"/>
      <c r="H48" s="25">
        <v>6.9012991999999995E-2</v>
      </c>
      <c r="I48" s="24">
        <f t="shared" si="2"/>
        <v>-0.15697314956788105</v>
      </c>
      <c r="J48" s="25">
        <f t="shared" si="3"/>
        <v>0.15697314956788105</v>
      </c>
      <c r="K48" s="23">
        <v>44211</v>
      </c>
      <c r="L48" s="24">
        <v>0.52620271299999999</v>
      </c>
      <c r="M48" s="24"/>
      <c r="N48" s="24">
        <v>0.53669999999999995</v>
      </c>
      <c r="O48" s="24">
        <f t="shared" si="4"/>
        <v>1.9949131277093902E-2</v>
      </c>
      <c r="P48" s="24">
        <f t="shared" si="5"/>
        <v>1.9949131277093902E-2</v>
      </c>
      <c r="Q48" s="26"/>
      <c r="R48" s="25">
        <v>0.42011675100000001</v>
      </c>
      <c r="S48" s="24">
        <f t="shared" si="6"/>
        <v>-0.20160664203949094</v>
      </c>
      <c r="T48" s="25">
        <f t="shared" si="7"/>
        <v>0.20160664203949094</v>
      </c>
    </row>
    <row r="49" spans="1:20" x14ac:dyDescent="0.35">
      <c r="A49" s="23">
        <v>44212</v>
      </c>
      <c r="B49" s="24">
        <v>6.8838666000000007E-2</v>
      </c>
      <c r="C49" s="24"/>
      <c r="D49" s="24">
        <v>1.8800000000000001E-2</v>
      </c>
      <c r="E49" s="24">
        <f t="shared" si="0"/>
        <v>-0.72689767114313353</v>
      </c>
      <c r="F49" s="24">
        <f t="shared" si="1"/>
        <v>0.72689767114313353</v>
      </c>
      <c r="G49" s="26"/>
      <c r="H49" s="25">
        <v>8.6824132999999998E-2</v>
      </c>
      <c r="I49" s="24">
        <f t="shared" si="2"/>
        <v>0.26126983634459139</v>
      </c>
      <c r="J49" s="25">
        <f t="shared" si="3"/>
        <v>0.26126983634459139</v>
      </c>
      <c r="K49" s="23">
        <v>44212</v>
      </c>
      <c r="L49" s="24">
        <v>0.32066141599999998</v>
      </c>
      <c r="M49" s="24"/>
      <c r="N49" s="24">
        <v>0.53690000000000004</v>
      </c>
      <c r="O49" s="24">
        <f t="shared" si="4"/>
        <v>0.67435174052870794</v>
      </c>
      <c r="P49" s="24">
        <f t="shared" si="5"/>
        <v>0.67435174052870794</v>
      </c>
      <c r="Q49" s="26"/>
      <c r="R49" s="25">
        <v>0.48810267600000001</v>
      </c>
      <c r="S49" s="24">
        <f t="shared" si="6"/>
        <v>0.52217464167874827</v>
      </c>
      <c r="T49" s="25">
        <f t="shared" si="7"/>
        <v>0.52217464167874827</v>
      </c>
    </row>
    <row r="50" spans="1:20" x14ac:dyDescent="0.35">
      <c r="A50" s="23">
        <v>44213</v>
      </c>
      <c r="B50" s="24">
        <v>6.4611149000000007E-2</v>
      </c>
      <c r="C50" s="24"/>
      <c r="D50" s="24">
        <v>1.8499999999999999E-2</v>
      </c>
      <c r="E50" s="24">
        <f t="shared" si="0"/>
        <v>-0.71367170703000493</v>
      </c>
      <c r="F50" s="24">
        <f t="shared" si="1"/>
        <v>0.71367170703000493</v>
      </c>
      <c r="G50" s="26"/>
      <c r="H50" s="25">
        <v>0.103554675</v>
      </c>
      <c r="I50" s="24">
        <f t="shared" si="2"/>
        <v>0.60273693631419534</v>
      </c>
      <c r="J50" s="25">
        <f t="shared" si="3"/>
        <v>0.60273693631419534</v>
      </c>
      <c r="K50" s="23">
        <v>44213</v>
      </c>
      <c r="L50" s="24">
        <v>0.223994374</v>
      </c>
      <c r="M50" s="24"/>
      <c r="N50" s="24">
        <v>0.53710000000000002</v>
      </c>
      <c r="O50" s="24">
        <f t="shared" si="4"/>
        <v>1.3978280811642172</v>
      </c>
      <c r="P50" s="24">
        <f t="shared" si="5"/>
        <v>1.3978280811642172</v>
      </c>
      <c r="Q50" s="26"/>
      <c r="R50" s="25">
        <v>0.76411516400000001</v>
      </c>
      <c r="S50" s="24">
        <f t="shared" si="6"/>
        <v>2.4113140895226235</v>
      </c>
      <c r="T50" s="25">
        <f t="shared" si="7"/>
        <v>2.4113140895226235</v>
      </c>
    </row>
    <row r="51" spans="1:20" x14ac:dyDescent="0.35">
      <c r="A51" s="23">
        <v>44214</v>
      </c>
      <c r="B51" s="24">
        <v>8.6055775000000001E-2</v>
      </c>
      <c r="C51" s="24"/>
      <c r="D51" s="24">
        <v>1.83E-2</v>
      </c>
      <c r="E51" s="24">
        <f t="shared" si="0"/>
        <v>-0.78734721754583004</v>
      </c>
      <c r="F51" s="24">
        <f t="shared" si="1"/>
        <v>0.78734721754583004</v>
      </c>
      <c r="G51" s="26"/>
      <c r="H51" s="25">
        <v>0.10099546700000001</v>
      </c>
      <c r="I51" s="24">
        <f t="shared" si="2"/>
        <v>0.17360475807695652</v>
      </c>
      <c r="J51" s="25">
        <f t="shared" si="3"/>
        <v>0.17360475807695652</v>
      </c>
      <c r="K51" s="23">
        <v>44214</v>
      </c>
      <c r="L51" s="24">
        <v>0.57697680900000003</v>
      </c>
      <c r="M51" s="24"/>
      <c r="N51" s="24">
        <v>0.53739999999999999</v>
      </c>
      <c r="O51" s="24">
        <f t="shared" si="4"/>
        <v>-6.8593413777918485E-2</v>
      </c>
      <c r="P51" s="24">
        <f t="shared" si="5"/>
        <v>6.8593413777918485E-2</v>
      </c>
      <c r="Q51" s="26"/>
      <c r="R51" s="25">
        <v>0.73479322199999997</v>
      </c>
      <c r="S51" s="24">
        <f t="shared" si="6"/>
        <v>0.27352297447365848</v>
      </c>
      <c r="T51" s="25">
        <f t="shared" si="7"/>
        <v>0.27352297447365848</v>
      </c>
    </row>
    <row r="52" spans="1:20" x14ac:dyDescent="0.35">
      <c r="A52" s="23">
        <v>44215</v>
      </c>
      <c r="B52" s="24">
        <v>8.2931716000000003E-2</v>
      </c>
      <c r="C52" s="24"/>
      <c r="D52" s="24">
        <v>1.8100000000000002E-2</v>
      </c>
      <c r="E52" s="24">
        <f t="shared" si="0"/>
        <v>-0.78174815531370401</v>
      </c>
      <c r="F52" s="24">
        <f t="shared" si="1"/>
        <v>0.78174815531370401</v>
      </c>
      <c r="G52" s="26"/>
      <c r="H52" s="25">
        <v>9.9546080999999995E-2</v>
      </c>
      <c r="I52" s="24">
        <f t="shared" si="2"/>
        <v>0.20033789002991317</v>
      </c>
      <c r="J52" s="25">
        <f t="shared" si="3"/>
        <v>0.20033789002991317</v>
      </c>
      <c r="K52" s="23">
        <v>44215</v>
      </c>
      <c r="L52" s="24">
        <v>0.51368561700000004</v>
      </c>
      <c r="M52" s="24"/>
      <c r="N52" s="24">
        <v>0.53759999999999997</v>
      </c>
      <c r="O52" s="24">
        <f t="shared" si="4"/>
        <v>4.6554511570060034E-2</v>
      </c>
      <c r="P52" s="24">
        <f t="shared" si="5"/>
        <v>4.6554511570060034E-2</v>
      </c>
      <c r="Q52" s="26"/>
      <c r="R52" s="25">
        <v>0.67553070800000004</v>
      </c>
      <c r="S52" s="24">
        <f t="shared" si="6"/>
        <v>0.31506642515163119</v>
      </c>
      <c r="T52" s="25">
        <f t="shared" si="7"/>
        <v>0.31506642515163119</v>
      </c>
    </row>
    <row r="53" spans="1:20" x14ac:dyDescent="0.35">
      <c r="A53" s="23">
        <v>44216</v>
      </c>
      <c r="B53" s="24">
        <v>8.2056737000000005E-2</v>
      </c>
      <c r="C53" s="24"/>
      <c r="D53" s="24">
        <v>1.78E-2</v>
      </c>
      <c r="E53" s="24">
        <f t="shared" si="0"/>
        <v>-0.78307692152077657</v>
      </c>
      <c r="F53" s="24">
        <f t="shared" si="1"/>
        <v>0.78307692152077657</v>
      </c>
      <c r="G53" s="26"/>
      <c r="H53" s="25">
        <v>0.101263748</v>
      </c>
      <c r="I53" s="24">
        <f t="shared" si="2"/>
        <v>0.23406988508451165</v>
      </c>
      <c r="J53" s="25">
        <f t="shared" si="3"/>
        <v>0.23406988508451165</v>
      </c>
      <c r="K53" s="23">
        <v>44216</v>
      </c>
      <c r="L53" s="24">
        <v>0.49686818999999999</v>
      </c>
      <c r="M53" s="24"/>
      <c r="N53" s="24">
        <v>0.53779999999999994</v>
      </c>
      <c r="O53" s="24">
        <f t="shared" si="4"/>
        <v>8.2379614601610862E-2</v>
      </c>
      <c r="P53" s="24">
        <f t="shared" si="5"/>
        <v>8.2379614601610862E-2</v>
      </c>
      <c r="Q53" s="26"/>
      <c r="R53" s="25">
        <v>0.70625704300000003</v>
      </c>
      <c r="S53" s="24">
        <f t="shared" si="6"/>
        <v>0.42141730385275833</v>
      </c>
      <c r="T53" s="25">
        <f t="shared" si="7"/>
        <v>0.42141730385275833</v>
      </c>
    </row>
    <row r="54" spans="1:20" x14ac:dyDescent="0.35">
      <c r="A54" s="23">
        <v>44217</v>
      </c>
      <c r="B54" s="24">
        <v>8.3729250000000005E-2</v>
      </c>
      <c r="C54" s="24"/>
      <c r="D54" s="24">
        <v>1.7600000000000001E-2</v>
      </c>
      <c r="E54" s="24">
        <f t="shared" si="0"/>
        <v>-0.78979866653529074</v>
      </c>
      <c r="F54" s="24">
        <f t="shared" si="1"/>
        <v>0.78979866653529074</v>
      </c>
      <c r="G54" s="26"/>
      <c r="H54" s="25">
        <v>9.2314189000000005E-2</v>
      </c>
      <c r="I54" s="24">
        <f t="shared" si="2"/>
        <v>0.10253213781324924</v>
      </c>
      <c r="J54" s="25">
        <f t="shared" si="3"/>
        <v>0.10253213781324924</v>
      </c>
      <c r="K54" s="23">
        <v>44217</v>
      </c>
      <c r="L54" s="24">
        <v>0.53783392399999996</v>
      </c>
      <c r="M54" s="24"/>
      <c r="N54" s="24">
        <v>0.53810000000000002</v>
      </c>
      <c r="O54" s="24">
        <f t="shared" si="4"/>
        <v>4.9471777090814286E-4</v>
      </c>
      <c r="P54" s="24">
        <f t="shared" si="5"/>
        <v>4.9471777090814286E-4</v>
      </c>
      <c r="Q54" s="26"/>
      <c r="R54" s="25">
        <v>0.62308368000000003</v>
      </c>
      <c r="S54" s="24">
        <f t="shared" si="6"/>
        <v>0.15850572490105713</v>
      </c>
      <c r="T54" s="25">
        <f t="shared" si="7"/>
        <v>0.15850572490105713</v>
      </c>
    </row>
    <row r="55" spans="1:20" x14ac:dyDescent="0.35">
      <c r="A55" s="23">
        <v>44218</v>
      </c>
      <c r="B55" s="24">
        <v>8.1051343999999997E-2</v>
      </c>
      <c r="C55" s="24"/>
      <c r="D55" s="24">
        <v>1.7399999999999999E-2</v>
      </c>
      <c r="E55" s="24">
        <f t="shared" si="0"/>
        <v>-0.78532126499962784</v>
      </c>
      <c r="F55" s="24">
        <f t="shared" si="1"/>
        <v>0.78532126499962784</v>
      </c>
      <c r="G55" s="26"/>
      <c r="H55" s="25">
        <v>7.9087905999999999E-2</v>
      </c>
      <c r="I55" s="24">
        <f t="shared" si="2"/>
        <v>-2.4224619890325299E-2</v>
      </c>
      <c r="J55" s="25">
        <f t="shared" si="3"/>
        <v>2.4224619890325299E-2</v>
      </c>
      <c r="K55" s="23">
        <v>44218</v>
      </c>
      <c r="L55" s="24">
        <v>0.49787225299999999</v>
      </c>
      <c r="M55" s="24"/>
      <c r="N55" s="24">
        <v>0.5383</v>
      </c>
      <c r="O55" s="24">
        <f t="shared" si="4"/>
        <v>8.1201044557909954E-2</v>
      </c>
      <c r="P55" s="24">
        <f t="shared" si="5"/>
        <v>8.1201044557909954E-2</v>
      </c>
      <c r="Q55" s="26"/>
      <c r="R55" s="25">
        <v>0.39568471900000002</v>
      </c>
      <c r="S55" s="24">
        <f t="shared" si="6"/>
        <v>-0.20524850176778173</v>
      </c>
      <c r="T55" s="25">
        <f t="shared" si="7"/>
        <v>0.20524850176778173</v>
      </c>
    </row>
    <row r="56" spans="1:20" x14ac:dyDescent="0.35">
      <c r="A56" s="23">
        <v>44219</v>
      </c>
      <c r="B56" s="24">
        <v>6.7788456999999996E-2</v>
      </c>
      <c r="C56" s="24"/>
      <c r="D56" s="24">
        <v>1.7100000000000001E-2</v>
      </c>
      <c r="E56" s="24">
        <f t="shared" si="0"/>
        <v>-0.74774466396247952</v>
      </c>
      <c r="F56" s="24">
        <f t="shared" si="1"/>
        <v>0.74774466396247952</v>
      </c>
      <c r="G56" s="26"/>
      <c r="H56" s="25">
        <v>9.5635471E-2</v>
      </c>
      <c r="I56" s="24">
        <f t="shared" si="2"/>
        <v>0.41079285814102545</v>
      </c>
      <c r="J56" s="25">
        <f t="shared" si="3"/>
        <v>0.41079285814102545</v>
      </c>
      <c r="K56" s="23">
        <v>44219</v>
      </c>
      <c r="L56" s="24">
        <v>0.30776258400000001</v>
      </c>
      <c r="M56" s="24"/>
      <c r="N56" s="24">
        <v>0.53859999999999997</v>
      </c>
      <c r="O56" s="24">
        <f t="shared" si="4"/>
        <v>0.75005029201340456</v>
      </c>
      <c r="P56" s="24">
        <f t="shared" si="5"/>
        <v>0.75005029201340456</v>
      </c>
      <c r="Q56" s="26"/>
      <c r="R56" s="25">
        <v>0.52561751999999995</v>
      </c>
      <c r="S56" s="24">
        <f t="shared" si="6"/>
        <v>0.70786686662339671</v>
      </c>
      <c r="T56" s="25">
        <f t="shared" si="7"/>
        <v>0.70786686662339671</v>
      </c>
    </row>
    <row r="57" spans="1:20" x14ac:dyDescent="0.35">
      <c r="A57" s="23">
        <v>44220</v>
      </c>
      <c r="B57" s="24">
        <v>6.5223069999999994E-2</v>
      </c>
      <c r="C57" s="24"/>
      <c r="D57" s="24">
        <v>1.6899999999999998E-2</v>
      </c>
      <c r="E57" s="24">
        <f t="shared" si="0"/>
        <v>-0.74088922830526072</v>
      </c>
      <c r="F57" s="24">
        <f t="shared" si="1"/>
        <v>0.74088922830526072</v>
      </c>
      <c r="G57" s="26"/>
      <c r="H57" s="25">
        <v>0.110520991</v>
      </c>
      <c r="I57" s="24">
        <f t="shared" si="2"/>
        <v>0.69450764890398453</v>
      </c>
      <c r="J57" s="25">
        <f t="shared" si="3"/>
        <v>0.69450764890398453</v>
      </c>
      <c r="K57" s="23">
        <v>44220</v>
      </c>
      <c r="L57" s="24">
        <v>0.21893653900000001</v>
      </c>
      <c r="M57" s="24"/>
      <c r="N57" s="24">
        <v>0.53879999999999995</v>
      </c>
      <c r="O57" s="24">
        <f t="shared" si="4"/>
        <v>1.460987108232308</v>
      </c>
      <c r="P57" s="24">
        <f t="shared" si="5"/>
        <v>1.460987108232308</v>
      </c>
      <c r="Q57" s="26"/>
      <c r="R57" s="25">
        <v>0.76470006899999998</v>
      </c>
      <c r="S57" s="24">
        <f t="shared" si="6"/>
        <v>2.492793265540751</v>
      </c>
      <c r="T57" s="25">
        <f t="shared" si="7"/>
        <v>2.492793265540751</v>
      </c>
    </row>
    <row r="58" spans="1:20" x14ac:dyDescent="0.35">
      <c r="A58" s="23">
        <v>44221</v>
      </c>
      <c r="B58" s="24">
        <v>8.3740113000000005E-2</v>
      </c>
      <c r="C58" s="24"/>
      <c r="D58" s="24">
        <v>1.67E-2</v>
      </c>
      <c r="E58" s="24">
        <f t="shared" si="0"/>
        <v>-0.80057347187959982</v>
      </c>
      <c r="F58" s="24">
        <f t="shared" si="1"/>
        <v>0.80057347187959982</v>
      </c>
      <c r="G58" s="26"/>
      <c r="H58" s="25">
        <v>0.105671112</v>
      </c>
      <c r="I58" s="24">
        <f t="shared" si="2"/>
        <v>0.26189359214263291</v>
      </c>
      <c r="J58" s="25">
        <f t="shared" si="3"/>
        <v>0.26189359214263291</v>
      </c>
      <c r="K58" s="23">
        <v>44221</v>
      </c>
      <c r="L58" s="24">
        <v>0.57142425900000005</v>
      </c>
      <c r="M58" s="24"/>
      <c r="N58" s="24">
        <v>0.53900000000000003</v>
      </c>
      <c r="O58" s="24">
        <f t="shared" si="4"/>
        <v>-5.6742881474340784E-2</v>
      </c>
      <c r="P58" s="24">
        <f t="shared" si="5"/>
        <v>5.6742881474340784E-2</v>
      </c>
      <c r="Q58" s="26"/>
      <c r="R58" s="25">
        <v>0.67191660799999997</v>
      </c>
      <c r="S58" s="24">
        <f t="shared" si="6"/>
        <v>0.17586293794362678</v>
      </c>
      <c r="T58" s="25">
        <f t="shared" si="7"/>
        <v>0.17586293794362678</v>
      </c>
    </row>
    <row r="59" spans="1:20" x14ac:dyDescent="0.35">
      <c r="A59" s="23">
        <v>44222</v>
      </c>
      <c r="B59" s="24">
        <v>8.3221482999999999E-2</v>
      </c>
      <c r="C59" s="24"/>
      <c r="D59" s="24">
        <v>1.6500000000000001E-2</v>
      </c>
      <c r="E59" s="24">
        <f t="shared" si="0"/>
        <v>-0.80173388642930099</v>
      </c>
      <c r="F59" s="24">
        <f t="shared" si="1"/>
        <v>0.80173388642930099</v>
      </c>
      <c r="G59" s="26"/>
      <c r="H59" s="25">
        <v>0.105259795</v>
      </c>
      <c r="I59" s="24">
        <f t="shared" si="2"/>
        <v>0.26481517999384852</v>
      </c>
      <c r="J59" s="25">
        <f t="shared" si="3"/>
        <v>0.26481517999384852</v>
      </c>
      <c r="K59" s="23">
        <v>44222</v>
      </c>
      <c r="L59" s="24">
        <v>0.53746948500000002</v>
      </c>
      <c r="M59" s="24"/>
      <c r="N59" s="24">
        <v>0.5393</v>
      </c>
      <c r="O59" s="24">
        <f t="shared" si="4"/>
        <v>3.4058026568707933E-3</v>
      </c>
      <c r="P59" s="24">
        <f t="shared" si="5"/>
        <v>3.4058026568707933E-3</v>
      </c>
      <c r="Q59" s="26"/>
      <c r="R59" s="25">
        <v>0.65112989399999999</v>
      </c>
      <c r="S59" s="24">
        <f t="shared" si="6"/>
        <v>0.21147323182450062</v>
      </c>
      <c r="T59" s="25">
        <f t="shared" si="7"/>
        <v>0.21147323182450062</v>
      </c>
    </row>
    <row r="60" spans="1:20" x14ac:dyDescent="0.35">
      <c r="A60" s="23">
        <v>44223</v>
      </c>
      <c r="B60" s="24">
        <v>8.3159699000000004E-2</v>
      </c>
      <c r="C60" s="24"/>
      <c r="D60" s="24">
        <v>1.6299999999999999E-2</v>
      </c>
      <c r="E60" s="24">
        <f t="shared" si="0"/>
        <v>-0.80399159453427083</v>
      </c>
      <c r="F60" s="24">
        <f t="shared" si="1"/>
        <v>0.80399159453427083</v>
      </c>
      <c r="G60" s="26"/>
      <c r="H60" s="25">
        <v>0.124759905</v>
      </c>
      <c r="I60" s="24">
        <f t="shared" si="2"/>
        <v>0.50024478804330452</v>
      </c>
      <c r="J60" s="25">
        <f t="shared" si="3"/>
        <v>0.50024478804330452</v>
      </c>
      <c r="K60" s="23">
        <v>44223</v>
      </c>
      <c r="L60" s="24">
        <v>0.55966213799999998</v>
      </c>
      <c r="M60" s="24"/>
      <c r="N60" s="24">
        <v>0.53949999999999998</v>
      </c>
      <c r="O60" s="24">
        <f t="shared" si="4"/>
        <v>-3.6025552973890825E-2</v>
      </c>
      <c r="P60" s="24">
        <f t="shared" si="5"/>
        <v>3.6025552973890825E-2</v>
      </c>
      <c r="Q60" s="26"/>
      <c r="R60" s="25">
        <v>0.85118717200000005</v>
      </c>
      <c r="S60" s="24">
        <f t="shared" si="6"/>
        <v>0.52089468664396243</v>
      </c>
      <c r="T60" s="25">
        <f t="shared" si="7"/>
        <v>0.52089468664396243</v>
      </c>
    </row>
    <row r="61" spans="1:20" x14ac:dyDescent="0.35">
      <c r="A61" s="23">
        <v>44224</v>
      </c>
      <c r="B61" s="24">
        <v>8.2453531999999996E-2</v>
      </c>
      <c r="C61" s="24"/>
      <c r="D61" s="24">
        <v>1.6E-2</v>
      </c>
      <c r="E61" s="24">
        <f t="shared" si="0"/>
        <v>-0.80595130842909191</v>
      </c>
      <c r="F61" s="24">
        <f t="shared" si="1"/>
        <v>0.80595130842909191</v>
      </c>
      <c r="G61" s="26"/>
      <c r="H61" s="25">
        <v>0.101708243</v>
      </c>
      <c r="I61" s="24">
        <f t="shared" si="2"/>
        <v>0.2335219672578733</v>
      </c>
      <c r="J61" s="25">
        <f t="shared" si="3"/>
        <v>0.2335219672578733</v>
      </c>
      <c r="K61" s="23">
        <v>44224</v>
      </c>
      <c r="L61" s="24">
        <v>0.51516587599999997</v>
      </c>
      <c r="M61" s="24"/>
      <c r="N61" s="24">
        <v>0.53969999999999996</v>
      </c>
      <c r="O61" s="24">
        <f t="shared" si="4"/>
        <v>4.7623736631189434E-2</v>
      </c>
      <c r="P61" s="24">
        <f t="shared" si="5"/>
        <v>4.7623736631189434E-2</v>
      </c>
      <c r="Q61" s="26"/>
      <c r="R61" s="25">
        <v>0.66330661499999999</v>
      </c>
      <c r="S61" s="24">
        <f t="shared" si="6"/>
        <v>0.28755930060864521</v>
      </c>
      <c r="T61" s="25">
        <f t="shared" si="7"/>
        <v>0.28755930060864521</v>
      </c>
    </row>
    <row r="62" spans="1:20" x14ac:dyDescent="0.35">
      <c r="A62" s="23">
        <v>44225</v>
      </c>
      <c r="B62" s="24">
        <v>8.1204255000000003E-2</v>
      </c>
      <c r="C62" s="24"/>
      <c r="D62" s="24">
        <v>1.5800000000000002E-2</v>
      </c>
      <c r="E62" s="24">
        <f t="shared" si="0"/>
        <v>-0.80542891502421876</v>
      </c>
      <c r="F62" s="24">
        <f t="shared" si="1"/>
        <v>0.80542891502421876</v>
      </c>
      <c r="G62" s="26"/>
      <c r="H62" s="25">
        <v>9.3548917999999995E-2</v>
      </c>
      <c r="I62" s="24">
        <f t="shared" si="2"/>
        <v>0.15201990339053034</v>
      </c>
      <c r="J62" s="25">
        <f t="shared" si="3"/>
        <v>0.15201990339053034</v>
      </c>
      <c r="K62" s="23">
        <v>44225</v>
      </c>
      <c r="L62" s="24">
        <v>0.49153268</v>
      </c>
      <c r="M62" s="24"/>
      <c r="N62" s="24">
        <v>0.54</v>
      </c>
      <c r="O62" s="24">
        <f t="shared" si="4"/>
        <v>9.8604471222544218E-2</v>
      </c>
      <c r="P62" s="24">
        <f t="shared" si="5"/>
        <v>9.8604471222544218E-2</v>
      </c>
      <c r="Q62" s="26"/>
      <c r="R62" s="25">
        <v>0.58986824599999998</v>
      </c>
      <c r="S62" s="24">
        <f t="shared" si="6"/>
        <v>0.20005906016259181</v>
      </c>
      <c r="T62" s="25">
        <f t="shared" si="7"/>
        <v>0.20005906016259181</v>
      </c>
    </row>
    <row r="63" spans="1:20" x14ac:dyDescent="0.35">
      <c r="A63" s="23">
        <v>44226</v>
      </c>
      <c r="B63" s="24">
        <v>7.2035045000000006E-2</v>
      </c>
      <c r="C63" s="24"/>
      <c r="D63" s="24">
        <v>1.5599999999999999E-2</v>
      </c>
      <c r="E63" s="24">
        <f t="shared" si="0"/>
        <v>-0.78343874151810411</v>
      </c>
      <c r="F63" s="24">
        <f t="shared" si="1"/>
        <v>0.78343874151810411</v>
      </c>
      <c r="G63" s="26"/>
      <c r="H63" s="25">
        <v>9.9261602000000004E-2</v>
      </c>
      <c r="I63" s="24">
        <f t="shared" si="2"/>
        <v>0.37796265692622244</v>
      </c>
      <c r="J63" s="25">
        <f t="shared" si="3"/>
        <v>0.37796265692622244</v>
      </c>
      <c r="K63" s="23">
        <v>44226</v>
      </c>
      <c r="L63" s="24">
        <v>0.39737161599999998</v>
      </c>
      <c r="M63" s="24"/>
      <c r="N63" s="24">
        <v>0.54020000000000001</v>
      </c>
      <c r="O63" s="24">
        <f t="shared" si="4"/>
        <v>0.35943277840961857</v>
      </c>
      <c r="P63" s="24">
        <f t="shared" si="5"/>
        <v>0.35943277840961857</v>
      </c>
      <c r="Q63" s="26"/>
      <c r="R63" s="25">
        <v>0.453606711</v>
      </c>
      <c r="S63" s="24">
        <f t="shared" si="6"/>
        <v>0.14151764427985722</v>
      </c>
      <c r="T63" s="25">
        <f t="shared" si="7"/>
        <v>0.14151764427985722</v>
      </c>
    </row>
    <row r="64" spans="1:20" x14ac:dyDescent="0.35">
      <c r="A64" s="23">
        <v>44227</v>
      </c>
      <c r="B64" s="24">
        <v>6.2816855000000005E-2</v>
      </c>
      <c r="C64" s="24"/>
      <c r="D64" s="24">
        <v>1.54E-2</v>
      </c>
      <c r="E64" s="24">
        <f t="shared" si="0"/>
        <v>-0.75484286820790381</v>
      </c>
      <c r="F64" s="24">
        <f t="shared" si="1"/>
        <v>0.75484286820790381</v>
      </c>
      <c r="G64" s="26"/>
      <c r="H64" s="25">
        <v>0.100821102</v>
      </c>
      <c r="I64" s="24">
        <f t="shared" si="2"/>
        <v>0.60500079158690745</v>
      </c>
      <c r="J64" s="25">
        <f t="shared" si="3"/>
        <v>0.60500079158690745</v>
      </c>
      <c r="K64" s="23">
        <v>44227</v>
      </c>
      <c r="L64" s="24">
        <v>0.21763864399999999</v>
      </c>
      <c r="M64" s="24"/>
      <c r="N64" s="24">
        <v>0.54039999999999999</v>
      </c>
      <c r="O64" s="24">
        <f t="shared" si="4"/>
        <v>1.483014918986538</v>
      </c>
      <c r="P64" s="24">
        <f t="shared" si="5"/>
        <v>1.483014918986538</v>
      </c>
      <c r="Q64" s="26"/>
      <c r="R64" s="25">
        <v>0.42743064200000003</v>
      </c>
      <c r="S64" s="24">
        <f t="shared" si="6"/>
        <v>0.96394644877497049</v>
      </c>
      <c r="T64" s="25">
        <f t="shared" si="7"/>
        <v>0.96394644877497049</v>
      </c>
    </row>
    <row r="65" spans="1:20" x14ac:dyDescent="0.35">
      <c r="A65" s="23">
        <v>44228</v>
      </c>
      <c r="B65" s="24">
        <v>8.7158969000000003E-2</v>
      </c>
      <c r="C65" s="24"/>
      <c r="D65" s="24">
        <v>1.52E-2</v>
      </c>
      <c r="E65" s="24">
        <f t="shared" si="0"/>
        <v>-0.82560601422442248</v>
      </c>
      <c r="F65" s="24">
        <f t="shared" si="1"/>
        <v>0.82560601422442248</v>
      </c>
      <c r="G65" s="26"/>
      <c r="H65" s="25">
        <v>0.11777172599999999</v>
      </c>
      <c r="I65" s="24">
        <f t="shared" si="2"/>
        <v>0.35122899400060581</v>
      </c>
      <c r="J65" s="25">
        <f t="shared" si="3"/>
        <v>0.35122899400060581</v>
      </c>
      <c r="K65" s="23">
        <v>44228</v>
      </c>
      <c r="L65" s="24">
        <v>0.59712638600000001</v>
      </c>
      <c r="M65" s="24"/>
      <c r="N65" s="24">
        <v>0.54069999999999996</v>
      </c>
      <c r="O65" s="24">
        <f t="shared" si="4"/>
        <v>-9.4496554369312452E-2</v>
      </c>
      <c r="P65" s="24">
        <f t="shared" si="5"/>
        <v>9.4496554369312452E-2</v>
      </c>
      <c r="Q65" s="26"/>
      <c r="R65" s="25">
        <v>0.81743649600000001</v>
      </c>
      <c r="S65" s="24">
        <f t="shared" si="6"/>
        <v>0.36895055245473612</v>
      </c>
      <c r="T65" s="25">
        <f t="shared" si="7"/>
        <v>0.36895055245473612</v>
      </c>
    </row>
    <row r="66" spans="1:20" x14ac:dyDescent="0.35">
      <c r="A66" s="23">
        <v>44229</v>
      </c>
      <c r="B66" s="24">
        <v>8.6834949999999994E-2</v>
      </c>
      <c r="C66" s="24"/>
      <c r="D66" s="24">
        <v>1.4999999999999999E-2</v>
      </c>
      <c r="E66" s="24">
        <f t="shared" si="0"/>
        <v>-0.82725849441958565</v>
      </c>
      <c r="F66" s="24">
        <f t="shared" si="1"/>
        <v>0.82725849441958565</v>
      </c>
      <c r="G66" s="26"/>
      <c r="H66" s="25">
        <v>0.114115718</v>
      </c>
      <c r="I66" s="24">
        <f t="shared" si="2"/>
        <v>0.31416806251399942</v>
      </c>
      <c r="J66" s="25">
        <f t="shared" si="3"/>
        <v>0.31416806251399942</v>
      </c>
      <c r="K66" s="23">
        <v>44229</v>
      </c>
      <c r="L66" s="24">
        <v>0.636110391</v>
      </c>
      <c r="M66" s="24"/>
      <c r="N66" s="24">
        <v>0.54090000000000005</v>
      </c>
      <c r="O66" s="24">
        <f t="shared" si="4"/>
        <v>-0.14967589328374917</v>
      </c>
      <c r="P66" s="24">
        <f t="shared" si="5"/>
        <v>0.14967589328374917</v>
      </c>
      <c r="Q66" s="26"/>
      <c r="R66" s="25">
        <v>0.76025355900000002</v>
      </c>
      <c r="S66" s="24">
        <f t="shared" si="6"/>
        <v>0.19515978634595207</v>
      </c>
      <c r="T66" s="25">
        <f t="shared" si="7"/>
        <v>0.19515978634595207</v>
      </c>
    </row>
    <row r="67" spans="1:20" x14ac:dyDescent="0.35">
      <c r="A67" s="23">
        <v>44230</v>
      </c>
      <c r="B67" s="24">
        <v>8.5931804000000001E-2</v>
      </c>
      <c r="C67" s="24"/>
      <c r="D67" s="24">
        <v>1.4800000000000001E-2</v>
      </c>
      <c r="E67" s="24">
        <f t="shared" si="0"/>
        <v>-0.82777040267884971</v>
      </c>
      <c r="F67" s="24">
        <f t="shared" si="1"/>
        <v>0.82777040267884971</v>
      </c>
      <c r="G67" s="26"/>
      <c r="H67" s="25">
        <v>0.116055985</v>
      </c>
      <c r="I67" s="24">
        <f t="shared" si="2"/>
        <v>0.35055915967969203</v>
      </c>
      <c r="J67" s="25">
        <f t="shared" si="3"/>
        <v>0.35055915967969203</v>
      </c>
      <c r="K67" s="23">
        <v>44230</v>
      </c>
      <c r="L67" s="24">
        <v>0.60376077900000003</v>
      </c>
      <c r="M67" s="24"/>
      <c r="N67" s="24">
        <v>0.54120000000000001</v>
      </c>
      <c r="O67" s="24">
        <f t="shared" si="4"/>
        <v>-0.10361848794421277</v>
      </c>
      <c r="P67" s="24">
        <f t="shared" si="5"/>
        <v>0.10361848794421277</v>
      </c>
      <c r="Q67" s="26"/>
      <c r="R67" s="25">
        <v>0.75365441200000005</v>
      </c>
      <c r="S67" s="24">
        <f t="shared" si="6"/>
        <v>0.24826659533642881</v>
      </c>
      <c r="T67" s="25">
        <f t="shared" si="7"/>
        <v>0.24826659533642881</v>
      </c>
    </row>
    <row r="68" spans="1:20" x14ac:dyDescent="0.35">
      <c r="A68" s="23">
        <v>44231</v>
      </c>
      <c r="B68" s="24">
        <v>8.0101187000000004E-2</v>
      </c>
      <c r="C68" s="24"/>
      <c r="D68" s="24">
        <v>1.46E-2</v>
      </c>
      <c r="E68" s="24">
        <f t="shared" ref="E68:E92" si="8">(D68-B68)/B68</f>
        <v>-0.8177305412465361</v>
      </c>
      <c r="F68" s="24">
        <f t="shared" ref="F68:F92" si="9">ABS((B68-D68)/B68)</f>
        <v>0.8177305412465361</v>
      </c>
      <c r="G68" s="26"/>
      <c r="H68" s="25">
        <v>0.106087114</v>
      </c>
      <c r="I68" s="24">
        <f t="shared" ref="I68:I92" si="10">(H68-B68)/B68</f>
        <v>0.32441375681486456</v>
      </c>
      <c r="J68" s="25">
        <f t="shared" ref="J68:J92" si="11">ABS((B68-H68)/B68)</f>
        <v>0.32441375681486456</v>
      </c>
      <c r="K68" s="23">
        <v>44231</v>
      </c>
      <c r="L68" s="24">
        <v>0.48576862500000001</v>
      </c>
      <c r="M68" s="24"/>
      <c r="N68" s="24">
        <v>0.54139999999999999</v>
      </c>
      <c r="O68" s="24">
        <f t="shared" ref="O68:O92" si="12">(N68-L68)/L68</f>
        <v>0.1145223716332029</v>
      </c>
      <c r="P68" s="24">
        <f t="shared" ref="P68:P92" si="13">ABS((L68-N68)/L68)</f>
        <v>0.1145223716332029</v>
      </c>
      <c r="Q68" s="26"/>
      <c r="R68" s="25">
        <v>0.65128602800000002</v>
      </c>
      <c r="S68" s="24">
        <f t="shared" ref="S68:S92" si="14">(R68-L68)/L68</f>
        <v>0.34073300431867126</v>
      </c>
      <c r="T68" s="25">
        <f t="shared" ref="T68:T92" si="15">ABS((L68-R68)/L68)</f>
        <v>0.34073300431867126</v>
      </c>
    </row>
    <row r="69" spans="1:20" x14ac:dyDescent="0.35">
      <c r="A69" s="23">
        <v>44232</v>
      </c>
      <c r="B69" s="24">
        <v>8.2048261999999997E-2</v>
      </c>
      <c r="C69" s="24"/>
      <c r="D69" s="24">
        <v>1.44E-2</v>
      </c>
      <c r="E69" s="24">
        <f t="shared" si="8"/>
        <v>-0.82449354015567089</v>
      </c>
      <c r="F69" s="24">
        <f t="shared" si="9"/>
        <v>0.82449354015567089</v>
      </c>
      <c r="G69" s="26"/>
      <c r="H69" s="25">
        <v>9.4549401000000005E-2</v>
      </c>
      <c r="I69" s="24">
        <f t="shared" si="10"/>
        <v>0.15236323957721382</v>
      </c>
      <c r="J69" s="25">
        <f t="shared" si="11"/>
        <v>0.15236323957721382</v>
      </c>
      <c r="K69" s="23">
        <v>44232</v>
      </c>
      <c r="L69" s="24">
        <v>0.52562013900000004</v>
      </c>
      <c r="M69" s="24"/>
      <c r="N69" s="24">
        <v>0.54159999999999997</v>
      </c>
      <c r="O69" s="24">
        <f t="shared" si="12"/>
        <v>3.0401919208046035E-2</v>
      </c>
      <c r="P69" s="24">
        <f t="shared" si="13"/>
        <v>3.0401919208046035E-2</v>
      </c>
      <c r="Q69" s="26"/>
      <c r="R69" s="25">
        <v>0.44324686000000002</v>
      </c>
      <c r="S69" s="24">
        <f t="shared" si="14"/>
        <v>-0.15671636774937198</v>
      </c>
      <c r="T69" s="25">
        <f t="shared" si="15"/>
        <v>0.15671636774937198</v>
      </c>
    </row>
    <row r="70" spans="1:20" x14ac:dyDescent="0.35">
      <c r="A70" s="23">
        <v>44233</v>
      </c>
      <c r="B70" s="24">
        <v>6.6639496000000006E-2</v>
      </c>
      <c r="C70" s="24"/>
      <c r="D70" s="24">
        <v>1.43E-2</v>
      </c>
      <c r="E70" s="24">
        <f t="shared" si="8"/>
        <v>-0.78541254273591743</v>
      </c>
      <c r="F70" s="24">
        <f t="shared" si="9"/>
        <v>0.78541254273591743</v>
      </c>
      <c r="G70" s="26"/>
      <c r="H70" s="25">
        <v>0.112777066</v>
      </c>
      <c r="I70" s="24">
        <f t="shared" si="10"/>
        <v>0.69234572242263037</v>
      </c>
      <c r="J70" s="25">
        <f t="shared" si="11"/>
        <v>0.69234572242263037</v>
      </c>
      <c r="K70" s="23">
        <v>44233</v>
      </c>
      <c r="L70" s="24">
        <v>0.278545822</v>
      </c>
      <c r="M70" s="24"/>
      <c r="N70" s="24">
        <v>0.54190000000000005</v>
      </c>
      <c r="O70" s="24">
        <f t="shared" si="12"/>
        <v>0.94546088004148943</v>
      </c>
      <c r="P70" s="24">
        <f t="shared" si="13"/>
        <v>0.94546088004148943</v>
      </c>
      <c r="Q70" s="26"/>
      <c r="R70" s="25">
        <v>0.53002604499999995</v>
      </c>
      <c r="S70" s="24">
        <f t="shared" si="14"/>
        <v>0.90283250775163282</v>
      </c>
      <c r="T70" s="25">
        <f t="shared" si="15"/>
        <v>0.90283250775163282</v>
      </c>
    </row>
    <row r="71" spans="1:20" x14ac:dyDescent="0.35">
      <c r="A71" s="23">
        <v>44234</v>
      </c>
      <c r="B71" s="24">
        <v>6.3197007999999999E-2</v>
      </c>
      <c r="C71" s="24"/>
      <c r="D71" s="24">
        <v>1.41E-2</v>
      </c>
      <c r="E71" s="24">
        <f t="shared" si="8"/>
        <v>-0.77688817166787383</v>
      </c>
      <c r="F71" s="24">
        <f t="shared" si="9"/>
        <v>0.77688817166787383</v>
      </c>
      <c r="G71" s="26"/>
      <c r="H71" s="25">
        <v>0.121912407</v>
      </c>
      <c r="I71" s="24">
        <f t="shared" si="10"/>
        <v>0.92908510795321197</v>
      </c>
      <c r="J71" s="25">
        <f t="shared" si="11"/>
        <v>0.92908510795321197</v>
      </c>
      <c r="K71" s="23">
        <v>44234</v>
      </c>
      <c r="L71" s="24">
        <v>0.20626198500000001</v>
      </c>
      <c r="M71" s="24"/>
      <c r="N71" s="24">
        <v>0.54210000000000003</v>
      </c>
      <c r="O71" s="24">
        <f t="shared" si="12"/>
        <v>1.6282109134167402</v>
      </c>
      <c r="P71" s="24">
        <f t="shared" si="13"/>
        <v>1.6282109134167402</v>
      </c>
      <c r="Q71" s="26"/>
      <c r="R71" s="25">
        <v>0.72528768499999996</v>
      </c>
      <c r="S71" s="24">
        <f t="shared" si="14"/>
        <v>2.516342020077039</v>
      </c>
      <c r="T71" s="25">
        <f t="shared" si="15"/>
        <v>2.516342020077039</v>
      </c>
    </row>
    <row r="72" spans="1:20" x14ac:dyDescent="0.35">
      <c r="A72" s="23">
        <v>44235</v>
      </c>
      <c r="B72" s="24">
        <v>9.2124525999999998E-2</v>
      </c>
      <c r="C72" s="24"/>
      <c r="D72" s="24">
        <v>1.3899999999999999E-2</v>
      </c>
      <c r="E72" s="24">
        <f t="shared" si="8"/>
        <v>-0.84911726981368674</v>
      </c>
      <c r="F72" s="24">
        <f t="shared" si="9"/>
        <v>0.84911726981368674</v>
      </c>
      <c r="G72" s="26"/>
      <c r="H72" s="25">
        <v>0.11929830600000001</v>
      </c>
      <c r="I72" s="24">
        <f t="shared" si="10"/>
        <v>0.29496792200591632</v>
      </c>
      <c r="J72" s="25">
        <f t="shared" si="11"/>
        <v>0.29496792200591632</v>
      </c>
      <c r="K72" s="23">
        <v>44235</v>
      </c>
      <c r="L72" s="24">
        <v>0.71483149999999995</v>
      </c>
      <c r="M72" s="24"/>
      <c r="N72" s="24">
        <v>0.5423</v>
      </c>
      <c r="O72" s="24">
        <f t="shared" si="12"/>
        <v>-0.24135967707075018</v>
      </c>
      <c r="P72" s="24">
        <f t="shared" si="13"/>
        <v>0.24135967707075018</v>
      </c>
      <c r="Q72" s="26"/>
      <c r="R72" s="25">
        <v>0.70662887699999999</v>
      </c>
      <c r="S72" s="24">
        <f t="shared" si="14"/>
        <v>-1.1474904225681109E-2</v>
      </c>
      <c r="T72" s="25">
        <f t="shared" si="15"/>
        <v>1.1474904225681109E-2</v>
      </c>
    </row>
    <row r="73" spans="1:20" x14ac:dyDescent="0.35">
      <c r="A73" s="23">
        <v>44236</v>
      </c>
      <c r="B73" s="24">
        <v>8.8218926000000003E-2</v>
      </c>
      <c r="C73" s="24"/>
      <c r="D73" s="24">
        <v>1.37E-2</v>
      </c>
      <c r="E73" s="24">
        <f t="shared" si="8"/>
        <v>-0.84470452519451433</v>
      </c>
      <c r="F73" s="24">
        <f t="shared" si="9"/>
        <v>0.84470452519451433</v>
      </c>
      <c r="G73" s="26"/>
      <c r="H73" s="25">
        <v>0.12061337900000001</v>
      </c>
      <c r="I73" s="24">
        <f t="shared" si="10"/>
        <v>0.36720525253277286</v>
      </c>
      <c r="J73" s="25">
        <f t="shared" si="11"/>
        <v>0.36720525253277286</v>
      </c>
      <c r="K73" s="23">
        <v>44236</v>
      </c>
      <c r="L73" s="24">
        <v>0.65105979000000003</v>
      </c>
      <c r="M73" s="24"/>
      <c r="N73" s="24">
        <v>0.54259999999999997</v>
      </c>
      <c r="O73" s="24">
        <f t="shared" si="12"/>
        <v>-0.16658960001200512</v>
      </c>
      <c r="P73" s="24">
        <f t="shared" si="13"/>
        <v>0.16658960001200512</v>
      </c>
      <c r="Q73" s="26"/>
      <c r="R73" s="25">
        <v>0.71402359000000004</v>
      </c>
      <c r="S73" s="24">
        <f t="shared" si="14"/>
        <v>9.6709704649399417E-2</v>
      </c>
      <c r="T73" s="25">
        <f t="shared" si="15"/>
        <v>9.6709704649399417E-2</v>
      </c>
    </row>
    <row r="74" spans="1:20" x14ac:dyDescent="0.35">
      <c r="A74" s="23">
        <v>44237</v>
      </c>
      <c r="B74" s="24">
        <v>8.1328165999999993E-2</v>
      </c>
      <c r="C74" s="24"/>
      <c r="D74" s="24">
        <v>1.35E-2</v>
      </c>
      <c r="E74" s="24">
        <f t="shared" si="8"/>
        <v>-0.83400584737149985</v>
      </c>
      <c r="F74" s="24">
        <f t="shared" si="9"/>
        <v>0.83400584737149985</v>
      </c>
      <c r="G74" s="26"/>
      <c r="H74" s="25">
        <v>0.12387176799999999</v>
      </c>
      <c r="I74" s="24">
        <f t="shared" si="10"/>
        <v>0.52311030842623452</v>
      </c>
      <c r="J74" s="25">
        <f t="shared" si="11"/>
        <v>0.52311030842623452</v>
      </c>
      <c r="K74" s="23">
        <v>44237</v>
      </c>
      <c r="L74" s="24">
        <v>0.50747287299999999</v>
      </c>
      <c r="M74" s="24"/>
      <c r="N74" s="24">
        <v>0.54279999999999995</v>
      </c>
      <c r="O74" s="24">
        <f t="shared" si="12"/>
        <v>6.9613823476235265E-2</v>
      </c>
      <c r="P74" s="24">
        <f t="shared" si="13"/>
        <v>6.9613823476235265E-2</v>
      </c>
      <c r="Q74" s="26"/>
      <c r="R74" s="25">
        <v>0.76618844600000002</v>
      </c>
      <c r="S74" s="24">
        <f t="shared" si="14"/>
        <v>0.50981163085736025</v>
      </c>
      <c r="T74" s="25">
        <f t="shared" si="15"/>
        <v>0.50981163085736025</v>
      </c>
    </row>
    <row r="75" spans="1:20" x14ac:dyDescent="0.35">
      <c r="A75" s="23">
        <v>44238</v>
      </c>
      <c r="B75" s="24">
        <v>8.4984738000000004E-2</v>
      </c>
      <c r="C75" s="24"/>
      <c r="D75" s="24">
        <v>1.34E-2</v>
      </c>
      <c r="E75" s="24">
        <f t="shared" si="8"/>
        <v>-0.84232463010005398</v>
      </c>
      <c r="F75" s="24">
        <f t="shared" si="9"/>
        <v>0.84232463010005398</v>
      </c>
      <c r="G75" s="26"/>
      <c r="H75" s="25">
        <v>0.114048764</v>
      </c>
      <c r="I75" s="24">
        <f t="shared" si="10"/>
        <v>0.3419911231590782</v>
      </c>
      <c r="J75" s="25">
        <f t="shared" si="11"/>
        <v>0.3419911231590782</v>
      </c>
      <c r="K75" s="23">
        <v>44238</v>
      </c>
      <c r="L75" s="24">
        <v>0.60030992599999999</v>
      </c>
      <c r="M75" s="24"/>
      <c r="N75" s="24">
        <v>0.54310000000000003</v>
      </c>
      <c r="O75" s="24">
        <f t="shared" si="12"/>
        <v>-9.5300649751375199E-2</v>
      </c>
      <c r="P75" s="24">
        <f t="shared" si="13"/>
        <v>9.5300649751375199E-2</v>
      </c>
      <c r="Q75" s="26"/>
      <c r="R75" s="25">
        <v>0.64736666799999998</v>
      </c>
      <c r="S75" s="24">
        <f t="shared" si="14"/>
        <v>7.8387412837814682E-2</v>
      </c>
      <c r="T75" s="25">
        <f t="shared" si="15"/>
        <v>7.8387412837814682E-2</v>
      </c>
    </row>
    <row r="76" spans="1:20" x14ac:dyDescent="0.35">
      <c r="A76" s="23">
        <v>44239</v>
      </c>
      <c r="B76" s="24">
        <v>8.0470740999999998E-2</v>
      </c>
      <c r="C76" s="24"/>
      <c r="D76" s="24">
        <v>1.32E-2</v>
      </c>
      <c r="E76" s="24">
        <f t="shared" si="8"/>
        <v>-0.8359652236829781</v>
      </c>
      <c r="F76" s="24">
        <f t="shared" si="9"/>
        <v>0.8359652236829781</v>
      </c>
      <c r="G76" s="26"/>
      <c r="H76" s="25">
        <v>0.10100698600000001</v>
      </c>
      <c r="I76" s="24">
        <f t="shared" si="10"/>
        <v>0.25520139052776969</v>
      </c>
      <c r="J76" s="25">
        <f t="shared" si="11"/>
        <v>0.25520139052776969</v>
      </c>
      <c r="K76" s="23">
        <v>44239</v>
      </c>
      <c r="L76" s="24">
        <v>0.49541393</v>
      </c>
      <c r="M76" s="24"/>
      <c r="N76" s="24">
        <v>0.54330000000000001</v>
      </c>
      <c r="O76" s="24">
        <f t="shared" si="12"/>
        <v>9.6658707194607951E-2</v>
      </c>
      <c r="P76" s="24">
        <f t="shared" si="13"/>
        <v>9.6658707194607951E-2</v>
      </c>
      <c r="Q76" s="26"/>
      <c r="R76" s="25">
        <v>0.41654168499999999</v>
      </c>
      <c r="S76" s="24">
        <f t="shared" si="14"/>
        <v>-0.15920473814694716</v>
      </c>
      <c r="T76" s="25">
        <f t="shared" si="15"/>
        <v>0.15920473814694716</v>
      </c>
    </row>
    <row r="77" spans="1:20" x14ac:dyDescent="0.35">
      <c r="A77" s="23">
        <v>44240</v>
      </c>
      <c r="B77" s="24">
        <v>6.6791464999999994E-2</v>
      </c>
      <c r="C77" s="24"/>
      <c r="D77" s="24">
        <v>1.2999999999999999E-2</v>
      </c>
      <c r="E77" s="24">
        <f t="shared" si="8"/>
        <v>-0.80536435306517085</v>
      </c>
      <c r="F77" s="24">
        <f t="shared" si="9"/>
        <v>0.80536435306517085</v>
      </c>
      <c r="G77" s="26"/>
      <c r="H77" s="25">
        <v>0.11654774499999999</v>
      </c>
      <c r="I77" s="24">
        <f t="shared" si="10"/>
        <v>0.74494967283619251</v>
      </c>
      <c r="J77" s="25">
        <f t="shared" si="11"/>
        <v>0.74494967283619251</v>
      </c>
      <c r="K77" s="23">
        <v>44240</v>
      </c>
      <c r="L77" s="24">
        <v>0.28635381399999998</v>
      </c>
      <c r="M77" s="24"/>
      <c r="N77" s="24">
        <v>0.54349999999999998</v>
      </c>
      <c r="O77" s="24">
        <f t="shared" si="12"/>
        <v>0.89800160999427103</v>
      </c>
      <c r="P77" s="24">
        <f t="shared" si="13"/>
        <v>0.89800160999427103</v>
      </c>
      <c r="Q77" s="26"/>
      <c r="R77" s="25">
        <v>0.49943634100000001</v>
      </c>
      <c r="S77" s="24">
        <f t="shared" si="14"/>
        <v>0.744123236996592</v>
      </c>
      <c r="T77" s="25">
        <f t="shared" si="15"/>
        <v>0.744123236996592</v>
      </c>
    </row>
    <row r="78" spans="1:20" x14ac:dyDescent="0.35">
      <c r="A78" s="23">
        <v>44241</v>
      </c>
      <c r="B78" s="24">
        <v>6.6305746999999998E-2</v>
      </c>
      <c r="C78" s="24"/>
      <c r="D78" s="24">
        <v>1.2800000000000001E-2</v>
      </c>
      <c r="E78" s="24">
        <f t="shared" si="8"/>
        <v>-0.80695489336693549</v>
      </c>
      <c r="F78" s="24">
        <f t="shared" si="9"/>
        <v>0.80695489336693549</v>
      </c>
      <c r="G78" s="26"/>
      <c r="H78" s="25">
        <v>0.12903068300000001</v>
      </c>
      <c r="I78" s="24">
        <f t="shared" si="10"/>
        <v>0.94599546552126179</v>
      </c>
      <c r="J78" s="25">
        <f t="shared" si="11"/>
        <v>0.94599546552126179</v>
      </c>
      <c r="K78" s="23">
        <v>44241</v>
      </c>
      <c r="L78" s="24">
        <v>0.27133897400000001</v>
      </c>
      <c r="M78" s="24"/>
      <c r="N78" s="24">
        <v>0.54379999999999995</v>
      </c>
      <c r="O78" s="24">
        <f t="shared" si="12"/>
        <v>1.004135240815055</v>
      </c>
      <c r="P78" s="24">
        <f t="shared" si="13"/>
        <v>1.004135240815055</v>
      </c>
      <c r="Q78" s="26"/>
      <c r="R78" s="25">
        <v>0.76272144799999997</v>
      </c>
      <c r="S78" s="24">
        <f t="shared" si="14"/>
        <v>1.8109542715378586</v>
      </c>
      <c r="T78" s="25">
        <f t="shared" si="15"/>
        <v>1.8109542715378586</v>
      </c>
    </row>
    <row r="79" spans="1:20" x14ac:dyDescent="0.35">
      <c r="A79" s="23">
        <v>44242</v>
      </c>
      <c r="B79" s="24">
        <v>8.2270546E-2</v>
      </c>
      <c r="C79" s="24"/>
      <c r="D79" s="24">
        <v>1.2699999999999999E-2</v>
      </c>
      <c r="E79" s="24">
        <f t="shared" si="8"/>
        <v>-0.84563126638298958</v>
      </c>
      <c r="F79" s="24">
        <f t="shared" si="9"/>
        <v>0.84563126638298958</v>
      </c>
      <c r="G79" s="26"/>
      <c r="H79" s="25">
        <v>0.12389650200000001</v>
      </c>
      <c r="I79" s="24">
        <f t="shared" si="10"/>
        <v>0.50596426089113355</v>
      </c>
      <c r="J79" s="25">
        <f t="shared" si="11"/>
        <v>0.50596426089113355</v>
      </c>
      <c r="K79" s="23">
        <v>44242</v>
      </c>
      <c r="L79" s="24">
        <v>0.517575652</v>
      </c>
      <c r="M79" s="24"/>
      <c r="N79" s="24">
        <v>0.54400000000000004</v>
      </c>
      <c r="O79" s="24">
        <f t="shared" si="12"/>
        <v>5.1054078563958494E-2</v>
      </c>
      <c r="P79" s="24">
        <f t="shared" si="13"/>
        <v>5.1054078563958494E-2</v>
      </c>
      <c r="Q79" s="26"/>
      <c r="R79" s="25">
        <v>0.66374521600000003</v>
      </c>
      <c r="S79" s="24">
        <f t="shared" si="14"/>
        <v>0.282411978684036</v>
      </c>
      <c r="T79" s="25">
        <f t="shared" si="15"/>
        <v>0.282411978684036</v>
      </c>
    </row>
    <row r="80" spans="1:20" x14ac:dyDescent="0.35">
      <c r="A80" s="23">
        <v>44243</v>
      </c>
      <c r="B80" s="24">
        <v>8.0153244999999998E-2</v>
      </c>
      <c r="C80" s="24"/>
      <c r="D80" s="24">
        <v>1.2500000000000001E-2</v>
      </c>
      <c r="E80" s="24">
        <f t="shared" si="8"/>
        <v>-0.84404873439621819</v>
      </c>
      <c r="F80" s="24">
        <f t="shared" si="9"/>
        <v>0.84404873439621819</v>
      </c>
      <c r="G80" s="26"/>
      <c r="H80" s="25">
        <v>0.12523430199999999</v>
      </c>
      <c r="I80" s="24">
        <f t="shared" si="10"/>
        <v>0.56243583151249832</v>
      </c>
      <c r="J80" s="25">
        <f t="shared" si="11"/>
        <v>0.56243583151249832</v>
      </c>
      <c r="K80" s="23">
        <v>44243</v>
      </c>
      <c r="L80" s="24">
        <v>0.48121603699999999</v>
      </c>
      <c r="M80" s="24"/>
      <c r="N80" s="24">
        <v>0.54420000000000002</v>
      </c>
      <c r="O80" s="24">
        <f t="shared" si="12"/>
        <v>0.13088500415043325</v>
      </c>
      <c r="P80" s="24">
        <f t="shared" si="13"/>
        <v>0.13088500415043325</v>
      </c>
      <c r="Q80" s="26"/>
      <c r="R80" s="25">
        <v>0.65660618699999995</v>
      </c>
      <c r="S80" s="24">
        <f t="shared" si="14"/>
        <v>0.36447278667896926</v>
      </c>
      <c r="T80" s="25">
        <f t="shared" si="15"/>
        <v>0.36447278667896926</v>
      </c>
    </row>
    <row r="81" spans="1:20" x14ac:dyDescent="0.35">
      <c r="A81" s="23">
        <v>44244</v>
      </c>
      <c r="B81" s="24">
        <v>8.2156023999999994E-2</v>
      </c>
      <c r="C81" s="24"/>
      <c r="D81" s="24">
        <v>1.23E-2</v>
      </c>
      <c r="E81" s="24">
        <f t="shared" si="8"/>
        <v>-0.85028486772923673</v>
      </c>
      <c r="F81" s="24">
        <f t="shared" si="9"/>
        <v>0.85028486772923673</v>
      </c>
      <c r="G81" s="26"/>
      <c r="H81" s="25">
        <v>0.12921118100000001</v>
      </c>
      <c r="I81" s="24">
        <f t="shared" si="10"/>
        <v>0.57275358164849866</v>
      </c>
      <c r="J81" s="25">
        <f t="shared" si="11"/>
        <v>0.57275358164849866</v>
      </c>
      <c r="K81" s="23">
        <v>44244</v>
      </c>
      <c r="L81" s="24">
        <v>0.49668762</v>
      </c>
      <c r="M81" s="24"/>
      <c r="N81" s="24">
        <v>0.54449999999999998</v>
      </c>
      <c r="O81" s="24">
        <f t="shared" si="12"/>
        <v>9.6262475799175323E-2</v>
      </c>
      <c r="P81" s="24">
        <f t="shared" si="13"/>
        <v>9.6262475799175323E-2</v>
      </c>
      <c r="Q81" s="26"/>
      <c r="R81" s="25">
        <v>0.68094468399999997</v>
      </c>
      <c r="S81" s="24">
        <f t="shared" si="14"/>
        <v>0.37097172665588074</v>
      </c>
      <c r="T81" s="25">
        <f t="shared" si="15"/>
        <v>0.37097172665588074</v>
      </c>
    </row>
    <row r="82" spans="1:20" x14ac:dyDescent="0.35">
      <c r="A82" s="23">
        <v>44245</v>
      </c>
      <c r="B82" s="24">
        <v>8.3264400000000002E-2</v>
      </c>
      <c r="C82" s="24"/>
      <c r="D82" s="24">
        <v>1.2200000000000001E-2</v>
      </c>
      <c r="E82" s="24">
        <f t="shared" si="8"/>
        <v>-0.85347879766142554</v>
      </c>
      <c r="F82" s="24">
        <f t="shared" si="9"/>
        <v>0.85347879766142554</v>
      </c>
      <c r="G82" s="26"/>
      <c r="H82" s="25">
        <v>0.108309869</v>
      </c>
      <c r="I82" s="24">
        <f t="shared" si="10"/>
        <v>0.3007944451650405</v>
      </c>
      <c r="J82" s="25">
        <f t="shared" si="11"/>
        <v>0.3007944451650405</v>
      </c>
      <c r="K82" s="23">
        <v>44245</v>
      </c>
      <c r="L82" s="24">
        <v>0.55397052599999996</v>
      </c>
      <c r="M82" s="24"/>
      <c r="N82" s="24">
        <v>0.54469999999999996</v>
      </c>
      <c r="O82" s="24">
        <f t="shared" si="12"/>
        <v>-1.6734691765893699E-2</v>
      </c>
      <c r="P82" s="24">
        <f t="shared" si="13"/>
        <v>1.6734691765893699E-2</v>
      </c>
      <c r="Q82" s="26"/>
      <c r="R82" s="25">
        <v>0.39907385099999998</v>
      </c>
      <c r="S82" s="24">
        <f t="shared" si="14"/>
        <v>-0.2796117622329965</v>
      </c>
      <c r="T82" s="25">
        <f t="shared" si="15"/>
        <v>0.2796117622329965</v>
      </c>
    </row>
    <row r="83" spans="1:20" x14ac:dyDescent="0.35">
      <c r="A83" s="23">
        <v>44246</v>
      </c>
      <c r="B83" s="24">
        <v>7.7215416999999995E-2</v>
      </c>
      <c r="C83" s="24"/>
      <c r="D83" s="24">
        <v>1.2E-2</v>
      </c>
      <c r="E83" s="24">
        <f t="shared" si="8"/>
        <v>-0.84459062106729288</v>
      </c>
      <c r="F83" s="24">
        <f t="shared" si="9"/>
        <v>0.84459062106729288</v>
      </c>
      <c r="G83" s="26"/>
      <c r="H83" s="25">
        <v>0.108491724</v>
      </c>
      <c r="I83" s="24">
        <f t="shared" si="10"/>
        <v>0.40505262051489027</v>
      </c>
      <c r="J83" s="25">
        <f t="shared" si="11"/>
        <v>0.40505262051489027</v>
      </c>
      <c r="K83" s="23">
        <v>44246</v>
      </c>
      <c r="L83" s="24">
        <v>0.42757138500000003</v>
      </c>
      <c r="M83" s="24"/>
      <c r="N83" s="24">
        <v>0.54500000000000004</v>
      </c>
      <c r="O83" s="24">
        <f t="shared" si="12"/>
        <v>0.27464095849164466</v>
      </c>
      <c r="P83" s="24">
        <f t="shared" si="13"/>
        <v>0.27464095849164466</v>
      </c>
      <c r="Q83" s="26"/>
      <c r="R83" s="25">
        <v>0.415844357</v>
      </c>
      <c r="S83" s="24">
        <f t="shared" si="14"/>
        <v>-2.7427064605831906E-2</v>
      </c>
      <c r="T83" s="25">
        <f t="shared" si="15"/>
        <v>2.7427064605831906E-2</v>
      </c>
    </row>
    <row r="84" spans="1:20" x14ac:dyDescent="0.35">
      <c r="A84" s="23">
        <v>44247</v>
      </c>
      <c r="B84" s="24">
        <v>6.8148571000000005E-2</v>
      </c>
      <c r="C84" s="24"/>
      <c r="D84" s="24">
        <v>1.1900000000000001E-2</v>
      </c>
      <c r="E84" s="24">
        <f t="shared" si="8"/>
        <v>-0.82538151827130757</v>
      </c>
      <c r="F84" s="24">
        <f t="shared" si="9"/>
        <v>0.82538151827130757</v>
      </c>
      <c r="G84" s="26"/>
      <c r="H84" s="25">
        <v>0.122130299</v>
      </c>
      <c r="I84" s="24">
        <f t="shared" si="10"/>
        <v>0.79211826760094484</v>
      </c>
      <c r="J84" s="25">
        <f t="shared" si="11"/>
        <v>0.79211826760094484</v>
      </c>
      <c r="K84" s="23">
        <v>44247</v>
      </c>
      <c r="L84" s="24">
        <v>0.31684888100000003</v>
      </c>
      <c r="M84" s="24"/>
      <c r="N84" s="24">
        <v>0.54520000000000002</v>
      </c>
      <c r="O84" s="24">
        <f t="shared" si="12"/>
        <v>0.72069409959506836</v>
      </c>
      <c r="P84" s="24">
        <f t="shared" si="13"/>
        <v>0.72069409959506836</v>
      </c>
      <c r="Q84" s="26"/>
      <c r="R84" s="25">
        <v>0.48463899900000001</v>
      </c>
      <c r="S84" s="24">
        <f t="shared" si="14"/>
        <v>0.52955881513749126</v>
      </c>
      <c r="T84" s="25">
        <f t="shared" si="15"/>
        <v>0.52955881513749126</v>
      </c>
    </row>
    <row r="85" spans="1:20" x14ac:dyDescent="0.35">
      <c r="A85" s="23">
        <v>44248</v>
      </c>
      <c r="B85" s="24">
        <v>6.4204921999999998E-2</v>
      </c>
      <c r="C85" s="24"/>
      <c r="D85" s="24">
        <v>1.17E-2</v>
      </c>
      <c r="E85" s="24">
        <f t="shared" si="8"/>
        <v>-0.81777098023730954</v>
      </c>
      <c r="F85" s="24">
        <f t="shared" si="9"/>
        <v>0.81777098023730954</v>
      </c>
      <c r="G85" s="26"/>
      <c r="H85" s="25">
        <v>0.14101437999999999</v>
      </c>
      <c r="I85" s="24">
        <f t="shared" si="10"/>
        <v>1.196317285456713</v>
      </c>
      <c r="J85" s="25">
        <f t="shared" si="11"/>
        <v>1.196317285456713</v>
      </c>
      <c r="K85" s="23">
        <v>44248</v>
      </c>
      <c r="L85" s="24">
        <v>0.222462047</v>
      </c>
      <c r="M85" s="24"/>
      <c r="N85" s="24">
        <v>0.5454</v>
      </c>
      <c r="O85" s="24">
        <f t="shared" si="12"/>
        <v>1.4516541466509116</v>
      </c>
      <c r="P85" s="24">
        <f t="shared" si="13"/>
        <v>1.4516541466509116</v>
      </c>
      <c r="Q85" s="26"/>
      <c r="R85" s="25">
        <v>0.82090420799999997</v>
      </c>
      <c r="S85" s="24">
        <f t="shared" si="14"/>
        <v>2.6900865521569166</v>
      </c>
      <c r="T85" s="25">
        <f t="shared" si="15"/>
        <v>2.6900865521569166</v>
      </c>
    </row>
    <row r="86" spans="1:20" x14ac:dyDescent="0.35">
      <c r="A86" s="23">
        <v>44249</v>
      </c>
      <c r="B86" s="24">
        <v>8.9152301000000003E-2</v>
      </c>
      <c r="C86" s="24"/>
      <c r="D86" s="24">
        <v>1.1599999999999999E-2</v>
      </c>
      <c r="E86" s="24">
        <f t="shared" si="8"/>
        <v>-0.86988557928527277</v>
      </c>
      <c r="F86" s="24">
        <f t="shared" si="9"/>
        <v>0.86988557928527277</v>
      </c>
      <c r="G86" s="26"/>
      <c r="H86" s="25">
        <v>0.13676703800000001</v>
      </c>
      <c r="I86" s="24">
        <f t="shared" si="10"/>
        <v>0.53408309674474919</v>
      </c>
      <c r="J86" s="25">
        <f t="shared" si="11"/>
        <v>0.53408309674474919</v>
      </c>
      <c r="K86" s="23">
        <v>44249</v>
      </c>
      <c r="L86" s="24">
        <v>0.652165047</v>
      </c>
      <c r="M86" s="24"/>
      <c r="N86" s="24">
        <v>0.54569999999999996</v>
      </c>
      <c r="O86" s="24">
        <f t="shared" si="12"/>
        <v>-0.1632486246997534</v>
      </c>
      <c r="P86" s="24">
        <f t="shared" si="13"/>
        <v>0.1632486246997534</v>
      </c>
      <c r="Q86" s="26"/>
      <c r="R86" s="25">
        <v>0.79440406200000002</v>
      </c>
      <c r="S86" s="24">
        <f t="shared" si="14"/>
        <v>0.21810278802016206</v>
      </c>
      <c r="T86" s="25">
        <f t="shared" si="15"/>
        <v>0.21810278802016206</v>
      </c>
    </row>
    <row r="87" spans="1:20" x14ac:dyDescent="0.35">
      <c r="A87" s="23">
        <v>44250</v>
      </c>
      <c r="B87" s="24">
        <v>8.1708691999999999E-2</v>
      </c>
      <c r="C87" s="24"/>
      <c r="D87" s="24">
        <v>1.14E-2</v>
      </c>
      <c r="E87" s="24">
        <f t="shared" si="8"/>
        <v>-0.86047995970857061</v>
      </c>
      <c r="F87" s="24">
        <f t="shared" si="9"/>
        <v>0.86047995970857061</v>
      </c>
      <c r="G87" s="26"/>
      <c r="H87" s="25">
        <v>0.13431699599999999</v>
      </c>
      <c r="I87" s="24">
        <f t="shared" si="10"/>
        <v>0.64385199067927801</v>
      </c>
      <c r="J87" s="25">
        <f t="shared" si="11"/>
        <v>0.64385199067927801</v>
      </c>
      <c r="K87" s="23">
        <v>44250</v>
      </c>
      <c r="L87" s="24">
        <v>0.52748361300000002</v>
      </c>
      <c r="M87" s="24"/>
      <c r="N87" s="24">
        <v>0.54590000000000005</v>
      </c>
      <c r="O87" s="24">
        <f t="shared" si="12"/>
        <v>3.491366659763899E-2</v>
      </c>
      <c r="P87" s="24">
        <f t="shared" si="13"/>
        <v>3.491366659763899E-2</v>
      </c>
      <c r="Q87" s="26"/>
      <c r="R87" s="25">
        <v>0.71463795399999996</v>
      </c>
      <c r="S87" s="24">
        <f t="shared" si="14"/>
        <v>0.35480598143245057</v>
      </c>
      <c r="T87" s="25">
        <f t="shared" si="15"/>
        <v>0.35480598143245057</v>
      </c>
    </row>
    <row r="88" spans="1:20" x14ac:dyDescent="0.35">
      <c r="A88" s="23">
        <v>44251</v>
      </c>
      <c r="B88" s="24">
        <v>8.5023683000000003E-2</v>
      </c>
      <c r="C88" s="24"/>
      <c r="D88" s="24">
        <v>1.1299999999999999E-2</v>
      </c>
      <c r="E88" s="24">
        <f t="shared" si="8"/>
        <v>-0.86709585375171283</v>
      </c>
      <c r="F88" s="24">
        <f t="shared" si="9"/>
        <v>0.86709585375171283</v>
      </c>
      <c r="G88" s="26"/>
      <c r="H88" s="25">
        <v>0.13547330899999999</v>
      </c>
      <c r="I88" s="24">
        <f t="shared" si="10"/>
        <v>0.59335968779428172</v>
      </c>
      <c r="J88" s="25">
        <f t="shared" si="11"/>
        <v>0.59335968779428172</v>
      </c>
      <c r="K88" s="23">
        <v>44251</v>
      </c>
      <c r="L88" s="24">
        <v>0.55891743199999999</v>
      </c>
      <c r="M88" s="24"/>
      <c r="N88" s="24">
        <v>0.54620000000000002</v>
      </c>
      <c r="O88" s="24">
        <f t="shared" si="12"/>
        <v>-2.2753686451489983E-2</v>
      </c>
      <c r="P88" s="24">
        <f t="shared" si="13"/>
        <v>2.2753686451489983E-2</v>
      </c>
      <c r="Q88" s="26"/>
      <c r="R88" s="25">
        <v>0.69096289700000002</v>
      </c>
      <c r="S88" s="24">
        <f t="shared" si="14"/>
        <v>0.23625218581480928</v>
      </c>
      <c r="T88" s="25">
        <f t="shared" si="15"/>
        <v>0.23625218581480928</v>
      </c>
    </row>
    <row r="89" spans="1:20" x14ac:dyDescent="0.35">
      <c r="A89" s="23">
        <v>44252</v>
      </c>
      <c r="B89" s="24">
        <v>8.5913532000000001E-2</v>
      </c>
      <c r="C89" s="24"/>
      <c r="D89" s="24">
        <v>1.11E-2</v>
      </c>
      <c r="E89" s="24">
        <f t="shared" si="8"/>
        <v>-0.87080032980136357</v>
      </c>
      <c r="F89" s="24">
        <f t="shared" si="9"/>
        <v>0.87080032980136357</v>
      </c>
      <c r="G89" s="26"/>
      <c r="H89" s="25">
        <v>9.5693818999999999E-2</v>
      </c>
      <c r="I89" s="24">
        <f t="shared" si="10"/>
        <v>0.11383872566198301</v>
      </c>
      <c r="J89" s="25">
        <f t="shared" si="11"/>
        <v>0.11383872566198301</v>
      </c>
      <c r="K89" s="23">
        <v>44252</v>
      </c>
      <c r="L89" s="24">
        <v>0.61449258900000003</v>
      </c>
      <c r="M89" s="24"/>
      <c r="N89" s="24">
        <v>0.5464</v>
      </c>
      <c r="O89" s="24">
        <f t="shared" si="12"/>
        <v>-0.11081108254016719</v>
      </c>
      <c r="P89" s="24">
        <f t="shared" si="13"/>
        <v>0.11081108254016719</v>
      </c>
      <c r="Q89" s="26"/>
      <c r="R89" s="25">
        <v>0.61536789000000003</v>
      </c>
      <c r="S89" s="24">
        <f t="shared" si="14"/>
        <v>1.4244288957567801E-3</v>
      </c>
      <c r="T89" s="25">
        <f t="shared" si="15"/>
        <v>1.4244288957567801E-3</v>
      </c>
    </row>
    <row r="90" spans="1:20" x14ac:dyDescent="0.35">
      <c r="A90" s="23">
        <v>44253</v>
      </c>
      <c r="B90" s="24">
        <v>7.9272624999999999E-2</v>
      </c>
      <c r="C90" s="24"/>
      <c r="D90" s="24">
        <v>1.0999999999999999E-2</v>
      </c>
      <c r="E90" s="24">
        <f t="shared" si="8"/>
        <v>-0.86123835308847163</v>
      </c>
      <c r="F90" s="24">
        <f t="shared" si="9"/>
        <v>0.86123835308847163</v>
      </c>
      <c r="G90" s="26"/>
      <c r="H90" s="25">
        <v>7.1032917000000001E-2</v>
      </c>
      <c r="I90" s="24">
        <f t="shared" si="10"/>
        <v>-0.1039414047409178</v>
      </c>
      <c r="J90" s="25">
        <f t="shared" si="11"/>
        <v>0.1039414047409178</v>
      </c>
      <c r="K90" s="23">
        <v>44253</v>
      </c>
      <c r="L90" s="24">
        <v>0.44209067200000002</v>
      </c>
      <c r="M90" s="24"/>
      <c r="N90" s="24">
        <v>0.54659999999999997</v>
      </c>
      <c r="O90" s="24">
        <f t="shared" si="12"/>
        <v>0.23639794869953726</v>
      </c>
      <c r="P90" s="24">
        <f t="shared" si="13"/>
        <v>0.23639794869953726</v>
      </c>
      <c r="Q90" s="26"/>
      <c r="R90" s="25">
        <v>0.39356752699999997</v>
      </c>
      <c r="S90" s="24">
        <f t="shared" si="14"/>
        <v>-0.10975835518194341</v>
      </c>
      <c r="T90" s="25">
        <f t="shared" si="15"/>
        <v>0.10975835518194341</v>
      </c>
    </row>
    <row r="91" spans="1:20" x14ac:dyDescent="0.35">
      <c r="A91" s="23">
        <v>44254</v>
      </c>
      <c r="B91" s="24">
        <v>6.7488408E-2</v>
      </c>
      <c r="C91" s="24"/>
      <c r="D91" s="24">
        <v>1.0800000000000001E-2</v>
      </c>
      <c r="E91" s="24">
        <f t="shared" si="8"/>
        <v>-0.83997251794708205</v>
      </c>
      <c r="F91" s="24">
        <f t="shared" si="9"/>
        <v>0.83997251794708205</v>
      </c>
      <c r="G91" s="26"/>
      <c r="H91" s="25">
        <v>0.119364397</v>
      </c>
      <c r="I91" s="24">
        <f t="shared" si="10"/>
        <v>0.76866517580322824</v>
      </c>
      <c r="J91" s="25">
        <f t="shared" si="11"/>
        <v>0.76866517580322824</v>
      </c>
      <c r="K91" s="23">
        <v>44254</v>
      </c>
      <c r="L91" s="24">
        <v>0.30145879799999997</v>
      </c>
      <c r="M91" s="24"/>
      <c r="N91" s="24">
        <v>0.54690000000000005</v>
      </c>
      <c r="O91" s="24">
        <f t="shared" si="12"/>
        <v>0.81417826790379533</v>
      </c>
      <c r="P91" s="24">
        <f t="shared" si="13"/>
        <v>0.81417826790379533</v>
      </c>
      <c r="Q91" s="26"/>
      <c r="R91" s="25">
        <v>0.72668808299999998</v>
      </c>
      <c r="S91" s="24">
        <f t="shared" si="14"/>
        <v>1.4105718188394025</v>
      </c>
      <c r="T91" s="25">
        <f t="shared" si="15"/>
        <v>1.4105718188394025</v>
      </c>
    </row>
    <row r="92" spans="1:20" x14ac:dyDescent="0.35">
      <c r="A92" s="23">
        <v>44255</v>
      </c>
      <c r="B92" s="24">
        <v>6.3908663000000004E-2</v>
      </c>
      <c r="C92" s="24"/>
      <c r="D92" s="24">
        <v>1.0699999999999999E-2</v>
      </c>
      <c r="E92" s="24">
        <f t="shared" si="8"/>
        <v>-0.83257355892424156</v>
      </c>
      <c r="F92" s="24">
        <f t="shared" si="9"/>
        <v>0.83257355892424156</v>
      </c>
      <c r="G92" s="26"/>
      <c r="H92" s="25">
        <v>0.123768005</v>
      </c>
      <c r="I92" s="24">
        <f t="shared" si="10"/>
        <v>0.93663893422398758</v>
      </c>
      <c r="J92" s="25">
        <f t="shared" si="11"/>
        <v>0.93663893422398758</v>
      </c>
      <c r="K92" s="23">
        <v>44255</v>
      </c>
      <c r="L92" s="24">
        <v>0.21823542600000001</v>
      </c>
      <c r="M92" s="24"/>
      <c r="N92" s="24">
        <v>0.54710000000000003</v>
      </c>
      <c r="O92" s="24">
        <f t="shared" si="12"/>
        <v>1.5069257087527119</v>
      </c>
      <c r="P92" s="24">
        <f t="shared" si="13"/>
        <v>1.5069257087527119</v>
      </c>
      <c r="Q92" s="26"/>
      <c r="R92" s="25">
        <v>1.146713836</v>
      </c>
      <c r="S92" s="24">
        <f t="shared" si="14"/>
        <v>4.2544807092868595</v>
      </c>
      <c r="T92" s="25">
        <f t="shared" si="15"/>
        <v>4.2544807092868595</v>
      </c>
    </row>
    <row r="93" spans="1:20" x14ac:dyDescent="0.35">
      <c r="A93" s="23"/>
      <c r="B93" s="27"/>
      <c r="C93" s="24"/>
      <c r="D93" s="24"/>
      <c r="E93" s="26"/>
      <c r="F93" s="25"/>
      <c r="G93" s="26"/>
      <c r="H93" s="25"/>
      <c r="I93" s="26"/>
      <c r="J93" s="25"/>
      <c r="K93" s="23"/>
      <c r="L93" s="27"/>
      <c r="M93" s="24"/>
      <c r="N93" s="24"/>
      <c r="O93" s="26"/>
      <c r="P93" s="25"/>
      <c r="Q93" s="26"/>
      <c r="R93" s="25"/>
      <c r="S93" s="26"/>
      <c r="T93" s="25"/>
    </row>
    <row r="94" spans="1:20" x14ac:dyDescent="0.35">
      <c r="A94" s="14" t="s">
        <v>23</v>
      </c>
      <c r="B94" s="15">
        <f>AVERAGE(B3:B92)</f>
        <v>7.8634700866666671E-2</v>
      </c>
      <c r="C94" s="15"/>
      <c r="D94" s="15">
        <f>AVERAGE(D3:D92)</f>
        <v>2.0278888888888884E-2</v>
      </c>
      <c r="E94" s="15"/>
      <c r="F94" s="15"/>
      <c r="G94" s="15"/>
      <c r="H94" s="15">
        <f>AVERAGE(H3:H92)</f>
        <v>0.1157874824777778</v>
      </c>
      <c r="I94" s="15"/>
      <c r="J94" s="16"/>
      <c r="K94" s="15" t="s">
        <v>15</v>
      </c>
      <c r="L94" s="15">
        <f>AVERAGE(L3:L92)</f>
        <v>0.47140663152222217</v>
      </c>
      <c r="M94" s="15"/>
      <c r="N94" s="15">
        <f>AVERAGE(N3:N92)</f>
        <v>0.5365899999999999</v>
      </c>
      <c r="O94" s="15"/>
      <c r="P94" s="16"/>
      <c r="Q94" s="15"/>
      <c r="R94" s="15">
        <f>AVERAGE(R3:R92)</f>
        <v>0.6000017140888888</v>
      </c>
      <c r="S94" s="15"/>
      <c r="T94" s="16"/>
    </row>
    <row r="95" spans="1:20" x14ac:dyDescent="0.35">
      <c r="A95" s="14" t="s">
        <v>24</v>
      </c>
      <c r="B95" s="15">
        <f>MEDIAN(B3:B92)</f>
        <v>8.1955799999999995E-2</v>
      </c>
      <c r="C95" s="15"/>
      <c r="D95" s="15">
        <f>MEDIAN(D3:D92)</f>
        <v>1.915E-2</v>
      </c>
      <c r="E95" s="15"/>
      <c r="F95" s="15"/>
      <c r="G95" s="15"/>
      <c r="H95" s="15">
        <f>MEDIAN(H3:H92)</f>
        <v>0.11409725900000001</v>
      </c>
      <c r="I95" s="15"/>
      <c r="J95" s="16"/>
      <c r="K95" s="15" t="s">
        <v>14</v>
      </c>
      <c r="L95" s="15">
        <f>MEDIAN(L3:L92)</f>
        <v>0.50871926899999997</v>
      </c>
      <c r="M95" s="15"/>
      <c r="N95" s="15">
        <f>MEDIAN(N3:N92)</f>
        <v>0.53654999999999997</v>
      </c>
      <c r="O95" s="15"/>
      <c r="P95" s="16"/>
      <c r="Q95" s="15"/>
      <c r="R95" s="15">
        <f>MEDIAN(R3:R92)</f>
        <v>0.61469448449999997</v>
      </c>
      <c r="S95" s="15"/>
      <c r="T95" s="16"/>
    </row>
    <row r="96" spans="1:20" x14ac:dyDescent="0.35">
      <c r="A96" s="14" t="s">
        <v>25</v>
      </c>
      <c r="B96" s="15">
        <f>_xlfn.STDEV.S(B3:B92)</f>
        <v>1.0023454439369778E-2</v>
      </c>
      <c r="C96" s="15"/>
      <c r="D96" s="15">
        <f>_xlfn.STDEV.S(D3:D92)</f>
        <v>6.8642453277909486E-3</v>
      </c>
      <c r="E96" s="15"/>
      <c r="F96" s="15"/>
      <c r="G96" s="15"/>
      <c r="H96" s="15">
        <f>_xlfn.STDEV.S(H3:H92)</f>
        <v>2.2912713886298442E-2</v>
      </c>
      <c r="I96" s="15"/>
      <c r="J96" s="16"/>
      <c r="K96" s="15" t="s">
        <v>13</v>
      </c>
      <c r="L96" s="15">
        <f>_xlfn.STDEV.S(L3:L92)</f>
        <v>0.17345613205720348</v>
      </c>
      <c r="M96" s="15"/>
      <c r="N96" s="15">
        <f>_xlfn.STDEV.S(N3:N92)</f>
        <v>6.1380568238680981E-3</v>
      </c>
      <c r="O96" s="15"/>
      <c r="P96" s="16"/>
      <c r="Q96" s="15"/>
      <c r="R96" s="15">
        <f>_xlfn.STDEV.S(R3:R92)</f>
        <v>0.15475825328170473</v>
      </c>
      <c r="S96" s="15"/>
      <c r="T96" s="16"/>
    </row>
    <row r="97" spans="1:20" x14ac:dyDescent="0.35">
      <c r="A97" s="14" t="s">
        <v>26</v>
      </c>
      <c r="B97" s="14"/>
      <c r="C97" s="14"/>
      <c r="D97" s="15">
        <f>SUM(F3:F92)</f>
        <v>66.521162218668437</v>
      </c>
      <c r="E97" s="14"/>
      <c r="F97" s="17"/>
      <c r="G97" s="17"/>
      <c r="H97" s="15">
        <f>SUM(J3:J92)</f>
        <v>45.647798011025962</v>
      </c>
      <c r="I97" s="14"/>
      <c r="J97" s="14"/>
      <c r="K97" s="14"/>
      <c r="L97" s="14"/>
      <c r="M97" s="17"/>
      <c r="N97" s="15">
        <f>SUM(P3:P92)</f>
        <v>43.184663337022108</v>
      </c>
      <c r="O97" s="15"/>
      <c r="P97" s="17"/>
      <c r="Q97" s="17"/>
      <c r="R97" s="15">
        <f>SUM(T3:T92)</f>
        <v>54.860973890568026</v>
      </c>
      <c r="S97" s="15"/>
      <c r="T97" s="15"/>
    </row>
    <row r="98" spans="1:20" x14ac:dyDescent="0.35">
      <c r="A98" s="14" t="s">
        <v>1</v>
      </c>
      <c r="B98" s="14"/>
      <c r="C98" s="14"/>
      <c r="D98" s="18">
        <f>COUNT(D3:D92)</f>
        <v>90</v>
      </c>
      <c r="E98" s="14"/>
      <c r="F98" s="17"/>
      <c r="G98" s="17"/>
      <c r="H98" s="18">
        <f>COUNT(H3:H92)</f>
        <v>90</v>
      </c>
      <c r="I98" s="14"/>
      <c r="J98" s="14"/>
      <c r="K98" s="14"/>
      <c r="L98" s="14"/>
      <c r="M98" s="17"/>
      <c r="N98" s="18">
        <f>COUNT(N3:N92)</f>
        <v>90</v>
      </c>
      <c r="O98" s="15"/>
      <c r="P98" s="17"/>
      <c r="Q98" s="17"/>
      <c r="R98" s="18">
        <f>COUNT(R3:R92)</f>
        <v>90</v>
      </c>
      <c r="S98" s="15"/>
      <c r="T98" s="15"/>
    </row>
    <row r="99" spans="1:20" x14ac:dyDescent="0.35">
      <c r="A99" s="14" t="s">
        <v>4</v>
      </c>
      <c r="B99" s="14"/>
      <c r="C99" s="14"/>
      <c r="D99" s="15">
        <f>(D97/D98)*100</f>
        <v>73.912402465187157</v>
      </c>
      <c r="E99" s="15"/>
      <c r="F99" s="17"/>
      <c r="G99" s="17"/>
      <c r="H99" s="15">
        <f>(H97/H98)*100</f>
        <v>50.719775567806622</v>
      </c>
      <c r="I99" s="14"/>
      <c r="J99" s="14"/>
      <c r="K99" s="14"/>
      <c r="L99" s="14"/>
      <c r="M99" s="17"/>
      <c r="N99" s="15">
        <f>(N97/N98)*100</f>
        <v>47.982959263357898</v>
      </c>
      <c r="O99" s="15"/>
      <c r="P99" s="17"/>
      <c r="Q99" s="17"/>
      <c r="R99" s="15">
        <f>(R97/R98)*100</f>
        <v>60.956637656186693</v>
      </c>
      <c r="S99" s="15"/>
      <c r="T99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97"/>
  <sheetViews>
    <sheetView zoomScale="85" zoomScaleNormal="85" workbookViewId="0">
      <selection activeCell="J94" sqref="A1:J94"/>
    </sheetView>
  </sheetViews>
  <sheetFormatPr defaultRowHeight="14.5" x14ac:dyDescent="0.35"/>
  <cols>
    <col min="1" max="1" width="11" bestFit="1" customWidth="1"/>
    <col min="2" max="2" width="12.7265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2.726562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11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2.5075158960000001</v>
      </c>
      <c r="C3" s="5"/>
      <c r="D3" s="5">
        <v>1.9927999999999999</v>
      </c>
      <c r="E3" s="5">
        <f>(D3-B3)/B3</f>
        <v>-0.20526924547959086</v>
      </c>
      <c r="F3" s="5">
        <f>ABS((B3-D3)/B3)</f>
        <v>0.20526924547959086</v>
      </c>
      <c r="G3" s="5"/>
      <c r="H3" s="5">
        <v>2.5075158960000001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2.3161130550000002</v>
      </c>
      <c r="C4" s="5"/>
      <c r="D4" s="5">
        <v>1.9897</v>
      </c>
      <c r="E4" s="5">
        <f t="shared" ref="E4:E67" si="0">(D4-B4)/B4</f>
        <v>-0.14093139982754432</v>
      </c>
      <c r="F4" s="5">
        <f t="shared" ref="F4:F67" si="1">ABS((B4-D4)/B4)</f>
        <v>0.14093139982754432</v>
      </c>
      <c r="G4" s="5"/>
      <c r="H4" s="5">
        <v>2.1725520170000001</v>
      </c>
      <c r="I4" s="5">
        <f t="shared" ref="I4:I67" si="2">(H4-B4)/B4</f>
        <v>-6.1983605545541935E-2</v>
      </c>
      <c r="J4" s="6">
        <f t="shared" ref="J4:J67" si="3">ABS((B4-H4)/B4)</f>
        <v>6.1983605545541935E-2</v>
      </c>
    </row>
    <row r="5" spans="1:10" x14ac:dyDescent="0.35">
      <c r="A5" s="4">
        <v>44168</v>
      </c>
      <c r="B5" s="5">
        <v>2.3302901519999999</v>
      </c>
      <c r="C5" s="5"/>
      <c r="D5" s="5">
        <v>1.9866999999999999</v>
      </c>
      <c r="E5" s="5">
        <f t="shared" si="0"/>
        <v>-0.14744522337920432</v>
      </c>
      <c r="F5" s="5">
        <f t="shared" si="1"/>
        <v>0.14744522337920432</v>
      </c>
      <c r="G5" s="5"/>
      <c r="H5" s="5">
        <v>1.5308883310000001</v>
      </c>
      <c r="I5" s="5">
        <f t="shared" si="2"/>
        <v>-0.34304819093618166</v>
      </c>
      <c r="J5" s="6">
        <f t="shared" si="3"/>
        <v>0.34304819093618166</v>
      </c>
    </row>
    <row r="6" spans="1:10" x14ac:dyDescent="0.35">
      <c r="A6" s="4">
        <v>44169</v>
      </c>
      <c r="B6" s="5">
        <v>2.1630915979999998</v>
      </c>
      <c r="C6" s="5"/>
      <c r="D6" s="5">
        <v>1.9837</v>
      </c>
      <c r="E6" s="5">
        <f t="shared" si="0"/>
        <v>-8.2932964173068655E-2</v>
      </c>
      <c r="F6" s="5">
        <f t="shared" si="1"/>
        <v>8.2932964173068655E-2</v>
      </c>
      <c r="G6" s="5"/>
      <c r="H6" s="5">
        <v>0.40064586800000002</v>
      </c>
      <c r="I6" s="5">
        <f t="shared" si="2"/>
        <v>-0.81478090508490797</v>
      </c>
      <c r="J6" s="6">
        <f t="shared" si="3"/>
        <v>0.81478090508490797</v>
      </c>
    </row>
    <row r="7" spans="1:10" x14ac:dyDescent="0.35">
      <c r="A7" s="4">
        <v>44170</v>
      </c>
      <c r="B7" s="5">
        <v>0.983272327</v>
      </c>
      <c r="C7" s="5"/>
      <c r="D7" s="5">
        <v>1.9806999999999999</v>
      </c>
      <c r="E7" s="5">
        <f t="shared" si="0"/>
        <v>1.0143961602613065</v>
      </c>
      <c r="F7" s="5">
        <f t="shared" si="1"/>
        <v>1.0143961602613065</v>
      </c>
      <c r="G7" s="5"/>
      <c r="H7" s="5">
        <v>0.54661340199999997</v>
      </c>
      <c r="I7" s="5">
        <f t="shared" si="2"/>
        <v>-0.4440874750663048</v>
      </c>
      <c r="J7" s="6">
        <f t="shared" si="3"/>
        <v>0.4440874750663048</v>
      </c>
    </row>
    <row r="8" spans="1:10" x14ac:dyDescent="0.35">
      <c r="A8" s="4">
        <v>44171</v>
      </c>
      <c r="B8" s="5">
        <v>0.68171437700000004</v>
      </c>
      <c r="C8" s="5"/>
      <c r="D8" s="5">
        <v>1.9777</v>
      </c>
      <c r="E8" s="5">
        <f t="shared" si="0"/>
        <v>1.9010683458125159</v>
      </c>
      <c r="F8" s="5">
        <f t="shared" si="1"/>
        <v>1.9010683458125159</v>
      </c>
      <c r="G8" s="5"/>
      <c r="H8" s="5">
        <v>0.769946134</v>
      </c>
      <c r="I8" s="5">
        <f t="shared" si="2"/>
        <v>0.12942628170507245</v>
      </c>
      <c r="J8" s="6">
        <f t="shared" si="3"/>
        <v>0.12942628170507245</v>
      </c>
    </row>
    <row r="9" spans="1:10" x14ac:dyDescent="0.35">
      <c r="A9" s="4">
        <v>44172</v>
      </c>
      <c r="B9" s="5">
        <v>2.7429460720000001</v>
      </c>
      <c r="C9" s="5"/>
      <c r="D9" s="5">
        <v>1.9746999999999999</v>
      </c>
      <c r="E9" s="5">
        <f t="shared" si="0"/>
        <v>-0.28008063295237839</v>
      </c>
      <c r="F9" s="5">
        <f t="shared" si="1"/>
        <v>0.28008063295237839</v>
      </c>
      <c r="G9" s="5"/>
      <c r="H9" s="5">
        <v>2.6004345550000001</v>
      </c>
      <c r="I9" s="5">
        <f t="shared" si="2"/>
        <v>-5.1955639396179851E-2</v>
      </c>
      <c r="J9" s="6">
        <f t="shared" si="3"/>
        <v>5.1955639396179851E-2</v>
      </c>
    </row>
    <row r="10" spans="1:10" x14ac:dyDescent="0.35">
      <c r="A10" s="4">
        <v>44173</v>
      </c>
      <c r="B10" s="5">
        <v>2.0546028860000001</v>
      </c>
      <c r="C10" s="5"/>
      <c r="D10" s="5">
        <v>1.9718</v>
      </c>
      <c r="E10" s="5">
        <f t="shared" si="0"/>
        <v>-4.0301163092983247E-2</v>
      </c>
      <c r="F10" s="5">
        <f t="shared" si="1"/>
        <v>4.0301163092983247E-2</v>
      </c>
      <c r="G10" s="5"/>
      <c r="H10" s="5">
        <v>1.829683097</v>
      </c>
      <c r="I10" s="5">
        <f t="shared" si="2"/>
        <v>-0.10947117349663846</v>
      </c>
      <c r="J10" s="6">
        <f t="shared" si="3"/>
        <v>0.10947117349663846</v>
      </c>
    </row>
    <row r="11" spans="1:10" x14ac:dyDescent="0.35">
      <c r="A11" s="4">
        <v>44174</v>
      </c>
      <c r="B11" s="5">
        <v>2.0992036120000002</v>
      </c>
      <c r="C11" s="5"/>
      <c r="D11" s="5">
        <v>1.9688000000000001</v>
      </c>
      <c r="E11" s="5">
        <f t="shared" si="0"/>
        <v>-6.2120516206505098E-2</v>
      </c>
      <c r="F11" s="5">
        <f t="shared" si="1"/>
        <v>6.2120516206505098E-2</v>
      </c>
      <c r="G11" s="5"/>
      <c r="H11" s="5">
        <v>2.3816262899999998</v>
      </c>
      <c r="I11" s="5">
        <f t="shared" si="2"/>
        <v>0.1345380106939334</v>
      </c>
      <c r="J11" s="6">
        <f t="shared" si="3"/>
        <v>0.1345380106939334</v>
      </c>
    </row>
    <row r="12" spans="1:10" x14ac:dyDescent="0.35">
      <c r="A12" s="4">
        <v>44175</v>
      </c>
      <c r="B12" s="5">
        <v>2.334352252</v>
      </c>
      <c r="C12" s="5"/>
      <c r="D12" s="5">
        <v>1.9658</v>
      </c>
      <c r="E12" s="5">
        <f t="shared" si="0"/>
        <v>-0.1578820213120089</v>
      </c>
      <c r="F12" s="5">
        <f t="shared" si="1"/>
        <v>0.1578820213120089</v>
      </c>
      <c r="G12" s="5"/>
      <c r="H12" s="5">
        <v>1.883094794</v>
      </c>
      <c r="I12" s="5">
        <f t="shared" si="2"/>
        <v>-0.1933116382128604</v>
      </c>
      <c r="J12" s="6">
        <f t="shared" si="3"/>
        <v>0.1933116382128604</v>
      </c>
    </row>
    <row r="13" spans="1:10" x14ac:dyDescent="0.35">
      <c r="A13" s="4">
        <v>44176</v>
      </c>
      <c r="B13" s="5">
        <v>2.5568333550000002</v>
      </c>
      <c r="C13" s="5"/>
      <c r="D13" s="5">
        <v>1.9628000000000001</v>
      </c>
      <c r="E13" s="5">
        <f t="shared" si="0"/>
        <v>-0.2323316667620679</v>
      </c>
      <c r="F13" s="5">
        <f t="shared" si="1"/>
        <v>0.2323316667620679</v>
      </c>
      <c r="G13" s="5"/>
      <c r="H13" s="5">
        <v>0.613991501</v>
      </c>
      <c r="I13" s="5">
        <f t="shared" si="2"/>
        <v>-0.75986252690293143</v>
      </c>
      <c r="J13" s="6">
        <f t="shared" si="3"/>
        <v>0.75986252690293143</v>
      </c>
    </row>
    <row r="14" spans="1:10" x14ac:dyDescent="0.35">
      <c r="A14" s="4">
        <v>44177</v>
      </c>
      <c r="B14" s="5">
        <v>1.002972787</v>
      </c>
      <c r="C14" s="5"/>
      <c r="D14" s="5">
        <v>1.9599</v>
      </c>
      <c r="E14" s="5">
        <f t="shared" si="0"/>
        <v>0.95409090396387786</v>
      </c>
      <c r="F14" s="5">
        <f t="shared" si="1"/>
        <v>0.95409090396387786</v>
      </c>
      <c r="G14" s="5"/>
      <c r="H14" s="5">
        <v>1.1523873950000001</v>
      </c>
      <c r="I14" s="5">
        <f t="shared" si="2"/>
        <v>0.14897174672795988</v>
      </c>
      <c r="J14" s="6">
        <f t="shared" si="3"/>
        <v>0.14897174672795988</v>
      </c>
    </row>
    <row r="15" spans="1:10" x14ac:dyDescent="0.35">
      <c r="A15" s="4">
        <v>44178</v>
      </c>
      <c r="B15" s="5">
        <v>0.78736269999999997</v>
      </c>
      <c r="C15" s="5"/>
      <c r="D15" s="5">
        <v>1.9569000000000001</v>
      </c>
      <c r="E15" s="5">
        <f t="shared" si="0"/>
        <v>1.4853857059776898</v>
      </c>
      <c r="F15" s="5">
        <f t="shared" si="1"/>
        <v>1.4853857059776898</v>
      </c>
      <c r="G15" s="5"/>
      <c r="H15" s="5">
        <v>2.4779921909999998</v>
      </c>
      <c r="I15" s="5">
        <f t="shared" si="2"/>
        <v>2.1472054632509256</v>
      </c>
      <c r="J15" s="6">
        <f t="shared" si="3"/>
        <v>2.1472054632509256</v>
      </c>
    </row>
    <row r="16" spans="1:10" x14ac:dyDescent="0.35">
      <c r="A16" s="4">
        <v>44179</v>
      </c>
      <c r="B16" s="5">
        <v>2.7685140110000002</v>
      </c>
      <c r="C16" s="5"/>
      <c r="D16" s="5">
        <v>1.9539</v>
      </c>
      <c r="E16" s="5">
        <f t="shared" si="0"/>
        <v>-0.29424232919296578</v>
      </c>
      <c r="F16" s="5">
        <f t="shared" si="1"/>
        <v>0.29424232919296578</v>
      </c>
      <c r="G16" s="5"/>
      <c r="H16" s="5">
        <v>2.350957615</v>
      </c>
      <c r="I16" s="5">
        <f t="shared" si="2"/>
        <v>-0.15082329160731855</v>
      </c>
      <c r="J16" s="6">
        <f t="shared" si="3"/>
        <v>0.15082329160731855</v>
      </c>
    </row>
    <row r="17" spans="1:10" x14ac:dyDescent="0.35">
      <c r="A17" s="4">
        <v>44180</v>
      </c>
      <c r="B17" s="5">
        <v>2.4535652680000002</v>
      </c>
      <c r="C17" s="5"/>
      <c r="D17" s="5">
        <v>1.9510000000000001</v>
      </c>
      <c r="E17" s="5">
        <f t="shared" si="0"/>
        <v>-0.20483060897322747</v>
      </c>
      <c r="F17" s="5">
        <f t="shared" si="1"/>
        <v>0.20483060897322747</v>
      </c>
      <c r="G17" s="5"/>
      <c r="H17" s="5">
        <v>2.408596556</v>
      </c>
      <c r="I17" s="5">
        <f t="shared" si="2"/>
        <v>-1.832790534920475E-2</v>
      </c>
      <c r="J17" s="6">
        <f t="shared" si="3"/>
        <v>1.832790534920475E-2</v>
      </c>
    </row>
    <row r="18" spans="1:10" x14ac:dyDescent="0.35">
      <c r="A18" s="4">
        <v>44181</v>
      </c>
      <c r="B18" s="5">
        <v>2.437895664</v>
      </c>
      <c r="C18" s="5"/>
      <c r="D18" s="5">
        <v>1.948</v>
      </c>
      <c r="E18" s="5">
        <f t="shared" si="0"/>
        <v>-0.20095021753154077</v>
      </c>
      <c r="F18" s="5">
        <f t="shared" si="1"/>
        <v>0.20095021753154077</v>
      </c>
      <c r="G18" s="5"/>
      <c r="H18" s="5">
        <v>2.263637422</v>
      </c>
      <c r="I18" s="5">
        <f t="shared" si="2"/>
        <v>-7.1478958092113021E-2</v>
      </c>
      <c r="J18" s="6">
        <f t="shared" si="3"/>
        <v>7.1478958092113021E-2</v>
      </c>
    </row>
    <row r="19" spans="1:10" x14ac:dyDescent="0.35">
      <c r="A19" s="4">
        <v>44182</v>
      </c>
      <c r="B19" s="5">
        <v>2.6982947799999999</v>
      </c>
      <c r="C19" s="5"/>
      <c r="D19" s="5">
        <v>1.9451000000000001</v>
      </c>
      <c r="E19" s="5">
        <f t="shared" si="0"/>
        <v>-0.27913732242405326</v>
      </c>
      <c r="F19" s="5">
        <f t="shared" si="1"/>
        <v>0.27913732242405326</v>
      </c>
      <c r="G19" s="5"/>
      <c r="H19" s="5">
        <v>2.0313974909999999</v>
      </c>
      <c r="I19" s="5">
        <f t="shared" si="2"/>
        <v>-0.24715508992683149</v>
      </c>
      <c r="J19" s="6">
        <f t="shared" si="3"/>
        <v>0.24715508992683149</v>
      </c>
    </row>
    <row r="20" spans="1:10" x14ac:dyDescent="0.35">
      <c r="A20" s="4">
        <v>44183</v>
      </c>
      <c r="B20" s="5">
        <v>2.0378538540000002</v>
      </c>
      <c r="C20" s="5"/>
      <c r="D20" s="5">
        <v>1.9421999999999999</v>
      </c>
      <c r="E20" s="5">
        <f t="shared" si="0"/>
        <v>-4.6938524964509183E-2</v>
      </c>
      <c r="F20" s="5">
        <f t="shared" si="1"/>
        <v>4.6938524964509183E-2</v>
      </c>
      <c r="G20" s="5"/>
      <c r="H20" s="5">
        <v>0.719977639</v>
      </c>
      <c r="I20" s="5">
        <f t="shared" si="2"/>
        <v>-0.64669809977452875</v>
      </c>
      <c r="J20" s="6">
        <f t="shared" si="3"/>
        <v>0.64669809977452875</v>
      </c>
    </row>
    <row r="21" spans="1:10" x14ac:dyDescent="0.35">
      <c r="A21" s="4">
        <v>44184</v>
      </c>
      <c r="B21" s="5">
        <v>1.085908069</v>
      </c>
      <c r="C21" s="5"/>
      <c r="D21" s="5">
        <v>1.9392</v>
      </c>
      <c r="E21" s="5">
        <f t="shared" si="0"/>
        <v>0.78578652775440416</v>
      </c>
      <c r="F21" s="5">
        <f t="shared" si="1"/>
        <v>0.78578652775440416</v>
      </c>
      <c r="G21" s="5"/>
      <c r="H21" s="5">
        <v>1.13917936</v>
      </c>
      <c r="I21" s="5">
        <f t="shared" si="2"/>
        <v>4.9056906860501411E-2</v>
      </c>
      <c r="J21" s="6">
        <f t="shared" si="3"/>
        <v>4.9056906860501411E-2</v>
      </c>
    </row>
    <row r="22" spans="1:10" x14ac:dyDescent="0.35">
      <c r="A22" s="4">
        <v>44185</v>
      </c>
      <c r="B22" s="5">
        <v>0.79461659699999998</v>
      </c>
      <c r="C22" s="5"/>
      <c r="D22" s="5">
        <v>1.9362999999999999</v>
      </c>
      <c r="E22" s="5">
        <f t="shared" si="0"/>
        <v>1.4367726615707728</v>
      </c>
      <c r="F22" s="5">
        <f t="shared" si="1"/>
        <v>1.4367726615707728</v>
      </c>
      <c r="G22" s="5"/>
      <c r="H22" s="5">
        <v>2.6852769680000002</v>
      </c>
      <c r="I22" s="5">
        <f t="shared" si="2"/>
        <v>2.3793366236471902</v>
      </c>
      <c r="J22" s="6">
        <f t="shared" si="3"/>
        <v>2.3793366236471902</v>
      </c>
    </row>
    <row r="23" spans="1:10" x14ac:dyDescent="0.35">
      <c r="A23" s="4">
        <v>44186</v>
      </c>
      <c r="B23" s="5">
        <v>2.7801106789999999</v>
      </c>
      <c r="C23" s="5"/>
      <c r="D23" s="5">
        <v>1.9334</v>
      </c>
      <c r="E23" s="5">
        <f t="shared" si="0"/>
        <v>-0.30456006136581582</v>
      </c>
      <c r="F23" s="5">
        <f t="shared" si="1"/>
        <v>0.30456006136581582</v>
      </c>
      <c r="G23" s="5"/>
      <c r="H23" s="5">
        <v>2.4050435079999999</v>
      </c>
      <c r="I23" s="5">
        <f t="shared" si="2"/>
        <v>-0.13491087740971194</v>
      </c>
      <c r="J23" s="6">
        <f t="shared" si="3"/>
        <v>0.13491087740971194</v>
      </c>
    </row>
    <row r="24" spans="1:10" x14ac:dyDescent="0.35">
      <c r="A24" s="4">
        <v>44187</v>
      </c>
      <c r="B24" s="5">
        <v>2.1696310360000002</v>
      </c>
      <c r="C24" s="5"/>
      <c r="D24" s="5">
        <v>1.9303999999999999</v>
      </c>
      <c r="E24" s="5">
        <f t="shared" si="0"/>
        <v>-0.110263465091767</v>
      </c>
      <c r="F24" s="5">
        <f t="shared" si="1"/>
        <v>0.110263465091767</v>
      </c>
      <c r="G24" s="5"/>
      <c r="H24" s="5">
        <v>2.4588944750000001</v>
      </c>
      <c r="I24" s="5">
        <f t="shared" si="2"/>
        <v>0.13332379294006372</v>
      </c>
      <c r="J24" s="6">
        <f t="shared" si="3"/>
        <v>0.13332379294006372</v>
      </c>
    </row>
    <row r="25" spans="1:10" x14ac:dyDescent="0.35">
      <c r="A25" s="4">
        <v>44188</v>
      </c>
      <c r="B25" s="5">
        <v>1.9977342469999999</v>
      </c>
      <c r="C25" s="5"/>
      <c r="D25" s="5">
        <v>1.9275</v>
      </c>
      <c r="E25" s="5">
        <f t="shared" si="0"/>
        <v>-3.5156951984715072E-2</v>
      </c>
      <c r="F25" s="5">
        <f t="shared" si="1"/>
        <v>3.5156951984715072E-2</v>
      </c>
      <c r="G25" s="5"/>
      <c r="H25" s="5">
        <v>2.6396943400000001</v>
      </c>
      <c r="I25" s="5">
        <f t="shared" si="2"/>
        <v>0.32134408966759842</v>
      </c>
      <c r="J25" s="6">
        <f t="shared" si="3"/>
        <v>0.32134408966759842</v>
      </c>
    </row>
    <row r="26" spans="1:10" x14ac:dyDescent="0.35">
      <c r="A26" s="4">
        <v>44189</v>
      </c>
      <c r="B26" s="5">
        <v>0.39912831700000001</v>
      </c>
      <c r="C26" s="5"/>
      <c r="D26" s="5">
        <v>1.9246000000000001</v>
      </c>
      <c r="E26" s="5">
        <f t="shared" si="0"/>
        <v>3.822008156339356</v>
      </c>
      <c r="F26" s="5">
        <f t="shared" si="1"/>
        <v>3.822008156339356</v>
      </c>
      <c r="G26" s="5"/>
      <c r="H26" s="5">
        <v>2.2194561500000001</v>
      </c>
      <c r="I26" s="5">
        <f t="shared" si="2"/>
        <v>4.560758421457729</v>
      </c>
      <c r="J26" s="6">
        <f t="shared" si="3"/>
        <v>4.560758421457729</v>
      </c>
    </row>
    <row r="27" spans="1:10" x14ac:dyDescent="0.35">
      <c r="A27" s="4">
        <v>44190</v>
      </c>
      <c r="B27" s="5">
        <v>0.45627691599999998</v>
      </c>
      <c r="C27" s="5"/>
      <c r="D27" s="5">
        <v>1.9217</v>
      </c>
      <c r="E27" s="5">
        <f t="shared" si="0"/>
        <v>3.2116967407573167</v>
      </c>
      <c r="F27" s="5">
        <f t="shared" si="1"/>
        <v>3.2116967407573167</v>
      </c>
      <c r="G27" s="5"/>
      <c r="H27" s="5">
        <v>0.73518472999999995</v>
      </c>
      <c r="I27" s="5">
        <f t="shared" si="2"/>
        <v>0.61126873663711712</v>
      </c>
      <c r="J27" s="6">
        <f t="shared" si="3"/>
        <v>0.61126873663711712</v>
      </c>
    </row>
    <row r="28" spans="1:10" x14ac:dyDescent="0.35">
      <c r="A28" s="4">
        <v>44191</v>
      </c>
      <c r="B28" s="5">
        <v>0.98219593000000005</v>
      </c>
      <c r="C28" s="5"/>
      <c r="D28" s="5">
        <v>1.9188000000000001</v>
      </c>
      <c r="E28" s="5">
        <f t="shared" si="0"/>
        <v>0.95358170543427112</v>
      </c>
      <c r="F28" s="5">
        <f t="shared" si="1"/>
        <v>0.95358170543427112</v>
      </c>
      <c r="G28" s="5"/>
      <c r="H28" s="5">
        <v>1.1922867269999999</v>
      </c>
      <c r="I28" s="5">
        <f t="shared" si="2"/>
        <v>0.21389907103361738</v>
      </c>
      <c r="J28" s="6">
        <f t="shared" si="3"/>
        <v>0.21389907103361738</v>
      </c>
    </row>
    <row r="29" spans="1:10" x14ac:dyDescent="0.35">
      <c r="A29" s="4">
        <v>44192</v>
      </c>
      <c r="B29" s="5">
        <v>0.66697639900000005</v>
      </c>
      <c r="C29" s="5"/>
      <c r="D29" s="5">
        <v>1.9158999999999999</v>
      </c>
      <c r="E29" s="5">
        <f t="shared" si="0"/>
        <v>1.8725154336383045</v>
      </c>
      <c r="F29" s="5">
        <f t="shared" si="1"/>
        <v>1.8725154336383045</v>
      </c>
      <c r="G29" s="5"/>
      <c r="H29" s="5">
        <v>3.813673772</v>
      </c>
      <c r="I29" s="5">
        <f t="shared" si="2"/>
        <v>4.7178541515379759</v>
      </c>
      <c r="J29" s="6">
        <f t="shared" si="3"/>
        <v>4.7178541515379759</v>
      </c>
    </row>
    <row r="30" spans="1:10" x14ac:dyDescent="0.35">
      <c r="A30" s="4">
        <v>44193</v>
      </c>
      <c r="B30" s="5">
        <v>2.3291637239999998</v>
      </c>
      <c r="C30" s="5"/>
      <c r="D30" s="5">
        <v>1.913</v>
      </c>
      <c r="E30" s="5">
        <f t="shared" si="0"/>
        <v>-0.17867516985250789</v>
      </c>
      <c r="F30" s="5">
        <f t="shared" si="1"/>
        <v>0.17867516985250789</v>
      </c>
      <c r="G30" s="5"/>
      <c r="H30" s="5">
        <v>2.5572527489999999</v>
      </c>
      <c r="I30" s="5">
        <f t="shared" si="2"/>
        <v>9.792743320263049E-2</v>
      </c>
      <c r="J30" s="6">
        <f t="shared" si="3"/>
        <v>9.792743320263049E-2</v>
      </c>
    </row>
    <row r="31" spans="1:10" x14ac:dyDescent="0.35">
      <c r="A31" s="4">
        <v>44194</v>
      </c>
      <c r="B31" s="5">
        <v>2.1432106979999999</v>
      </c>
      <c r="C31" s="5"/>
      <c r="D31" s="5">
        <v>1.9100999999999999</v>
      </c>
      <c r="E31" s="5">
        <f t="shared" si="0"/>
        <v>-0.10876704666392999</v>
      </c>
      <c r="F31" s="5">
        <f t="shared" si="1"/>
        <v>0.10876704666392999</v>
      </c>
      <c r="G31" s="5"/>
      <c r="H31" s="5">
        <v>4.7467019749999997</v>
      </c>
      <c r="I31" s="5">
        <f t="shared" si="2"/>
        <v>1.2147621694075736</v>
      </c>
      <c r="J31" s="6">
        <f t="shared" si="3"/>
        <v>1.2147621694075736</v>
      </c>
    </row>
    <row r="32" spans="1:10" x14ac:dyDescent="0.35">
      <c r="A32" s="4">
        <v>44195</v>
      </c>
      <c r="B32" s="5">
        <v>2.0202174519999998</v>
      </c>
      <c r="C32" s="5"/>
      <c r="D32" s="5">
        <v>1.9072</v>
      </c>
      <c r="E32" s="5">
        <f t="shared" si="0"/>
        <v>-5.5943211404353224E-2</v>
      </c>
      <c r="F32" s="5">
        <f t="shared" si="1"/>
        <v>5.5943211404353224E-2</v>
      </c>
      <c r="G32" s="5"/>
      <c r="H32" s="5">
        <v>2.403407144</v>
      </c>
      <c r="I32" s="5">
        <f t="shared" si="2"/>
        <v>0.18967744864328606</v>
      </c>
      <c r="J32" s="6">
        <f t="shared" si="3"/>
        <v>0.18967744864328606</v>
      </c>
    </row>
    <row r="33" spans="1:10" x14ac:dyDescent="0.35">
      <c r="A33" s="4">
        <v>44196</v>
      </c>
      <c r="B33" s="5">
        <v>0.62451995299999996</v>
      </c>
      <c r="C33" s="5"/>
      <c r="D33" s="5">
        <v>1.9043000000000001</v>
      </c>
      <c r="E33" s="5">
        <f t="shared" si="0"/>
        <v>2.0492220318219361</v>
      </c>
      <c r="F33" s="5">
        <f t="shared" si="1"/>
        <v>2.0492220318219361</v>
      </c>
      <c r="G33" s="5"/>
      <c r="H33" s="5">
        <v>2.2666591230000002</v>
      </c>
      <c r="I33" s="5">
        <f t="shared" si="2"/>
        <v>2.6294422814061797</v>
      </c>
      <c r="J33" s="6">
        <f t="shared" si="3"/>
        <v>2.6294422814061797</v>
      </c>
    </row>
    <row r="34" spans="1:10" x14ac:dyDescent="0.35">
      <c r="A34" s="4">
        <v>44197</v>
      </c>
      <c r="B34" s="5">
        <v>0.47008055999999998</v>
      </c>
      <c r="C34" s="5"/>
      <c r="D34" s="5">
        <v>1.9014</v>
      </c>
      <c r="E34" s="5">
        <f t="shared" si="0"/>
        <v>3.0448386123433822</v>
      </c>
      <c r="F34" s="5">
        <f t="shared" si="1"/>
        <v>3.0448386123433822</v>
      </c>
      <c r="G34" s="7"/>
      <c r="H34" s="6">
        <v>0.86980782199999995</v>
      </c>
      <c r="I34" s="5">
        <f t="shared" si="2"/>
        <v>0.85033778465546417</v>
      </c>
      <c r="J34" s="6">
        <f t="shared" si="3"/>
        <v>0.85033778465546417</v>
      </c>
    </row>
    <row r="35" spans="1:10" x14ac:dyDescent="0.35">
      <c r="A35" s="4">
        <v>44198</v>
      </c>
      <c r="B35" s="5">
        <v>1.0183945190000001</v>
      </c>
      <c r="C35" s="5"/>
      <c r="D35" s="5">
        <v>1.8986000000000001</v>
      </c>
      <c r="E35" s="5">
        <f t="shared" si="0"/>
        <v>0.86430697001816825</v>
      </c>
      <c r="F35" s="5">
        <f t="shared" si="1"/>
        <v>0.86430697001816825</v>
      </c>
      <c r="G35" s="7"/>
      <c r="H35" s="6">
        <v>1.294728441</v>
      </c>
      <c r="I35" s="5">
        <f t="shared" si="2"/>
        <v>0.27134270348522938</v>
      </c>
      <c r="J35" s="6">
        <f t="shared" si="3"/>
        <v>0.27134270348522938</v>
      </c>
    </row>
    <row r="36" spans="1:10" x14ac:dyDescent="0.35">
      <c r="A36" s="4">
        <v>44199</v>
      </c>
      <c r="B36" s="5">
        <v>1.0136489049999999</v>
      </c>
      <c r="C36" s="5"/>
      <c r="D36" s="5">
        <v>1.8956999999999999</v>
      </c>
      <c r="E36" s="5">
        <f t="shared" si="0"/>
        <v>0.87017417041455791</v>
      </c>
      <c r="F36" s="5">
        <f t="shared" si="1"/>
        <v>0.87017417041455791</v>
      </c>
      <c r="G36" s="7"/>
      <c r="H36" s="6">
        <v>2.795764111</v>
      </c>
      <c r="I36" s="5">
        <f t="shared" si="2"/>
        <v>1.7581188093918971</v>
      </c>
      <c r="J36" s="6">
        <f t="shared" si="3"/>
        <v>1.7581188093918971</v>
      </c>
    </row>
    <row r="37" spans="1:10" x14ac:dyDescent="0.35">
      <c r="A37" s="4">
        <v>44200</v>
      </c>
      <c r="B37" s="5">
        <v>2.2563659550000001</v>
      </c>
      <c r="C37" s="5"/>
      <c r="D37" s="5">
        <v>1.8928</v>
      </c>
      <c r="E37" s="5">
        <f t="shared" si="0"/>
        <v>-0.16112898450464347</v>
      </c>
      <c r="F37" s="5">
        <f t="shared" si="1"/>
        <v>0.16112898450464347</v>
      </c>
      <c r="G37" s="7"/>
      <c r="H37" s="6">
        <v>2.527830153</v>
      </c>
      <c r="I37" s="5">
        <f t="shared" si="2"/>
        <v>0.12031035896391189</v>
      </c>
      <c r="J37" s="6">
        <f t="shared" si="3"/>
        <v>0.12031035896391189</v>
      </c>
    </row>
    <row r="38" spans="1:10" x14ac:dyDescent="0.35">
      <c r="A38" s="4">
        <v>44201</v>
      </c>
      <c r="B38" s="5">
        <v>1.733939806</v>
      </c>
      <c r="C38" s="5"/>
      <c r="D38" s="5">
        <v>1.89</v>
      </c>
      <c r="E38" s="5">
        <f t="shared" si="0"/>
        <v>9.0003236248444446E-2</v>
      </c>
      <c r="F38" s="5">
        <f t="shared" si="1"/>
        <v>9.0003236248444446E-2</v>
      </c>
      <c r="G38" s="7"/>
      <c r="H38" s="6">
        <v>2.3497951119999998</v>
      </c>
      <c r="I38" s="5">
        <f t="shared" si="2"/>
        <v>0.35517686592633646</v>
      </c>
      <c r="J38" s="6">
        <f t="shared" si="3"/>
        <v>0.35517686592633646</v>
      </c>
    </row>
    <row r="39" spans="1:10" x14ac:dyDescent="0.35">
      <c r="A39" s="4">
        <v>44202</v>
      </c>
      <c r="B39" s="5">
        <v>1.581722726</v>
      </c>
      <c r="C39" s="5"/>
      <c r="D39" s="5">
        <v>1.8871</v>
      </c>
      <c r="E39" s="5">
        <f t="shared" si="0"/>
        <v>0.19306624921060914</v>
      </c>
      <c r="F39" s="5">
        <f t="shared" si="1"/>
        <v>0.19306624921060914</v>
      </c>
      <c r="G39" s="7"/>
      <c r="H39" s="6">
        <v>2.540806624</v>
      </c>
      <c r="I39" s="5">
        <f t="shared" si="2"/>
        <v>0.60635399759692143</v>
      </c>
      <c r="J39" s="6">
        <f t="shared" si="3"/>
        <v>0.60635399759692143</v>
      </c>
    </row>
    <row r="40" spans="1:10" x14ac:dyDescent="0.35">
      <c r="A40" s="4">
        <v>44203</v>
      </c>
      <c r="B40" s="5">
        <v>1.7938376650000001</v>
      </c>
      <c r="C40" s="5"/>
      <c r="D40" s="5">
        <v>1.8843000000000001</v>
      </c>
      <c r="E40" s="5">
        <f t="shared" si="0"/>
        <v>5.0429499148686906E-2</v>
      </c>
      <c r="F40" s="5">
        <f t="shared" si="1"/>
        <v>5.0429499148686906E-2</v>
      </c>
      <c r="G40" s="7"/>
      <c r="H40" s="6">
        <v>2.0131709390000001</v>
      </c>
      <c r="I40" s="5">
        <f t="shared" si="2"/>
        <v>0.12227041402879675</v>
      </c>
      <c r="J40" s="6">
        <f t="shared" si="3"/>
        <v>0.12227041402879675</v>
      </c>
    </row>
    <row r="41" spans="1:10" x14ac:dyDescent="0.35">
      <c r="A41" s="4">
        <v>44204</v>
      </c>
      <c r="B41" s="5">
        <v>1.7907655499999999</v>
      </c>
      <c r="C41" s="5"/>
      <c r="D41" s="5">
        <v>1.8814</v>
      </c>
      <c r="E41" s="5">
        <f t="shared" si="0"/>
        <v>5.0612125076897996E-2</v>
      </c>
      <c r="F41" s="5">
        <f t="shared" si="1"/>
        <v>5.0612125076897996E-2</v>
      </c>
      <c r="G41" s="7"/>
      <c r="H41" s="6">
        <v>0.85504578899999995</v>
      </c>
      <c r="I41" s="5">
        <f t="shared" si="2"/>
        <v>-0.52252499552495857</v>
      </c>
      <c r="J41" s="6">
        <f t="shared" si="3"/>
        <v>0.52252499552495857</v>
      </c>
    </row>
    <row r="42" spans="1:10" x14ac:dyDescent="0.35">
      <c r="A42" s="4">
        <v>44205</v>
      </c>
      <c r="B42" s="5">
        <v>0.95485508600000002</v>
      </c>
      <c r="C42" s="5"/>
      <c r="D42" s="5">
        <v>1.8786</v>
      </c>
      <c r="E42" s="5">
        <f t="shared" si="0"/>
        <v>0.96741895973940495</v>
      </c>
      <c r="F42" s="5">
        <f t="shared" si="1"/>
        <v>0.96741895973940495</v>
      </c>
      <c r="G42" s="7"/>
      <c r="H42" s="6">
        <v>0.97480633999999999</v>
      </c>
      <c r="I42" s="5">
        <f t="shared" si="2"/>
        <v>2.0894536032245604E-2</v>
      </c>
      <c r="J42" s="6">
        <f t="shared" si="3"/>
        <v>2.0894536032245604E-2</v>
      </c>
    </row>
    <row r="43" spans="1:10" x14ac:dyDescent="0.35">
      <c r="A43" s="4">
        <v>44206</v>
      </c>
      <c r="B43" s="5">
        <v>0.74676970600000003</v>
      </c>
      <c r="C43" s="5"/>
      <c r="D43" s="5">
        <v>1.8756999999999999</v>
      </c>
      <c r="E43" s="5">
        <f t="shared" si="0"/>
        <v>1.5117515948082658</v>
      </c>
      <c r="F43" s="5">
        <f t="shared" si="1"/>
        <v>1.5117515948082658</v>
      </c>
      <c r="G43" s="7"/>
      <c r="H43" s="6">
        <v>1.190402382</v>
      </c>
      <c r="I43" s="5">
        <f t="shared" si="2"/>
        <v>0.59406892437599768</v>
      </c>
      <c r="J43" s="6">
        <f t="shared" si="3"/>
        <v>0.59406892437599768</v>
      </c>
    </row>
    <row r="44" spans="1:10" x14ac:dyDescent="0.35">
      <c r="A44" s="4">
        <v>44207</v>
      </c>
      <c r="B44" s="5">
        <v>2.1191512210000001</v>
      </c>
      <c r="C44" s="5"/>
      <c r="D44" s="5">
        <v>1.8729</v>
      </c>
      <c r="E44" s="5">
        <f t="shared" si="0"/>
        <v>-0.11620276012383737</v>
      </c>
      <c r="F44" s="5">
        <f t="shared" si="1"/>
        <v>0.11620276012383737</v>
      </c>
      <c r="G44" s="7"/>
      <c r="H44" s="6">
        <v>2.6441923530000002</v>
      </c>
      <c r="I44" s="5">
        <f t="shared" si="2"/>
        <v>0.24776010640346846</v>
      </c>
      <c r="J44" s="6">
        <f t="shared" si="3"/>
        <v>0.24776010640346846</v>
      </c>
    </row>
    <row r="45" spans="1:10" x14ac:dyDescent="0.35">
      <c r="A45" s="4">
        <v>44208</v>
      </c>
      <c r="B45" s="5">
        <v>1.9210524950000001</v>
      </c>
      <c r="C45" s="5"/>
      <c r="D45" s="5">
        <v>1.8701000000000001</v>
      </c>
      <c r="E45" s="5">
        <f t="shared" si="0"/>
        <v>-2.6523218461034292E-2</v>
      </c>
      <c r="F45" s="5">
        <f t="shared" si="1"/>
        <v>2.6523218461034292E-2</v>
      </c>
      <c r="G45" s="7"/>
      <c r="H45" s="6">
        <v>2.5987478429999999</v>
      </c>
      <c r="I45" s="5">
        <f t="shared" si="2"/>
        <v>0.35277294595741893</v>
      </c>
      <c r="J45" s="6">
        <f t="shared" si="3"/>
        <v>0.35277294595741893</v>
      </c>
    </row>
    <row r="46" spans="1:10" x14ac:dyDescent="0.35">
      <c r="A46" s="4">
        <v>44209</v>
      </c>
      <c r="B46" s="5">
        <v>1.93016067</v>
      </c>
      <c r="C46" s="5"/>
      <c r="D46" s="5">
        <v>1.8672</v>
      </c>
      <c r="E46" s="5">
        <f t="shared" si="0"/>
        <v>-3.261939328605222E-2</v>
      </c>
      <c r="F46" s="5">
        <f t="shared" si="1"/>
        <v>3.261939328605222E-2</v>
      </c>
      <c r="G46" s="7"/>
      <c r="H46" s="6">
        <v>2.4902754520000001</v>
      </c>
      <c r="I46" s="5">
        <f t="shared" si="2"/>
        <v>0.29019075494891317</v>
      </c>
      <c r="J46" s="6">
        <f t="shared" si="3"/>
        <v>0.29019075494891317</v>
      </c>
    </row>
    <row r="47" spans="1:10" x14ac:dyDescent="0.35">
      <c r="A47" s="4">
        <v>44210</v>
      </c>
      <c r="B47" s="5">
        <v>2.040867649</v>
      </c>
      <c r="C47" s="5"/>
      <c r="D47" s="5">
        <v>1.8644000000000001</v>
      </c>
      <c r="E47" s="5">
        <f t="shared" si="0"/>
        <v>-8.646697353768476E-2</v>
      </c>
      <c r="F47" s="5">
        <f t="shared" si="1"/>
        <v>8.646697353768476E-2</v>
      </c>
      <c r="G47" s="7"/>
      <c r="H47" s="6">
        <v>1.869388813</v>
      </c>
      <c r="I47" s="5">
        <f t="shared" si="2"/>
        <v>-8.4022516640911246E-2</v>
      </c>
      <c r="J47" s="6">
        <f t="shared" si="3"/>
        <v>8.4022516640911246E-2</v>
      </c>
    </row>
    <row r="48" spans="1:10" x14ac:dyDescent="0.35">
      <c r="A48" s="4">
        <v>44211</v>
      </c>
      <c r="B48" s="5">
        <v>1.920928872</v>
      </c>
      <c r="C48" s="5"/>
      <c r="D48" s="5">
        <v>1.8615999999999999</v>
      </c>
      <c r="E48" s="5">
        <f t="shared" si="0"/>
        <v>-3.0885512141961304E-2</v>
      </c>
      <c r="F48" s="5">
        <f t="shared" si="1"/>
        <v>3.0885512141961304E-2</v>
      </c>
      <c r="G48" s="7"/>
      <c r="H48" s="6">
        <v>0.83393918499999997</v>
      </c>
      <c r="I48" s="5">
        <f t="shared" si="2"/>
        <v>-0.56586670274171402</v>
      </c>
      <c r="J48" s="6">
        <f t="shared" si="3"/>
        <v>0.56586670274171402</v>
      </c>
    </row>
    <row r="49" spans="1:10" x14ac:dyDescent="0.35">
      <c r="A49" s="4">
        <v>44212</v>
      </c>
      <c r="B49" s="5">
        <v>1.043787316</v>
      </c>
      <c r="C49" s="5"/>
      <c r="D49" s="5">
        <v>1.8588</v>
      </c>
      <c r="E49" s="5">
        <f t="shared" si="0"/>
        <v>0.78082255983267768</v>
      </c>
      <c r="F49" s="5">
        <f t="shared" si="1"/>
        <v>0.78082255983267768</v>
      </c>
      <c r="G49" s="7"/>
      <c r="H49" s="6">
        <v>1.598681917</v>
      </c>
      <c r="I49" s="5">
        <f t="shared" si="2"/>
        <v>0.53161653959013999</v>
      </c>
      <c r="J49" s="6">
        <f t="shared" si="3"/>
        <v>0.53161653959013999</v>
      </c>
    </row>
    <row r="50" spans="1:10" x14ac:dyDescent="0.35">
      <c r="A50" s="4">
        <v>44213</v>
      </c>
      <c r="B50" s="5">
        <v>0.79143712099999997</v>
      </c>
      <c r="C50" s="5"/>
      <c r="D50" s="5">
        <v>1.8560000000000001</v>
      </c>
      <c r="E50" s="5">
        <f t="shared" si="0"/>
        <v>1.3451010203500426</v>
      </c>
      <c r="F50" s="5">
        <f t="shared" si="1"/>
        <v>1.3451010203500426</v>
      </c>
      <c r="G50" s="7"/>
      <c r="H50" s="6">
        <v>2.7478019069999999</v>
      </c>
      <c r="I50" s="5">
        <f t="shared" si="2"/>
        <v>2.471914361974942</v>
      </c>
      <c r="J50" s="6">
        <f t="shared" si="3"/>
        <v>2.471914361974942</v>
      </c>
    </row>
    <row r="51" spans="1:10" x14ac:dyDescent="0.35">
      <c r="A51" s="4">
        <v>44214</v>
      </c>
      <c r="B51" s="5">
        <v>2.2423119499999999</v>
      </c>
      <c r="C51" s="5"/>
      <c r="D51" s="5">
        <v>1.8532</v>
      </c>
      <c r="E51" s="5">
        <f t="shared" si="0"/>
        <v>-0.17353158645031527</v>
      </c>
      <c r="F51" s="5">
        <f t="shared" si="1"/>
        <v>0.17353158645031527</v>
      </c>
      <c r="G51" s="7"/>
      <c r="H51" s="6">
        <v>2.564833352</v>
      </c>
      <c r="I51" s="5">
        <f t="shared" si="2"/>
        <v>0.14383431440036701</v>
      </c>
      <c r="J51" s="6">
        <f t="shared" si="3"/>
        <v>0.14383431440036701</v>
      </c>
    </row>
    <row r="52" spans="1:10" x14ac:dyDescent="0.35">
      <c r="A52" s="4">
        <v>44215</v>
      </c>
      <c r="B52" s="5">
        <v>2.0690108280000001</v>
      </c>
      <c r="C52" s="5"/>
      <c r="D52" s="5">
        <v>1.8504</v>
      </c>
      <c r="E52" s="5">
        <f t="shared" si="0"/>
        <v>-0.1056595862339296</v>
      </c>
      <c r="F52" s="5">
        <f t="shared" si="1"/>
        <v>0.1056595862339296</v>
      </c>
      <c r="G52" s="7"/>
      <c r="H52" s="6">
        <v>2.479456683</v>
      </c>
      <c r="I52" s="5">
        <f t="shared" si="2"/>
        <v>0.19837781873609403</v>
      </c>
      <c r="J52" s="6">
        <f t="shared" si="3"/>
        <v>0.19837781873609403</v>
      </c>
    </row>
    <row r="53" spans="1:10" x14ac:dyDescent="0.35">
      <c r="A53" s="4">
        <v>44216</v>
      </c>
      <c r="B53" s="5">
        <v>2.0122551</v>
      </c>
      <c r="C53" s="5"/>
      <c r="D53" s="5">
        <v>1.8475999999999999</v>
      </c>
      <c r="E53" s="5">
        <f t="shared" si="0"/>
        <v>-8.182615613696298E-2</v>
      </c>
      <c r="F53" s="5">
        <f t="shared" si="1"/>
        <v>8.182615613696298E-2</v>
      </c>
      <c r="G53" s="7"/>
      <c r="H53" s="6">
        <v>2.5083906909999998</v>
      </c>
      <c r="I53" s="5">
        <f t="shared" si="2"/>
        <v>0.2465570051232569</v>
      </c>
      <c r="J53" s="6">
        <f t="shared" si="3"/>
        <v>0.2465570051232569</v>
      </c>
    </row>
    <row r="54" spans="1:10" x14ac:dyDescent="0.35">
      <c r="A54" s="4">
        <v>44217</v>
      </c>
      <c r="B54" s="5">
        <v>2.0497244440000002</v>
      </c>
      <c r="C54" s="5"/>
      <c r="D54" s="5">
        <v>1.8448</v>
      </c>
      <c r="E54" s="5">
        <f t="shared" si="0"/>
        <v>-9.9976582022944432E-2</v>
      </c>
      <c r="F54" s="5">
        <f t="shared" si="1"/>
        <v>9.9976582022944432E-2</v>
      </c>
      <c r="G54" s="7"/>
      <c r="H54" s="6">
        <v>1.9530426869999999</v>
      </c>
      <c r="I54" s="5">
        <f t="shared" si="2"/>
        <v>-4.7168172913685684E-2</v>
      </c>
      <c r="J54" s="6">
        <f t="shared" si="3"/>
        <v>4.7168172913685684E-2</v>
      </c>
    </row>
    <row r="55" spans="1:10" x14ac:dyDescent="0.35">
      <c r="A55" s="4">
        <v>44218</v>
      </c>
      <c r="B55" s="5">
        <v>1.876538206</v>
      </c>
      <c r="C55" s="5"/>
      <c r="D55" s="5">
        <v>1.8420000000000001</v>
      </c>
      <c r="E55" s="5">
        <f t="shared" si="0"/>
        <v>-1.8405277275766751E-2</v>
      </c>
      <c r="F55" s="5">
        <f t="shared" si="1"/>
        <v>1.8405277275766751E-2</v>
      </c>
      <c r="G55" s="7"/>
      <c r="H55" s="6">
        <v>0.81841351799999995</v>
      </c>
      <c r="I55" s="5">
        <f t="shared" si="2"/>
        <v>-0.56387058074105634</v>
      </c>
      <c r="J55" s="6">
        <f t="shared" si="3"/>
        <v>0.56387058074105634</v>
      </c>
    </row>
    <row r="56" spans="1:10" x14ac:dyDescent="0.35">
      <c r="A56" s="4">
        <v>44219</v>
      </c>
      <c r="B56" s="5">
        <v>0.92371622200000003</v>
      </c>
      <c r="C56" s="5"/>
      <c r="D56" s="5">
        <v>1.8391999999999999</v>
      </c>
      <c r="E56" s="5">
        <f t="shared" si="0"/>
        <v>0.99108769143170883</v>
      </c>
      <c r="F56" s="5">
        <f t="shared" si="1"/>
        <v>0.99108769143170883</v>
      </c>
      <c r="G56" s="7"/>
      <c r="H56" s="6">
        <v>1.608077365</v>
      </c>
      <c r="I56" s="5">
        <f t="shared" si="2"/>
        <v>0.74087812544662657</v>
      </c>
      <c r="J56" s="6">
        <f t="shared" si="3"/>
        <v>0.74087812544662657</v>
      </c>
    </row>
    <row r="57" spans="1:10" x14ac:dyDescent="0.35">
      <c r="A57" s="4">
        <v>44220</v>
      </c>
      <c r="B57" s="5">
        <v>0.86142401099999999</v>
      </c>
      <c r="C57" s="5"/>
      <c r="D57" s="5">
        <v>1.8364</v>
      </c>
      <c r="E57" s="5">
        <f t="shared" si="0"/>
        <v>1.1318189144370159</v>
      </c>
      <c r="F57" s="5">
        <f t="shared" si="1"/>
        <v>1.1318189144370159</v>
      </c>
      <c r="G57" s="7"/>
      <c r="H57" s="6">
        <v>2.8328369979999999</v>
      </c>
      <c r="I57" s="5">
        <f t="shared" si="2"/>
        <v>2.2885512382124671</v>
      </c>
      <c r="J57" s="6">
        <f t="shared" si="3"/>
        <v>2.2885512382124671</v>
      </c>
    </row>
    <row r="58" spans="1:10" x14ac:dyDescent="0.35">
      <c r="A58" s="4">
        <v>44221</v>
      </c>
      <c r="B58" s="5">
        <v>2.0397617210000001</v>
      </c>
      <c r="C58" s="5"/>
      <c r="D58" s="5">
        <v>1.8335999999999999</v>
      </c>
      <c r="E58" s="5">
        <f t="shared" si="0"/>
        <v>-0.10107147265168243</v>
      </c>
      <c r="F58" s="5">
        <f t="shared" si="1"/>
        <v>0.10107147265168243</v>
      </c>
      <c r="G58" s="7"/>
      <c r="H58" s="6">
        <v>2.496000333</v>
      </c>
      <c r="I58" s="5">
        <f t="shared" si="2"/>
        <v>0.22367250414736062</v>
      </c>
      <c r="J58" s="6">
        <f t="shared" si="3"/>
        <v>0.22367250414736062</v>
      </c>
    </row>
    <row r="59" spans="1:10" x14ac:dyDescent="0.35">
      <c r="A59" s="4">
        <v>44222</v>
      </c>
      <c r="B59" s="5">
        <v>2.0092343420000001</v>
      </c>
      <c r="C59" s="5"/>
      <c r="D59" s="5">
        <v>1.8309</v>
      </c>
      <c r="E59" s="5">
        <f t="shared" si="0"/>
        <v>-8.8757363077163698E-2</v>
      </c>
      <c r="F59" s="5">
        <f t="shared" si="1"/>
        <v>8.8757363077163698E-2</v>
      </c>
      <c r="G59" s="7"/>
      <c r="H59" s="6">
        <v>2.4344076229999998</v>
      </c>
      <c r="I59" s="5">
        <f t="shared" si="2"/>
        <v>0.2116096027787284</v>
      </c>
      <c r="J59" s="6">
        <f t="shared" si="3"/>
        <v>0.2116096027787284</v>
      </c>
    </row>
    <row r="60" spans="1:10" x14ac:dyDescent="0.35">
      <c r="A60" s="4">
        <v>44223</v>
      </c>
      <c r="B60" s="5">
        <v>1.9399493409999999</v>
      </c>
      <c r="C60" s="5"/>
      <c r="D60" s="5">
        <v>1.8281000000000001</v>
      </c>
      <c r="E60" s="5">
        <f t="shared" si="0"/>
        <v>-5.765580504403485E-2</v>
      </c>
      <c r="F60" s="5">
        <f t="shared" si="1"/>
        <v>5.765580504403485E-2</v>
      </c>
      <c r="G60" s="7"/>
      <c r="H60" s="6">
        <v>3.5084260719999998</v>
      </c>
      <c r="I60" s="5">
        <f t="shared" si="2"/>
        <v>0.80851427295080069</v>
      </c>
      <c r="J60" s="6">
        <f t="shared" si="3"/>
        <v>0.80851427295080069</v>
      </c>
    </row>
    <row r="61" spans="1:10" x14ac:dyDescent="0.35">
      <c r="A61" s="4">
        <v>44224</v>
      </c>
      <c r="B61" s="5">
        <v>1.9139966859999999</v>
      </c>
      <c r="C61" s="5"/>
      <c r="D61" s="5">
        <v>1.8252999999999999</v>
      </c>
      <c r="E61" s="5">
        <f t="shared" si="0"/>
        <v>-4.6341086506980517E-2</v>
      </c>
      <c r="F61" s="5">
        <f t="shared" si="1"/>
        <v>4.6341086506980517E-2</v>
      </c>
      <c r="G61" s="7"/>
      <c r="H61" s="6">
        <v>1.963824024</v>
      </c>
      <c r="I61" s="5">
        <f t="shared" si="2"/>
        <v>2.6033137029162053E-2</v>
      </c>
      <c r="J61" s="6">
        <f t="shared" si="3"/>
        <v>2.6033137029162053E-2</v>
      </c>
    </row>
    <row r="62" spans="1:10" x14ac:dyDescent="0.35">
      <c r="A62" s="4">
        <v>44225</v>
      </c>
      <c r="B62" s="5">
        <v>1.867105808</v>
      </c>
      <c r="C62" s="5"/>
      <c r="D62" s="5">
        <v>1.8226</v>
      </c>
      <c r="E62" s="5">
        <f t="shared" si="0"/>
        <v>-2.3836789435984676E-2</v>
      </c>
      <c r="F62" s="5">
        <f t="shared" si="1"/>
        <v>2.3836789435984676E-2</v>
      </c>
      <c r="G62" s="7"/>
      <c r="H62" s="6">
        <v>1.4659525879999999</v>
      </c>
      <c r="I62" s="5">
        <f t="shared" si="2"/>
        <v>-0.2148529656333221</v>
      </c>
      <c r="J62" s="6">
        <f t="shared" si="3"/>
        <v>0.2148529656333221</v>
      </c>
    </row>
    <row r="63" spans="1:10" x14ac:dyDescent="0.35">
      <c r="A63" s="4">
        <v>44226</v>
      </c>
      <c r="B63" s="5">
        <v>1.196146446</v>
      </c>
      <c r="C63" s="5"/>
      <c r="D63" s="5">
        <v>1.8198000000000001</v>
      </c>
      <c r="E63" s="5">
        <f t="shared" si="0"/>
        <v>0.52138561802824612</v>
      </c>
      <c r="F63" s="5">
        <f t="shared" si="1"/>
        <v>0.52138561802824612</v>
      </c>
      <c r="G63" s="7"/>
      <c r="H63" s="6">
        <v>1.4967067220000001</v>
      </c>
      <c r="I63" s="5">
        <f t="shared" si="2"/>
        <v>0.25127381099956059</v>
      </c>
      <c r="J63" s="6">
        <f t="shared" si="3"/>
        <v>0.25127381099956059</v>
      </c>
    </row>
    <row r="64" spans="1:10" x14ac:dyDescent="0.35">
      <c r="A64" s="4">
        <v>44227</v>
      </c>
      <c r="B64" s="5">
        <v>0.57688130800000004</v>
      </c>
      <c r="C64" s="5"/>
      <c r="D64" s="5">
        <v>1.8170999999999999</v>
      </c>
      <c r="E64" s="5">
        <f t="shared" si="0"/>
        <v>2.1498680487668009</v>
      </c>
      <c r="F64" s="5">
        <f t="shared" si="1"/>
        <v>2.1498680487668009</v>
      </c>
      <c r="G64" s="7"/>
      <c r="H64" s="6">
        <v>1.5363718550000001</v>
      </c>
      <c r="I64" s="5">
        <f t="shared" si="2"/>
        <v>1.6632373656315451</v>
      </c>
      <c r="J64" s="6">
        <f t="shared" si="3"/>
        <v>1.6632373656315451</v>
      </c>
    </row>
    <row r="65" spans="1:10" x14ac:dyDescent="0.35">
      <c r="A65" s="4">
        <v>44228</v>
      </c>
      <c r="B65" s="5">
        <v>2.2723844199999998</v>
      </c>
      <c r="C65" s="5"/>
      <c r="D65" s="5">
        <v>1.8143</v>
      </c>
      <c r="E65" s="5">
        <f t="shared" si="0"/>
        <v>-0.20158755533097691</v>
      </c>
      <c r="F65" s="5">
        <f t="shared" si="1"/>
        <v>0.20158755533097691</v>
      </c>
      <c r="G65" s="7"/>
      <c r="H65" s="6">
        <v>2.8000589850000002</v>
      </c>
      <c r="I65" s="5">
        <f t="shared" si="2"/>
        <v>0.23221183896340936</v>
      </c>
      <c r="J65" s="6">
        <f t="shared" si="3"/>
        <v>0.23221183896340936</v>
      </c>
    </row>
    <row r="66" spans="1:10" x14ac:dyDescent="0.35">
      <c r="A66" s="4">
        <v>44229</v>
      </c>
      <c r="B66" s="5">
        <v>2.2182602180000002</v>
      </c>
      <c r="C66" s="5"/>
      <c r="D66" s="5">
        <v>1.8116000000000001</v>
      </c>
      <c r="E66" s="5">
        <f t="shared" si="0"/>
        <v>-0.18332394671290997</v>
      </c>
      <c r="F66" s="5">
        <f t="shared" si="1"/>
        <v>0.18332394671290997</v>
      </c>
      <c r="G66" s="7"/>
      <c r="H66" s="6">
        <v>2.592903089</v>
      </c>
      <c r="I66" s="5">
        <f t="shared" si="2"/>
        <v>0.16889040697749186</v>
      </c>
      <c r="J66" s="6">
        <f t="shared" si="3"/>
        <v>0.16889040697749186</v>
      </c>
    </row>
    <row r="67" spans="1:10" x14ac:dyDescent="0.35">
      <c r="A67" s="4">
        <v>44230</v>
      </c>
      <c r="B67" s="5">
        <v>2.1318649970000001</v>
      </c>
      <c r="C67" s="5"/>
      <c r="D67" s="5">
        <v>1.8088</v>
      </c>
      <c r="E67" s="5">
        <f t="shared" si="0"/>
        <v>-0.15154102039980166</v>
      </c>
      <c r="F67" s="5">
        <f t="shared" si="1"/>
        <v>0.15154102039980166</v>
      </c>
      <c r="G67" s="7"/>
      <c r="H67" s="6">
        <v>2.5805619929999999</v>
      </c>
      <c r="I67" s="5">
        <f t="shared" si="2"/>
        <v>0.21047158081370748</v>
      </c>
      <c r="J67" s="6">
        <f t="shared" si="3"/>
        <v>0.21047158081370748</v>
      </c>
    </row>
    <row r="68" spans="1:10" x14ac:dyDescent="0.35">
      <c r="A68" s="4">
        <v>44231</v>
      </c>
      <c r="B68" s="5">
        <v>1.823679225</v>
      </c>
      <c r="C68" s="5"/>
      <c r="D68" s="5">
        <v>1.8061</v>
      </c>
      <c r="E68" s="5">
        <f t="shared" ref="E68:E92" si="4">(D68-B68)/B68</f>
        <v>-9.6394282278452655E-3</v>
      </c>
      <c r="F68" s="5">
        <f t="shared" ref="F68:F92" si="5">ABS((B68-D68)/B68)</f>
        <v>9.6394282278452655E-3</v>
      </c>
      <c r="G68" s="7"/>
      <c r="H68" s="6">
        <v>1.915340252</v>
      </c>
      <c r="I68" s="5">
        <f t="shared" ref="I68:I92" si="6">(H68-B68)/B68</f>
        <v>5.0261595210089653E-2</v>
      </c>
      <c r="J68" s="6">
        <f t="shared" ref="J68:J92" si="7">ABS((B68-H68)/B68)</f>
        <v>5.0261595210089653E-2</v>
      </c>
    </row>
    <row r="69" spans="1:10" x14ac:dyDescent="0.35">
      <c r="A69" s="4">
        <v>44232</v>
      </c>
      <c r="B69" s="5">
        <v>1.9310001590000001</v>
      </c>
      <c r="C69" s="5"/>
      <c r="D69" s="5">
        <v>1.8033999999999999</v>
      </c>
      <c r="E69" s="5">
        <f t="shared" si="4"/>
        <v>-6.6079828323825737E-2</v>
      </c>
      <c r="F69" s="5">
        <f t="shared" si="5"/>
        <v>6.6079828323825737E-2</v>
      </c>
      <c r="G69" s="7"/>
      <c r="H69" s="6">
        <v>0.94050783100000002</v>
      </c>
      <c r="I69" s="5">
        <f t="shared" si="6"/>
        <v>-0.51294264445474858</v>
      </c>
      <c r="J69" s="6">
        <f t="shared" si="7"/>
        <v>0.51294264445474858</v>
      </c>
    </row>
    <row r="70" spans="1:10" x14ac:dyDescent="0.35">
      <c r="A70" s="4">
        <v>44233</v>
      </c>
      <c r="B70" s="5">
        <v>0.85417384200000002</v>
      </c>
      <c r="C70" s="5"/>
      <c r="D70" s="5">
        <v>1.8006</v>
      </c>
      <c r="E70" s="5">
        <f t="shared" si="4"/>
        <v>1.1080018041573321</v>
      </c>
      <c r="F70" s="5">
        <f t="shared" si="5"/>
        <v>1.1080018041573321</v>
      </c>
      <c r="G70" s="7"/>
      <c r="H70" s="6">
        <v>1.828597214</v>
      </c>
      <c r="I70" s="5">
        <f t="shared" si="6"/>
        <v>1.1407787549644959</v>
      </c>
      <c r="J70" s="6">
        <f t="shared" si="7"/>
        <v>1.1407787549644959</v>
      </c>
    </row>
    <row r="71" spans="1:10" x14ac:dyDescent="0.35">
      <c r="A71" s="4">
        <v>44234</v>
      </c>
      <c r="B71" s="5">
        <v>0.67902900300000002</v>
      </c>
      <c r="C71" s="5"/>
      <c r="D71" s="5">
        <v>1.7979000000000001</v>
      </c>
      <c r="E71" s="5">
        <f t="shared" si="4"/>
        <v>1.6477514098171742</v>
      </c>
      <c r="F71" s="5">
        <f t="shared" si="5"/>
        <v>1.6477514098171742</v>
      </c>
      <c r="G71" s="7"/>
      <c r="H71" s="6">
        <v>2.581170325</v>
      </c>
      <c r="I71" s="5">
        <f t="shared" si="6"/>
        <v>2.8012666816825198</v>
      </c>
      <c r="J71" s="6">
        <f t="shared" si="7"/>
        <v>2.8012666816825198</v>
      </c>
    </row>
    <row r="72" spans="1:10" x14ac:dyDescent="0.35">
      <c r="A72" s="4">
        <v>44235</v>
      </c>
      <c r="B72" s="5">
        <v>2.4430707520000001</v>
      </c>
      <c r="C72" s="5"/>
      <c r="D72" s="5">
        <v>1.7951999999999999</v>
      </c>
      <c r="E72" s="5">
        <f t="shared" si="4"/>
        <v>-0.26518706077981002</v>
      </c>
      <c r="F72" s="5">
        <f t="shared" si="5"/>
        <v>0.26518706077981002</v>
      </c>
      <c r="G72" s="7"/>
      <c r="H72" s="6">
        <v>2.5753481410000001</v>
      </c>
      <c r="I72" s="5">
        <f t="shared" si="6"/>
        <v>5.414390430228521E-2</v>
      </c>
      <c r="J72" s="6">
        <f t="shared" si="7"/>
        <v>5.414390430228521E-2</v>
      </c>
    </row>
    <row r="73" spans="1:10" x14ac:dyDescent="0.35">
      <c r="A73" s="4">
        <v>44236</v>
      </c>
      <c r="B73" s="5">
        <v>2.2019227739999998</v>
      </c>
      <c r="C73" s="5"/>
      <c r="D73" s="5">
        <v>1.7925</v>
      </c>
      <c r="E73" s="5">
        <f t="shared" si="4"/>
        <v>-0.18593875263674431</v>
      </c>
      <c r="F73" s="5">
        <f t="shared" si="5"/>
        <v>0.18593875263674431</v>
      </c>
      <c r="G73" s="7"/>
      <c r="H73" s="6">
        <v>2.482142992</v>
      </c>
      <c r="I73" s="5">
        <f t="shared" si="6"/>
        <v>0.1272616012281638</v>
      </c>
      <c r="J73" s="6">
        <f t="shared" si="7"/>
        <v>0.1272616012281638</v>
      </c>
    </row>
    <row r="74" spans="1:10" x14ac:dyDescent="0.35">
      <c r="A74" s="4">
        <v>44237</v>
      </c>
      <c r="B74" s="5">
        <v>1.857110931</v>
      </c>
      <c r="C74" s="5"/>
      <c r="D74" s="5">
        <v>1.7898000000000001</v>
      </c>
      <c r="E74" s="5">
        <f t="shared" si="4"/>
        <v>-3.6244970548827145E-2</v>
      </c>
      <c r="F74" s="5">
        <f t="shared" si="5"/>
        <v>3.6244970548827145E-2</v>
      </c>
      <c r="G74" s="7"/>
      <c r="H74" s="6">
        <v>2.61654316</v>
      </c>
      <c r="I74" s="5">
        <f t="shared" si="6"/>
        <v>0.40893207633593964</v>
      </c>
      <c r="J74" s="6">
        <f t="shared" si="7"/>
        <v>0.40893207633593964</v>
      </c>
    </row>
    <row r="75" spans="1:10" x14ac:dyDescent="0.35">
      <c r="A75" s="4">
        <v>44238</v>
      </c>
      <c r="B75" s="5">
        <v>2.05754846</v>
      </c>
      <c r="C75" s="5"/>
      <c r="D75" s="5">
        <v>1.7870999999999999</v>
      </c>
      <c r="E75" s="5">
        <f t="shared" si="4"/>
        <v>-0.13144208520853021</v>
      </c>
      <c r="F75" s="5">
        <f t="shared" si="5"/>
        <v>0.13144208520853021</v>
      </c>
      <c r="G75" s="7"/>
      <c r="H75" s="6">
        <v>1.983780689</v>
      </c>
      <c r="I75" s="5">
        <f t="shared" si="6"/>
        <v>-3.5852264203779668E-2</v>
      </c>
      <c r="J75" s="6">
        <f t="shared" si="7"/>
        <v>3.5852264203779668E-2</v>
      </c>
    </row>
    <row r="76" spans="1:10" x14ac:dyDescent="0.35">
      <c r="A76" s="4">
        <v>44239</v>
      </c>
      <c r="B76" s="5">
        <v>1.7977564610000001</v>
      </c>
      <c r="C76" s="5"/>
      <c r="D76" s="5">
        <v>1.7844</v>
      </c>
      <c r="E76" s="5">
        <f t="shared" si="4"/>
        <v>-7.4295163386983911E-3</v>
      </c>
      <c r="F76" s="5">
        <f t="shared" si="5"/>
        <v>7.4295163386983911E-3</v>
      </c>
      <c r="G76" s="7"/>
      <c r="H76" s="6">
        <v>0.93439678699999995</v>
      </c>
      <c r="I76" s="5">
        <f t="shared" si="6"/>
        <v>-0.48024284308218101</v>
      </c>
      <c r="J76" s="6">
        <f t="shared" si="7"/>
        <v>0.48024284308218101</v>
      </c>
    </row>
    <row r="77" spans="1:10" x14ac:dyDescent="0.35">
      <c r="A77" s="4">
        <v>44240</v>
      </c>
      <c r="B77" s="5">
        <v>0.87500044499999996</v>
      </c>
      <c r="C77" s="5"/>
      <c r="D77" s="5">
        <v>1.7817000000000001</v>
      </c>
      <c r="E77" s="5">
        <f t="shared" si="4"/>
        <v>1.0362275358614248</v>
      </c>
      <c r="F77" s="5">
        <f t="shared" si="5"/>
        <v>1.0362275358614248</v>
      </c>
      <c r="G77" s="7"/>
      <c r="H77" s="6">
        <v>1.7522689810000001</v>
      </c>
      <c r="I77" s="5">
        <f t="shared" si="6"/>
        <v>1.0025921026817308</v>
      </c>
      <c r="J77" s="6">
        <f t="shared" si="7"/>
        <v>1.0025921026817308</v>
      </c>
    </row>
    <row r="78" spans="1:10" x14ac:dyDescent="0.35">
      <c r="A78" s="4">
        <v>44241</v>
      </c>
      <c r="B78" s="5">
        <v>0.88662740699999998</v>
      </c>
      <c r="C78" s="5"/>
      <c r="D78" s="5">
        <v>1.7789999999999999</v>
      </c>
      <c r="E78" s="5">
        <f t="shared" si="4"/>
        <v>1.0064798199950071</v>
      </c>
      <c r="F78" s="5">
        <f t="shared" si="5"/>
        <v>1.0064798199950071</v>
      </c>
      <c r="G78" s="7"/>
      <c r="H78" s="6">
        <v>2.6813311689999999</v>
      </c>
      <c r="I78" s="5">
        <f t="shared" si="6"/>
        <v>2.0241916140090623</v>
      </c>
      <c r="J78" s="6">
        <f t="shared" si="7"/>
        <v>2.0241916140090623</v>
      </c>
    </row>
    <row r="79" spans="1:10" x14ac:dyDescent="0.35">
      <c r="A79" s="4">
        <v>44242</v>
      </c>
      <c r="B79" s="5">
        <v>1.932090224</v>
      </c>
      <c r="C79" s="5"/>
      <c r="D79" s="5">
        <v>1.7763</v>
      </c>
      <c r="E79" s="5">
        <f t="shared" si="4"/>
        <v>-8.0632996360526066E-2</v>
      </c>
      <c r="F79" s="5">
        <f t="shared" si="5"/>
        <v>8.0632996360526066E-2</v>
      </c>
      <c r="G79" s="7"/>
      <c r="H79" s="6">
        <v>2.406505895</v>
      </c>
      <c r="I79" s="5">
        <f t="shared" si="6"/>
        <v>0.24554529861334262</v>
      </c>
      <c r="J79" s="6">
        <f t="shared" si="7"/>
        <v>0.24554529861334262</v>
      </c>
    </row>
    <row r="80" spans="1:10" x14ac:dyDescent="0.35">
      <c r="A80" s="4">
        <v>44243</v>
      </c>
      <c r="B80" s="5">
        <v>1.8385044349999999</v>
      </c>
      <c r="C80" s="5"/>
      <c r="D80" s="5">
        <v>1.7736000000000001</v>
      </c>
      <c r="E80" s="5">
        <f t="shared" si="4"/>
        <v>-3.5302843857431258E-2</v>
      </c>
      <c r="F80" s="5">
        <f t="shared" si="5"/>
        <v>3.5302843857431258E-2</v>
      </c>
      <c r="G80" s="7"/>
      <c r="H80" s="6">
        <v>2.453522966</v>
      </c>
      <c r="I80" s="5">
        <f t="shared" si="6"/>
        <v>0.33452110274621127</v>
      </c>
      <c r="J80" s="6">
        <f t="shared" si="7"/>
        <v>0.33452110274621127</v>
      </c>
    </row>
    <row r="81" spans="1:10" x14ac:dyDescent="0.35">
      <c r="A81" s="4">
        <v>44244</v>
      </c>
      <c r="B81" s="5">
        <v>1.9710876930000001</v>
      </c>
      <c r="C81" s="5"/>
      <c r="D81" s="5">
        <v>1.7708999999999999</v>
      </c>
      <c r="E81" s="5">
        <f t="shared" si="4"/>
        <v>-0.10156204298313792</v>
      </c>
      <c r="F81" s="5">
        <f t="shared" si="5"/>
        <v>0.10156204298313792</v>
      </c>
      <c r="G81" s="7"/>
      <c r="H81" s="6">
        <v>2.5221808029999999</v>
      </c>
      <c r="I81" s="5">
        <f t="shared" si="6"/>
        <v>0.27958832676857459</v>
      </c>
      <c r="J81" s="6">
        <f t="shared" si="7"/>
        <v>0.27958832676857459</v>
      </c>
    </row>
    <row r="82" spans="1:10" x14ac:dyDescent="0.35">
      <c r="A82" s="4">
        <v>44245</v>
      </c>
      <c r="B82" s="5">
        <v>1.997286436</v>
      </c>
      <c r="C82" s="5"/>
      <c r="D82" s="5">
        <v>1.7682</v>
      </c>
      <c r="E82" s="5">
        <f t="shared" si="4"/>
        <v>-0.1146988393206111</v>
      </c>
      <c r="F82" s="5">
        <f t="shared" si="5"/>
        <v>0.1146988393206111</v>
      </c>
      <c r="G82" s="7"/>
      <c r="H82" s="6">
        <v>0.94715605700000005</v>
      </c>
      <c r="I82" s="5">
        <f t="shared" si="6"/>
        <v>-0.52577855638128412</v>
      </c>
      <c r="J82" s="6">
        <f t="shared" si="7"/>
        <v>0.52577855638128412</v>
      </c>
    </row>
    <row r="83" spans="1:10" x14ac:dyDescent="0.35">
      <c r="A83" s="4">
        <v>44246</v>
      </c>
      <c r="B83" s="5">
        <v>1.6324524090000001</v>
      </c>
      <c r="C83" s="5"/>
      <c r="D83" s="5">
        <v>1.7656000000000001</v>
      </c>
      <c r="E83" s="5">
        <f t="shared" si="4"/>
        <v>8.1562923529000686E-2</v>
      </c>
      <c r="F83" s="5">
        <f t="shared" si="5"/>
        <v>8.1562923529000686E-2</v>
      </c>
      <c r="G83" s="7"/>
      <c r="H83" s="6">
        <v>0.94748517300000001</v>
      </c>
      <c r="I83" s="5">
        <f t="shared" si="6"/>
        <v>-0.41959399993755042</v>
      </c>
      <c r="J83" s="6">
        <f t="shared" si="7"/>
        <v>0.41959399993755042</v>
      </c>
    </row>
    <row r="84" spans="1:10" x14ac:dyDescent="0.35">
      <c r="A84" s="4">
        <v>44247</v>
      </c>
      <c r="B84" s="5">
        <v>0.98942597600000004</v>
      </c>
      <c r="C84" s="5"/>
      <c r="D84" s="5">
        <v>1.7628999999999999</v>
      </c>
      <c r="E84" s="5">
        <f t="shared" si="4"/>
        <v>0.78174016324794759</v>
      </c>
      <c r="F84" s="5">
        <f t="shared" si="5"/>
        <v>0.78174016324794759</v>
      </c>
      <c r="G84" s="7"/>
      <c r="H84" s="6">
        <v>1.666085697</v>
      </c>
      <c r="I84" s="5">
        <f t="shared" si="6"/>
        <v>0.68389120299384576</v>
      </c>
      <c r="J84" s="6">
        <f t="shared" si="7"/>
        <v>0.68389120299384576</v>
      </c>
    </row>
    <row r="85" spans="1:10" x14ac:dyDescent="0.35">
      <c r="A85" s="4">
        <v>44248</v>
      </c>
      <c r="B85" s="5">
        <v>0.80460268599999996</v>
      </c>
      <c r="C85" s="5"/>
      <c r="D85" s="5">
        <v>1.7602</v>
      </c>
      <c r="E85" s="5">
        <f t="shared" si="4"/>
        <v>1.1876635892811325</v>
      </c>
      <c r="F85" s="5">
        <f t="shared" si="5"/>
        <v>1.1876635892811325</v>
      </c>
      <c r="G85" s="7"/>
      <c r="H85" s="6">
        <v>2.9340798110000001</v>
      </c>
      <c r="I85" s="5">
        <f t="shared" si="6"/>
        <v>2.6466194583397158</v>
      </c>
      <c r="J85" s="6">
        <f t="shared" si="7"/>
        <v>2.6466194583397158</v>
      </c>
    </row>
    <row r="86" spans="1:10" x14ac:dyDescent="0.35">
      <c r="A86" s="4">
        <v>44249</v>
      </c>
      <c r="B86" s="5">
        <v>2.464955427</v>
      </c>
      <c r="C86" s="5"/>
      <c r="D86" s="5">
        <v>1.7576000000000001</v>
      </c>
      <c r="E86" s="5">
        <f t="shared" si="4"/>
        <v>-0.28696479427252541</v>
      </c>
      <c r="F86" s="5">
        <f t="shared" si="5"/>
        <v>0.28696479427252541</v>
      </c>
      <c r="G86" s="7"/>
      <c r="H86" s="6">
        <v>2.7671001020000001</v>
      </c>
      <c r="I86" s="5">
        <f t="shared" si="6"/>
        <v>0.12257612112999887</v>
      </c>
      <c r="J86" s="6">
        <f t="shared" si="7"/>
        <v>0.12257612112999887</v>
      </c>
    </row>
    <row r="87" spans="1:10" x14ac:dyDescent="0.35">
      <c r="A87" s="4">
        <v>44250</v>
      </c>
      <c r="B87" s="5">
        <v>1.831798365</v>
      </c>
      <c r="C87" s="5"/>
      <c r="D87" s="5">
        <v>1.7548999999999999</v>
      </c>
      <c r="E87" s="5">
        <f t="shared" si="4"/>
        <v>-4.1979710468843079E-2</v>
      </c>
      <c r="F87" s="5">
        <f t="shared" si="5"/>
        <v>4.1979710468843079E-2</v>
      </c>
      <c r="G87" s="7"/>
      <c r="H87" s="6">
        <v>2.550121657</v>
      </c>
      <c r="I87" s="5">
        <f t="shared" si="6"/>
        <v>0.39214102694103015</v>
      </c>
      <c r="J87" s="6">
        <f t="shared" si="7"/>
        <v>0.39214102694103015</v>
      </c>
    </row>
    <row r="88" spans="1:10" x14ac:dyDescent="0.35">
      <c r="A88" s="4">
        <v>44251</v>
      </c>
      <c r="B88" s="5">
        <v>2.0913202399999999</v>
      </c>
      <c r="C88" s="5"/>
      <c r="D88" s="5">
        <v>1.7523</v>
      </c>
      <c r="E88" s="5">
        <f t="shared" si="4"/>
        <v>-0.16210823838246791</v>
      </c>
      <c r="F88" s="5">
        <f t="shared" si="5"/>
        <v>0.16210823838246791</v>
      </c>
      <c r="G88" s="7"/>
      <c r="H88" s="6">
        <v>2.5040278140000001</v>
      </c>
      <c r="I88" s="5">
        <f t="shared" si="6"/>
        <v>0.1973430783608732</v>
      </c>
      <c r="J88" s="6">
        <f t="shared" si="7"/>
        <v>0.1973430783608732</v>
      </c>
    </row>
    <row r="89" spans="1:10" x14ac:dyDescent="0.35">
      <c r="A89" s="4">
        <v>44252</v>
      </c>
      <c r="B89" s="5">
        <v>2.128475436</v>
      </c>
      <c r="C89" s="5"/>
      <c r="D89" s="5">
        <v>1.7496</v>
      </c>
      <c r="E89" s="5">
        <f t="shared" si="4"/>
        <v>-0.17800319871767595</v>
      </c>
      <c r="F89" s="5">
        <f t="shared" si="5"/>
        <v>0.17800319871767595</v>
      </c>
      <c r="G89" s="7"/>
      <c r="H89" s="6">
        <v>1.8104488670000001</v>
      </c>
      <c r="I89" s="5">
        <f t="shared" si="6"/>
        <v>-0.14941519343895304</v>
      </c>
      <c r="J89" s="6">
        <f t="shared" si="7"/>
        <v>0.14941519343895304</v>
      </c>
    </row>
    <row r="90" spans="1:10" x14ac:dyDescent="0.35">
      <c r="A90" s="4">
        <v>44253</v>
      </c>
      <c r="B90" s="5">
        <v>1.8317848320000001</v>
      </c>
      <c r="C90" s="5"/>
      <c r="D90" s="5">
        <v>1.7470000000000001</v>
      </c>
      <c r="E90" s="5">
        <f t="shared" si="4"/>
        <v>-4.6285366337174678E-2</v>
      </c>
      <c r="F90" s="5">
        <f t="shared" si="5"/>
        <v>4.6285366337174678E-2</v>
      </c>
      <c r="G90" s="7"/>
      <c r="H90" s="6">
        <v>0.868515382</v>
      </c>
      <c r="I90" s="5">
        <f t="shared" si="6"/>
        <v>-0.52586386412440822</v>
      </c>
      <c r="J90" s="6">
        <f t="shared" si="7"/>
        <v>0.52586386412440822</v>
      </c>
    </row>
    <row r="91" spans="1:10" x14ac:dyDescent="0.35">
      <c r="A91" s="4">
        <v>44254</v>
      </c>
      <c r="B91" s="5">
        <v>0.95768457699999998</v>
      </c>
      <c r="C91" s="5"/>
      <c r="D91" s="5">
        <v>1.7443</v>
      </c>
      <c r="E91" s="5">
        <f t="shared" si="4"/>
        <v>0.82137213221509364</v>
      </c>
      <c r="F91" s="5">
        <f t="shared" si="5"/>
        <v>0.82137213221509364</v>
      </c>
      <c r="G91" s="7"/>
      <c r="H91" s="6">
        <v>2.9943442120000001</v>
      </c>
      <c r="I91" s="5">
        <f t="shared" si="6"/>
        <v>2.1266497173630481</v>
      </c>
      <c r="J91" s="6">
        <f t="shared" si="7"/>
        <v>2.1266497173630481</v>
      </c>
    </row>
    <row r="92" spans="1:10" x14ac:dyDescent="0.35">
      <c r="A92" s="4">
        <v>44255</v>
      </c>
      <c r="B92" s="5">
        <v>0.74299741100000005</v>
      </c>
      <c r="C92" s="5"/>
      <c r="D92" s="5">
        <v>1.7417</v>
      </c>
      <c r="E92" s="5">
        <f t="shared" si="4"/>
        <v>1.344153524917195</v>
      </c>
      <c r="F92" s="5">
        <f t="shared" si="5"/>
        <v>1.344153524917195</v>
      </c>
      <c r="G92" s="7"/>
      <c r="H92" s="6">
        <v>4.209933167</v>
      </c>
      <c r="I92" s="5">
        <f t="shared" si="6"/>
        <v>4.6661478286093239</v>
      </c>
      <c r="J92" s="6">
        <f t="shared" si="7"/>
        <v>4.6661478286093239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1.6817311348777779</v>
      </c>
      <c r="C95" s="5"/>
      <c r="D95" s="5">
        <f>AVERAGE(D3:D92)</f>
        <v>1.8644411111111112</v>
      </c>
      <c r="E95" s="5"/>
      <c r="F95" s="5">
        <f>SUM(F3:F92)</f>
        <v>49.769763030942052</v>
      </c>
      <c r="G95" s="5"/>
      <c r="H95" s="3">
        <f>AVERAGE(H3:H92)</f>
        <v>2.0623670457777776</v>
      </c>
      <c r="I95" s="3"/>
      <c r="J95" s="5">
        <f>SUM(J3:J92)</f>
        <v>63.686376923261683</v>
      </c>
    </row>
    <row r="96" spans="1:10" x14ac:dyDescent="0.35">
      <c r="A96" s="3" t="s">
        <v>14</v>
      </c>
      <c r="B96" s="5">
        <f>MEDIAN(B3:B92)</f>
        <v>1.9209906834999999</v>
      </c>
      <c r="C96" s="5"/>
      <c r="D96" s="5">
        <f>MEDIAN(D3:D92)</f>
        <v>1.863</v>
      </c>
      <c r="E96" s="5" t="s">
        <v>1</v>
      </c>
      <c r="F96" s="8">
        <f>COUNT(D3:D92)</f>
        <v>90</v>
      </c>
      <c r="G96" s="5"/>
      <c r="H96" s="3">
        <f>MEDIAN(H3:H92)</f>
        <v>2.3503763634999997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0.65674603389532771</v>
      </c>
      <c r="C97" s="5"/>
      <c r="D97" s="3">
        <f>_xlfn.STDEV.S(D3:D92)</f>
        <v>7.3682726917117899E-2</v>
      </c>
      <c r="E97" s="5" t="s">
        <v>4</v>
      </c>
      <c r="F97" s="5">
        <f>(F95/F96)*100</f>
        <v>55.299736701046719</v>
      </c>
      <c r="G97" s="5"/>
      <c r="H97" s="3">
        <f>_xlfn.STDEV.S(H3:H92)</f>
        <v>0.82642640666506939</v>
      </c>
      <c r="I97" s="3" t="s">
        <v>4</v>
      </c>
      <c r="J97" s="5">
        <f>(J95/J96)*100</f>
        <v>70.762641025846321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97"/>
  <sheetViews>
    <sheetView workbookViewId="0">
      <selection activeCell="J94" sqref="A1:J94"/>
    </sheetView>
  </sheetViews>
  <sheetFormatPr defaultRowHeight="14.5" x14ac:dyDescent="0.35"/>
  <cols>
    <col min="1" max="1" width="10.453125" bestFit="1" customWidth="1"/>
    <col min="2" max="2" width="12" bestFit="1" customWidth="1"/>
    <col min="3" max="3" width="3.7265625" customWidth="1"/>
    <col min="4" max="4" width="11.81640625" bestFit="1" customWidth="1"/>
    <col min="5" max="5" width="7.81640625" bestFit="1" customWidth="1"/>
    <col min="6" max="6" width="7.7265625" bestFit="1" customWidth="1"/>
    <col min="7" max="7" width="5.7265625" customWidth="1"/>
    <col min="8" max="8" width="11.81640625" bestFit="1" customWidth="1"/>
    <col min="9" max="9" width="6.1796875" bestFit="1" customWidth="1"/>
    <col min="10" max="10" width="6.363281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9" t="s">
        <v>0</v>
      </c>
      <c r="B1" s="12" t="s">
        <v>8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15" thickBot="1" x14ac:dyDescent="0.4">
      <c r="A2" s="11" t="s">
        <v>0</v>
      </c>
      <c r="B2" s="11" t="s">
        <v>16</v>
      </c>
      <c r="C2" s="11"/>
      <c r="D2" s="11" t="s">
        <v>17</v>
      </c>
      <c r="E2" s="11" t="s">
        <v>19</v>
      </c>
      <c r="F2" s="11" t="s">
        <v>21</v>
      </c>
      <c r="G2" s="11"/>
      <c r="H2" s="11" t="s">
        <v>18</v>
      </c>
      <c r="I2" s="11" t="s">
        <v>20</v>
      </c>
      <c r="J2" s="11" t="s">
        <v>22</v>
      </c>
    </row>
    <row r="3" spans="1:10" x14ac:dyDescent="0.35">
      <c r="A3" s="4">
        <v>44166</v>
      </c>
      <c r="B3" s="5">
        <v>4.0993256999999998E-2</v>
      </c>
      <c r="C3" s="5"/>
      <c r="D3" s="5">
        <v>2.5000000000000001E-2</v>
      </c>
      <c r="E3" s="5">
        <f>(D3-B3)/B3</f>
        <v>-0.39014360337359866</v>
      </c>
      <c r="F3" s="5">
        <f>ABS((B3-D3)/B3)</f>
        <v>0.39014360337359866</v>
      </c>
      <c r="G3" s="5"/>
      <c r="H3" s="5">
        <v>4.0993256999999998E-2</v>
      </c>
      <c r="I3" s="5">
        <f>(H3-B3)/B3</f>
        <v>0</v>
      </c>
      <c r="J3" s="6">
        <f>ABS((B3-H3)/B3)</f>
        <v>0</v>
      </c>
    </row>
    <row r="4" spans="1:10" x14ac:dyDescent="0.35">
      <c r="A4" s="4">
        <v>44167</v>
      </c>
      <c r="B4" s="5">
        <v>2.2081424999999998E-2</v>
      </c>
      <c r="C4" s="5"/>
      <c r="D4" s="5">
        <v>2.5000000000000001E-2</v>
      </c>
      <c r="E4" s="5">
        <f t="shared" ref="E4:E67" si="0">(D4-B4)/B4</f>
        <v>0.13217330856138149</v>
      </c>
      <c r="F4" s="5">
        <f t="shared" ref="F4:F67" si="1">ABS((B4-D4)/B4)</f>
        <v>0.13217330856138149</v>
      </c>
      <c r="G4" s="5"/>
      <c r="H4" s="5">
        <v>3.6306112000000001E-2</v>
      </c>
      <c r="I4" s="5">
        <f t="shared" ref="I4:I67" si="2">(H4-B4)/B4</f>
        <v>0.64419243776160295</v>
      </c>
      <c r="J4" s="6">
        <f t="shared" ref="J4:J67" si="3">ABS((B4-H4)/B4)</f>
        <v>0.64419243776160295</v>
      </c>
    </row>
    <row r="5" spans="1:10" x14ac:dyDescent="0.35">
      <c r="A5" s="4">
        <v>44168</v>
      </c>
      <c r="B5" s="5">
        <v>3.5748055000000001E-2</v>
      </c>
      <c r="C5" s="5"/>
      <c r="D5" s="5">
        <v>2.4899999999999999E-2</v>
      </c>
      <c r="E5" s="5">
        <f t="shared" si="0"/>
        <v>-0.30345860774802996</v>
      </c>
      <c r="F5" s="5">
        <f t="shared" si="1"/>
        <v>0.30345860774802996</v>
      </c>
      <c r="G5" s="5"/>
      <c r="H5" s="5">
        <v>2.6146493999999999E-2</v>
      </c>
      <c r="I5" s="5">
        <f t="shared" si="2"/>
        <v>-0.26858974565189636</v>
      </c>
      <c r="J5" s="6">
        <f t="shared" si="3"/>
        <v>0.26858974565189636</v>
      </c>
    </row>
    <row r="6" spans="1:10" x14ac:dyDescent="0.35">
      <c r="A6" s="4">
        <v>44169</v>
      </c>
      <c r="B6" s="5">
        <v>2.3840434000000001E-2</v>
      </c>
      <c r="C6" s="5"/>
      <c r="D6" s="5">
        <v>2.4899999999999999E-2</v>
      </c>
      <c r="E6" s="5">
        <f t="shared" si="0"/>
        <v>4.4444073459400858E-2</v>
      </c>
      <c r="F6" s="5">
        <f t="shared" si="1"/>
        <v>4.4444073459400858E-2</v>
      </c>
      <c r="G6" s="5"/>
      <c r="H6" s="5">
        <v>1.3423854000000001E-2</v>
      </c>
      <c r="I6" s="5">
        <f t="shared" si="2"/>
        <v>-0.43692912637412556</v>
      </c>
      <c r="J6" s="6">
        <f t="shared" si="3"/>
        <v>0.43692912637412556</v>
      </c>
    </row>
    <row r="7" spans="1:10" x14ac:dyDescent="0.35">
      <c r="A7" s="4">
        <v>44170</v>
      </c>
      <c r="B7" s="5">
        <v>1.2056818E-2</v>
      </c>
      <c r="C7" s="5"/>
      <c r="D7" s="5">
        <v>2.4899999999999999E-2</v>
      </c>
      <c r="E7" s="5">
        <f t="shared" si="0"/>
        <v>1.0652215203049427</v>
      </c>
      <c r="F7" s="5">
        <f t="shared" si="1"/>
        <v>1.0652215203049427</v>
      </c>
      <c r="G7" s="5"/>
      <c r="H7" s="5">
        <v>1.4151476E-2</v>
      </c>
      <c r="I7" s="5">
        <f t="shared" si="2"/>
        <v>0.17373224013168309</v>
      </c>
      <c r="J7" s="6">
        <f t="shared" si="3"/>
        <v>0.17373224013168309</v>
      </c>
    </row>
    <row r="8" spans="1:10" x14ac:dyDescent="0.35">
      <c r="A8" s="4">
        <v>44171</v>
      </c>
      <c r="B8" s="5">
        <v>2.2250308E-2</v>
      </c>
      <c r="C8" s="5"/>
      <c r="D8" s="5">
        <v>2.4799999999999999E-2</v>
      </c>
      <c r="E8" s="5">
        <f t="shared" si="0"/>
        <v>0.11459131262362747</v>
      </c>
      <c r="F8" s="5">
        <f t="shared" si="1"/>
        <v>0.11459131262362747</v>
      </c>
      <c r="G8" s="5"/>
      <c r="H8" s="5">
        <v>2.2105092999999999E-2</v>
      </c>
      <c r="I8" s="5">
        <f t="shared" si="2"/>
        <v>-6.5264265105903531E-3</v>
      </c>
      <c r="J8" s="6">
        <f t="shared" si="3"/>
        <v>6.5264265105903531E-3</v>
      </c>
    </row>
    <row r="9" spans="1:10" x14ac:dyDescent="0.35">
      <c r="A9" s="4">
        <v>44172</v>
      </c>
      <c r="B9" s="5">
        <v>3.8548084000000003E-2</v>
      </c>
      <c r="C9" s="5"/>
      <c r="D9" s="5">
        <v>2.4799999999999999E-2</v>
      </c>
      <c r="E9" s="5">
        <f t="shared" si="0"/>
        <v>-0.3566476611392671</v>
      </c>
      <c r="F9" s="5">
        <f t="shared" si="1"/>
        <v>0.3566476611392671</v>
      </c>
      <c r="G9" s="5"/>
      <c r="H9" s="5">
        <v>3.2021725000000001E-2</v>
      </c>
      <c r="I9" s="5">
        <f t="shared" si="2"/>
        <v>-0.16930436801995144</v>
      </c>
      <c r="J9" s="6">
        <f t="shared" si="3"/>
        <v>0.16930436801995144</v>
      </c>
    </row>
    <row r="10" spans="1:10" x14ac:dyDescent="0.35">
      <c r="A10" s="4">
        <v>44173</v>
      </c>
      <c r="B10" s="5">
        <v>3.9091853000000003E-2</v>
      </c>
      <c r="C10" s="5"/>
      <c r="D10" s="5">
        <v>2.4799999999999999E-2</v>
      </c>
      <c r="E10" s="5">
        <f t="shared" si="0"/>
        <v>-0.36559671397516008</v>
      </c>
      <c r="F10" s="5">
        <f t="shared" si="1"/>
        <v>0.36559671397516008</v>
      </c>
      <c r="G10" s="5"/>
      <c r="H10" s="5">
        <v>3.3347202999999999E-2</v>
      </c>
      <c r="I10" s="5">
        <f t="shared" si="2"/>
        <v>-0.14695261439768545</v>
      </c>
      <c r="J10" s="6">
        <f t="shared" si="3"/>
        <v>0.14695261439768545</v>
      </c>
    </row>
    <row r="11" spans="1:10" x14ac:dyDescent="0.35">
      <c r="A11" s="4">
        <v>44174</v>
      </c>
      <c r="B11" s="5">
        <v>3.0369690000000001E-2</v>
      </c>
      <c r="C11" s="5"/>
      <c r="D11" s="5">
        <v>2.4799999999999999E-2</v>
      </c>
      <c r="E11" s="5">
        <f t="shared" si="0"/>
        <v>-0.1833963402326465</v>
      </c>
      <c r="F11" s="5">
        <f t="shared" si="1"/>
        <v>0.1833963402326465</v>
      </c>
      <c r="G11" s="5"/>
      <c r="H11" s="5">
        <v>3.8151065999999997E-2</v>
      </c>
      <c r="I11" s="5">
        <f t="shared" si="2"/>
        <v>0.25622177901717125</v>
      </c>
      <c r="J11" s="6">
        <f t="shared" si="3"/>
        <v>0.25622177901717125</v>
      </c>
    </row>
    <row r="12" spans="1:10" x14ac:dyDescent="0.35">
      <c r="A12" s="4">
        <v>44175</v>
      </c>
      <c r="B12" s="5">
        <v>2.8366063E-2</v>
      </c>
      <c r="C12" s="5"/>
      <c r="D12" s="5">
        <v>2.47E-2</v>
      </c>
      <c r="E12" s="5">
        <f t="shared" si="0"/>
        <v>-0.12924116399233834</v>
      </c>
      <c r="F12" s="5">
        <f t="shared" si="1"/>
        <v>0.12924116399233834</v>
      </c>
      <c r="G12" s="5"/>
      <c r="H12" s="5">
        <v>2.7477156999999999E-2</v>
      </c>
      <c r="I12" s="5">
        <f t="shared" si="2"/>
        <v>-3.1336953598389804E-2</v>
      </c>
      <c r="J12" s="6">
        <f t="shared" si="3"/>
        <v>3.1336953598389804E-2</v>
      </c>
    </row>
    <row r="13" spans="1:10" x14ac:dyDescent="0.35">
      <c r="A13" s="4">
        <v>44176</v>
      </c>
      <c r="B13" s="5">
        <v>3.2577029E-2</v>
      </c>
      <c r="C13" s="5"/>
      <c r="D13" s="5">
        <v>2.47E-2</v>
      </c>
      <c r="E13" s="5">
        <f t="shared" si="0"/>
        <v>-0.24179703434588834</v>
      </c>
      <c r="F13" s="5">
        <f t="shared" si="1"/>
        <v>0.24179703434588834</v>
      </c>
      <c r="G13" s="5"/>
      <c r="H13" s="5">
        <v>2.1621466999999998E-2</v>
      </c>
      <c r="I13" s="5">
        <f t="shared" si="2"/>
        <v>-0.3362971497492912</v>
      </c>
      <c r="J13" s="6">
        <f t="shared" si="3"/>
        <v>0.3362971497492912</v>
      </c>
    </row>
    <row r="14" spans="1:10" x14ac:dyDescent="0.35">
      <c r="A14" s="4">
        <v>44177</v>
      </c>
      <c r="B14" s="5">
        <v>1.1787654E-2</v>
      </c>
      <c r="C14" s="5"/>
      <c r="D14" s="5">
        <v>2.47E-2</v>
      </c>
      <c r="E14" s="5">
        <f t="shared" si="0"/>
        <v>1.0954127089240997</v>
      </c>
      <c r="F14" s="5">
        <f t="shared" si="1"/>
        <v>1.0954127089240997</v>
      </c>
      <c r="G14" s="5"/>
      <c r="H14" s="5">
        <v>2.3594908000000001E-2</v>
      </c>
      <c r="I14" s="5">
        <f t="shared" si="2"/>
        <v>1.0016627566435188</v>
      </c>
      <c r="J14" s="6">
        <f t="shared" si="3"/>
        <v>1.0016627566435188</v>
      </c>
    </row>
    <row r="15" spans="1:10" x14ac:dyDescent="0.35">
      <c r="A15" s="4">
        <v>44178</v>
      </c>
      <c r="B15" s="5">
        <v>2.5089001E-2</v>
      </c>
      <c r="C15" s="5"/>
      <c r="D15" s="5">
        <v>2.46E-2</v>
      </c>
      <c r="E15" s="5">
        <f t="shared" si="0"/>
        <v>-1.9490652497482833E-2</v>
      </c>
      <c r="F15" s="5">
        <f t="shared" si="1"/>
        <v>1.9490652497482833E-2</v>
      </c>
      <c r="G15" s="5"/>
      <c r="H15" s="5">
        <v>3.1371123000000001E-2</v>
      </c>
      <c r="I15" s="5">
        <f t="shared" si="2"/>
        <v>0.25039346923378897</v>
      </c>
      <c r="J15" s="6">
        <f t="shared" si="3"/>
        <v>0.25039346923378897</v>
      </c>
    </row>
    <row r="16" spans="1:10" x14ac:dyDescent="0.35">
      <c r="A16" s="4">
        <v>44179</v>
      </c>
      <c r="B16" s="5">
        <v>2.7950752999999998E-2</v>
      </c>
      <c r="C16" s="5"/>
      <c r="D16" s="5">
        <v>2.46E-2</v>
      </c>
      <c r="E16" s="5">
        <f t="shared" si="0"/>
        <v>-0.11988059856562713</v>
      </c>
      <c r="F16" s="5">
        <f t="shared" si="1"/>
        <v>0.11988059856562713</v>
      </c>
      <c r="G16" s="5"/>
      <c r="H16" s="5">
        <v>3.3032974999999999E-2</v>
      </c>
      <c r="I16" s="5">
        <f t="shared" si="2"/>
        <v>0.18182773108116268</v>
      </c>
      <c r="J16" s="6">
        <f t="shared" si="3"/>
        <v>0.18182773108116268</v>
      </c>
    </row>
    <row r="17" spans="1:15" x14ac:dyDescent="0.35">
      <c r="A17" s="4">
        <v>44180</v>
      </c>
      <c r="B17" s="5">
        <v>3.0127073000000001E-2</v>
      </c>
      <c r="C17" s="5"/>
      <c r="D17" s="5">
        <v>2.46E-2</v>
      </c>
      <c r="E17" s="5">
        <f t="shared" si="0"/>
        <v>-0.18345867851151687</v>
      </c>
      <c r="F17" s="5">
        <f t="shared" si="1"/>
        <v>0.18345867851151687</v>
      </c>
      <c r="G17" s="5"/>
      <c r="H17" s="5">
        <v>3.9647847E-2</v>
      </c>
      <c r="I17" s="5">
        <f t="shared" si="2"/>
        <v>0.31602054404687768</v>
      </c>
      <c r="J17" s="6">
        <f t="shared" si="3"/>
        <v>0.31602054404687768</v>
      </c>
    </row>
    <row r="18" spans="1:15" x14ac:dyDescent="0.35">
      <c r="A18" s="4">
        <v>44181</v>
      </c>
      <c r="B18" s="5">
        <v>3.8698231999999999E-2</v>
      </c>
      <c r="C18" s="5"/>
      <c r="D18" s="5">
        <v>2.4500000000000001E-2</v>
      </c>
      <c r="E18" s="5">
        <f t="shared" si="0"/>
        <v>-0.36689614140511634</v>
      </c>
      <c r="F18" s="5">
        <f t="shared" si="1"/>
        <v>0.36689614140511634</v>
      </c>
      <c r="G18" s="5"/>
      <c r="H18" s="5">
        <v>3.6416772E-2</v>
      </c>
      <c r="I18" s="5">
        <f t="shared" si="2"/>
        <v>-5.895514813183194E-2</v>
      </c>
      <c r="J18" s="6">
        <f t="shared" si="3"/>
        <v>5.895514813183194E-2</v>
      </c>
    </row>
    <row r="19" spans="1:15" x14ac:dyDescent="0.35">
      <c r="A19" s="4">
        <v>44182</v>
      </c>
      <c r="B19" s="5">
        <v>3.2364815999999998E-2</v>
      </c>
      <c r="C19" s="5"/>
      <c r="D19" s="5">
        <v>2.4500000000000001E-2</v>
      </c>
      <c r="E19" s="5">
        <f t="shared" si="0"/>
        <v>-0.24300512012798087</v>
      </c>
      <c r="F19" s="5">
        <f t="shared" si="1"/>
        <v>0.24300512012798087</v>
      </c>
      <c r="G19" s="5"/>
      <c r="H19" s="5">
        <v>2.9562926E-2</v>
      </c>
      <c r="I19" s="5">
        <f t="shared" si="2"/>
        <v>-8.6572097304677964E-2</v>
      </c>
      <c r="J19" s="6">
        <f t="shared" si="3"/>
        <v>8.6572097304677964E-2</v>
      </c>
    </row>
    <row r="20" spans="1:15" x14ac:dyDescent="0.35">
      <c r="A20" s="4">
        <v>44183</v>
      </c>
      <c r="B20" s="5">
        <v>3.4704552E-2</v>
      </c>
      <c r="C20" s="5"/>
      <c r="D20" s="5">
        <v>2.4500000000000001E-2</v>
      </c>
      <c r="E20" s="5">
        <f t="shared" si="0"/>
        <v>-0.29404073563606292</v>
      </c>
      <c r="F20" s="5">
        <f t="shared" si="1"/>
        <v>0.29404073563606292</v>
      </c>
      <c r="G20" s="5"/>
      <c r="H20" s="5">
        <v>1.4801483000000001E-2</v>
      </c>
      <c r="I20" s="5">
        <f t="shared" si="2"/>
        <v>-0.57350024284998691</v>
      </c>
      <c r="J20" s="6">
        <f t="shared" si="3"/>
        <v>0.57350024284998691</v>
      </c>
    </row>
    <row r="21" spans="1:15" x14ac:dyDescent="0.35">
      <c r="A21" s="4">
        <v>44184</v>
      </c>
      <c r="B21" s="5">
        <v>1.5019001000000001E-2</v>
      </c>
      <c r="C21" s="5"/>
      <c r="D21" s="5">
        <v>2.4400000000000002E-2</v>
      </c>
      <c r="E21" s="5">
        <f t="shared" si="0"/>
        <v>0.62460872064659967</v>
      </c>
      <c r="F21" s="5">
        <f t="shared" si="1"/>
        <v>0.62460872064659967</v>
      </c>
      <c r="G21" s="5"/>
      <c r="H21" s="5">
        <v>2.6685844E-2</v>
      </c>
      <c r="I21" s="5">
        <f t="shared" si="2"/>
        <v>0.77680552787765311</v>
      </c>
      <c r="J21" s="6">
        <f t="shared" si="3"/>
        <v>0.77680552787765311</v>
      </c>
    </row>
    <row r="22" spans="1:15" x14ac:dyDescent="0.35">
      <c r="A22" s="4">
        <v>44185</v>
      </c>
      <c r="B22" s="5">
        <v>1.2303402E-2</v>
      </c>
      <c r="C22" s="5"/>
      <c r="D22" s="5">
        <v>2.4400000000000002E-2</v>
      </c>
      <c r="E22" s="5">
        <f t="shared" si="0"/>
        <v>0.98319131570276275</v>
      </c>
      <c r="F22" s="5">
        <f t="shared" si="1"/>
        <v>0.98319131570276275</v>
      </c>
      <c r="G22" s="5"/>
      <c r="H22" s="5">
        <v>3.3586499999999998E-2</v>
      </c>
      <c r="I22" s="5">
        <f t="shared" si="2"/>
        <v>1.7298547182315915</v>
      </c>
      <c r="J22" s="6">
        <f t="shared" si="3"/>
        <v>1.7298547182315915</v>
      </c>
    </row>
    <row r="23" spans="1:15" x14ac:dyDescent="0.35">
      <c r="A23" s="4">
        <v>44186</v>
      </c>
      <c r="B23" s="5">
        <v>3.8197058999999998E-2</v>
      </c>
      <c r="C23" s="5"/>
      <c r="D23" s="5">
        <v>2.4400000000000002E-2</v>
      </c>
      <c r="E23" s="5">
        <f t="shared" si="0"/>
        <v>-0.36120736415858606</v>
      </c>
      <c r="F23" s="5">
        <f t="shared" si="1"/>
        <v>0.36120736415858606</v>
      </c>
      <c r="G23" s="5"/>
      <c r="H23" s="5">
        <v>4.3149009000000002E-2</v>
      </c>
      <c r="I23" s="5">
        <f t="shared" si="2"/>
        <v>0.12964218004323327</v>
      </c>
      <c r="J23" s="6">
        <f t="shared" si="3"/>
        <v>0.12964218004323327</v>
      </c>
    </row>
    <row r="24" spans="1:15" x14ac:dyDescent="0.35">
      <c r="A24" s="4">
        <v>44187</v>
      </c>
      <c r="B24" s="5">
        <v>2.1447665000000001E-2</v>
      </c>
      <c r="C24" s="5"/>
      <c r="D24" s="5">
        <v>2.4299999999999999E-2</v>
      </c>
      <c r="E24" s="5">
        <f t="shared" si="0"/>
        <v>0.13299046772690629</v>
      </c>
      <c r="F24" s="5">
        <f t="shared" si="1"/>
        <v>0.13299046772690629</v>
      </c>
      <c r="G24" s="5"/>
      <c r="H24" s="5">
        <v>3.6650879999999997E-2</v>
      </c>
      <c r="I24" s="5">
        <f t="shared" si="2"/>
        <v>0.70885175612356843</v>
      </c>
      <c r="J24" s="6">
        <f t="shared" si="3"/>
        <v>0.70885175612356843</v>
      </c>
    </row>
    <row r="25" spans="1:15" x14ac:dyDescent="0.35">
      <c r="A25" s="4">
        <v>44188</v>
      </c>
      <c r="B25" s="5">
        <v>2.4580446999999998E-2</v>
      </c>
      <c r="C25" s="5"/>
      <c r="D25" s="5">
        <v>2.4299999999999999E-2</v>
      </c>
      <c r="E25" s="5">
        <f t="shared" si="0"/>
        <v>-1.1409353133407203E-2</v>
      </c>
      <c r="F25" s="5">
        <f t="shared" si="1"/>
        <v>1.1409353133407203E-2</v>
      </c>
      <c r="G25" s="5"/>
      <c r="H25" s="5">
        <v>3.6582733999999999E-2</v>
      </c>
      <c r="I25" s="5">
        <f t="shared" si="2"/>
        <v>0.48828595346537029</v>
      </c>
      <c r="J25" s="6">
        <f t="shared" si="3"/>
        <v>0.48828595346537029</v>
      </c>
    </row>
    <row r="26" spans="1:15" x14ac:dyDescent="0.35">
      <c r="A26" s="4">
        <v>44189</v>
      </c>
      <c r="B26" s="5">
        <v>1.0823739000000001E-2</v>
      </c>
      <c r="C26" s="5"/>
      <c r="D26" s="5">
        <v>2.4299999999999999E-2</v>
      </c>
      <c r="E26" s="5">
        <f t="shared" si="0"/>
        <v>1.2450652219163818</v>
      </c>
      <c r="F26" s="5">
        <f t="shared" si="1"/>
        <v>1.2450652219163818</v>
      </c>
      <c r="G26" s="5"/>
      <c r="H26" s="5">
        <v>3.6513563999999998E-2</v>
      </c>
      <c r="I26" s="5">
        <f t="shared" si="2"/>
        <v>2.3734704800254329</v>
      </c>
      <c r="J26" s="6">
        <f t="shared" si="3"/>
        <v>2.3734704800254329</v>
      </c>
    </row>
    <row r="27" spans="1:15" x14ac:dyDescent="0.35">
      <c r="A27" s="4">
        <v>44190</v>
      </c>
      <c r="B27" s="5">
        <v>1.2152691E-2</v>
      </c>
      <c r="C27" s="5"/>
      <c r="D27" s="5">
        <v>2.4199999999999999E-2</v>
      </c>
      <c r="E27" s="5">
        <f t="shared" si="0"/>
        <v>0.99132850493771285</v>
      </c>
      <c r="F27" s="5">
        <f t="shared" si="1"/>
        <v>0.99132850493771285</v>
      </c>
      <c r="G27" s="5"/>
      <c r="H27" s="5">
        <v>1.5887241999999999E-2</v>
      </c>
      <c r="I27" s="5">
        <f t="shared" si="2"/>
        <v>0.30730239088610078</v>
      </c>
      <c r="J27" s="6">
        <f t="shared" si="3"/>
        <v>0.30730239088610078</v>
      </c>
    </row>
    <row r="28" spans="1:15" x14ac:dyDescent="0.35">
      <c r="A28" s="4">
        <v>44191</v>
      </c>
      <c r="B28" s="5">
        <v>8.5453839999999996E-3</v>
      </c>
      <c r="C28" s="5"/>
      <c r="D28" s="5">
        <v>2.4199999999999999E-2</v>
      </c>
      <c r="E28" s="5">
        <f t="shared" si="0"/>
        <v>1.8319382721712683</v>
      </c>
      <c r="F28" s="5">
        <f t="shared" si="1"/>
        <v>1.8319382721712683</v>
      </c>
      <c r="G28" s="5"/>
      <c r="H28" s="5">
        <v>2.6147564000000002E-2</v>
      </c>
      <c r="I28" s="5">
        <f t="shared" si="2"/>
        <v>2.0598465791589944</v>
      </c>
      <c r="J28" s="6">
        <f t="shared" si="3"/>
        <v>2.0598465791589944</v>
      </c>
    </row>
    <row r="29" spans="1:15" x14ac:dyDescent="0.35">
      <c r="A29" s="4">
        <v>44192</v>
      </c>
      <c r="B29" s="5">
        <v>2.4288563999999999E-2</v>
      </c>
      <c r="C29" s="5"/>
      <c r="D29" s="5">
        <v>2.4199999999999999E-2</v>
      </c>
      <c r="E29" s="5">
        <f t="shared" si="0"/>
        <v>-3.6463250771021009E-3</v>
      </c>
      <c r="F29" s="5">
        <f t="shared" si="1"/>
        <v>3.6463250771021009E-3</v>
      </c>
      <c r="G29" s="5"/>
      <c r="H29" s="5">
        <v>3.6120205000000002E-2</v>
      </c>
      <c r="I29" s="5">
        <f t="shared" si="2"/>
        <v>0.48712805746770393</v>
      </c>
      <c r="J29" s="6">
        <f t="shared" si="3"/>
        <v>0.48712805746770393</v>
      </c>
    </row>
    <row r="30" spans="1:15" x14ac:dyDescent="0.35">
      <c r="A30" s="4">
        <v>44193</v>
      </c>
      <c r="B30" s="5">
        <v>2.9170509000000001E-2</v>
      </c>
      <c r="C30" s="5"/>
      <c r="D30" s="5">
        <v>2.41E-2</v>
      </c>
      <c r="E30" s="5">
        <f t="shared" si="0"/>
        <v>-0.17382312389543839</v>
      </c>
      <c r="F30" s="5">
        <f t="shared" si="1"/>
        <v>0.17382312389543839</v>
      </c>
      <c r="G30" s="5"/>
      <c r="H30" s="5">
        <v>4.0209333999999999E-2</v>
      </c>
      <c r="I30" s="5">
        <f t="shared" si="2"/>
        <v>0.37842414748402226</v>
      </c>
      <c r="J30" s="6">
        <f t="shared" si="3"/>
        <v>0.37842414748402226</v>
      </c>
    </row>
    <row r="31" spans="1:15" x14ac:dyDescent="0.35">
      <c r="A31" s="4">
        <v>44194</v>
      </c>
      <c r="B31" s="5">
        <v>2.3196700000000001E-2</v>
      </c>
      <c r="C31" s="5"/>
      <c r="D31" s="5">
        <v>2.41E-2</v>
      </c>
      <c r="E31" s="5">
        <f t="shared" si="0"/>
        <v>3.8940883832614091E-2</v>
      </c>
      <c r="F31" s="5">
        <f t="shared" si="1"/>
        <v>3.8940883832614091E-2</v>
      </c>
      <c r="G31" s="5"/>
      <c r="H31" s="5">
        <v>3.9158075000000001E-2</v>
      </c>
      <c r="I31" s="5">
        <f t="shared" si="2"/>
        <v>0.68808817633542696</v>
      </c>
      <c r="J31" s="6">
        <f t="shared" si="3"/>
        <v>0.68808817633542696</v>
      </c>
      <c r="M31" s="1"/>
      <c r="O31" s="2"/>
    </row>
    <row r="32" spans="1:15" x14ac:dyDescent="0.35">
      <c r="A32" s="4">
        <v>44195</v>
      </c>
      <c r="B32" s="5">
        <v>2.3478120000000002E-2</v>
      </c>
      <c r="C32" s="5"/>
      <c r="D32" s="5">
        <v>2.41E-2</v>
      </c>
      <c r="E32" s="5">
        <f t="shared" si="0"/>
        <v>2.6487640407323852E-2</v>
      </c>
      <c r="F32" s="5">
        <f t="shared" si="1"/>
        <v>2.6487640407323852E-2</v>
      </c>
      <c r="G32" s="5"/>
      <c r="H32" s="5">
        <v>2.8487680000000001E-2</v>
      </c>
      <c r="I32" s="5">
        <f t="shared" si="2"/>
        <v>0.21337142837671838</v>
      </c>
      <c r="J32" s="6">
        <f t="shared" si="3"/>
        <v>0.21337142837671838</v>
      </c>
    </row>
    <row r="33" spans="1:10" x14ac:dyDescent="0.35">
      <c r="A33" s="4">
        <v>44196</v>
      </c>
      <c r="B33" s="5">
        <v>7.780085E-3</v>
      </c>
      <c r="C33" s="5"/>
      <c r="D33" s="5">
        <v>2.4E-2</v>
      </c>
      <c r="E33" s="5">
        <f t="shared" si="0"/>
        <v>2.0847992020652732</v>
      </c>
      <c r="F33" s="5">
        <f t="shared" si="1"/>
        <v>2.0847992020652732</v>
      </c>
      <c r="G33" s="5"/>
      <c r="H33" s="5">
        <v>2.7608234999999998E-2</v>
      </c>
      <c r="I33" s="5">
        <f t="shared" si="2"/>
        <v>2.5485775541012727</v>
      </c>
      <c r="J33" s="6">
        <f t="shared" si="3"/>
        <v>2.5485775541012727</v>
      </c>
    </row>
    <row r="34" spans="1:10" x14ac:dyDescent="0.35">
      <c r="A34" s="4">
        <v>44197</v>
      </c>
      <c r="B34" s="5">
        <v>1.4111056E-2</v>
      </c>
      <c r="C34" s="5"/>
      <c r="D34" s="5">
        <v>2.4E-2</v>
      </c>
      <c r="E34" s="5">
        <f t="shared" si="0"/>
        <v>0.7007940440460303</v>
      </c>
      <c r="F34" s="5">
        <f t="shared" si="1"/>
        <v>0.7007940440460303</v>
      </c>
      <c r="G34" s="7"/>
      <c r="H34" s="6">
        <v>1.4795417999999999E-2</v>
      </c>
      <c r="I34" s="5">
        <f t="shared" si="2"/>
        <v>4.8498283898809495E-2</v>
      </c>
      <c r="J34" s="6">
        <f t="shared" si="3"/>
        <v>4.8498283898809495E-2</v>
      </c>
    </row>
    <row r="35" spans="1:10" x14ac:dyDescent="0.35">
      <c r="A35" s="4">
        <v>44198</v>
      </c>
      <c r="B35" s="5">
        <v>1.2053018E-2</v>
      </c>
      <c r="C35" s="5"/>
      <c r="D35" s="5">
        <v>2.4E-2</v>
      </c>
      <c r="E35" s="5">
        <f t="shared" si="0"/>
        <v>0.99120253533181479</v>
      </c>
      <c r="F35" s="5">
        <f t="shared" si="1"/>
        <v>0.99120253533181479</v>
      </c>
      <c r="G35" s="7"/>
      <c r="H35" s="6">
        <v>2.7248128999999999E-2</v>
      </c>
      <c r="I35" s="5">
        <f t="shared" si="2"/>
        <v>1.260689314493681</v>
      </c>
      <c r="J35" s="6">
        <f t="shared" si="3"/>
        <v>1.260689314493681</v>
      </c>
    </row>
    <row r="36" spans="1:10" x14ac:dyDescent="0.35">
      <c r="A36" s="4">
        <v>44199</v>
      </c>
      <c r="B36" s="5">
        <v>1.8868315E-2</v>
      </c>
      <c r="C36" s="5"/>
      <c r="D36" s="5">
        <v>2.4E-2</v>
      </c>
      <c r="E36" s="5">
        <f t="shared" si="0"/>
        <v>0.27197367650476473</v>
      </c>
      <c r="F36" s="5">
        <f t="shared" si="1"/>
        <v>0.27197367650476473</v>
      </c>
      <c r="G36" s="7"/>
      <c r="H36" s="6">
        <v>3.5336174999999997E-2</v>
      </c>
      <c r="I36" s="5">
        <f t="shared" si="2"/>
        <v>0.87277851784857297</v>
      </c>
      <c r="J36" s="6">
        <f t="shared" si="3"/>
        <v>0.87277851784857297</v>
      </c>
    </row>
    <row r="37" spans="1:10" x14ac:dyDescent="0.35">
      <c r="A37" s="4">
        <v>44200</v>
      </c>
      <c r="B37" s="5">
        <v>2.8122708E-2</v>
      </c>
      <c r="C37" s="5"/>
      <c r="D37" s="5">
        <v>2.3900000000000001E-2</v>
      </c>
      <c r="E37" s="5">
        <f t="shared" si="0"/>
        <v>-0.15015296535454548</v>
      </c>
      <c r="F37" s="5">
        <f t="shared" si="1"/>
        <v>0.15015296535454548</v>
      </c>
      <c r="G37" s="7"/>
      <c r="H37" s="6">
        <v>3.3738268000000002E-2</v>
      </c>
      <c r="I37" s="5">
        <f t="shared" si="2"/>
        <v>0.19968062819554938</v>
      </c>
      <c r="J37" s="6">
        <f t="shared" si="3"/>
        <v>0.19968062819554938</v>
      </c>
    </row>
    <row r="38" spans="1:10" x14ac:dyDescent="0.35">
      <c r="A38" s="4">
        <v>44201</v>
      </c>
      <c r="B38" s="5">
        <v>3.0560684000000001E-2</v>
      </c>
      <c r="C38" s="5"/>
      <c r="D38" s="5">
        <v>2.3900000000000001E-2</v>
      </c>
      <c r="E38" s="5">
        <f t="shared" si="0"/>
        <v>-0.2179494411839735</v>
      </c>
      <c r="F38" s="5">
        <f t="shared" si="1"/>
        <v>0.2179494411839735</v>
      </c>
      <c r="G38" s="7"/>
      <c r="H38" s="6">
        <v>2.9775543000000002E-2</v>
      </c>
      <c r="I38" s="5">
        <f t="shared" si="2"/>
        <v>-2.569121162340475E-2</v>
      </c>
      <c r="J38" s="6">
        <f t="shared" si="3"/>
        <v>2.569121162340475E-2</v>
      </c>
    </row>
    <row r="39" spans="1:10" x14ac:dyDescent="0.35">
      <c r="A39" s="4">
        <v>44202</v>
      </c>
      <c r="B39" s="5">
        <v>3.1046567000000001E-2</v>
      </c>
      <c r="C39" s="5"/>
      <c r="D39" s="5">
        <v>2.3900000000000001E-2</v>
      </c>
      <c r="E39" s="5">
        <f t="shared" si="0"/>
        <v>-0.23018863889202304</v>
      </c>
      <c r="F39" s="5">
        <f t="shared" si="1"/>
        <v>0.23018863889202304</v>
      </c>
      <c r="G39" s="7"/>
      <c r="H39" s="6">
        <v>3.8899896000000003E-2</v>
      </c>
      <c r="I39" s="5">
        <f t="shared" si="2"/>
        <v>0.25295321701752088</v>
      </c>
      <c r="J39" s="6">
        <f t="shared" si="3"/>
        <v>0.25295321701752088</v>
      </c>
    </row>
    <row r="40" spans="1:10" x14ac:dyDescent="0.35">
      <c r="A40" s="4">
        <v>44203</v>
      </c>
      <c r="B40" s="5">
        <v>2.6113959999999999E-2</v>
      </c>
      <c r="C40" s="5"/>
      <c r="D40" s="5">
        <v>2.3800000000000002E-2</v>
      </c>
      <c r="E40" s="5">
        <f t="shared" si="0"/>
        <v>-8.8610076755880646E-2</v>
      </c>
      <c r="F40" s="5">
        <f t="shared" si="1"/>
        <v>8.8610076755880646E-2</v>
      </c>
      <c r="G40" s="7"/>
      <c r="H40" s="6">
        <v>2.7340936999999999E-2</v>
      </c>
      <c r="I40" s="5">
        <f t="shared" si="2"/>
        <v>4.6985482094634469E-2</v>
      </c>
      <c r="J40" s="6">
        <f t="shared" si="3"/>
        <v>4.6985482094634469E-2</v>
      </c>
    </row>
    <row r="41" spans="1:10" x14ac:dyDescent="0.35">
      <c r="A41" s="4">
        <v>44204</v>
      </c>
      <c r="B41" s="5">
        <v>3.5591118999999997E-2</v>
      </c>
      <c r="C41" s="5"/>
      <c r="D41" s="5">
        <v>2.3800000000000002E-2</v>
      </c>
      <c r="E41" s="5">
        <f t="shared" si="0"/>
        <v>-0.33129385451466126</v>
      </c>
      <c r="F41" s="5">
        <f t="shared" si="1"/>
        <v>0.33129385451466126</v>
      </c>
      <c r="G41" s="7"/>
      <c r="H41" s="6">
        <v>1.3476432999999999E-2</v>
      </c>
      <c r="I41" s="5">
        <f t="shared" si="2"/>
        <v>-0.62135405183523451</v>
      </c>
      <c r="J41" s="6">
        <f t="shared" si="3"/>
        <v>0.62135405183523451</v>
      </c>
    </row>
    <row r="42" spans="1:10" x14ac:dyDescent="0.35">
      <c r="A42" s="4">
        <v>44205</v>
      </c>
      <c r="B42" s="5">
        <v>1.0599595999999999E-2</v>
      </c>
      <c r="C42" s="5"/>
      <c r="D42" s="5">
        <v>2.3800000000000002E-2</v>
      </c>
      <c r="E42" s="5">
        <f t="shared" si="0"/>
        <v>1.2453685970672848</v>
      </c>
      <c r="F42" s="5">
        <f t="shared" si="1"/>
        <v>1.2453685970672848</v>
      </c>
      <c r="G42" s="7"/>
      <c r="H42" s="6">
        <v>1.6580182999999998E-2</v>
      </c>
      <c r="I42" s="5">
        <f t="shared" si="2"/>
        <v>0.56422782528692594</v>
      </c>
      <c r="J42" s="6">
        <f t="shared" si="3"/>
        <v>0.56422782528692594</v>
      </c>
    </row>
    <row r="43" spans="1:10" x14ac:dyDescent="0.35">
      <c r="A43" s="4">
        <v>44206</v>
      </c>
      <c r="B43" s="5">
        <v>1.6740786000000001E-2</v>
      </c>
      <c r="C43" s="5"/>
      <c r="D43" s="5">
        <v>2.3699999999999999E-2</v>
      </c>
      <c r="E43" s="5">
        <f t="shared" si="0"/>
        <v>0.41570413718925731</v>
      </c>
      <c r="F43" s="5">
        <f t="shared" si="1"/>
        <v>0.41570413718925731</v>
      </c>
      <c r="G43" s="7"/>
      <c r="H43" s="6">
        <v>2.4934360999999999E-2</v>
      </c>
      <c r="I43" s="5">
        <f t="shared" si="2"/>
        <v>0.48943789138693955</v>
      </c>
      <c r="J43" s="6">
        <f t="shared" si="3"/>
        <v>0.48943789138693955</v>
      </c>
    </row>
    <row r="44" spans="1:10" x14ac:dyDescent="0.35">
      <c r="A44" s="4">
        <v>44207</v>
      </c>
      <c r="B44" s="5">
        <v>2.4754994999999998E-2</v>
      </c>
      <c r="C44" s="5"/>
      <c r="D44" s="5">
        <v>2.3699999999999999E-2</v>
      </c>
      <c r="E44" s="5">
        <f t="shared" si="0"/>
        <v>-4.2617459627844786E-2</v>
      </c>
      <c r="F44" s="5">
        <f t="shared" si="1"/>
        <v>4.2617459627844786E-2</v>
      </c>
      <c r="G44" s="7"/>
      <c r="H44" s="6">
        <v>3.3713099000000003E-2</v>
      </c>
      <c r="I44" s="5">
        <f t="shared" si="2"/>
        <v>0.36187056390033628</v>
      </c>
      <c r="J44" s="6">
        <f t="shared" si="3"/>
        <v>0.36187056390033628</v>
      </c>
    </row>
    <row r="45" spans="1:10" x14ac:dyDescent="0.35">
      <c r="A45" s="4">
        <v>44208</v>
      </c>
      <c r="B45" s="5">
        <v>2.5592344E-2</v>
      </c>
      <c r="C45" s="5"/>
      <c r="D45" s="5">
        <v>2.3699999999999999E-2</v>
      </c>
      <c r="E45" s="5">
        <f t="shared" si="0"/>
        <v>-7.3941800719777781E-2</v>
      </c>
      <c r="F45" s="5">
        <f t="shared" si="1"/>
        <v>7.3941800719777781E-2</v>
      </c>
      <c r="G45" s="7"/>
      <c r="H45" s="6">
        <v>3.2713653000000002E-2</v>
      </c>
      <c r="I45" s="5">
        <f t="shared" si="2"/>
        <v>0.27825934974928451</v>
      </c>
      <c r="J45" s="6">
        <f t="shared" si="3"/>
        <v>0.27825934974928451</v>
      </c>
    </row>
    <row r="46" spans="1:10" x14ac:dyDescent="0.35">
      <c r="A46" s="4">
        <v>44209</v>
      </c>
      <c r="B46" s="5">
        <v>2.0696635000000001E-2</v>
      </c>
      <c r="C46" s="5"/>
      <c r="D46" s="5">
        <v>2.3599999999999999E-2</v>
      </c>
      <c r="E46" s="5">
        <f t="shared" si="0"/>
        <v>0.14028198303733905</v>
      </c>
      <c r="F46" s="5">
        <f t="shared" si="1"/>
        <v>0.14028198303733905</v>
      </c>
      <c r="G46" s="7"/>
      <c r="H46" s="6">
        <v>2.9046631999999999E-2</v>
      </c>
      <c r="I46" s="5">
        <f t="shared" si="2"/>
        <v>0.40344708209812841</v>
      </c>
      <c r="J46" s="6">
        <f t="shared" si="3"/>
        <v>0.40344708209812841</v>
      </c>
    </row>
    <row r="47" spans="1:10" x14ac:dyDescent="0.35">
      <c r="A47" s="4">
        <v>44210</v>
      </c>
      <c r="B47" s="5">
        <v>2.4847046000000001E-2</v>
      </c>
      <c r="C47" s="5"/>
      <c r="D47" s="5">
        <v>2.3599999999999999E-2</v>
      </c>
      <c r="E47" s="5">
        <f t="shared" si="0"/>
        <v>-5.0188903743326331E-2</v>
      </c>
      <c r="F47" s="5">
        <f t="shared" si="1"/>
        <v>5.0188903743326331E-2</v>
      </c>
      <c r="G47" s="7"/>
      <c r="H47" s="6">
        <v>2.2293383E-2</v>
      </c>
      <c r="I47" s="5">
        <f t="shared" si="2"/>
        <v>-0.10277531582627573</v>
      </c>
      <c r="J47" s="6">
        <f t="shared" si="3"/>
        <v>0.10277531582627573</v>
      </c>
    </row>
    <row r="48" spans="1:10" x14ac:dyDescent="0.35">
      <c r="A48" s="4">
        <v>44211</v>
      </c>
      <c r="B48" s="5">
        <v>1.7651737000000001E-2</v>
      </c>
      <c r="C48" s="5"/>
      <c r="D48" s="5">
        <v>2.3599999999999999E-2</v>
      </c>
      <c r="E48" s="5">
        <f t="shared" si="0"/>
        <v>0.3369789046822983</v>
      </c>
      <c r="F48" s="5">
        <f t="shared" si="1"/>
        <v>0.3369789046822983</v>
      </c>
      <c r="G48" s="7"/>
      <c r="H48" s="6">
        <v>1.6291887000000001E-2</v>
      </c>
      <c r="I48" s="5">
        <f t="shared" si="2"/>
        <v>-7.703774421746705E-2</v>
      </c>
      <c r="J48" s="6">
        <f t="shared" si="3"/>
        <v>7.703774421746705E-2</v>
      </c>
    </row>
    <row r="49" spans="1:10" x14ac:dyDescent="0.35">
      <c r="A49" s="4">
        <v>44212</v>
      </c>
      <c r="B49" s="5">
        <v>1.0457510999999999E-2</v>
      </c>
      <c r="C49" s="5"/>
      <c r="D49" s="5">
        <v>2.35E-2</v>
      </c>
      <c r="E49" s="5">
        <f t="shared" si="0"/>
        <v>1.2471886474707032</v>
      </c>
      <c r="F49" s="5">
        <f t="shared" si="1"/>
        <v>1.2471886474707032</v>
      </c>
      <c r="G49" s="7"/>
      <c r="H49" s="6">
        <v>3.3509338E-2</v>
      </c>
      <c r="I49" s="5">
        <f t="shared" si="2"/>
        <v>2.20433208246207</v>
      </c>
      <c r="J49" s="6">
        <f t="shared" si="3"/>
        <v>2.20433208246207</v>
      </c>
    </row>
    <row r="50" spans="1:10" x14ac:dyDescent="0.35">
      <c r="A50" s="4">
        <v>44213</v>
      </c>
      <c r="B50" s="5">
        <v>1.7415142000000002E-2</v>
      </c>
      <c r="C50" s="5"/>
      <c r="D50" s="5">
        <v>2.35E-2</v>
      </c>
      <c r="E50" s="5">
        <f t="shared" si="0"/>
        <v>0.34940042406774507</v>
      </c>
      <c r="F50" s="5">
        <f t="shared" si="1"/>
        <v>0.34940042406774507</v>
      </c>
      <c r="G50" s="7"/>
      <c r="H50" s="6">
        <v>3.4697712999999998E-2</v>
      </c>
      <c r="I50" s="5">
        <f t="shared" si="2"/>
        <v>0.99238760154812378</v>
      </c>
      <c r="J50" s="6">
        <f t="shared" si="3"/>
        <v>0.99238760154812378</v>
      </c>
    </row>
    <row r="51" spans="1:10" x14ac:dyDescent="0.35">
      <c r="A51" s="4">
        <v>44214</v>
      </c>
      <c r="B51" s="5">
        <v>2.4827353999999999E-2</v>
      </c>
      <c r="C51" s="5"/>
      <c r="D51" s="5">
        <v>2.35E-2</v>
      </c>
      <c r="E51" s="5">
        <f t="shared" si="0"/>
        <v>-5.3463369475458378E-2</v>
      </c>
      <c r="F51" s="5">
        <f t="shared" si="1"/>
        <v>5.3463369475458378E-2</v>
      </c>
      <c r="G51" s="7"/>
      <c r="H51" s="6">
        <v>3.9802457999999999E-2</v>
      </c>
      <c r="I51" s="5">
        <f t="shared" si="2"/>
        <v>0.60316955242189718</v>
      </c>
      <c r="J51" s="6">
        <f t="shared" si="3"/>
        <v>0.60316955242189718</v>
      </c>
    </row>
    <row r="52" spans="1:10" x14ac:dyDescent="0.35">
      <c r="A52" s="4">
        <v>44215</v>
      </c>
      <c r="B52" s="5">
        <v>2.6026255000000002E-2</v>
      </c>
      <c r="C52" s="5"/>
      <c r="D52" s="5">
        <v>2.35E-2</v>
      </c>
      <c r="E52" s="5">
        <f t="shared" si="0"/>
        <v>-9.7065636220040163E-2</v>
      </c>
      <c r="F52" s="5">
        <f t="shared" si="1"/>
        <v>9.7065636220040163E-2</v>
      </c>
      <c r="G52" s="7"/>
      <c r="H52" s="6">
        <v>4.3240003999999999E-2</v>
      </c>
      <c r="I52" s="5">
        <f t="shared" si="2"/>
        <v>0.66139938304608159</v>
      </c>
      <c r="J52" s="6">
        <f t="shared" si="3"/>
        <v>0.66139938304608159</v>
      </c>
    </row>
    <row r="53" spans="1:10" x14ac:dyDescent="0.35">
      <c r="A53" s="4">
        <v>44216</v>
      </c>
      <c r="B53" s="5">
        <v>2.1355162E-2</v>
      </c>
      <c r="C53" s="5"/>
      <c r="D53" s="5">
        <v>2.3400000000000001E-2</v>
      </c>
      <c r="E53" s="5">
        <f t="shared" si="0"/>
        <v>9.575380416219742E-2</v>
      </c>
      <c r="F53" s="5">
        <f t="shared" si="1"/>
        <v>9.575380416219742E-2</v>
      </c>
      <c r="G53" s="7"/>
      <c r="H53" s="6">
        <v>3.7954027000000001E-2</v>
      </c>
      <c r="I53" s="5">
        <f t="shared" si="2"/>
        <v>0.77727647301387837</v>
      </c>
      <c r="J53" s="6">
        <f t="shared" si="3"/>
        <v>0.77727647301387837</v>
      </c>
    </row>
    <row r="54" spans="1:10" x14ac:dyDescent="0.35">
      <c r="A54" s="4">
        <v>44217</v>
      </c>
      <c r="B54" s="5">
        <v>2.3828510000000001E-2</v>
      </c>
      <c r="C54" s="5"/>
      <c r="D54" s="5">
        <v>2.3400000000000001E-2</v>
      </c>
      <c r="E54" s="5">
        <f t="shared" si="0"/>
        <v>-1.7983079932400305E-2</v>
      </c>
      <c r="F54" s="5">
        <f t="shared" si="1"/>
        <v>1.7983079932400305E-2</v>
      </c>
      <c r="G54" s="7"/>
      <c r="H54" s="6">
        <v>1.9422475000000002E-2</v>
      </c>
      <c r="I54" s="5">
        <f t="shared" si="2"/>
        <v>-0.18490602223974553</v>
      </c>
      <c r="J54" s="6">
        <f t="shared" si="3"/>
        <v>0.18490602223974553</v>
      </c>
    </row>
    <row r="55" spans="1:10" x14ac:dyDescent="0.35">
      <c r="A55" s="4">
        <v>44218</v>
      </c>
      <c r="B55" s="5">
        <v>1.8768639E-2</v>
      </c>
      <c r="C55" s="5"/>
      <c r="D55" s="5">
        <v>2.3400000000000001E-2</v>
      </c>
      <c r="E55" s="5">
        <f t="shared" si="0"/>
        <v>0.24676062020266895</v>
      </c>
      <c r="F55" s="5">
        <f t="shared" si="1"/>
        <v>0.24676062020266895</v>
      </c>
      <c r="G55" s="7"/>
      <c r="H55" s="6">
        <v>1.6254186E-2</v>
      </c>
      <c r="I55" s="5">
        <f t="shared" si="2"/>
        <v>-0.1339709821260881</v>
      </c>
      <c r="J55" s="6">
        <f t="shared" si="3"/>
        <v>0.1339709821260881</v>
      </c>
    </row>
    <row r="56" spans="1:10" x14ac:dyDescent="0.35">
      <c r="A56" s="4">
        <v>44219</v>
      </c>
      <c r="B56" s="5">
        <v>1.0354133999999999E-2</v>
      </c>
      <c r="C56" s="5"/>
      <c r="D56" s="5">
        <v>2.3300000000000001E-2</v>
      </c>
      <c r="E56" s="5">
        <f t="shared" si="0"/>
        <v>1.2503089104313314</v>
      </c>
      <c r="F56" s="5">
        <f t="shared" si="1"/>
        <v>1.2503089104313314</v>
      </c>
      <c r="G56" s="7"/>
      <c r="H56" s="6">
        <v>2.9154229E-2</v>
      </c>
      <c r="I56" s="5">
        <f t="shared" si="2"/>
        <v>1.8157090684744861</v>
      </c>
      <c r="J56" s="6">
        <f t="shared" si="3"/>
        <v>1.8157090684744861</v>
      </c>
    </row>
    <row r="57" spans="1:10" x14ac:dyDescent="0.35">
      <c r="A57" s="4">
        <v>44220</v>
      </c>
      <c r="B57" s="5">
        <v>3.6756535E-2</v>
      </c>
      <c r="C57" s="5"/>
      <c r="D57" s="5">
        <v>2.3300000000000001E-2</v>
      </c>
      <c r="E57" s="5">
        <f t="shared" si="0"/>
        <v>-0.36609911679650975</v>
      </c>
      <c r="F57" s="5">
        <f t="shared" si="1"/>
        <v>0.36609911679650975</v>
      </c>
      <c r="G57" s="7"/>
      <c r="H57" s="6">
        <v>3.2368173E-2</v>
      </c>
      <c r="I57" s="5">
        <f t="shared" si="2"/>
        <v>-0.11938998058440492</v>
      </c>
      <c r="J57" s="6">
        <f t="shared" si="3"/>
        <v>0.11938998058440492</v>
      </c>
    </row>
    <row r="58" spans="1:10" x14ac:dyDescent="0.35">
      <c r="A58" s="4">
        <v>44221</v>
      </c>
      <c r="B58" s="5">
        <v>2.9948708000000001E-2</v>
      </c>
      <c r="C58" s="5"/>
      <c r="D58" s="5">
        <v>2.3300000000000001E-2</v>
      </c>
      <c r="E58" s="5">
        <f t="shared" si="0"/>
        <v>-0.22200316621338054</v>
      </c>
      <c r="F58" s="5">
        <f t="shared" si="1"/>
        <v>0.22200316621338054</v>
      </c>
      <c r="G58" s="7"/>
      <c r="H58" s="6">
        <v>4.1212480000000003E-2</v>
      </c>
      <c r="I58" s="5">
        <f t="shared" si="2"/>
        <v>0.37610210096542401</v>
      </c>
      <c r="J58" s="6">
        <f t="shared" si="3"/>
        <v>0.37610210096542401</v>
      </c>
    </row>
    <row r="59" spans="1:10" x14ac:dyDescent="0.35">
      <c r="A59" s="4">
        <v>44222</v>
      </c>
      <c r="B59" s="5">
        <v>2.7512548000000001E-2</v>
      </c>
      <c r="C59" s="5"/>
      <c r="D59" s="5">
        <v>2.3199999999999998E-2</v>
      </c>
      <c r="E59" s="5">
        <f t="shared" si="0"/>
        <v>-0.15674840440078477</v>
      </c>
      <c r="F59" s="5">
        <f t="shared" si="1"/>
        <v>0.15674840440078477</v>
      </c>
      <c r="G59" s="7"/>
      <c r="H59" s="6">
        <v>3.9975365999999998E-2</v>
      </c>
      <c r="I59" s="5">
        <f t="shared" si="2"/>
        <v>0.45298668811045767</v>
      </c>
      <c r="J59" s="6">
        <f t="shared" si="3"/>
        <v>0.45298668811045767</v>
      </c>
    </row>
    <row r="60" spans="1:10" x14ac:dyDescent="0.35">
      <c r="A60" s="4">
        <v>44223</v>
      </c>
      <c r="B60" s="5">
        <v>2.0486523E-2</v>
      </c>
      <c r="C60" s="5"/>
      <c r="D60" s="5">
        <v>2.3199999999999998E-2</v>
      </c>
      <c r="E60" s="5">
        <f t="shared" si="0"/>
        <v>0.1324518074638629</v>
      </c>
      <c r="F60" s="5">
        <f t="shared" si="1"/>
        <v>0.1324518074638629</v>
      </c>
      <c r="G60" s="7"/>
      <c r="H60" s="6">
        <v>3.4523217000000002E-2</v>
      </c>
      <c r="I60" s="5">
        <f t="shared" si="2"/>
        <v>0.68516721944470527</v>
      </c>
      <c r="J60" s="6">
        <f t="shared" si="3"/>
        <v>0.68516721944470527</v>
      </c>
    </row>
    <row r="61" spans="1:10" x14ac:dyDescent="0.35">
      <c r="A61" s="4">
        <v>44224</v>
      </c>
      <c r="B61" s="5">
        <v>2.7584441000000001E-2</v>
      </c>
      <c r="C61" s="5"/>
      <c r="D61" s="5">
        <v>2.3199999999999998E-2</v>
      </c>
      <c r="E61" s="5">
        <f t="shared" si="0"/>
        <v>-0.15894616098981315</v>
      </c>
      <c r="F61" s="5">
        <f t="shared" si="1"/>
        <v>0.15894616098981315</v>
      </c>
      <c r="G61" s="7"/>
      <c r="H61" s="6">
        <v>3.0243816999999999E-2</v>
      </c>
      <c r="I61" s="5">
        <f t="shared" si="2"/>
        <v>9.6408551472911774E-2</v>
      </c>
      <c r="J61" s="6">
        <f t="shared" si="3"/>
        <v>9.6408551472911774E-2</v>
      </c>
    </row>
    <row r="62" spans="1:10" x14ac:dyDescent="0.35">
      <c r="A62" s="4">
        <v>44225</v>
      </c>
      <c r="B62" s="5">
        <v>2.3619431E-2</v>
      </c>
      <c r="C62" s="5"/>
      <c r="D62" s="5">
        <v>2.3099999999999999E-2</v>
      </c>
      <c r="E62" s="5">
        <f t="shared" si="0"/>
        <v>-2.1991681340672465E-2</v>
      </c>
      <c r="F62" s="5">
        <f t="shared" si="1"/>
        <v>2.1991681340672465E-2</v>
      </c>
      <c r="G62" s="7"/>
      <c r="H62" s="6">
        <v>1.5590563999999999E-2</v>
      </c>
      <c r="I62" s="5">
        <f t="shared" si="2"/>
        <v>-0.33992635131642251</v>
      </c>
      <c r="J62" s="6">
        <f t="shared" si="3"/>
        <v>0.33992635131642251</v>
      </c>
    </row>
    <row r="63" spans="1:10" x14ac:dyDescent="0.35">
      <c r="A63" s="4">
        <v>44226</v>
      </c>
      <c r="B63" s="5">
        <v>1.4234177000000001E-2</v>
      </c>
      <c r="C63" s="5"/>
      <c r="D63" s="5">
        <v>2.3099999999999999E-2</v>
      </c>
      <c r="E63" s="5">
        <f t="shared" si="0"/>
        <v>0.62285462657939394</v>
      </c>
      <c r="F63" s="5">
        <f t="shared" si="1"/>
        <v>0.62285462657939394</v>
      </c>
      <c r="G63" s="7"/>
      <c r="H63" s="6">
        <v>2.7636233E-2</v>
      </c>
      <c r="I63" s="5">
        <f t="shared" si="2"/>
        <v>0.94154063139723487</v>
      </c>
      <c r="J63" s="6">
        <f t="shared" si="3"/>
        <v>0.94154063139723487</v>
      </c>
    </row>
    <row r="64" spans="1:10" x14ac:dyDescent="0.35">
      <c r="A64" s="4">
        <v>44227</v>
      </c>
      <c r="B64" s="5">
        <v>5.1292389999999998E-3</v>
      </c>
      <c r="C64" s="5"/>
      <c r="D64" s="5">
        <v>2.3099999999999999E-2</v>
      </c>
      <c r="E64" s="5">
        <f t="shared" si="0"/>
        <v>3.5035920533240894</v>
      </c>
      <c r="F64" s="5">
        <f t="shared" si="1"/>
        <v>3.5035920533240894</v>
      </c>
      <c r="G64" s="7"/>
      <c r="H64" s="6">
        <v>3.5553627999999997E-2</v>
      </c>
      <c r="I64" s="5">
        <f t="shared" si="2"/>
        <v>5.9315600228415946</v>
      </c>
      <c r="J64" s="6">
        <f t="shared" si="3"/>
        <v>5.9315600228415946</v>
      </c>
    </row>
    <row r="65" spans="1:10" x14ac:dyDescent="0.35">
      <c r="A65" s="4">
        <v>44228</v>
      </c>
      <c r="B65" s="5">
        <v>2.8129597999999999E-2</v>
      </c>
      <c r="C65" s="5"/>
      <c r="D65" s="5">
        <v>2.3099999999999999E-2</v>
      </c>
      <c r="E65" s="5">
        <f t="shared" si="0"/>
        <v>-0.17880091994204822</v>
      </c>
      <c r="F65" s="5">
        <f t="shared" si="1"/>
        <v>0.17880091994204822</v>
      </c>
      <c r="G65" s="7"/>
      <c r="H65" s="6">
        <v>4.1114122000000003E-2</v>
      </c>
      <c r="I65" s="5">
        <f t="shared" si="2"/>
        <v>0.46159650059698704</v>
      </c>
      <c r="J65" s="6">
        <f t="shared" si="3"/>
        <v>0.46159650059698704</v>
      </c>
    </row>
    <row r="66" spans="1:10" x14ac:dyDescent="0.35">
      <c r="A66" s="4">
        <v>44229</v>
      </c>
      <c r="B66" s="5">
        <v>2.2842891000000001E-2</v>
      </c>
      <c r="C66" s="5"/>
      <c r="D66" s="5">
        <v>2.3E-2</v>
      </c>
      <c r="E66" s="5">
        <f t="shared" si="0"/>
        <v>6.8778071917428938E-3</v>
      </c>
      <c r="F66" s="5">
        <f t="shared" si="1"/>
        <v>6.8778071917428938E-3</v>
      </c>
      <c r="G66" s="7"/>
      <c r="H66" s="6">
        <v>2.9397117E-2</v>
      </c>
      <c r="I66" s="5">
        <f t="shared" si="2"/>
        <v>0.28692629142256992</v>
      </c>
      <c r="J66" s="6">
        <f t="shared" si="3"/>
        <v>0.28692629142256992</v>
      </c>
    </row>
    <row r="67" spans="1:10" x14ac:dyDescent="0.35">
      <c r="A67" s="4">
        <v>44230</v>
      </c>
      <c r="B67" s="5">
        <v>2.359702E-2</v>
      </c>
      <c r="C67" s="5"/>
      <c r="D67" s="5">
        <v>2.3E-2</v>
      </c>
      <c r="E67" s="5">
        <f t="shared" si="0"/>
        <v>-2.5300652370511201E-2</v>
      </c>
      <c r="F67" s="5">
        <f t="shared" si="1"/>
        <v>2.5300652370511201E-2</v>
      </c>
      <c r="G67" s="7"/>
      <c r="H67" s="6">
        <v>3.5727886E-2</v>
      </c>
      <c r="I67" s="5">
        <f t="shared" si="2"/>
        <v>0.51408465984264118</v>
      </c>
      <c r="J67" s="6">
        <f t="shared" si="3"/>
        <v>0.51408465984264118</v>
      </c>
    </row>
    <row r="68" spans="1:10" x14ac:dyDescent="0.35">
      <c r="A68" s="4">
        <v>44231</v>
      </c>
      <c r="B68" s="5">
        <v>1.7039143999999999E-2</v>
      </c>
      <c r="C68" s="5"/>
      <c r="D68" s="5">
        <v>2.3E-2</v>
      </c>
      <c r="E68" s="5">
        <f t="shared" ref="E68:E92" si="4">(D68-B68)/B68</f>
        <v>0.34983306673152131</v>
      </c>
      <c r="F68" s="5">
        <f t="shared" ref="F68:F92" si="5">ABS((B68-D68)/B68)</f>
        <v>0.34983306673152131</v>
      </c>
      <c r="G68" s="7"/>
      <c r="H68" s="6">
        <v>2.4437464999999998E-2</v>
      </c>
      <c r="I68" s="5">
        <f t="shared" ref="I68:I92" si="6">(H68-B68)/B68</f>
        <v>0.4341955793084441</v>
      </c>
      <c r="J68" s="6">
        <f t="shared" ref="J68:J92" si="7">ABS((B68-H68)/B68)</f>
        <v>0.4341955793084441</v>
      </c>
    </row>
    <row r="69" spans="1:10" x14ac:dyDescent="0.35">
      <c r="A69" s="4">
        <v>44232</v>
      </c>
      <c r="B69" s="5">
        <v>2.3202843000000001E-2</v>
      </c>
      <c r="C69" s="5"/>
      <c r="D69" s="5">
        <v>2.29E-2</v>
      </c>
      <c r="E69" s="5">
        <f t="shared" si="4"/>
        <v>-1.3051978156297508E-2</v>
      </c>
      <c r="F69" s="5">
        <f t="shared" si="5"/>
        <v>1.3051978156297508E-2</v>
      </c>
      <c r="G69" s="7"/>
      <c r="H69" s="6">
        <v>1.5872464999999999E-2</v>
      </c>
      <c r="I69" s="5">
        <f t="shared" si="6"/>
        <v>-0.3159258544308558</v>
      </c>
      <c r="J69" s="6">
        <f t="shared" si="7"/>
        <v>0.3159258544308558</v>
      </c>
    </row>
    <row r="70" spans="1:10" x14ac:dyDescent="0.35">
      <c r="A70" s="4">
        <v>44233</v>
      </c>
      <c r="B70" s="5">
        <v>9.8877530000000009E-3</v>
      </c>
      <c r="C70" s="5"/>
      <c r="D70" s="5">
        <v>2.29E-2</v>
      </c>
      <c r="E70" s="5">
        <f t="shared" si="4"/>
        <v>1.3159963643913837</v>
      </c>
      <c r="F70" s="5">
        <f t="shared" si="5"/>
        <v>1.3159963643913837</v>
      </c>
      <c r="G70" s="7"/>
      <c r="H70" s="6">
        <v>3.4539210000000001E-2</v>
      </c>
      <c r="I70" s="5">
        <f t="shared" si="6"/>
        <v>2.493130340128844</v>
      </c>
      <c r="J70" s="6">
        <f t="shared" si="7"/>
        <v>2.493130340128844</v>
      </c>
    </row>
    <row r="71" spans="1:10" x14ac:dyDescent="0.35">
      <c r="A71" s="4">
        <v>44234</v>
      </c>
      <c r="B71" s="5">
        <v>2.5264377000000001E-2</v>
      </c>
      <c r="C71" s="5"/>
      <c r="D71" s="5">
        <v>2.29E-2</v>
      </c>
      <c r="E71" s="5">
        <f t="shared" si="4"/>
        <v>-9.3585406835878071E-2</v>
      </c>
      <c r="F71" s="5">
        <f t="shared" si="5"/>
        <v>9.3585406835878071E-2</v>
      </c>
      <c r="G71" s="7"/>
      <c r="H71" s="6">
        <v>2.7345608E-2</v>
      </c>
      <c r="I71" s="5">
        <f t="shared" si="6"/>
        <v>8.2378085159194675E-2</v>
      </c>
      <c r="J71" s="6">
        <f t="shared" si="7"/>
        <v>8.2378085159194675E-2</v>
      </c>
    </row>
    <row r="72" spans="1:10" x14ac:dyDescent="0.35">
      <c r="A72" s="4">
        <v>44235</v>
      </c>
      <c r="B72" s="5">
        <v>2.5783034E-2</v>
      </c>
      <c r="C72" s="5"/>
      <c r="D72" s="5">
        <v>2.2800000000000001E-2</v>
      </c>
      <c r="E72" s="5">
        <f t="shared" si="4"/>
        <v>-0.11569755522177874</v>
      </c>
      <c r="F72" s="5">
        <f t="shared" si="5"/>
        <v>0.11569755522177874</v>
      </c>
      <c r="G72" s="7"/>
      <c r="H72" s="6">
        <v>2.92029E-2</v>
      </c>
      <c r="I72" s="5">
        <f t="shared" si="6"/>
        <v>0.13264016950061039</v>
      </c>
      <c r="J72" s="6">
        <f t="shared" si="7"/>
        <v>0.13264016950061039</v>
      </c>
    </row>
    <row r="73" spans="1:10" x14ac:dyDescent="0.35">
      <c r="A73" s="4">
        <v>44236</v>
      </c>
      <c r="B73" s="5">
        <v>2.6086133000000001E-2</v>
      </c>
      <c r="C73" s="5"/>
      <c r="D73" s="5">
        <v>2.2800000000000001E-2</v>
      </c>
      <c r="E73" s="5">
        <f t="shared" si="4"/>
        <v>-0.12597240840564602</v>
      </c>
      <c r="F73" s="5">
        <f t="shared" si="5"/>
        <v>0.12597240840564602</v>
      </c>
      <c r="G73" s="7"/>
      <c r="H73" s="6">
        <v>3.5016296000000002E-2</v>
      </c>
      <c r="I73" s="5">
        <f t="shared" si="6"/>
        <v>0.34233372190504435</v>
      </c>
      <c r="J73" s="6">
        <f t="shared" si="7"/>
        <v>0.34233372190504435</v>
      </c>
    </row>
    <row r="74" spans="1:10" x14ac:dyDescent="0.35">
      <c r="A74" s="4">
        <v>44237</v>
      </c>
      <c r="B74" s="5">
        <v>2.3664872999999999E-2</v>
      </c>
      <c r="C74" s="5"/>
      <c r="D74" s="5">
        <v>2.2800000000000001E-2</v>
      </c>
      <c r="E74" s="5">
        <f t="shared" si="4"/>
        <v>-3.6546699405485869E-2</v>
      </c>
      <c r="F74" s="5">
        <f t="shared" si="5"/>
        <v>3.6546699405485869E-2</v>
      </c>
      <c r="G74" s="7"/>
      <c r="H74" s="6">
        <v>3.4909711000000003E-2</v>
      </c>
      <c r="I74" s="5">
        <f t="shared" si="6"/>
        <v>0.47517001253292185</v>
      </c>
      <c r="J74" s="6">
        <f t="shared" si="7"/>
        <v>0.47517001253292185</v>
      </c>
    </row>
    <row r="75" spans="1:10" x14ac:dyDescent="0.35">
      <c r="A75" s="4">
        <v>44238</v>
      </c>
      <c r="B75" s="5">
        <v>2.8182117999999999E-2</v>
      </c>
      <c r="C75" s="5"/>
      <c r="D75" s="5">
        <v>2.2800000000000001E-2</v>
      </c>
      <c r="E75" s="5">
        <f t="shared" si="4"/>
        <v>-0.19097634890323001</v>
      </c>
      <c r="F75" s="5">
        <f t="shared" si="5"/>
        <v>0.19097634890323001</v>
      </c>
      <c r="G75" s="7"/>
      <c r="H75" s="6">
        <v>2.4539558E-2</v>
      </c>
      <c r="I75" s="5">
        <f t="shared" si="6"/>
        <v>-0.12925075397101096</v>
      </c>
      <c r="J75" s="6">
        <f t="shared" si="7"/>
        <v>0.12925075397101096</v>
      </c>
    </row>
    <row r="76" spans="1:10" x14ac:dyDescent="0.35">
      <c r="A76" s="4">
        <v>44239</v>
      </c>
      <c r="B76" s="5">
        <v>2.8280297999999999E-2</v>
      </c>
      <c r="C76" s="5"/>
      <c r="D76" s="5">
        <v>2.2700000000000001E-2</v>
      </c>
      <c r="E76" s="5">
        <f t="shared" si="4"/>
        <v>-0.19732104661697686</v>
      </c>
      <c r="F76" s="5">
        <f t="shared" si="5"/>
        <v>0.19732104661697686</v>
      </c>
      <c r="G76" s="7"/>
      <c r="H76" s="6">
        <v>1.459134E-2</v>
      </c>
      <c r="I76" s="5">
        <f t="shared" si="6"/>
        <v>-0.48404574803278239</v>
      </c>
      <c r="J76" s="6">
        <f t="shared" si="7"/>
        <v>0.48404574803278239</v>
      </c>
    </row>
    <row r="77" spans="1:10" x14ac:dyDescent="0.35">
      <c r="A77" s="4">
        <v>44240</v>
      </c>
      <c r="B77" s="5">
        <v>1.2735850999999999E-2</v>
      </c>
      <c r="C77" s="5"/>
      <c r="D77" s="5">
        <v>2.2700000000000001E-2</v>
      </c>
      <c r="E77" s="5">
        <f t="shared" si="4"/>
        <v>0.78237009839389626</v>
      </c>
      <c r="F77" s="5">
        <f t="shared" si="5"/>
        <v>0.78237009839389626</v>
      </c>
      <c r="G77" s="7"/>
      <c r="H77" s="6">
        <v>3.1724957999999998E-2</v>
      </c>
      <c r="I77" s="5">
        <f t="shared" si="6"/>
        <v>1.4909963221146352</v>
      </c>
      <c r="J77" s="6">
        <f t="shared" si="7"/>
        <v>1.4909963221146352</v>
      </c>
    </row>
    <row r="78" spans="1:10" x14ac:dyDescent="0.35">
      <c r="A78" s="4">
        <v>44241</v>
      </c>
      <c r="B78" s="5">
        <v>1.5682119000000001E-2</v>
      </c>
      <c r="C78" s="5"/>
      <c r="D78" s="5">
        <v>2.2700000000000001E-2</v>
      </c>
      <c r="E78" s="5">
        <f t="shared" si="4"/>
        <v>0.44750846489559221</v>
      </c>
      <c r="F78" s="5">
        <f t="shared" si="5"/>
        <v>0.44750846489559221</v>
      </c>
      <c r="G78" s="7"/>
      <c r="H78" s="6">
        <v>3.2765215E-2</v>
      </c>
      <c r="I78" s="5">
        <f t="shared" si="6"/>
        <v>1.0893359500715432</v>
      </c>
      <c r="J78" s="6">
        <f t="shared" si="7"/>
        <v>1.0893359500715432</v>
      </c>
    </row>
    <row r="79" spans="1:10" x14ac:dyDescent="0.35">
      <c r="A79" s="4">
        <v>44242</v>
      </c>
      <c r="B79" s="5">
        <v>2.3511058000000001E-2</v>
      </c>
      <c r="C79" s="5"/>
      <c r="D79" s="5">
        <v>2.2599999999999999E-2</v>
      </c>
      <c r="E79" s="5">
        <f t="shared" si="4"/>
        <v>-3.8750191505631214E-2</v>
      </c>
      <c r="F79" s="5">
        <f t="shared" si="5"/>
        <v>3.8750191505631214E-2</v>
      </c>
      <c r="G79" s="7"/>
      <c r="H79" s="6">
        <v>3.1945466999999998E-2</v>
      </c>
      <c r="I79" s="5">
        <f t="shared" si="6"/>
        <v>0.35874221398288397</v>
      </c>
      <c r="J79" s="6">
        <f t="shared" si="7"/>
        <v>0.35874221398288397</v>
      </c>
    </row>
    <row r="80" spans="1:10" x14ac:dyDescent="0.35">
      <c r="A80" s="4">
        <v>44243</v>
      </c>
      <c r="B80" s="5">
        <v>2.9295142999999999E-2</v>
      </c>
      <c r="C80" s="5"/>
      <c r="D80" s="5">
        <v>2.2599999999999999E-2</v>
      </c>
      <c r="E80" s="5">
        <f t="shared" si="4"/>
        <v>-0.22854105883695466</v>
      </c>
      <c r="F80" s="5">
        <f t="shared" si="5"/>
        <v>0.22854105883695466</v>
      </c>
      <c r="G80" s="7"/>
      <c r="H80" s="6">
        <v>3.1895405000000002E-2</v>
      </c>
      <c r="I80" s="5">
        <f t="shared" si="6"/>
        <v>8.8760857047190472E-2</v>
      </c>
      <c r="J80" s="6">
        <f t="shared" si="7"/>
        <v>8.8760857047190472E-2</v>
      </c>
    </row>
    <row r="81" spans="1:10" x14ac:dyDescent="0.35">
      <c r="A81" s="4">
        <v>44244</v>
      </c>
      <c r="B81" s="5">
        <v>2.3176816999999999E-2</v>
      </c>
      <c r="C81" s="5"/>
      <c r="D81" s="5">
        <v>2.2599999999999999E-2</v>
      </c>
      <c r="E81" s="5">
        <f t="shared" si="4"/>
        <v>-2.4887671158640996E-2</v>
      </c>
      <c r="F81" s="5">
        <f t="shared" si="5"/>
        <v>2.4887671158640996E-2</v>
      </c>
      <c r="G81" s="7"/>
      <c r="H81" s="6">
        <v>4.1614735E-2</v>
      </c>
      <c r="I81" s="5">
        <f t="shared" si="6"/>
        <v>0.7955327946887617</v>
      </c>
      <c r="J81" s="6">
        <f t="shared" si="7"/>
        <v>0.7955327946887617</v>
      </c>
    </row>
    <row r="82" spans="1:10" x14ac:dyDescent="0.35">
      <c r="A82" s="4">
        <v>44245</v>
      </c>
      <c r="B82" s="5">
        <v>2.7498733000000001E-2</v>
      </c>
      <c r="C82" s="5"/>
      <c r="D82" s="5">
        <v>2.2499999999999999E-2</v>
      </c>
      <c r="E82" s="5">
        <f t="shared" si="4"/>
        <v>-0.18178048421358181</v>
      </c>
      <c r="F82" s="5">
        <f t="shared" si="5"/>
        <v>0.18178048421358181</v>
      </c>
      <c r="G82" s="7"/>
      <c r="H82" s="6">
        <v>1.6413885999999999E-2</v>
      </c>
      <c r="I82" s="5">
        <f t="shared" si="6"/>
        <v>-0.4031039175514014</v>
      </c>
      <c r="J82" s="6">
        <f t="shared" si="7"/>
        <v>0.4031039175514014</v>
      </c>
    </row>
    <row r="83" spans="1:10" x14ac:dyDescent="0.35">
      <c r="A83" s="4">
        <v>44246</v>
      </c>
      <c r="B83" s="5">
        <v>3.6071255000000003E-2</v>
      </c>
      <c r="C83" s="5"/>
      <c r="D83" s="5">
        <v>2.2499999999999999E-2</v>
      </c>
      <c r="E83" s="5">
        <f t="shared" si="4"/>
        <v>-0.37623462227748944</v>
      </c>
      <c r="F83" s="5">
        <f t="shared" si="5"/>
        <v>0.37623462227748944</v>
      </c>
      <c r="G83" s="7"/>
      <c r="H83" s="6">
        <v>1.7681543000000001E-2</v>
      </c>
      <c r="I83" s="5">
        <f t="shared" si="6"/>
        <v>-0.50981625119503049</v>
      </c>
      <c r="J83" s="6">
        <f t="shared" si="7"/>
        <v>0.50981625119503049</v>
      </c>
    </row>
    <row r="84" spans="1:10" x14ac:dyDescent="0.35">
      <c r="A84" s="4">
        <v>44247</v>
      </c>
      <c r="B84" s="5">
        <v>1.216533E-2</v>
      </c>
      <c r="C84" s="5"/>
      <c r="D84" s="5">
        <v>2.2499999999999999E-2</v>
      </c>
      <c r="E84" s="5">
        <f t="shared" si="4"/>
        <v>0.84951826214332027</v>
      </c>
      <c r="F84" s="5">
        <f t="shared" si="5"/>
        <v>0.84951826214332027</v>
      </c>
      <c r="G84" s="7"/>
      <c r="H84" s="6">
        <v>3.1748262999999999E-2</v>
      </c>
      <c r="I84" s="5">
        <f t="shared" si="6"/>
        <v>1.6097329871035144</v>
      </c>
      <c r="J84" s="6">
        <f t="shared" si="7"/>
        <v>1.6097329871035144</v>
      </c>
    </row>
    <row r="85" spans="1:10" x14ac:dyDescent="0.35">
      <c r="A85" s="4">
        <v>44248</v>
      </c>
      <c r="B85" s="5">
        <v>1.4324748E-2</v>
      </c>
      <c r="C85" s="5"/>
      <c r="D85" s="5">
        <v>2.2499999999999999E-2</v>
      </c>
      <c r="E85" s="5">
        <f t="shared" si="4"/>
        <v>0.57070825957985438</v>
      </c>
      <c r="F85" s="5">
        <f t="shared" si="5"/>
        <v>0.57070825957985438</v>
      </c>
      <c r="G85" s="7"/>
      <c r="H85" s="6">
        <v>4.4633350000000002E-2</v>
      </c>
      <c r="I85" s="5">
        <f t="shared" si="6"/>
        <v>2.1158209554541556</v>
      </c>
      <c r="J85" s="6">
        <f t="shared" si="7"/>
        <v>2.1158209554541556</v>
      </c>
    </row>
    <row r="86" spans="1:10" x14ac:dyDescent="0.35">
      <c r="A86" s="4">
        <v>44249</v>
      </c>
      <c r="B86" s="5">
        <v>2.1007069999999999E-2</v>
      </c>
      <c r="C86" s="5"/>
      <c r="D86" s="5">
        <v>2.24E-2</v>
      </c>
      <c r="E86" s="5">
        <f t="shared" si="4"/>
        <v>6.6307676415606781E-2</v>
      </c>
      <c r="F86" s="5">
        <f t="shared" si="5"/>
        <v>6.6307676415606781E-2</v>
      </c>
      <c r="G86" s="7"/>
      <c r="H86" s="6">
        <v>3.7880946999999998E-2</v>
      </c>
      <c r="I86" s="5">
        <f t="shared" si="6"/>
        <v>0.80324752571396196</v>
      </c>
      <c r="J86" s="6">
        <f t="shared" si="7"/>
        <v>0.80324752571396196</v>
      </c>
    </row>
    <row r="87" spans="1:10" x14ac:dyDescent="0.35">
      <c r="A87" s="4">
        <v>44250</v>
      </c>
      <c r="B87" s="5">
        <v>3.1314618000000002E-2</v>
      </c>
      <c r="C87" s="5"/>
      <c r="D87" s="5">
        <v>2.24E-2</v>
      </c>
      <c r="E87" s="5">
        <f t="shared" si="4"/>
        <v>-0.28467912334105439</v>
      </c>
      <c r="F87" s="5">
        <f t="shared" si="5"/>
        <v>0.28467912334105439</v>
      </c>
      <c r="G87" s="7"/>
      <c r="H87" s="6">
        <v>3.9104236000000001E-2</v>
      </c>
      <c r="I87" s="5">
        <f t="shared" si="6"/>
        <v>0.24875340966956702</v>
      </c>
      <c r="J87" s="6">
        <f t="shared" si="7"/>
        <v>0.24875340966956702</v>
      </c>
    </row>
    <row r="88" spans="1:10" x14ac:dyDescent="0.35">
      <c r="A88" s="4">
        <v>44251</v>
      </c>
      <c r="B88" s="5">
        <v>2.6211327E-2</v>
      </c>
      <c r="C88" s="5"/>
      <c r="D88" s="5">
        <v>2.24E-2</v>
      </c>
      <c r="E88" s="5">
        <f t="shared" si="4"/>
        <v>-0.14540763235680512</v>
      </c>
      <c r="F88" s="5">
        <f t="shared" si="5"/>
        <v>0.14540763235680512</v>
      </c>
      <c r="G88" s="7"/>
      <c r="H88" s="6">
        <v>3.8488798999999997E-2</v>
      </c>
      <c r="I88" s="5">
        <f t="shared" si="6"/>
        <v>0.46840329755147453</v>
      </c>
      <c r="J88" s="6">
        <f t="shared" si="7"/>
        <v>0.46840329755147453</v>
      </c>
    </row>
    <row r="89" spans="1:10" x14ac:dyDescent="0.35">
      <c r="A89" s="4">
        <v>44252</v>
      </c>
      <c r="B89" s="5">
        <v>3.3086310000000001E-2</v>
      </c>
      <c r="C89" s="5"/>
      <c r="D89" s="5">
        <v>2.23E-2</v>
      </c>
      <c r="E89" s="5">
        <f t="shared" si="4"/>
        <v>-0.32600522693524903</v>
      </c>
      <c r="F89" s="5">
        <f t="shared" si="5"/>
        <v>0.32600522693524903</v>
      </c>
      <c r="G89" s="7"/>
      <c r="H89" s="6">
        <v>2.1771576000000001E-2</v>
      </c>
      <c r="I89" s="5">
        <f t="shared" si="6"/>
        <v>-0.34197630379453009</v>
      </c>
      <c r="J89" s="6">
        <f t="shared" si="7"/>
        <v>0.34197630379453009</v>
      </c>
    </row>
    <row r="90" spans="1:10" x14ac:dyDescent="0.35">
      <c r="A90" s="4">
        <v>44253</v>
      </c>
      <c r="B90" s="5">
        <v>2.0509113999999998E-2</v>
      </c>
      <c r="C90" s="5"/>
      <c r="D90" s="5">
        <v>2.23E-2</v>
      </c>
      <c r="E90" s="5">
        <f t="shared" si="4"/>
        <v>8.7321470834868936E-2</v>
      </c>
      <c r="F90" s="5">
        <f t="shared" si="5"/>
        <v>8.7321470834868936E-2</v>
      </c>
      <c r="G90" s="7"/>
      <c r="H90" s="6">
        <v>1.4867193000000001E-2</v>
      </c>
      <c r="I90" s="5">
        <f t="shared" si="6"/>
        <v>-0.27509335605623908</v>
      </c>
      <c r="J90" s="6">
        <f t="shared" si="7"/>
        <v>0.27509335605623908</v>
      </c>
    </row>
    <row r="91" spans="1:10" x14ac:dyDescent="0.35">
      <c r="A91" s="4">
        <v>44254</v>
      </c>
      <c r="B91" s="5">
        <v>9.8552329999999997E-3</v>
      </c>
      <c r="C91" s="5"/>
      <c r="D91" s="5">
        <v>2.23E-2</v>
      </c>
      <c r="E91" s="5">
        <f t="shared" si="4"/>
        <v>1.2627572579968429</v>
      </c>
      <c r="F91" s="5">
        <f t="shared" si="5"/>
        <v>1.2627572579968429</v>
      </c>
      <c r="G91" s="7"/>
      <c r="H91" s="6">
        <v>2.4434742999999998E-2</v>
      </c>
      <c r="I91" s="5">
        <f t="shared" si="6"/>
        <v>1.4793673574232085</v>
      </c>
      <c r="J91" s="6">
        <f t="shared" si="7"/>
        <v>1.4793673574232085</v>
      </c>
    </row>
    <row r="92" spans="1:10" x14ac:dyDescent="0.35">
      <c r="A92" s="4">
        <v>44255</v>
      </c>
      <c r="B92" s="5">
        <v>1.8933293E-2</v>
      </c>
      <c r="C92" s="5"/>
      <c r="D92" s="5">
        <v>2.23E-2</v>
      </c>
      <c r="E92" s="5">
        <f t="shared" si="4"/>
        <v>0.17781941049557518</v>
      </c>
      <c r="F92" s="5">
        <f t="shared" si="5"/>
        <v>0.17781941049557518</v>
      </c>
      <c r="G92" s="7"/>
      <c r="H92" s="6">
        <v>2.8812427000000002E-2</v>
      </c>
      <c r="I92" s="5">
        <f t="shared" si="6"/>
        <v>0.52178635803079798</v>
      </c>
      <c r="J92" s="6">
        <f t="shared" si="7"/>
        <v>0.52178635803079798</v>
      </c>
    </row>
    <row r="93" spans="1:10" x14ac:dyDescent="0.35">
      <c r="A93" s="4"/>
      <c r="B93" s="3"/>
      <c r="C93" s="5"/>
      <c r="D93" s="5"/>
      <c r="E93" s="7"/>
      <c r="F93" s="6"/>
      <c r="G93" s="7"/>
      <c r="H93" s="6"/>
      <c r="I93" s="7"/>
      <c r="J93" s="6"/>
    </row>
    <row r="94" spans="1:10" x14ac:dyDescent="0.35">
      <c r="A94" s="4"/>
      <c r="B94" s="3"/>
      <c r="C94" s="5"/>
      <c r="D94" s="5"/>
      <c r="E94" s="7"/>
      <c r="F94" s="6"/>
      <c r="G94" s="7"/>
      <c r="H94" s="6"/>
      <c r="I94" s="7"/>
      <c r="J94" s="6"/>
    </row>
    <row r="95" spans="1:10" x14ac:dyDescent="0.35">
      <c r="A95" s="3" t="s">
        <v>15</v>
      </c>
      <c r="B95" s="5">
        <f>AVERAGE(B3:B92)</f>
        <v>2.32291271E-2</v>
      </c>
      <c r="C95" s="5"/>
      <c r="D95" s="5">
        <f>AVERAGE(D3:D92)</f>
        <v>2.3606666666666668E-2</v>
      </c>
      <c r="E95" s="5"/>
      <c r="F95" s="5">
        <f>SUM(F3:F92)</f>
        <v>36.488748064370874</v>
      </c>
      <c r="G95" s="5"/>
      <c r="H95" s="3">
        <f>AVERAGE(H3:H92)</f>
        <v>2.9786201444444452E-2</v>
      </c>
      <c r="I95" s="3"/>
      <c r="J95" s="5">
        <f>SUM(J3:J92)</f>
        <v>58.502730545300402</v>
      </c>
    </row>
    <row r="96" spans="1:10" x14ac:dyDescent="0.35">
      <c r="A96" s="3" t="s">
        <v>14</v>
      </c>
      <c r="B96" s="5">
        <f>MEDIAN(B3:B92)</f>
        <v>2.37466915E-2</v>
      </c>
      <c r="C96" s="5"/>
      <c r="D96" s="5">
        <f>MEDIAN(D3:D92)</f>
        <v>2.3599999999999999E-2</v>
      </c>
      <c r="E96" s="5" t="s">
        <v>1</v>
      </c>
      <c r="F96" s="8">
        <f>COUNT(D3:D92)</f>
        <v>90</v>
      </c>
      <c r="G96" s="5"/>
      <c r="H96" s="3">
        <f>MEDIAN(H3:H92)</f>
        <v>3.1736610499999998E-2</v>
      </c>
      <c r="I96" s="3" t="s">
        <v>1</v>
      </c>
      <c r="J96" s="8">
        <f>COUNT(H3:H92)</f>
        <v>90</v>
      </c>
    </row>
    <row r="97" spans="1:10" x14ac:dyDescent="0.35">
      <c r="A97" s="3" t="s">
        <v>13</v>
      </c>
      <c r="B97" s="3">
        <f>_xlfn.STDEV.S(B3:B92)</f>
        <v>8.3648228761342633E-3</v>
      </c>
      <c r="C97" s="5"/>
      <c r="D97" s="3">
        <f>_xlfn.STDEV.S(D3:D92)</f>
        <v>8.1043752921742521E-4</v>
      </c>
      <c r="E97" s="5" t="s">
        <v>4</v>
      </c>
      <c r="F97" s="5">
        <f>(F95/F96)*100</f>
        <v>40.543053404856529</v>
      </c>
      <c r="G97" s="5"/>
      <c r="H97" s="3">
        <f>_xlfn.STDEV.S(H3:H92)</f>
        <v>8.464099400419197E-3</v>
      </c>
      <c r="I97" s="3" t="s">
        <v>4</v>
      </c>
      <c r="J97" s="5">
        <f>(J95/J96)*100</f>
        <v>65.003033939222661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2021-03-05T02:36:47Z</dcterms:modified>
</cp:coreProperties>
</file>