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"/>
    </mc:Choice>
  </mc:AlternateContent>
  <xr:revisionPtr revIDLastSave="6" documentId="8_{274FB6A0-7C59-4BE4-8093-F67AD7967032}" xr6:coauthVersionLast="46" xr6:coauthVersionMax="46" xr10:uidLastSave="{A45EAB2C-808D-4C6B-A0F0-4B25B852DF04}"/>
  <bookViews>
    <workbookView xWindow="28680" yWindow="-120" windowWidth="29040" windowHeight="15840" activeTab="2" xr2:uid="{B82BBCCA-7E3E-4E02-82C9-50C8B0C47E97}"/>
  </bookViews>
  <sheets>
    <sheet name="MAPE_CPU_Media" sheetId="1" r:id="rId1"/>
    <sheet name="MAPE_NetIn_Media" sheetId="2" r:id="rId2"/>
    <sheet name="MAPE_NetOut_Media" sheetId="4" r:id="rId3"/>
    <sheet name="MAPE_DiskWr_Media" sheetId="5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B5" i="5"/>
  <c r="C5" i="4"/>
  <c r="B5" i="4"/>
  <c r="C5" i="2"/>
  <c r="B5" i="2"/>
  <c r="C5" i="1"/>
  <c r="B5" i="1"/>
  <c r="C4" i="5" l="1"/>
  <c r="B4" i="5"/>
  <c r="C4" i="4"/>
  <c r="B4" i="4"/>
  <c r="C4" i="2"/>
  <c r="B4" i="2"/>
  <c r="C4" i="1"/>
  <c r="B4" i="1"/>
  <c r="C3" i="5" l="1"/>
  <c r="B3" i="5"/>
  <c r="C3" i="4"/>
  <c r="B3" i="4"/>
  <c r="C3" i="2"/>
  <c r="B3" i="2"/>
  <c r="C3" i="1"/>
  <c r="B3" i="1"/>
  <c r="C2" i="5" l="1"/>
  <c r="B2" i="5"/>
  <c r="C2" i="4"/>
  <c r="B2" i="4"/>
  <c r="C2" i="2"/>
  <c r="B2" i="2"/>
  <c r="C2" i="1"/>
  <c r="B2" i="1"/>
</calcChain>
</file>

<file path=xl/sharedStrings.xml><?xml version="1.0" encoding="utf-8"?>
<sst xmlns="http://schemas.openxmlformats.org/spreadsheetml/2006/main" count="28" uniqueCount="7">
  <si>
    <t>Servidores</t>
  </si>
  <si>
    <t>Servidor 1</t>
  </si>
  <si>
    <t>Servidor 2</t>
  </si>
  <si>
    <t>Servidor 3</t>
  </si>
  <si>
    <t>Servidor 4</t>
  </si>
  <si>
    <t>Mape GM</t>
  </si>
  <si>
    <t>Mape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</si>
</sst>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2" fontId="3" fillId="2" borderId="0" xfId="0" applyNumberFormat="1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MAPE CPU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MAPE_CPU_Media!$A$2</c:f>
              <c:strCache>
                <c:ptCount val="1"/>
                <c:pt idx="0">
                  <c:v>Servidor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MAPE_CPU_Media!$B$1:$C$1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MAPE_CPU_Media!$B$2:$C$2</c:f>
              <c:numCache>
                <c:formatCode>0.00</c:formatCode>
                <c:ptCount val="2"/>
                <c:pt idx="0">
                  <c:v>20.673658071548022</c:v>
                </c:pt>
                <c:pt idx="1">
                  <c:v>34.674746785500311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B18-8501-A6CA190465F8}"/>
            </c:ext>
          </c:extLst>
        </c:ser>
        <c:ser>
          <c:idx val="1"/>
          <c:order val="1"/>
          <c:tx>
            <c:strRef>
              <c:f>MAPE_CPU_Media!$A$3</c:f>
              <c:strCache>
                <c:ptCount val="1"/>
                <c:pt idx="0">
                  <c:v>Servidor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MAPE_CPU_Media!$B$1:$C$1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MAPE_CPU_Media!$B$3:$C$3</c:f>
              <c:numCache>
                <c:formatCode>0.00</c:formatCode>
                <c:ptCount val="2"/>
                <c:pt idx="0">
                  <c:v>11.259014624726371</c:v>
                </c:pt>
                <c:pt idx="1">
                  <c:v>10.437137415047591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B-4B18-8501-A6CA190465F8}"/>
            </c:ext>
          </c:extLst>
        </c:ser>
        <c:ser>
          <c:idx val="2"/>
          <c:order val="2"/>
          <c:tx>
            <c:strRef>
              <c:f>MAPE_CPU_Media!$A$4</c:f>
              <c:strCache>
                <c:ptCount val="1"/>
                <c:pt idx="0">
                  <c:v>Servidor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MAPE_CPU_Media!$B$1:$C$1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MAPE_CPU_Media!$B$4:$C$4</c:f>
              <c:numCache>
                <c:formatCode>0.00</c:formatCode>
                <c:ptCount val="2"/>
                <c:pt idx="0">
                  <c:v>5.703583989792369</c:v>
                </c:pt>
                <c:pt idx="1">
                  <c:v>5.4885118089120617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B-4B18-8501-A6CA190465F8}"/>
            </c:ext>
          </c:extLst>
        </c:ser>
        <c:ser>
          <c:idx val="3"/>
          <c:order val="3"/>
          <c:tx>
            <c:strRef>
              <c:f>MAPE_CPU_Media!$A$5</c:f>
              <c:strCache>
                <c:ptCount val="1"/>
                <c:pt idx="0">
                  <c:v>Servidor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MAPE_CPU_Media!$B$1:$C$1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MAPE_CPU_Media!$B$5:$C$5</c:f>
              <c:numCache>
                <c:formatCode>0.00</c:formatCode>
                <c:ptCount val="2"/>
                <c:pt idx="0">
                  <c:v>29.031747302589107</c:v>
                </c:pt>
                <c:pt idx="1">
                  <c:v>13.708139903763596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B-4B18-8501-A6CA1904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547983"/>
        <c:axId val="1499556719"/>
      </c:barChart>
      <c:catAx>
        <c:axId val="1499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556719"/>
        <c:crosses val="autoZero"/>
        <c:auto val="1"/>
        <c:lblAlgn val="ctr"/>
        <c:lblOffset val="100"/>
        <c:noMultiLvlLbl val="0"/>
      </c:catAx>
      <c:valAx>
        <c:axId val="14995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5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MAPE NetIn</a:t>
            </a:r>
            <a:r>
              <a:rPr lang="pt-BR" baseline="0"/>
              <a:t> Média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MAPE_NetIn_Media!$A$2</c:f>
              <c:strCache>
                <c:ptCount val="1"/>
                <c:pt idx="0">
                  <c:v>Servidor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MAPE_NetIn_Media!$B$1:$C$1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MAPE_NetIn_Media!$B$2:$C$2</c:f>
              <c:numCache>
                <c:formatCode>0.00</c:formatCode>
                <c:ptCount val="2"/>
                <c:pt idx="0">
                  <c:v>131.4324386614272</c:v>
                </c:pt>
                <c:pt idx="1">
                  <c:v>128.31614839608847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4479-AE64-64CB75828414}"/>
            </c:ext>
          </c:extLst>
        </c:ser>
        <c:ser>
          <c:idx val="1"/>
          <c:order val="1"/>
          <c:tx>
            <c:strRef>
              <c:f>MAPE_NetIn_Media!$A$3</c:f>
              <c:strCache>
                <c:ptCount val="1"/>
                <c:pt idx="0">
                  <c:v>Servidor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MAPE_NetIn_Media!$B$1:$C$1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MAPE_NetIn_Media!$B$3:$C$3</c:f>
              <c:numCache>
                <c:formatCode>0.00</c:formatCode>
                <c:ptCount val="2"/>
                <c:pt idx="0">
                  <c:v>52.545887819662227</c:v>
                </c:pt>
                <c:pt idx="1">
                  <c:v>59.965947631221404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F-4479-AE64-64CB75828414}"/>
            </c:ext>
          </c:extLst>
        </c:ser>
        <c:ser>
          <c:idx val="2"/>
          <c:order val="2"/>
          <c:tx>
            <c:strRef>
              <c:f>MAPE_NetIn_Media!$A$4</c:f>
              <c:strCache>
                <c:ptCount val="1"/>
                <c:pt idx="0">
                  <c:v>Servidor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MAPE_NetIn_Media!$B$1:$C$1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MAPE_NetIn_Media!$B$4:$C$4</c:f>
              <c:numCache>
                <c:formatCode>0.00</c:formatCode>
                <c:ptCount val="2"/>
                <c:pt idx="0">
                  <c:v>3.7279715065573158</c:v>
                </c:pt>
                <c:pt idx="1">
                  <c:v>3.4022986194920559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F-4479-AE64-64CB75828414}"/>
            </c:ext>
          </c:extLst>
        </c:ser>
        <c:ser>
          <c:idx val="3"/>
          <c:order val="3"/>
          <c:tx>
            <c:strRef>
              <c:f>MAPE_NetIn_Media!$A$5</c:f>
              <c:strCache>
                <c:ptCount val="1"/>
                <c:pt idx="0">
                  <c:v>Servidor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MAPE_NetIn_Media!$B$1:$C$1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MAPE_NetIn_Media!$B$5:$C$5</c:f>
              <c:numCache>
                <c:formatCode>0.00</c:formatCode>
                <c:ptCount val="2"/>
                <c:pt idx="0">
                  <c:v>73.912402465187157</c:v>
                </c:pt>
                <c:pt idx="1">
                  <c:v>50.719775567806622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F-4479-AE64-64CB7582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748159"/>
        <c:axId val="1492746911"/>
      </c:barChart>
      <c:catAx>
        <c:axId val="14927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746911"/>
        <c:crosses val="autoZero"/>
        <c:auto val="1"/>
        <c:lblAlgn val="ctr"/>
        <c:lblOffset val="100"/>
        <c:noMultiLvlLbl val="0"/>
      </c:catAx>
      <c:valAx>
        <c:axId val="14927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7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Comparação MAPE NetOut Média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MAPE_NetOut_Media!$A$2</c:f>
              <c:strCache>
                <c:ptCount val="1"/>
                <c:pt idx="0">
                  <c:v>Servidor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MAPE_NetOut_Media!$B$1:$C$1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MAPE_NetOut_Media!$B$2:$C$2</c:f>
              <c:numCache>
                <c:formatCode>0.00</c:formatCode>
                <c:ptCount val="2"/>
                <c:pt idx="0">
                  <c:v>46.835458687455436</c:v>
                </c:pt>
                <c:pt idx="1">
                  <c:v>47.819633228178979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B-417C-915D-017CD51B2D47}"/>
            </c:ext>
          </c:extLst>
        </c:ser>
        <c:ser>
          <c:idx val="1"/>
          <c:order val="1"/>
          <c:tx>
            <c:strRef>
              <c:f>MAPE_NetOut_Media!$A$3</c:f>
              <c:strCache>
                <c:ptCount val="1"/>
                <c:pt idx="0">
                  <c:v>Servidor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MAPE_NetOut_Media!$B$1:$C$1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MAPE_NetOut_Media!$B$3:$C$3</c:f>
              <c:numCache>
                <c:formatCode>0.00</c:formatCode>
                <c:ptCount val="2"/>
                <c:pt idx="0">
                  <c:v>15.516989713937399</c:v>
                </c:pt>
                <c:pt idx="1">
                  <c:v>15.834824774158818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B-417C-915D-017CD51B2D47}"/>
            </c:ext>
          </c:extLst>
        </c:ser>
        <c:ser>
          <c:idx val="2"/>
          <c:order val="2"/>
          <c:tx>
            <c:strRef>
              <c:f>MAPE_NetOut_Media!$A$4</c:f>
              <c:strCache>
                <c:ptCount val="1"/>
                <c:pt idx="0">
                  <c:v>Servidor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MAPE_NetOut_Media!$B$1:$C$1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MAPE_NetOut_Media!$B$4:$C$4</c:f>
              <c:numCache>
                <c:formatCode>0.00</c:formatCode>
                <c:ptCount val="2"/>
                <c:pt idx="0">
                  <c:v>6.5338534824564389</c:v>
                </c:pt>
                <c:pt idx="1">
                  <c:v>5.2730586297346198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B-417C-915D-017CD51B2D47}"/>
            </c:ext>
          </c:extLst>
        </c:ser>
        <c:ser>
          <c:idx val="3"/>
          <c:order val="3"/>
          <c:tx>
            <c:strRef>
              <c:f>MAPE_NetOut_Media!$A$5</c:f>
              <c:strCache>
                <c:ptCount val="1"/>
                <c:pt idx="0">
                  <c:v>Servidor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MAPE_NetOut_Media!$B$1:$C$1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MAPE_NetOut_Media!$B$5:$C$5</c:f>
              <c:numCache>
                <c:formatCode>0.00</c:formatCode>
                <c:ptCount val="2"/>
                <c:pt idx="0">
                  <c:v>47.982959263357898</c:v>
                </c:pt>
                <c:pt idx="1">
                  <c:v>60.956637656186693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B-417C-915D-017CD51B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058287"/>
        <c:axId val="1421061199"/>
      </c:barChart>
      <c:catAx>
        <c:axId val="14210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061199"/>
        <c:crosses val="autoZero"/>
        <c:auto val="1"/>
        <c:lblAlgn val="ctr"/>
        <c:lblOffset val="100"/>
        <c:noMultiLvlLbl val="0"/>
      </c:catAx>
      <c:valAx>
        <c:axId val="14210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05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Comparação MAPE DiskWr Média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MAPE_DiskWr_Media!$A$2</c:f>
              <c:strCache>
                <c:ptCount val="1"/>
                <c:pt idx="0">
                  <c:v>Servidor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MAPE_DiskWr_Media!$B$1:$C$1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MAPE_DiskWr_Media!$B$2:$C$2</c:f>
              <c:numCache>
                <c:formatCode>0.00</c:formatCode>
                <c:ptCount val="2"/>
                <c:pt idx="0">
                  <c:v>4.5361874364824448</c:v>
                </c:pt>
                <c:pt idx="1">
                  <c:v>6.6482621022061457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C-4882-8AE4-C985EF0B5F48}"/>
            </c:ext>
          </c:extLst>
        </c:ser>
        <c:ser>
          <c:idx val="1"/>
          <c:order val="1"/>
          <c:tx>
            <c:strRef>
              <c:f>MAPE_DiskWr_Media!$A$3</c:f>
              <c:strCache>
                <c:ptCount val="1"/>
                <c:pt idx="0">
                  <c:v>Servidor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MAPE_DiskWr_Media!$B$1:$C$1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MAPE_DiskWr_Media!$B$3:$C$3</c:f>
              <c:numCache>
                <c:formatCode>0.00</c:formatCode>
                <c:ptCount val="2"/>
                <c:pt idx="0">
                  <c:v>27.974774434525575</c:v>
                </c:pt>
                <c:pt idx="1">
                  <c:v>31.277952517090057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C-4882-8AE4-C985EF0B5F48}"/>
            </c:ext>
          </c:extLst>
        </c:ser>
        <c:ser>
          <c:idx val="2"/>
          <c:order val="2"/>
          <c:tx>
            <c:strRef>
              <c:f>MAPE_DiskWr_Media!$A$4</c:f>
              <c:strCache>
                <c:ptCount val="1"/>
                <c:pt idx="0">
                  <c:v>Servidor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MAPE_DiskWr_Media!$B$1:$C$1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MAPE_DiskWr_Media!$B$4:$C$4</c:f>
              <c:numCache>
                <c:formatCode>0.00</c:formatCode>
                <c:ptCount val="2"/>
                <c:pt idx="0">
                  <c:v>1.7970231699249637</c:v>
                </c:pt>
                <c:pt idx="1">
                  <c:v>2.1505907250356557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C-4882-8AE4-C985EF0B5F48}"/>
            </c:ext>
          </c:extLst>
        </c:ser>
        <c:ser>
          <c:idx val="3"/>
          <c:order val="3"/>
          <c:tx>
            <c:strRef>
              <c:f>MAPE_DiskWr_Media!$A$5</c:f>
              <c:strCache>
                <c:ptCount val="1"/>
                <c:pt idx="0">
                  <c:v>Servidor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MAPE_DiskWr_Media!$B$1:$C$1</c:f>
              <c:strCache>
                <c:ptCount val="2"/>
                <c:pt idx="0">
                  <c:v>Mape GM</c:v>
                </c:pt>
                <c:pt idx="1">
                  <c:v>Mape BI</c:v>
                </c:pt>
              </c:strCache>
            </c:strRef>
          </c:cat>
          <c:val>
            <c:numRef>
              <c:f>MAPE_DiskWr_Media!$B$5:$C$5</c:f>
              <c:numCache>
                <c:formatCode>0.00</c:formatCode>
                <c:ptCount val="2"/>
                <c:pt idx="0">
                  <c:v>55.299736701046719</c:v>
                </c:pt>
                <c:pt idx="1">
                  <c:v>70.762641025846321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C-4882-8AE4-C985EF0B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438559"/>
        <c:axId val="1426438975"/>
      </c:barChart>
      <c:catAx>
        <c:axId val="142643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438975"/>
        <c:crosses val="autoZero"/>
        <c:auto val="1"/>
        <c:lblAlgn val="ctr"/>
        <c:lblOffset val="100"/>
        <c:noMultiLvlLbl val="0"/>
      </c:catAx>
      <c:valAx>
        <c:axId val="14264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43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182562</xdr:rowOff>
    </xdr:from>
    <xdr:to>
      <xdr:col>3</xdr:col>
      <xdr:colOff>9525</xdr:colOff>
      <xdr:row>18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B9DFC-AB4A-46F0-A79F-B1B30B0D6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4761</xdr:rowOff>
    </xdr:from>
    <xdr:to>
      <xdr:col>3</xdr:col>
      <xdr:colOff>9524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689D-2A44-4E17-9F3A-28976D569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4761</xdr:rowOff>
    </xdr:from>
    <xdr:to>
      <xdr:col>3</xdr:col>
      <xdr:colOff>0</xdr:colOff>
      <xdr:row>18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C0C5A-99D3-4A03-9064-37AEB53CA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6</xdr:row>
      <xdr:rowOff>4762</xdr:rowOff>
    </xdr:from>
    <xdr:to>
      <xdr:col>3</xdr:col>
      <xdr:colOff>0</xdr:colOff>
      <xdr:row>18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84F54-B9B8-47C4-BEE2-A72E873C7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trimestral/01_Servidor1_dezjanfev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trimestral/01_Servidor2_dezjanfev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trimestral/01_Servidor3_dezjanfev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trimestral/01_Servidor4_dezjanfev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97">
          <cell r="F97">
            <v>20.673658071548022</v>
          </cell>
          <cell r="J97">
            <v>34.674746785500311</v>
          </cell>
        </row>
      </sheetData>
      <sheetData sheetId="1">
        <row r="97">
          <cell r="F97">
            <v>12.089955434236616</v>
          </cell>
        </row>
      </sheetData>
      <sheetData sheetId="2">
        <row r="97">
          <cell r="F97">
            <v>47.87474685697903</v>
          </cell>
        </row>
      </sheetData>
      <sheetData sheetId="3">
        <row r="97">
          <cell r="F97">
            <v>131.4324386614272</v>
          </cell>
          <cell r="J97">
            <v>128.31614839608847</v>
          </cell>
        </row>
      </sheetData>
      <sheetData sheetId="4">
        <row r="97">
          <cell r="F97">
            <v>46.835458687455436</v>
          </cell>
          <cell r="J97">
            <v>47.819633228178979</v>
          </cell>
        </row>
      </sheetData>
      <sheetData sheetId="5">
        <row r="97">
          <cell r="F97">
            <v>4.5361874364824448</v>
          </cell>
          <cell r="J97">
            <v>6.6482621022061457</v>
          </cell>
        </row>
      </sheetData>
      <sheetData sheetId="6">
        <row r="97">
          <cell r="F97">
            <v>7.1236983828143625</v>
          </cell>
        </row>
      </sheetData>
      <sheetData sheetId="7">
        <row r="97">
          <cell r="F97">
            <v>25.472374069671954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97">
          <cell r="F97">
            <v>11.259014624726371</v>
          </cell>
          <cell r="J97">
            <v>10.437137415047591</v>
          </cell>
        </row>
      </sheetData>
      <sheetData sheetId="1">
        <row r="97">
          <cell r="F97">
            <v>11.820399441882195</v>
          </cell>
        </row>
      </sheetData>
      <sheetData sheetId="2">
        <row r="97">
          <cell r="F97">
            <v>25.836726698065899</v>
          </cell>
        </row>
      </sheetData>
      <sheetData sheetId="3">
        <row r="97">
          <cell r="F97">
            <v>52.545887819662227</v>
          </cell>
          <cell r="J97">
            <v>59.965947631221404</v>
          </cell>
        </row>
      </sheetData>
      <sheetData sheetId="4">
        <row r="97">
          <cell r="F97">
            <v>15.516989713937399</v>
          </cell>
          <cell r="J97">
            <v>15.834824774158818</v>
          </cell>
        </row>
      </sheetData>
      <sheetData sheetId="5">
        <row r="97">
          <cell r="F97">
            <v>27.974774434525575</v>
          </cell>
          <cell r="J97">
            <v>31.277952517090057</v>
          </cell>
        </row>
      </sheetData>
      <sheetData sheetId="6">
        <row r="97">
          <cell r="F97">
            <v>78.824139834176449</v>
          </cell>
        </row>
      </sheetData>
      <sheetData sheetId="7">
        <row r="97">
          <cell r="F97">
            <v>39.605655461140167</v>
          </cell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97">
          <cell r="F97">
            <v>5.703583989792369</v>
          </cell>
          <cell r="J97">
            <v>5.4885118089120617</v>
          </cell>
        </row>
      </sheetData>
      <sheetData sheetId="1">
        <row r="97">
          <cell r="F97">
            <v>16.1501078928612</v>
          </cell>
        </row>
      </sheetData>
      <sheetData sheetId="2">
        <row r="97">
          <cell r="F97">
            <v>6.543944267233738</v>
          </cell>
        </row>
      </sheetData>
      <sheetData sheetId="3">
        <row r="97">
          <cell r="F97">
            <v>3.7279715065573158</v>
          </cell>
          <cell r="J97">
            <v>3.4022986194920559</v>
          </cell>
        </row>
      </sheetData>
      <sheetData sheetId="4">
        <row r="97">
          <cell r="F97">
            <v>6.5338534824564389</v>
          </cell>
          <cell r="J97">
            <v>5.2730586297346198</v>
          </cell>
        </row>
      </sheetData>
      <sheetData sheetId="5">
        <row r="97">
          <cell r="F97">
            <v>1.7970231699249637</v>
          </cell>
          <cell r="J97">
            <v>2.1505907250356557</v>
          </cell>
        </row>
      </sheetData>
      <sheetData sheetId="6">
        <row r="97">
          <cell r="F97">
            <v>21.62543469556902</v>
          </cell>
        </row>
      </sheetData>
      <sheetData sheetId="7">
        <row r="97">
          <cell r="F97">
            <v>274.5296765283635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97">
          <cell r="F97">
            <v>29.031747302589107</v>
          </cell>
          <cell r="J97">
            <v>13.708139903763596</v>
          </cell>
        </row>
      </sheetData>
      <sheetData sheetId="1">
        <row r="97">
          <cell r="F97">
            <v>81.294687262787662</v>
          </cell>
        </row>
      </sheetData>
      <sheetData sheetId="2">
        <row r="97">
          <cell r="F97">
            <v>32.511037267826545</v>
          </cell>
        </row>
      </sheetData>
      <sheetData sheetId="3">
        <row r="97">
          <cell r="F97">
            <v>73.912402465187157</v>
          </cell>
          <cell r="J97">
            <v>50.719775567806622</v>
          </cell>
        </row>
      </sheetData>
      <sheetData sheetId="4">
        <row r="97">
          <cell r="F97">
            <v>47.982959263357898</v>
          </cell>
          <cell r="J97">
            <v>60.956637656186693</v>
          </cell>
        </row>
      </sheetData>
      <sheetData sheetId="5">
        <row r="97">
          <cell r="F97">
            <v>55.299736701046719</v>
          </cell>
          <cell r="J97">
            <v>70.762641025846321</v>
          </cell>
        </row>
      </sheetData>
      <sheetData sheetId="6">
        <row r="97">
          <cell r="F97">
            <v>40.543053404856529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161E-750B-4A02-9298-D1F8018FE27E}">
  <dimension ref="A1:C5"/>
  <sheetViews>
    <sheetView workbookViewId="0">
      <selection activeCell="I23" sqref="I23"/>
    </sheetView>
  </sheetViews>
  <sheetFormatPr defaultRowHeight="15" x14ac:dyDescent="0.25"/>
  <cols>
    <col min="1" max="1" width="16.5703125" bestFit="1" customWidth="1"/>
    <col min="2" max="2" width="20.85546875" bestFit="1" customWidth="1"/>
    <col min="3" max="3" width="18.42578125" bestFit="1" customWidth="1"/>
  </cols>
  <sheetData>
    <row r="1" spans="1:3" ht="23.25" x14ac:dyDescent="0.35">
      <c r="A1" s="1" t="s">
        <v>0</v>
      </c>
      <c r="B1" s="3" t="s">
        <v>5</v>
      </c>
      <c r="C1" s="3" t="s">
        <v>6</v>
      </c>
    </row>
    <row r="2" spans="1:3" ht="23.25" x14ac:dyDescent="0.35">
      <c r="A2" s="1" t="s">
        <v>1</v>
      </c>
      <c r="B2" s="2">
        <f>[1]CPU_Media!$F$97</f>
        <v>20.673658071548022</v>
      </c>
      <c r="C2" s="2">
        <f>[1]CPU_Media!$J$97</f>
        <v>34.674746785500311</v>
      </c>
    </row>
    <row r="3" spans="1:3" ht="23.25" x14ac:dyDescent="0.35">
      <c r="A3" s="1" t="s">
        <v>2</v>
      </c>
      <c r="B3" s="2">
        <f>[2]CPU_Media!$F$97</f>
        <v>11.259014624726371</v>
      </c>
      <c r="C3" s="2">
        <f>[2]CPU_Media!$J$97</f>
        <v>10.437137415047591</v>
      </c>
    </row>
    <row r="4" spans="1:3" ht="23.25" x14ac:dyDescent="0.35">
      <c r="A4" s="1" t="s">
        <v>3</v>
      </c>
      <c r="B4" s="2">
        <f>[3]CPU_Media!$F$97</f>
        <v>5.703583989792369</v>
      </c>
      <c r="C4" s="2">
        <f>[3]CPU_Media!$J$97</f>
        <v>5.4885118089120617</v>
      </c>
    </row>
    <row r="5" spans="1:3" ht="23.25" x14ac:dyDescent="0.35">
      <c r="A5" s="1" t="s">
        <v>4</v>
      </c>
      <c r="B5" s="2">
        <f>[4]CPU_Media!$F$97</f>
        <v>29.031747302589107</v>
      </c>
      <c r="C5" s="2">
        <f>[4]CPU_Media!$J$97</f>
        <v>13.708139903763596</v>
      </c>
    </row>
  </sheetData>
  <phoneticPr fontId="1" type="noConversion"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0472D7F-9C0B-41DC-BA9B-A5F845ACF649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3TrafficLights1" iconId="0"/>
            </x14:iconSet>
          </x14:cfRule>
          <xm:sqref>B2:C5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45C-1AC6-4C13-AC64-BDEC40DF2A46}">
  <dimension ref="A1:C5"/>
  <sheetViews>
    <sheetView workbookViewId="0">
      <selection activeCell="I23" sqref="I23"/>
    </sheetView>
  </sheetViews>
  <sheetFormatPr defaultRowHeight="15" x14ac:dyDescent="0.25"/>
  <cols>
    <col min="1" max="1" width="16.5703125" bestFit="1" customWidth="1"/>
    <col min="2" max="2" width="20.85546875" bestFit="1" customWidth="1"/>
    <col min="3" max="3" width="18.42578125" bestFit="1" customWidth="1"/>
  </cols>
  <sheetData>
    <row r="1" spans="1:3" ht="23.25" x14ac:dyDescent="0.35">
      <c r="A1" s="1" t="s">
        <v>0</v>
      </c>
      <c r="B1" s="3" t="s">
        <v>5</v>
      </c>
      <c r="C1" s="3" t="s">
        <v>6</v>
      </c>
    </row>
    <row r="2" spans="1:3" ht="23.25" x14ac:dyDescent="0.35">
      <c r="A2" s="1" t="s">
        <v>1</v>
      </c>
      <c r="B2" s="2">
        <f>[1]NetIn_Media!$F$97</f>
        <v>131.4324386614272</v>
      </c>
      <c r="C2" s="2">
        <f>[1]NetIn_Media!$J$97</f>
        <v>128.31614839608847</v>
      </c>
    </row>
    <row r="3" spans="1:3" ht="23.25" x14ac:dyDescent="0.35">
      <c r="A3" s="1" t="s">
        <v>2</v>
      </c>
      <c r="B3" s="2">
        <f>[2]NetIn_Media!$F$97</f>
        <v>52.545887819662227</v>
      </c>
      <c r="C3" s="2">
        <f>[2]NetIn_Media!$J$97</f>
        <v>59.965947631221404</v>
      </c>
    </row>
    <row r="4" spans="1:3" ht="23.25" x14ac:dyDescent="0.35">
      <c r="A4" s="1" t="s">
        <v>3</v>
      </c>
      <c r="B4" s="2">
        <f>[3]NetIn_Media!$F$97</f>
        <v>3.7279715065573158</v>
      </c>
      <c r="C4" s="2">
        <f>[3]NetIn_Media!$J$97</f>
        <v>3.4022986194920559</v>
      </c>
    </row>
    <row r="5" spans="1:3" ht="23.25" x14ac:dyDescent="0.35">
      <c r="A5" s="1" t="s">
        <v>4</v>
      </c>
      <c r="B5" s="2">
        <f>[4]NetIn_Media!$F$97</f>
        <v>73.912402465187157</v>
      </c>
      <c r="C5" s="2">
        <f>[4]NetIn_Media!$J$97</f>
        <v>50.719775567806622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0C4DC12B-E97B-4AAB-8E15-0A0F63DC52C9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3TrafficLights1" iconId="0"/>
            </x14:iconSet>
          </x14:cfRule>
          <xm:sqref>B2:C5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0800-0B81-4169-A124-011BD0EAA16B}">
  <dimension ref="A1:C5"/>
  <sheetViews>
    <sheetView tabSelected="1"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20.85546875" bestFit="1" customWidth="1"/>
    <col min="3" max="3" width="18.42578125" bestFit="1" customWidth="1"/>
  </cols>
  <sheetData>
    <row r="1" spans="1:3" ht="23.25" x14ac:dyDescent="0.35">
      <c r="A1" s="1" t="s">
        <v>0</v>
      </c>
      <c r="B1" s="3" t="s">
        <v>5</v>
      </c>
      <c r="C1" s="3" t="s">
        <v>6</v>
      </c>
    </row>
    <row r="2" spans="1:3" ht="23.25" x14ac:dyDescent="0.35">
      <c r="A2" s="1" t="s">
        <v>1</v>
      </c>
      <c r="B2" s="2">
        <f>[1]NetOut_Media!$F$97</f>
        <v>46.835458687455436</v>
      </c>
      <c r="C2" s="2">
        <f>[1]NetOut_Media!$J$97</f>
        <v>47.819633228178979</v>
      </c>
    </row>
    <row r="3" spans="1:3" ht="23.25" x14ac:dyDescent="0.35">
      <c r="A3" s="1" t="s">
        <v>2</v>
      </c>
      <c r="B3" s="2">
        <f>[2]NetOut_Media!$F$97</f>
        <v>15.516989713937399</v>
      </c>
      <c r="C3" s="2">
        <f>[2]NetOut_Media!$J$97</f>
        <v>15.834824774158818</v>
      </c>
    </row>
    <row r="4" spans="1:3" ht="23.25" x14ac:dyDescent="0.35">
      <c r="A4" s="1" t="s">
        <v>3</v>
      </c>
      <c r="B4" s="2">
        <f>[3]NetOut_Media!$F$97</f>
        <v>6.5338534824564389</v>
      </c>
      <c r="C4" s="2">
        <f>[3]NetOut_Media!$J$97</f>
        <v>5.2730586297346198</v>
      </c>
    </row>
    <row r="5" spans="1:3" ht="23.25" x14ac:dyDescent="0.35">
      <c r="A5" s="1" t="s">
        <v>4</v>
      </c>
      <c r="B5" s="2">
        <f>[4]NetOut_Media!$F$97</f>
        <v>47.982959263357898</v>
      </c>
      <c r="C5" s="2">
        <f>[4]NetOut_Media!$J$97</f>
        <v>60.956637656186693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1C4995D-F5D9-4B9F-A13F-45BC8ED91C27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3TrafficLights1" iconId="0"/>
            </x14:iconSet>
          </x14:cfRule>
          <xm:sqref>B2:C5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5507-426A-4191-9852-47F2356828B5}">
  <dimension ref="A1:C5"/>
  <sheetViews>
    <sheetView workbookViewId="0">
      <selection activeCell="E19" sqref="E19"/>
    </sheetView>
  </sheetViews>
  <sheetFormatPr defaultRowHeight="15" x14ac:dyDescent="0.25"/>
  <cols>
    <col min="1" max="1" width="16.5703125" bestFit="1" customWidth="1"/>
    <col min="2" max="2" width="20.85546875" bestFit="1" customWidth="1"/>
    <col min="3" max="3" width="18.42578125" bestFit="1" customWidth="1"/>
  </cols>
  <sheetData>
    <row r="1" spans="1:3" ht="23.25" x14ac:dyDescent="0.35">
      <c r="A1" s="1" t="s">
        <v>0</v>
      </c>
      <c r="B1" s="3" t="s">
        <v>5</v>
      </c>
      <c r="C1" s="3" t="s">
        <v>6</v>
      </c>
    </row>
    <row r="2" spans="1:3" ht="23.25" x14ac:dyDescent="0.35">
      <c r="A2" s="1" t="s">
        <v>1</v>
      </c>
      <c r="B2" s="2">
        <f>[1]Disk_Media!$F$97</f>
        <v>4.5361874364824448</v>
      </c>
      <c r="C2" s="2">
        <f>[1]Disk_Media!$J$97</f>
        <v>6.6482621022061457</v>
      </c>
    </row>
    <row r="3" spans="1:3" ht="23.25" x14ac:dyDescent="0.35">
      <c r="A3" s="1" t="s">
        <v>2</v>
      </c>
      <c r="B3" s="2">
        <f>[2]Disk_Media!$F$97</f>
        <v>27.974774434525575</v>
      </c>
      <c r="C3" s="2">
        <f>[2]Disk_Media!$J$97</f>
        <v>31.277952517090057</v>
      </c>
    </row>
    <row r="4" spans="1:3" ht="23.25" x14ac:dyDescent="0.35">
      <c r="A4" s="1" t="s">
        <v>3</v>
      </c>
      <c r="B4" s="2">
        <f>[3]Disk_Media!$F$97</f>
        <v>1.7970231699249637</v>
      </c>
      <c r="C4" s="2">
        <f>[3]Disk_Media!$J$97</f>
        <v>2.1505907250356557</v>
      </c>
    </row>
    <row r="5" spans="1:3" ht="23.25" x14ac:dyDescent="0.35">
      <c r="A5" s="1" t="s">
        <v>4</v>
      </c>
      <c r="B5" s="2">
        <f>[4]Disk_Media!$F$97</f>
        <v>55.299736701046719</v>
      </c>
      <c r="C5" s="2">
        <f>[4]Disk_Media!$J$97</f>
        <v>70.762641025846321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B0192DD-3957-49A4-9E12-0AFE0386BBC8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3TrafficLights1" iconId="0"/>
            </x14:iconSet>
          </x14:cfRule>
          <xm:sqref>B2:C5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MAPE_CPU_Media</vt:lpstr>
      <vt:lpstr>MAPE_NetIn_Media</vt:lpstr>
      <vt:lpstr>MAPE_NetOut_Media</vt:lpstr>
      <vt:lpstr>MAPE_DiskWr_Media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</cp:lastModifiedBy>
  <dcterms:created xsi:type="dcterms:W3CDTF">2021-02-19T01:24:49Z</dcterms:created>
  <dcterms:modified xsi:type="dcterms:W3CDTF">2021-03-15T03:06:52Z</dcterms:modified>
</cp:coreProperties>
</file>